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sheet1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dia/image1.png" ContentType="image/png"/>
  <Override PartName="/xl/media/image2.wmf" ContentType="image/x-wmf"/>
  <Override PartName="/xl/media/image3.wmf" ContentType="image/x-wmf"/>
  <Override PartName="/xl/charts/chart120.xml" ContentType="application/vnd.openxmlformats-officedocument.drawingml.chart+xml"/>
  <Override PartName="/xl/charts/chart128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9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comments6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Pension_coverage_central" sheetId="1" state="visible" r:id="rId2"/>
    <sheet name="Pension_coverage_low" sheetId="2" state="visible" r:id="rId3"/>
    <sheet name="Pension_coverage_high" sheetId="3" state="visible" r:id="rId4"/>
    <sheet name="Pension coverage" sheetId="4" state="visible" r:id="rId5"/>
    <sheet name="Child benefits coverage" sheetId="5" state="visible" r:id="rId6"/>
    <sheet name="Retirement benefit values" sheetId="6" state="visible" r:id="rId7"/>
    <sheet name="Child benefits values" sheetId="7" state="visible" r:id="rId8"/>
    <sheet name="Individual gini elderly" sheetId="8" state="visible" r:id="rId9"/>
    <sheet name="Inflation indexes" sheetId="9" state="visible" r:id="rId10"/>
    <sheet name="Adequacy_central" sheetId="10" state="visible" r:id="rId11"/>
    <sheet name="Adequacy_low" sheetId="11" state="visible" r:id="rId12"/>
    <sheet name="Adequacy_high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Y3" authorId="0">
      <text>
        <r>
          <rPr>
            <sz val="12"/>
            <color rgb="FF000000"/>
            <rFont val="Calibri"/>
            <family val="2"/>
            <charset val="1"/>
          </rPr>
          <t xml:space="preserve">Taken from globals, file: inflation_RIPTE_and_ANSES_discounting</t>
        </r>
      </text>
    </comment>
  </commentList>
</comments>
</file>

<file path=xl/sharedStrings.xml><?xml version="1.0" encoding="utf-8"?>
<sst xmlns="http://schemas.openxmlformats.org/spreadsheetml/2006/main" count="640" uniqueCount="124">
  <si>
    <t xml:space="preserve">CENTRAL</t>
  </si>
  <si>
    <t xml:space="preserve">legal age</t>
  </si>
  <si>
    <t xml:space="preserve">65+</t>
  </si>
  <si>
    <t xml:space="preserve">period</t>
  </si>
  <si>
    <t xml:space="preserve">Contributory pensioners share</t>
  </si>
  <si>
    <t xml:space="preserve">Moratorium pensioners share</t>
  </si>
  <si>
    <t xml:space="preserve">Universal pensioners share</t>
  </si>
  <si>
    <t xml:space="preserve">Retirement coverage for legal age</t>
  </si>
  <si>
    <t xml:space="preserve">All coverage legal age</t>
  </si>
  <si>
    <t xml:space="preserve">Survivors benefit coverage legal age</t>
  </si>
  <si>
    <t xml:space="preserve">Jubilación contributiva o moratoria de 2006</t>
  </si>
  <si>
    <t xml:space="preserve">Moratoria de 2014</t>
  </si>
  <si>
    <t xml:space="preserve">PUAM</t>
  </si>
  <si>
    <t xml:space="preserve">Únicamente pensión de viudez</t>
  </si>
  <si>
    <t xml:space="preserve">Retirement coverage 65+</t>
  </si>
  <si>
    <t xml:space="preserve">All coverage 65+</t>
  </si>
  <si>
    <t xml:space="preserve">Survivors benefit coverage 65+</t>
  </si>
  <si>
    <t xml:space="preserve">Contributory or 2006 moratorium pension</t>
  </si>
  <si>
    <t xml:space="preserve">2014 moratorium pension</t>
  </si>
  <si>
    <t xml:space="preserve">Only survivors benefit</t>
  </si>
  <si>
    <t xml:space="preserve">LOW</t>
  </si>
  <si>
    <t xml:space="preserve">HIGH</t>
  </si>
  <si>
    <t xml:space="preserve">Contributory child benefit coverage</t>
  </si>
  <si>
    <t xml:space="preserve">AUH coverage</t>
  </si>
  <si>
    <t xml:space="preserve">Child benefit coverage</t>
  </si>
  <si>
    <t xml:space="preserve">Actual inflation, November 2019 pesos</t>
  </si>
  <si>
    <t xml:space="preserve">Official indexes</t>
  </si>
  <si>
    <t xml:space="preserve">Real wages</t>
  </si>
  <si>
    <t xml:space="preserve">Mean contributory retirement pension</t>
  </si>
  <si>
    <t xml:space="preserve">Mean survivors benefit</t>
  </si>
  <si>
    <t xml:space="preserve">Mean moratorium pension</t>
  </si>
  <si>
    <t xml:space="preserve">Mean universal pension</t>
  </si>
  <si>
    <t xml:space="preserve">Mean retirement pension</t>
  </si>
  <si>
    <t xml:space="preserve">Mean pension benefit</t>
  </si>
  <si>
    <t xml:space="preserve">Labour income</t>
  </si>
  <si>
    <t xml:space="preserve">All pensions</t>
  </si>
  <si>
    <t xml:space="preserve">Contributory or 2006 moratorium retirement pension</t>
  </si>
  <si>
    <t xml:space="preserve">Survivors benefit</t>
  </si>
  <si>
    <t xml:space="preserve">Universal pension</t>
  </si>
  <si>
    <t xml:space="preserve">Retirement pension</t>
  </si>
  <si>
    <t xml:space="preserve">Median pension to labour income ratio (right scale)</t>
  </si>
  <si>
    <t xml:space="preserve">Minimum wage</t>
  </si>
  <si>
    <t xml:space="preserve">Minimum retirement pension</t>
  </si>
  <si>
    <t xml:space="preserve">Guaranteed minimum contributory benefit</t>
  </si>
  <si>
    <t xml:space="preserve">=</t>
  </si>
  <si>
    <t xml:space="preserve">Official values</t>
  </si>
  <si>
    <t xml:space="preserve">"True" values</t>
  </si>
  <si>
    <t xml:space="preserve">Family benefits</t>
  </si>
  <si>
    <t xml:space="preserve">Contributory child benefits</t>
  </si>
  <si>
    <t xml:space="preserve">AUH benefits</t>
  </si>
  <si>
    <t xml:space="preserve">Child benefits</t>
  </si>
  <si>
    <t xml:space="preserve">Mean family benefit</t>
  </si>
  <si>
    <t xml:space="preserve">Mean child benefits</t>
  </si>
  <si>
    <t xml:space="preserve">Mean contributory child benefits</t>
  </si>
  <si>
    <t xml:space="preserve">Mean AUH benefits</t>
  </si>
  <si>
    <t xml:space="preserve">Period</t>
  </si>
  <si>
    <t xml:space="preserve">Asignaciones familiares</t>
  </si>
  <si>
    <t xml:space="preserve">Asignaciones familiares contributivas</t>
  </si>
  <si>
    <t xml:space="preserve">Asignación Universal por Hijo</t>
  </si>
  <si>
    <t xml:space="preserve">Asignaciones por hijo</t>
  </si>
  <si>
    <t xml:space="preserve">Gini, retirement age</t>
  </si>
  <si>
    <t xml:space="preserve">Gini, retirement age, non labour income</t>
  </si>
  <si>
    <t xml:space="preserve">Gini, 65+</t>
  </si>
  <si>
    <t xml:space="preserve">Gini, 65+, non labour income</t>
  </si>
  <si>
    <t xml:space="preserve">Gini, retirement age, has income</t>
  </si>
  <si>
    <t xml:space="preserve">Gini, retirement age, (has) non labour income</t>
  </si>
  <si>
    <t xml:space="preserve">Gini, 65+, has income</t>
  </si>
  <si>
    <t xml:space="preserve">Gini, 65+, (has) non labour income</t>
  </si>
  <si>
    <t xml:space="preserve">Inflation, base november 2014=100</t>
  </si>
  <si>
    <t xml:space="preserve">Inflación San Luis / CABA, luego nuevo iNDEC</t>
  </si>
  <si>
    <t xml:space="preserve">Conversion infla oficial / infla san luis -CABA-Todesca</t>
  </si>
  <si>
    <t xml:space="preserve">Enero</t>
  </si>
  <si>
    <t xml:space="preserve">Febrero</t>
  </si>
  <si>
    <t xml:space="preserve">Marzo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</si>
  <si>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</si>
  <si>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</si>
  <si>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</si>
  <si>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</si>
  <si>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</si>
  <si>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</si>
  <si>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</si>
  <si>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</si>
  <si>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</si>
  <si>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Contributory_pensioners_share</t>
  </si>
  <si>
    <t xml:space="preserve">Moratorium_pensioners_share</t>
  </si>
  <si>
    <t xml:space="preserve">universal_pensioners_share</t>
  </si>
  <si>
    <t xml:space="preserve">retirement_coverage_for_legal_age</t>
  </si>
  <si>
    <t xml:space="preserve">retirement_coverage_65+</t>
  </si>
  <si>
    <t xml:space="preserve">All_coverage_legal_age</t>
  </si>
  <si>
    <t xml:space="preserve">All_coverage_65+</t>
  </si>
  <si>
    <t xml:space="preserve">Contributory_retirement_coverage_legal_age</t>
  </si>
  <si>
    <t xml:space="preserve">Contributory_retirement_coverage_65+</t>
  </si>
  <si>
    <t xml:space="preserve">survivors_benefit_coverage_legal_age</t>
  </si>
  <si>
    <t xml:space="preserve">survivors_benefit_coverage_65+</t>
  </si>
  <si>
    <t xml:space="preserve">Moratorium_benefit_coverage_legal_age</t>
  </si>
  <si>
    <t xml:space="preserve">Moratorium_benefit_coverage_65+</t>
  </si>
  <si>
    <t xml:space="preserve">PUAM_coverage_legal_age</t>
  </si>
  <si>
    <t xml:space="preserve">PUAM_coverage_65+</t>
  </si>
  <si>
    <t xml:space="preserve">Mean_Contributory_retirement_pension</t>
  </si>
  <si>
    <t xml:space="preserve">Mean_survivors_benefit</t>
  </si>
  <si>
    <t xml:space="preserve">Mean_moratorium_pension</t>
  </si>
  <si>
    <t xml:space="preserve">Mean_universal_pension</t>
  </si>
  <si>
    <t xml:space="preserve">Mean_retirement_pension</t>
  </si>
  <si>
    <t xml:space="preserve">Mean_pension_benefit</t>
  </si>
  <si>
    <t xml:space="preserve">Median_pension_benefit</t>
  </si>
  <si>
    <t xml:space="preserve">Median_pension_to_labour_income_ratio</t>
  </si>
  <si>
    <t xml:space="preserve">Mean_pension_to_labour_income_ratio</t>
  </si>
  <si>
    <t xml:space="preserve">Mean_family_benefit</t>
  </si>
  <si>
    <t xml:space="preserve">Mean_child_benefits</t>
  </si>
  <si>
    <t xml:space="preserve">Mean_Contributory_child_benefits</t>
  </si>
  <si>
    <t xml:space="preserve">Mean_AUH_benefits</t>
  </si>
  <si>
    <t xml:space="preserve">Child_benefit_coverage</t>
  </si>
  <si>
    <t xml:space="preserve">Contributory_child_benefit_coverage</t>
  </si>
  <si>
    <t xml:space="preserve">AUH_coverage</t>
  </si>
  <si>
    <t xml:space="preserve">Gini_retirement_age</t>
  </si>
  <si>
    <t xml:space="preserve">Gini_retirement_age_non_labour_income</t>
  </si>
  <si>
    <t xml:space="preserve">Gini_65+</t>
  </si>
  <si>
    <t xml:space="preserve">Gini_65+_non_labour_income</t>
  </si>
  <si>
    <t xml:space="preserve">Gini_retirement_age_has_income</t>
  </si>
  <si>
    <t xml:space="preserve">Gini_retirement_age_(has)_non_labour_income</t>
  </si>
  <si>
    <t xml:space="preserve">Gini_65+_has_income</t>
  </si>
  <si>
    <t xml:space="preserve">Gini_65+_(has)_non_labour_income</t>
  </si>
  <si>
    <t xml:space="preserve">Total_SIPA_benefits</t>
  </si>
  <si>
    <t xml:space="preserve">nan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</si>
</sst>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.00\ [$€-40C];[RED]\-#,##0.00\ [$€-40C]"/>
    <numFmt numFmtId="166" formatCode="General"/>
    <numFmt numFmtId="167" formatCode="0.0000000000"/>
    <numFmt numFmtId="168" formatCode="0.0"/>
    <numFmt numFmtId="169" formatCode="0.00"/>
    <numFmt numFmtId="170" formatCode="#,##0.00"/>
    <numFmt numFmtId="171" formatCode="0%"/>
    <numFmt numFmtId="172" formatCode="0.00000"/>
    <numFmt numFmtId="173" formatCode="0.00%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Calibri"/>
      <family val="2"/>
      <charset val="1"/>
    </font>
    <font>
      <b val="true"/>
      <i val="true"/>
      <u val="single"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</font>
    <font>
      <sz val="16"/>
      <name val="Arial"/>
      <family val="2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DDDDDD"/>
        <bgColor rgb="FFD9D9D9"/>
      </patternFill>
    </fill>
    <fill>
      <patternFill patternType="solid">
        <fgColor rgb="FF99FFFF"/>
        <bgColor rgb="FFCCFFFF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950E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70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1" fontId="6" fillId="0" borderId="0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1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9" fillId="6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9" fillId="6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9" fillId="3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9" fillId="3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9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2" fontId="11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1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1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3CDDD"/>
      <rgbColor rgb="FFC0504D"/>
      <rgbColor rgb="FFF2F2F2"/>
      <rgbColor rgb="FF99FFFF"/>
      <rgbColor rgb="FF660066"/>
      <rgbColor rgb="FFF79646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C3D69B"/>
      <rgbColor rgb="FF99CCFF"/>
      <rgbColor rgb="FFFF9999"/>
      <rgbColor rgb="FFD99694"/>
      <rgbColor rgb="FFE6B9B8"/>
      <rgbColor rgb="FF3366FF"/>
      <rgbColor rgb="FF4BACC6"/>
      <rgbColor rgb="FF9BBB59"/>
      <rgbColor rgb="FFFFC000"/>
      <rgbColor rgb="FFFF950E"/>
      <rgbColor rgb="FFFF6600"/>
      <rgbColor rgb="FF3465A4"/>
      <rgbColor rgb="FF46AAC4"/>
      <rgbColor rgb="FF003366"/>
      <rgbColor rgb="FF579D1C"/>
      <rgbColor rgb="FF003300"/>
      <rgbColor rgb="FF333300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values'!$AM$3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7200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values'!$AM$4:$AM$108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0.602835274860645</c:v>
                </c:pt>
                <c:pt idx="3">
                  <c:v>0.559247723319151</c:v>
                </c:pt>
                <c:pt idx="4">
                  <c:v>0.602652919408329</c:v>
                </c:pt>
                <c:pt idx="5">
                  <c:v>0.559498618667553</c:v>
                </c:pt>
                <c:pt idx="6">
                  <c:v>0.595826204349497</c:v>
                </c:pt>
                <c:pt idx="7">
                  <c:v>0.560272047547114</c:v>
                </c:pt>
                <c:pt idx="8">
                  <c:v>0.593818352884704</c:v>
                </c:pt>
                <c:pt idx="9">
                  <c:v>0.556147482241243</c:v>
                </c:pt>
                <c:pt idx="10">
                  <c:v>0.597811412124804</c:v>
                </c:pt>
                <c:pt idx="11">
                  <c:v>0.558222819045313</c:v>
                </c:pt>
                <c:pt idx="12">
                  <c:v>0.608071206868978</c:v>
                </c:pt>
                <c:pt idx="13">
                  <c:v>0.572102936214129</c:v>
                </c:pt>
                <c:pt idx="14">
                  <c:v>0.589354171079833</c:v>
                </c:pt>
                <c:pt idx="15">
                  <c:v>0.581379325850626</c:v>
                </c:pt>
                <c:pt idx="16">
                  <c:v>0.563537280169274</c:v>
                </c:pt>
                <c:pt idx="17">
                  <c:v>0.556141234994269</c:v>
                </c:pt>
                <c:pt idx="18">
                  <c:v>0.558181409790754</c:v>
                </c:pt>
                <c:pt idx="19">
                  <c:v>0.576287307755464</c:v>
                </c:pt>
                <c:pt idx="20">
                  <c:v>0.585532666938895</c:v>
                </c:pt>
                <c:pt idx="21">
                  <c:v>0.695962155946953</c:v>
                </c:pt>
                <c:pt idx="22">
                  <c:v>0.530056531864959</c:v>
                </c:pt>
                <c:pt idx="23">
                  <c:v>0.540679836539324</c:v>
                </c:pt>
                <c:pt idx="24">
                  <c:v>0.538621050907806</c:v>
                </c:pt>
                <c:pt idx="25">
                  <c:v>0.513250302717038</c:v>
                </c:pt>
                <c:pt idx="26">
                  <c:v>0.575367908154418</c:v>
                </c:pt>
                <c:pt idx="27">
                  <c:v>0.543494307896832</c:v>
                </c:pt>
                <c:pt idx="28">
                  <c:v>0.602474290739633</c:v>
                </c:pt>
                <c:pt idx="29">
                  <c:v>0.560536968940438</c:v>
                </c:pt>
                <c:pt idx="30">
                  <c:v>0.615083248220783</c:v>
                </c:pt>
                <c:pt idx="31">
                  <c:v>0.579810097657261</c:v>
                </c:pt>
                <c:pt idx="32">
                  <c:v>0.612104265540678</c:v>
                </c:pt>
                <c:pt idx="33">
                  <c:v>0.57259389816908</c:v>
                </c:pt>
                <c:pt idx="34">
                  <c:v>0.618686506369934</c:v>
                </c:pt>
                <c:pt idx="35">
                  <c:v>0.588419790447671</c:v>
                </c:pt>
                <c:pt idx="36">
                  <c:v>0.630505551249225</c:v>
                </c:pt>
                <c:pt idx="37">
                  <c:v>0.599338931188726</c:v>
                </c:pt>
                <c:pt idx="38">
                  <c:v>0.643362029029001</c:v>
                </c:pt>
                <c:pt idx="39">
                  <c:v>0.625005477148649</c:v>
                </c:pt>
                <c:pt idx="40">
                  <c:v>0.662350392361692</c:v>
                </c:pt>
                <c:pt idx="41">
                  <c:v>0.634139573963192</c:v>
                </c:pt>
                <c:pt idx="42">
                  <c:v>0.670015578727686</c:v>
                </c:pt>
                <c:pt idx="43">
                  <c:v>0.647928075933079</c:v>
                </c:pt>
                <c:pt idx="44">
                  <c:v>0.671379067723964</c:v>
                </c:pt>
                <c:pt idx="45">
                  <c:v>0.658445358792023</c:v>
                </c:pt>
                <c:pt idx="46">
                  <c:v>0.685843652425858</c:v>
                </c:pt>
                <c:pt idx="47">
                  <c:v>0.677309431519611</c:v>
                </c:pt>
                <c:pt idx="48">
                  <c:v>0.698629567459766</c:v>
                </c:pt>
                <c:pt idx="49">
                  <c:v>0.685245572178907</c:v>
                </c:pt>
                <c:pt idx="50">
                  <c:v>0.698967673441639</c:v>
                </c:pt>
                <c:pt idx="51">
                  <c:v>0.683599312738807</c:v>
                </c:pt>
                <c:pt idx="52">
                  <c:v>0.696669202478917</c:v>
                </c:pt>
                <c:pt idx="53">
                  <c:v>0.686932293472373</c:v>
                </c:pt>
                <c:pt idx="54">
                  <c:v>0.692920685549566</c:v>
                </c:pt>
                <c:pt idx="55">
                  <c:v>0.684901910407771</c:v>
                </c:pt>
                <c:pt idx="56">
                  <c:v>0.69158086760988</c:v>
                </c:pt>
                <c:pt idx="57">
                  <c:v>0.680708363907995</c:v>
                </c:pt>
                <c:pt idx="58">
                  <c:v>0.686797891694116</c:v>
                </c:pt>
                <c:pt idx="59">
                  <c:v>0.680502369369208</c:v>
                </c:pt>
                <c:pt idx="60">
                  <c:v>0.693173904614868</c:v>
                </c:pt>
                <c:pt idx="61">
                  <c:v>0.682818352731044</c:v>
                </c:pt>
                <c:pt idx="62">
                  <c:v>0.695389480703924</c:v>
                </c:pt>
                <c:pt idx="63">
                  <c:v>0.680594190561779</c:v>
                </c:pt>
                <c:pt idx="64">
                  <c:v>0.691319690627739</c:v>
                </c:pt>
                <c:pt idx="65">
                  <c:v>0.679900730001372</c:v>
                </c:pt>
                <c:pt idx="66">
                  <c:v>0.69255729761073</c:v>
                </c:pt>
                <c:pt idx="67">
                  <c:v>0.682802151161722</c:v>
                </c:pt>
                <c:pt idx="68">
                  <c:v>0.690936233761417</c:v>
                </c:pt>
                <c:pt idx="69">
                  <c:v>0.678022347604378</c:v>
                </c:pt>
                <c:pt idx="70">
                  <c:v>0.689279654631879</c:v>
                </c:pt>
                <c:pt idx="71">
                  <c:v>0.679196734986911</c:v>
                </c:pt>
                <c:pt idx="72">
                  <c:v>0.695308220403949</c:v>
                </c:pt>
                <c:pt idx="73">
                  <c:v>0.680131136611866</c:v>
                </c:pt>
                <c:pt idx="74">
                  <c:v>0.690528712389825</c:v>
                </c:pt>
                <c:pt idx="75">
                  <c:v>0.679432347511773</c:v>
                </c:pt>
                <c:pt idx="76">
                  <c:v>0.686188163542063</c:v>
                </c:pt>
                <c:pt idx="77">
                  <c:v>0.673387381437623</c:v>
                </c:pt>
                <c:pt idx="78">
                  <c:v>0.683243757890104</c:v>
                </c:pt>
                <c:pt idx="79">
                  <c:v>0.675062682131493</c:v>
                </c:pt>
                <c:pt idx="80">
                  <c:v>0.680454959827818</c:v>
                </c:pt>
                <c:pt idx="81">
                  <c:v>0.673870008519663</c:v>
                </c:pt>
                <c:pt idx="82">
                  <c:v>0.682279914315234</c:v>
                </c:pt>
                <c:pt idx="83">
                  <c:v>0.671704466836414</c:v>
                </c:pt>
                <c:pt idx="84">
                  <c:v>0.682675595120296</c:v>
                </c:pt>
                <c:pt idx="85">
                  <c:v>0.675349412045284</c:v>
                </c:pt>
                <c:pt idx="86">
                  <c:v>0.685888523477791</c:v>
                </c:pt>
                <c:pt idx="87">
                  <c:v>0.679523580503865</c:v>
                </c:pt>
                <c:pt idx="88">
                  <c:v>0.682117175099834</c:v>
                </c:pt>
                <c:pt idx="89">
                  <c:v>0.68051226534442</c:v>
                </c:pt>
                <c:pt idx="90">
                  <c:v>0.685725160259292</c:v>
                </c:pt>
                <c:pt idx="91">
                  <c:v>0.677913571406176</c:v>
                </c:pt>
                <c:pt idx="92">
                  <c:v>0.686121548946084</c:v>
                </c:pt>
                <c:pt idx="93">
                  <c:v>0.678352839755742</c:v>
                </c:pt>
                <c:pt idx="94">
                  <c:v>0.685931156813745</c:v>
                </c:pt>
                <c:pt idx="95">
                  <c:v>0.679460558696119</c:v>
                </c:pt>
                <c:pt idx="96">
                  <c:v>0.689985954114622</c:v>
                </c:pt>
                <c:pt idx="97">
                  <c:v>0.675415665443397</c:v>
                </c:pt>
                <c:pt idx="98">
                  <c:v>0.684426292813036</c:v>
                </c:pt>
                <c:pt idx="99">
                  <c:v>0.67332475024106</c:v>
                </c:pt>
                <c:pt idx="100">
                  <c:v>0.67944380904353</c:v>
                </c:pt>
                <c:pt idx="101">
                  <c:v>0.671041302620908</c:v>
                </c:pt>
                <c:pt idx="102">
                  <c:v>0.68231519640998</c:v>
                </c:pt>
                <c:pt idx="103">
                  <c:v>0.676548362349056</c:v>
                </c:pt>
                <c:pt idx="104">
                  <c:v>0.681329440984978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3600636"/>
        <c:axId val="33124575"/>
      </c:lineChart>
      <c:lineChart>
        <c:grouping val="standard"/>
        <c:varyColors val="0"/>
        <c:ser>
          <c:idx val="1"/>
          <c:order val="1"/>
          <c:tx>
            <c:strRef>
              <c:f>'Retirement benefit values'!$AC$3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7200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values'!$AC$4:$AC$108</c:f>
              <c:numCache>
                <c:formatCode>General</c:formatCode>
                <c:ptCount val="105"/>
                <c:pt idx="0">
                  <c:v>41476.0907864595</c:v>
                </c:pt>
                <c:pt idx="1">
                  <c:v>39010.7228179596</c:v>
                </c:pt>
                <c:pt idx="2">
                  <c:v>40202.9721574568</c:v>
                </c:pt>
                <c:pt idx="3">
                  <c:v>41321.5683637881</c:v>
                </c:pt>
                <c:pt idx="4">
                  <c:v>40919.3175245324</c:v>
                </c:pt>
                <c:pt idx="5">
                  <c:v>38570.0131876437</c:v>
                </c:pt>
                <c:pt idx="6">
                  <c:v>37509.5088668316</c:v>
                </c:pt>
                <c:pt idx="7">
                  <c:v>37698.4401054522</c:v>
                </c:pt>
                <c:pt idx="8">
                  <c:v>38309.0943781219</c:v>
                </c:pt>
                <c:pt idx="9">
                  <c:v>38791.3962051856</c:v>
                </c:pt>
                <c:pt idx="10">
                  <c:v>38777.749463859</c:v>
                </c:pt>
                <c:pt idx="11">
                  <c:v>39610.4456787373</c:v>
                </c:pt>
                <c:pt idx="12">
                  <c:v>39634.1214433465</c:v>
                </c:pt>
                <c:pt idx="13">
                  <c:v>39164.2091640706</c:v>
                </c:pt>
                <c:pt idx="14">
                  <c:v>38671.3960866256</c:v>
                </c:pt>
                <c:pt idx="15">
                  <c:v>36482.0225983143</c:v>
                </c:pt>
                <c:pt idx="16">
                  <c:v>34539.0936541845</c:v>
                </c:pt>
                <c:pt idx="17">
                  <c:v>34423.5100211268</c:v>
                </c:pt>
                <c:pt idx="18">
                  <c:v>34290.7426640695</c:v>
                </c:pt>
                <c:pt idx="19">
                  <c:v>33779.1406733047</c:v>
                </c:pt>
                <c:pt idx="20">
                  <c:v>32662.2762201305</c:v>
                </c:pt>
                <c:pt idx="21">
                  <c:v>34003.4708893903</c:v>
                </c:pt>
                <c:pt idx="22">
                  <c:v>33459.6119168044</c:v>
                </c:pt>
                <c:pt idx="23">
                  <c:v>31084.868481262</c:v>
                </c:pt>
                <c:pt idx="24">
                  <c:v>30899.0259053723</c:v>
                </c:pt>
                <c:pt idx="25">
                  <c:v>31900.9481833845</c:v>
                </c:pt>
                <c:pt idx="26">
                  <c:v>32980.0168568948</c:v>
                </c:pt>
                <c:pt idx="27">
                  <c:v>33554.8884356966</c:v>
                </c:pt>
                <c:pt idx="28">
                  <c:v>34160.4542891183</c:v>
                </c:pt>
                <c:pt idx="29">
                  <c:v>34588.1119607582</c:v>
                </c:pt>
                <c:pt idx="30">
                  <c:v>34801.747502075</c:v>
                </c:pt>
                <c:pt idx="31">
                  <c:v>34951.4102160366</c:v>
                </c:pt>
                <c:pt idx="32">
                  <c:v>35181.9165714902</c:v>
                </c:pt>
                <c:pt idx="33">
                  <c:v>35515.6236784148</c:v>
                </c:pt>
                <c:pt idx="34">
                  <c:v>35623.2733277683</c:v>
                </c:pt>
                <c:pt idx="35">
                  <c:v>35863.7096438648</c:v>
                </c:pt>
                <c:pt idx="36">
                  <c:v>36033.515177636</c:v>
                </c:pt>
                <c:pt idx="37">
                  <c:v>36213.8535927641</c:v>
                </c:pt>
                <c:pt idx="38">
                  <c:v>36464.6105698642</c:v>
                </c:pt>
                <c:pt idx="39">
                  <c:v>36780.6346418713</c:v>
                </c:pt>
                <c:pt idx="40">
                  <c:v>37154.3731111999</c:v>
                </c:pt>
                <c:pt idx="41">
                  <c:v>37514.8533664921</c:v>
                </c:pt>
                <c:pt idx="42">
                  <c:v>37600.4402310133</c:v>
                </c:pt>
                <c:pt idx="43">
                  <c:v>37737.5585072707</c:v>
                </c:pt>
                <c:pt idx="44">
                  <c:v>37937.876968749</c:v>
                </c:pt>
                <c:pt idx="45">
                  <c:v>38305.2252199228</c:v>
                </c:pt>
                <c:pt idx="46">
                  <c:v>38659.242727397</c:v>
                </c:pt>
                <c:pt idx="47">
                  <c:v>38595.3658872377</c:v>
                </c:pt>
                <c:pt idx="48">
                  <c:v>38884.882896509</c:v>
                </c:pt>
                <c:pt idx="49">
                  <c:v>39045.4383369422</c:v>
                </c:pt>
                <c:pt idx="50">
                  <c:v>39099.3030461865</c:v>
                </c:pt>
                <c:pt idx="51">
                  <c:v>39308.7721351457</c:v>
                </c:pt>
                <c:pt idx="52">
                  <c:v>39451.6523221367</c:v>
                </c:pt>
                <c:pt idx="53">
                  <c:v>39578.2891442081</c:v>
                </c:pt>
                <c:pt idx="54">
                  <c:v>39659.4696273479</c:v>
                </c:pt>
                <c:pt idx="55">
                  <c:v>39838.8113155476</c:v>
                </c:pt>
                <c:pt idx="56">
                  <c:v>40090.4448045536</c:v>
                </c:pt>
                <c:pt idx="57">
                  <c:v>40184.3904670667</c:v>
                </c:pt>
                <c:pt idx="58">
                  <c:v>40391.153170358</c:v>
                </c:pt>
                <c:pt idx="59">
                  <c:v>40586.0248261759</c:v>
                </c:pt>
                <c:pt idx="60">
                  <c:v>40896.0600059053</c:v>
                </c:pt>
                <c:pt idx="61">
                  <c:v>41057.7890326813</c:v>
                </c:pt>
                <c:pt idx="62">
                  <c:v>41063.7301332503</c:v>
                </c:pt>
                <c:pt idx="63">
                  <c:v>41259.6481295382</c:v>
                </c:pt>
                <c:pt idx="64">
                  <c:v>41373.6142894404</c:v>
                </c:pt>
                <c:pt idx="65">
                  <c:v>41577.105980121</c:v>
                </c:pt>
                <c:pt idx="66">
                  <c:v>41742.9177072593</c:v>
                </c:pt>
                <c:pt idx="67">
                  <c:v>41773.1955844773</c:v>
                </c:pt>
                <c:pt idx="68">
                  <c:v>41811.9915921751</c:v>
                </c:pt>
                <c:pt idx="69">
                  <c:v>41837.9109693168</c:v>
                </c:pt>
                <c:pt idx="70">
                  <c:v>42022.7812574238</c:v>
                </c:pt>
                <c:pt idx="71">
                  <c:v>42191.2221077017</c:v>
                </c:pt>
                <c:pt idx="72">
                  <c:v>42283.8164321174</c:v>
                </c:pt>
                <c:pt idx="73">
                  <c:v>42480.6875034498</c:v>
                </c:pt>
                <c:pt idx="74">
                  <c:v>42643.0522145576</c:v>
                </c:pt>
                <c:pt idx="75">
                  <c:v>42706.8176196481</c:v>
                </c:pt>
                <c:pt idx="76">
                  <c:v>42900.709110402</c:v>
                </c:pt>
                <c:pt idx="77">
                  <c:v>43164.9296510342</c:v>
                </c:pt>
                <c:pt idx="78">
                  <c:v>43113.3866775445</c:v>
                </c:pt>
                <c:pt idx="79">
                  <c:v>43204.816602277</c:v>
                </c:pt>
                <c:pt idx="80">
                  <c:v>43361.7840017652</c:v>
                </c:pt>
                <c:pt idx="81">
                  <c:v>43341.7842855559</c:v>
                </c:pt>
                <c:pt idx="82">
                  <c:v>43388.6657161749</c:v>
                </c:pt>
                <c:pt idx="83">
                  <c:v>43595.941229186</c:v>
                </c:pt>
                <c:pt idx="84">
                  <c:v>44036.9939224284</c:v>
                </c:pt>
                <c:pt idx="85">
                  <c:v>44190.2156474473</c:v>
                </c:pt>
                <c:pt idx="86">
                  <c:v>44338.1777640611</c:v>
                </c:pt>
                <c:pt idx="87">
                  <c:v>44420.0119259189</c:v>
                </c:pt>
                <c:pt idx="88">
                  <c:v>44685.2426607655</c:v>
                </c:pt>
                <c:pt idx="89">
                  <c:v>44900.7944182522</c:v>
                </c:pt>
                <c:pt idx="90">
                  <c:v>44950.3987765422</c:v>
                </c:pt>
                <c:pt idx="91">
                  <c:v>44982.4437199631</c:v>
                </c:pt>
                <c:pt idx="92">
                  <c:v>45010.6308496262</c:v>
                </c:pt>
                <c:pt idx="93">
                  <c:v>45125.3757893138</c:v>
                </c:pt>
                <c:pt idx="94">
                  <c:v>45155.2152538196</c:v>
                </c:pt>
                <c:pt idx="95">
                  <c:v>45434.1601016633</c:v>
                </c:pt>
                <c:pt idx="96">
                  <c:v>45590.2027615591</c:v>
                </c:pt>
                <c:pt idx="97">
                  <c:v>45689.0783662446</c:v>
                </c:pt>
                <c:pt idx="98">
                  <c:v>45861.2716896577</c:v>
                </c:pt>
                <c:pt idx="99">
                  <c:v>45894.3889807916</c:v>
                </c:pt>
                <c:pt idx="100">
                  <c:v>46269.1881231282</c:v>
                </c:pt>
                <c:pt idx="101">
                  <c:v>46312.4912559967</c:v>
                </c:pt>
                <c:pt idx="102">
                  <c:v>46308.8882135993</c:v>
                </c:pt>
                <c:pt idx="103">
                  <c:v>46432.4196832559</c:v>
                </c:pt>
                <c:pt idx="104">
                  <c:v>46544.6860322414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values'!$AD$3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4b1f6f"/>
            </a:solidFill>
            <a:ln w="720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values'!$AD$4:$AD$108</c:f>
              <c:numCache>
                <c:formatCode>General</c:formatCode>
                <c:ptCount val="105"/>
                <c:pt idx="0">
                  <c:v>26078.7815763443</c:v>
                </c:pt>
                <c:pt idx="1">
                  <c:v>24749.8174680427</c:v>
                </c:pt>
                <c:pt idx="2">
                  <c:v>27733.9703518878</c:v>
                </c:pt>
                <c:pt idx="3">
                  <c:v>26381.632866062</c:v>
                </c:pt>
                <c:pt idx="4">
                  <c:v>28016.4459237099</c:v>
                </c:pt>
                <c:pt idx="5">
                  <c:v>24459.1327193306</c:v>
                </c:pt>
                <c:pt idx="6">
                  <c:v>25126.0785763019</c:v>
                </c:pt>
                <c:pt idx="7">
                  <c:v>23934.4272591004</c:v>
                </c:pt>
                <c:pt idx="8">
                  <c:v>26125.68704106</c:v>
                </c:pt>
                <c:pt idx="9">
                  <c:v>24842.0289935672</c:v>
                </c:pt>
                <c:pt idx="10">
                  <c:v>26432.3999814451</c:v>
                </c:pt>
                <c:pt idx="11">
                  <c:v>25284.984861498</c:v>
                </c:pt>
                <c:pt idx="12">
                  <c:v>27443.5289251775</c:v>
                </c:pt>
                <c:pt idx="13">
                  <c:v>25445.9987110391</c:v>
                </c:pt>
                <c:pt idx="14">
                  <c:v>25532.8302748054</c:v>
                </c:pt>
                <c:pt idx="15">
                  <c:v>23791.5944787459</c:v>
                </c:pt>
                <c:pt idx="16">
                  <c:v>21734.3049018537</c:v>
                </c:pt>
                <c:pt idx="17">
                  <c:v>21430.0854842628</c:v>
                </c:pt>
                <c:pt idx="18">
                  <c:v>21515.7554865849</c:v>
                </c:pt>
                <c:pt idx="19">
                  <c:v>21939.2736504258</c:v>
                </c:pt>
                <c:pt idx="20">
                  <c:v>21705.5802241591</c:v>
                </c:pt>
                <c:pt idx="21">
                  <c:v>24864.9820915256</c:v>
                </c:pt>
                <c:pt idx="22">
                  <c:v>22998.8929779356</c:v>
                </c:pt>
                <c:pt idx="23">
                  <c:v>22936.4189355448</c:v>
                </c:pt>
                <c:pt idx="24">
                  <c:v>22652.1953997939</c:v>
                </c:pt>
                <c:pt idx="25">
                  <c:v>21421.5831880987</c:v>
                </c:pt>
                <c:pt idx="26">
                  <c:v>23980.0098809161</c:v>
                </c:pt>
                <c:pt idx="27">
                  <c:v>22629.050552087</c:v>
                </c:pt>
                <c:pt idx="28">
                  <c:v>25576.4633103258</c:v>
                </c:pt>
                <c:pt idx="29">
                  <c:v>24229.447682182</c:v>
                </c:pt>
                <c:pt idx="30">
                  <c:v>26743.8140689358</c:v>
                </c:pt>
                <c:pt idx="31">
                  <c:v>25396.3764129094</c:v>
                </c:pt>
                <c:pt idx="32">
                  <c:v>27412.2603327849</c:v>
                </c:pt>
                <c:pt idx="33">
                  <c:v>26183.8113581169</c:v>
                </c:pt>
                <c:pt idx="34">
                  <c:v>28582.0842199631</c:v>
                </c:pt>
                <c:pt idx="35">
                  <c:v>27323.6533797728</c:v>
                </c:pt>
                <c:pt idx="36">
                  <c:v>29521.4519278751</c:v>
                </c:pt>
                <c:pt idx="37">
                  <c:v>28417.2309301231</c:v>
                </c:pt>
                <c:pt idx="38">
                  <c:v>30526.084874367</c:v>
                </c:pt>
                <c:pt idx="39">
                  <c:v>29642.4335821466</c:v>
                </c:pt>
                <c:pt idx="40">
                  <c:v>31447.7600419011</c:v>
                </c:pt>
                <c:pt idx="41">
                  <c:v>30616.0794165525</c:v>
                </c:pt>
                <c:pt idx="42">
                  <c:v>32511.183632483</c:v>
                </c:pt>
                <c:pt idx="43">
                  <c:v>31843.8098589437</c:v>
                </c:pt>
                <c:pt idx="44">
                  <c:v>33144.1444243147</c:v>
                </c:pt>
                <c:pt idx="45">
                  <c:v>32686.7682499472</c:v>
                </c:pt>
                <c:pt idx="46">
                  <c:v>34299.2487219068</c:v>
                </c:pt>
                <c:pt idx="47">
                  <c:v>33931.1351091227</c:v>
                </c:pt>
                <c:pt idx="48">
                  <c:v>34835.2179544259</c:v>
                </c:pt>
                <c:pt idx="49">
                  <c:v>34393.7298107317</c:v>
                </c:pt>
                <c:pt idx="50">
                  <c:v>35095.2690240096</c:v>
                </c:pt>
                <c:pt idx="51">
                  <c:v>34791.0922852647</c:v>
                </c:pt>
                <c:pt idx="52">
                  <c:v>35474.6215315764</c:v>
                </c:pt>
                <c:pt idx="53">
                  <c:v>35112.4133395919</c:v>
                </c:pt>
                <c:pt idx="54">
                  <c:v>35822.141946842</c:v>
                </c:pt>
                <c:pt idx="55">
                  <c:v>35489.3761006157</c:v>
                </c:pt>
                <c:pt idx="56">
                  <c:v>36246.726513724</c:v>
                </c:pt>
                <c:pt idx="57">
                  <c:v>35817.9026550792</c:v>
                </c:pt>
                <c:pt idx="58">
                  <c:v>36525.8914670975</c:v>
                </c:pt>
                <c:pt idx="59">
                  <c:v>36045.7174231677</c:v>
                </c:pt>
                <c:pt idx="60">
                  <c:v>36823.7935607485</c:v>
                </c:pt>
                <c:pt idx="61">
                  <c:v>36389.3740823043</c:v>
                </c:pt>
                <c:pt idx="62">
                  <c:v>37113.456406391</c:v>
                </c:pt>
                <c:pt idx="63">
                  <c:v>36739.5743755669</c:v>
                </c:pt>
                <c:pt idx="64">
                  <c:v>37500.3589532142</c:v>
                </c:pt>
                <c:pt idx="65">
                  <c:v>37055.2532437447</c:v>
                </c:pt>
                <c:pt idx="66">
                  <c:v>37768.4170032449</c:v>
                </c:pt>
                <c:pt idx="67">
                  <c:v>37415.1242172902</c:v>
                </c:pt>
                <c:pt idx="68">
                  <c:v>38160.8946386364</c:v>
                </c:pt>
                <c:pt idx="69">
                  <c:v>37624.9952848407</c:v>
                </c:pt>
                <c:pt idx="70">
                  <c:v>38481.4739547376</c:v>
                </c:pt>
                <c:pt idx="71">
                  <c:v>38087.027781543</c:v>
                </c:pt>
                <c:pt idx="72">
                  <c:v>38787.4661745626</c:v>
                </c:pt>
                <c:pt idx="73">
                  <c:v>38283.0178275019</c:v>
                </c:pt>
                <c:pt idx="74">
                  <c:v>38862.5403917422</c:v>
                </c:pt>
                <c:pt idx="75">
                  <c:v>38340.4915523116</c:v>
                </c:pt>
                <c:pt idx="76">
                  <c:v>39028.4563774901</c:v>
                </c:pt>
                <c:pt idx="77">
                  <c:v>38480.2665362812</c:v>
                </c:pt>
                <c:pt idx="78">
                  <c:v>39203.4969332778</c:v>
                </c:pt>
                <c:pt idx="79">
                  <c:v>38686.488976007</c:v>
                </c:pt>
                <c:pt idx="80">
                  <c:v>39311.6108002953</c:v>
                </c:pt>
                <c:pt idx="81">
                  <c:v>38800.3184448364</c:v>
                </c:pt>
                <c:pt idx="82">
                  <c:v>39404.5166332487</c:v>
                </c:pt>
                <c:pt idx="83">
                  <c:v>38891.2424889472</c:v>
                </c:pt>
                <c:pt idx="84">
                  <c:v>39523.0377734887</c:v>
                </c:pt>
                <c:pt idx="85">
                  <c:v>38937.035948674</c:v>
                </c:pt>
                <c:pt idx="86">
                  <c:v>39527.0974559314</c:v>
                </c:pt>
                <c:pt idx="87">
                  <c:v>39032.3150672036</c:v>
                </c:pt>
                <c:pt idx="88">
                  <c:v>39577.5553861103</c:v>
                </c:pt>
                <c:pt idx="89">
                  <c:v>39082.8321371712</c:v>
                </c:pt>
                <c:pt idx="90">
                  <c:v>39675.7225885477</c:v>
                </c:pt>
                <c:pt idx="91">
                  <c:v>39153.5257978847</c:v>
                </c:pt>
                <c:pt idx="92">
                  <c:v>39674.9967408858</c:v>
                </c:pt>
                <c:pt idx="93">
                  <c:v>39127.8769439922</c:v>
                </c:pt>
                <c:pt idx="94">
                  <c:v>39713.2271747069</c:v>
                </c:pt>
                <c:pt idx="95">
                  <c:v>39252.4736553662</c:v>
                </c:pt>
                <c:pt idx="96">
                  <c:v>39866.8141531712</c:v>
                </c:pt>
                <c:pt idx="97">
                  <c:v>39301.7527642225</c:v>
                </c:pt>
                <c:pt idx="98">
                  <c:v>39992.7721010222</c:v>
                </c:pt>
                <c:pt idx="99">
                  <c:v>39488.1835271625</c:v>
                </c:pt>
                <c:pt idx="100">
                  <c:v>40162.938197502</c:v>
                </c:pt>
                <c:pt idx="101">
                  <c:v>39655.8500318281</c:v>
                </c:pt>
                <c:pt idx="102">
                  <c:v>40291.6870736671</c:v>
                </c:pt>
                <c:pt idx="103">
                  <c:v>39780.4220776284</c:v>
                </c:pt>
                <c:pt idx="104">
                  <c:v>40423.3644458658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values'!$AE$3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7200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values'!$AE$4:$AE$108</c:f>
              <c:numCache>
                <c:formatCode>General</c:formatCode>
                <c:ptCount val="105"/>
                <c:pt idx="1">
                  <c:v>27189.6342791736</c:v>
                </c:pt>
                <c:pt idx="2">
                  <c:v>30525.1787841146</c:v>
                </c:pt>
                <c:pt idx="3">
                  <c:v>29089.6902504166</c:v>
                </c:pt>
                <c:pt idx="4">
                  <c:v>30993.4388189595</c:v>
                </c:pt>
                <c:pt idx="5">
                  <c:v>27058.6536721782</c:v>
                </c:pt>
                <c:pt idx="6">
                  <c:v>27833.4955494303</c:v>
                </c:pt>
                <c:pt idx="7">
                  <c:v>26585.0644171726</c:v>
                </c:pt>
                <c:pt idx="8">
                  <c:v>29021.2311749759</c:v>
                </c:pt>
                <c:pt idx="9">
                  <c:v>27668.147691861</c:v>
                </c:pt>
                <c:pt idx="10">
                  <c:v>29495.0647519699</c:v>
                </c:pt>
                <c:pt idx="11">
                  <c:v>28315.9761545298</c:v>
                </c:pt>
                <c:pt idx="12">
                  <c:v>30858.7967089442</c:v>
                </c:pt>
                <c:pt idx="13">
                  <c:v>28628.9673003022</c:v>
                </c:pt>
                <c:pt idx="14">
                  <c:v>28682.8695835137</c:v>
                </c:pt>
                <c:pt idx="15">
                  <c:v>26831.9689570631</c:v>
                </c:pt>
                <c:pt idx="16">
                  <c:v>24560.194270541</c:v>
                </c:pt>
                <c:pt idx="17">
                  <c:v>24177.1928972006</c:v>
                </c:pt>
                <c:pt idx="18">
                  <c:v>24366.6559848922</c:v>
                </c:pt>
                <c:pt idx="19">
                  <c:v>24870.0281422302</c:v>
                </c:pt>
                <c:pt idx="20">
                  <c:v>24561.933414717</c:v>
                </c:pt>
                <c:pt idx="21">
                  <c:v>26884.6950074259</c:v>
                </c:pt>
                <c:pt idx="22">
                  <c:v>25445.9619548965</c:v>
                </c:pt>
                <c:pt idx="23">
                  <c:v>25361.3820931164</c:v>
                </c:pt>
                <c:pt idx="24">
                  <c:v>24967.5313436245</c:v>
                </c:pt>
                <c:pt idx="25">
                  <c:v>23521.8501613911</c:v>
                </c:pt>
                <c:pt idx="26">
                  <c:v>26330.3046630008</c:v>
                </c:pt>
                <c:pt idx="27">
                  <c:v>24767.4073133841</c:v>
                </c:pt>
                <c:pt idx="28">
                  <c:v>27993.0031211268</c:v>
                </c:pt>
                <c:pt idx="29">
                  <c:v>26460.8745803149</c:v>
                </c:pt>
                <c:pt idx="30">
                  <c:v>29184.6488165453</c:v>
                </c:pt>
                <c:pt idx="31">
                  <c:v>27662.8942089082</c:v>
                </c:pt>
                <c:pt idx="32">
                  <c:v>29897.8541206195</c:v>
                </c:pt>
                <c:pt idx="33">
                  <c:v>28446.9116860159</c:v>
                </c:pt>
                <c:pt idx="34">
                  <c:v>31010.8473399501</c:v>
                </c:pt>
                <c:pt idx="35">
                  <c:v>29654.261054927</c:v>
                </c:pt>
                <c:pt idx="36">
                  <c:v>32004.3115653812</c:v>
                </c:pt>
                <c:pt idx="37">
                  <c:v>30842.5557671452</c:v>
                </c:pt>
                <c:pt idx="38">
                  <c:v>33164.7780519572</c:v>
                </c:pt>
                <c:pt idx="39">
                  <c:v>32118.8321637408</c:v>
                </c:pt>
                <c:pt idx="40">
                  <c:v>34147.7253627799</c:v>
                </c:pt>
                <c:pt idx="41">
                  <c:v>33277.0401903448</c:v>
                </c:pt>
                <c:pt idx="42">
                  <c:v>35412.9787868238</c:v>
                </c:pt>
                <c:pt idx="43">
                  <c:v>34591.2698323445</c:v>
                </c:pt>
                <c:pt idx="44">
                  <c:v>36107.4839239502</c:v>
                </c:pt>
                <c:pt idx="45">
                  <c:v>35614.5132061059</c:v>
                </c:pt>
                <c:pt idx="46">
                  <c:v>37364.0649093531</c:v>
                </c:pt>
                <c:pt idx="47">
                  <c:v>36982.2822889964</c:v>
                </c:pt>
                <c:pt idx="48">
                  <c:v>37958.4793167608</c:v>
                </c:pt>
                <c:pt idx="49">
                  <c:v>37482.6382135968</c:v>
                </c:pt>
                <c:pt idx="50">
                  <c:v>38267.515549453</c:v>
                </c:pt>
                <c:pt idx="51">
                  <c:v>37859.7089469286</c:v>
                </c:pt>
                <c:pt idx="52">
                  <c:v>38559.3006713617</c:v>
                </c:pt>
                <c:pt idx="53">
                  <c:v>38124.8373741711</c:v>
                </c:pt>
                <c:pt idx="54">
                  <c:v>38956.6559023815</c:v>
                </c:pt>
                <c:pt idx="55">
                  <c:v>38487.3724863832</c:v>
                </c:pt>
                <c:pt idx="56">
                  <c:v>39264.9423938841</c:v>
                </c:pt>
                <c:pt idx="57">
                  <c:v>38811.1342050289</c:v>
                </c:pt>
                <c:pt idx="58">
                  <c:v>39661.1615550935</c:v>
                </c:pt>
                <c:pt idx="59">
                  <c:v>39211.4428342027</c:v>
                </c:pt>
                <c:pt idx="60">
                  <c:v>39955.7769782126</c:v>
                </c:pt>
                <c:pt idx="61">
                  <c:v>39417.7287535959</c:v>
                </c:pt>
                <c:pt idx="62">
                  <c:v>40160.3405948528</c:v>
                </c:pt>
                <c:pt idx="63">
                  <c:v>39719.8393635357</c:v>
                </c:pt>
                <c:pt idx="64">
                  <c:v>40433.2662034838</c:v>
                </c:pt>
                <c:pt idx="65">
                  <c:v>39964.3181789427</c:v>
                </c:pt>
                <c:pt idx="66">
                  <c:v>40650.071559953</c:v>
                </c:pt>
                <c:pt idx="67">
                  <c:v>40215.3261039813</c:v>
                </c:pt>
                <c:pt idx="68">
                  <c:v>40982.0483709478</c:v>
                </c:pt>
                <c:pt idx="69">
                  <c:v>40462.7721806127</c:v>
                </c:pt>
                <c:pt idx="70">
                  <c:v>41261.8043832267</c:v>
                </c:pt>
                <c:pt idx="71">
                  <c:v>40872.6472447473</c:v>
                </c:pt>
                <c:pt idx="72">
                  <c:v>41721.0881231225</c:v>
                </c:pt>
                <c:pt idx="73">
                  <c:v>41161.2738350466</c:v>
                </c:pt>
                <c:pt idx="74">
                  <c:v>41869.313087979</c:v>
                </c:pt>
                <c:pt idx="75">
                  <c:v>41364.4444494808</c:v>
                </c:pt>
                <c:pt idx="76">
                  <c:v>42085.6458385048</c:v>
                </c:pt>
                <c:pt idx="77">
                  <c:v>41437.1403759429</c:v>
                </c:pt>
                <c:pt idx="78">
                  <c:v>42136.8612949399</c:v>
                </c:pt>
                <c:pt idx="79">
                  <c:v>41554.1815437821</c:v>
                </c:pt>
                <c:pt idx="80">
                  <c:v>42214.3366846704</c:v>
                </c:pt>
                <c:pt idx="81">
                  <c:v>41709.8718698568</c:v>
                </c:pt>
                <c:pt idx="82">
                  <c:v>42282.6118691938</c:v>
                </c:pt>
                <c:pt idx="83">
                  <c:v>41706.6951875309</c:v>
                </c:pt>
                <c:pt idx="84">
                  <c:v>42311.0002175194</c:v>
                </c:pt>
                <c:pt idx="85">
                  <c:v>41636.6353191257</c:v>
                </c:pt>
                <c:pt idx="86">
                  <c:v>42322.9479488083</c:v>
                </c:pt>
                <c:pt idx="87">
                  <c:v>41792.613328159</c:v>
                </c:pt>
                <c:pt idx="88">
                  <c:v>42306.3649697795</c:v>
                </c:pt>
                <c:pt idx="89">
                  <c:v>41768.4010189277</c:v>
                </c:pt>
                <c:pt idx="90">
                  <c:v>42490.4721753543</c:v>
                </c:pt>
                <c:pt idx="91">
                  <c:v>42038.4035836647</c:v>
                </c:pt>
                <c:pt idx="92">
                  <c:v>42631.711741051</c:v>
                </c:pt>
                <c:pt idx="93">
                  <c:v>42090.9921853974</c:v>
                </c:pt>
                <c:pt idx="94">
                  <c:v>42782.5499143668</c:v>
                </c:pt>
                <c:pt idx="95">
                  <c:v>42294.8642420087</c:v>
                </c:pt>
                <c:pt idx="96">
                  <c:v>42954.2147696234</c:v>
                </c:pt>
                <c:pt idx="97">
                  <c:v>42381.1603399855</c:v>
                </c:pt>
                <c:pt idx="98">
                  <c:v>42915.8530013241</c:v>
                </c:pt>
                <c:pt idx="99">
                  <c:v>42222.9730566097</c:v>
                </c:pt>
                <c:pt idx="100">
                  <c:v>42837.6400879504</c:v>
                </c:pt>
                <c:pt idx="101">
                  <c:v>42265.1182479912</c:v>
                </c:pt>
                <c:pt idx="102">
                  <c:v>42931.3726107974</c:v>
                </c:pt>
                <c:pt idx="103">
                  <c:v>42398.0940086704</c:v>
                </c:pt>
                <c:pt idx="104">
                  <c:v>43139.8848886454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values'!$AF$3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3465a4"/>
            </a:solidFill>
            <a:ln w="72000">
              <a:solidFill>
                <a:srgbClr val="3465a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values'!$AF$4:$AF$108</c:f>
              <c:numCache>
                <c:formatCode>General</c:formatCode>
                <c:ptCount val="105"/>
                <c:pt idx="1">
                  <c:v>20257.7599922807</c:v>
                </c:pt>
                <c:pt idx="2">
                  <c:v>22650.6062647785</c:v>
                </c:pt>
                <c:pt idx="3">
                  <c:v>21423.8260659383</c:v>
                </c:pt>
                <c:pt idx="4">
                  <c:v>22816.8227464755</c:v>
                </c:pt>
                <c:pt idx="5">
                  <c:v>19767.2597194261</c:v>
                </c:pt>
                <c:pt idx="6">
                  <c:v>20333.0405255548</c:v>
                </c:pt>
                <c:pt idx="7">
                  <c:v>19257.044298728</c:v>
                </c:pt>
                <c:pt idx="8">
                  <c:v>21102.0348284388</c:v>
                </c:pt>
                <c:pt idx="9">
                  <c:v>20067.4429988065</c:v>
                </c:pt>
                <c:pt idx="10">
                  <c:v>21450.4099655688</c:v>
                </c:pt>
                <c:pt idx="11">
                  <c:v>20488.8158766619</c:v>
                </c:pt>
                <c:pt idx="12">
                  <c:v>22171.7138401919</c:v>
                </c:pt>
                <c:pt idx="13">
                  <c:v>20704.8908674713</c:v>
                </c:pt>
                <c:pt idx="14">
                  <c:v>20755.9479709994</c:v>
                </c:pt>
                <c:pt idx="15">
                  <c:v>19325.5692624404</c:v>
                </c:pt>
                <c:pt idx="16">
                  <c:v>17601.9996556492</c:v>
                </c:pt>
                <c:pt idx="17">
                  <c:v>17405.0995072453</c:v>
                </c:pt>
                <c:pt idx="18">
                  <c:v>17438.7032728379</c:v>
                </c:pt>
                <c:pt idx="19">
                  <c:v>17755.6965930915</c:v>
                </c:pt>
                <c:pt idx="20">
                  <c:v>17447.7312550088</c:v>
                </c:pt>
                <c:pt idx="21">
                  <c:v>19705.7961513518</c:v>
                </c:pt>
                <c:pt idx="22">
                  <c:v>18163.7757114151</c:v>
                </c:pt>
                <c:pt idx="23">
                  <c:v>18036.5906643898</c:v>
                </c:pt>
                <c:pt idx="24">
                  <c:v>17736.7468154777</c:v>
                </c:pt>
                <c:pt idx="25">
                  <c:v>16769.9262130753</c:v>
                </c:pt>
                <c:pt idx="26">
                  <c:v>18767.3533098588</c:v>
                </c:pt>
                <c:pt idx="27">
                  <c:v>17655.4793470328</c:v>
                </c:pt>
                <c:pt idx="28">
                  <c:v>20038.7157987413</c:v>
                </c:pt>
                <c:pt idx="29">
                  <c:v>18874.6929330399</c:v>
                </c:pt>
                <c:pt idx="30">
                  <c:v>20855.229542078</c:v>
                </c:pt>
                <c:pt idx="31">
                  <c:v>19823.5044013959</c:v>
                </c:pt>
                <c:pt idx="32">
                  <c:v>21295.8483300953</c:v>
                </c:pt>
                <c:pt idx="33">
                  <c:v>20330.8868203568</c:v>
                </c:pt>
                <c:pt idx="34">
                  <c:v>22154.2275618599</c:v>
                </c:pt>
                <c:pt idx="35">
                  <c:v>21069.2434561982</c:v>
                </c:pt>
                <c:pt idx="36">
                  <c:v>22788.5608382553</c:v>
                </c:pt>
                <c:pt idx="37">
                  <c:v>21813.4176598986</c:v>
                </c:pt>
                <c:pt idx="38">
                  <c:v>23402.838167989</c:v>
                </c:pt>
                <c:pt idx="39">
                  <c:v>22682.5421779464</c:v>
                </c:pt>
                <c:pt idx="40">
                  <c:v>23991.6885328036</c:v>
                </c:pt>
                <c:pt idx="41">
                  <c:v>23318.6186337046</c:v>
                </c:pt>
                <c:pt idx="42">
                  <c:v>24769.6199588593</c:v>
                </c:pt>
                <c:pt idx="43">
                  <c:v>24272.604672994</c:v>
                </c:pt>
                <c:pt idx="44">
                  <c:v>25185.1313936975</c:v>
                </c:pt>
                <c:pt idx="45">
                  <c:v>24809.4547148886</c:v>
                </c:pt>
                <c:pt idx="46">
                  <c:v>26068.8699473936</c:v>
                </c:pt>
                <c:pt idx="47">
                  <c:v>25738.86828226</c:v>
                </c:pt>
                <c:pt idx="48">
                  <c:v>26404.4389844393</c:v>
                </c:pt>
                <c:pt idx="49">
                  <c:v>26076.3800372141</c:v>
                </c:pt>
                <c:pt idx="50">
                  <c:v>26634.8554586308</c:v>
                </c:pt>
                <c:pt idx="51">
                  <c:v>26377.8314526565</c:v>
                </c:pt>
                <c:pt idx="52">
                  <c:v>26946.1393169649</c:v>
                </c:pt>
                <c:pt idx="53">
                  <c:v>26712.749938954</c:v>
                </c:pt>
                <c:pt idx="54">
                  <c:v>27232.6527866943</c:v>
                </c:pt>
                <c:pt idx="55">
                  <c:v>26848.3316996256</c:v>
                </c:pt>
                <c:pt idx="56">
                  <c:v>27506.3130449389</c:v>
                </c:pt>
                <c:pt idx="57">
                  <c:v>27218.6379299588</c:v>
                </c:pt>
                <c:pt idx="58">
                  <c:v>27799.2882053583</c:v>
                </c:pt>
                <c:pt idx="59">
                  <c:v>27548.9337258354</c:v>
                </c:pt>
                <c:pt idx="60">
                  <c:v>28220.9969187859</c:v>
                </c:pt>
                <c:pt idx="61">
                  <c:v>27932.2007892547</c:v>
                </c:pt>
                <c:pt idx="62">
                  <c:v>28478.6237538502</c:v>
                </c:pt>
                <c:pt idx="63">
                  <c:v>28296.4513264915</c:v>
                </c:pt>
                <c:pt idx="64">
                  <c:v>28965.8672041714</c:v>
                </c:pt>
                <c:pt idx="65">
                  <c:v>28608.5438776779</c:v>
                </c:pt>
                <c:pt idx="66">
                  <c:v>29327.9591312343</c:v>
                </c:pt>
                <c:pt idx="67">
                  <c:v>29143.0246332499</c:v>
                </c:pt>
                <c:pt idx="68">
                  <c:v>29876.3257242308</c:v>
                </c:pt>
                <c:pt idx="69">
                  <c:v>29600.2352996741</c:v>
                </c:pt>
                <c:pt idx="70">
                  <c:v>30311.7966597017</c:v>
                </c:pt>
                <c:pt idx="71">
                  <c:v>29995.225456419</c:v>
                </c:pt>
                <c:pt idx="72">
                  <c:v>30542.1562945747</c:v>
                </c:pt>
                <c:pt idx="73">
                  <c:v>30202.2032864304</c:v>
                </c:pt>
                <c:pt idx="74">
                  <c:v>30640.4198148897</c:v>
                </c:pt>
                <c:pt idx="75">
                  <c:v>30247.5379132721</c:v>
                </c:pt>
                <c:pt idx="76">
                  <c:v>30776.2246985996</c:v>
                </c:pt>
                <c:pt idx="77">
                  <c:v>30355.4498326716</c:v>
                </c:pt>
                <c:pt idx="78">
                  <c:v>30999.8262815998</c:v>
                </c:pt>
                <c:pt idx="79">
                  <c:v>30546.3804689746</c:v>
                </c:pt>
                <c:pt idx="80">
                  <c:v>31074.4232659731</c:v>
                </c:pt>
                <c:pt idx="81">
                  <c:v>30885.1651794988</c:v>
                </c:pt>
                <c:pt idx="82">
                  <c:v>31488.2795675446</c:v>
                </c:pt>
                <c:pt idx="83">
                  <c:v>31087.4039769411</c:v>
                </c:pt>
                <c:pt idx="84">
                  <c:v>31680.4799726392</c:v>
                </c:pt>
                <c:pt idx="85">
                  <c:v>31311.6015919546</c:v>
                </c:pt>
                <c:pt idx="86">
                  <c:v>31944.684660147</c:v>
                </c:pt>
                <c:pt idx="87">
                  <c:v>31572.6757602002</c:v>
                </c:pt>
                <c:pt idx="88">
                  <c:v>32081.4428822699</c:v>
                </c:pt>
                <c:pt idx="89">
                  <c:v>31761.2905372239</c:v>
                </c:pt>
                <c:pt idx="90">
                  <c:v>32265.9787686024</c:v>
                </c:pt>
                <c:pt idx="91">
                  <c:v>31935.1982369429</c:v>
                </c:pt>
                <c:pt idx="92">
                  <c:v>32523.2790657247</c:v>
                </c:pt>
                <c:pt idx="93">
                  <c:v>32075.4014623144</c:v>
                </c:pt>
                <c:pt idx="94">
                  <c:v>32555.2159787326</c:v>
                </c:pt>
                <c:pt idx="95">
                  <c:v>32137.363838138</c:v>
                </c:pt>
                <c:pt idx="96">
                  <c:v>32692.1482315386</c:v>
                </c:pt>
                <c:pt idx="97">
                  <c:v>32278.4185313165</c:v>
                </c:pt>
                <c:pt idx="98">
                  <c:v>32781.0949508638</c:v>
                </c:pt>
                <c:pt idx="99">
                  <c:v>32419.7831590563</c:v>
                </c:pt>
                <c:pt idx="100">
                  <c:v>33075.3686160771</c:v>
                </c:pt>
                <c:pt idx="101">
                  <c:v>32641.1842582516</c:v>
                </c:pt>
                <c:pt idx="102">
                  <c:v>33114.3080264306</c:v>
                </c:pt>
                <c:pt idx="103">
                  <c:v>32726.5152245804</c:v>
                </c:pt>
                <c:pt idx="104">
                  <c:v>33341.6519696838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values'!$AG$3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72000">
              <a:solidFill>
                <a:srgbClr val="c3d69b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values'!$AG$4:$AG$108</c:f>
              <c:numCache>
                <c:formatCode>General</c:formatCode>
                <c:ptCount val="105"/>
                <c:pt idx="1">
                  <c:v>14793.2656262273</c:v>
                </c:pt>
                <c:pt idx="2">
                  <c:v>16478.4453061381</c:v>
                </c:pt>
                <c:pt idx="3">
                  <c:v>15630.7415056069</c:v>
                </c:pt>
                <c:pt idx="4">
                  <c:v>16569.0186872573</c:v>
                </c:pt>
                <c:pt idx="5">
                  <c:v>14627.9832302738</c:v>
                </c:pt>
                <c:pt idx="6">
                  <c:v>14960.8893874378</c:v>
                </c:pt>
                <c:pt idx="7">
                  <c:v>14194.8947887694</c:v>
                </c:pt>
                <c:pt idx="8">
                  <c:v>15402.3884586202</c:v>
                </c:pt>
                <c:pt idx="9">
                  <c:v>14679.2500143711</c:v>
                </c:pt>
                <c:pt idx="10">
                  <c:v>15555.096522947</c:v>
                </c:pt>
                <c:pt idx="11">
                  <c:v>14901.2173274702</c:v>
                </c:pt>
                <c:pt idx="12">
                  <c:v>16102.5188153484</c:v>
                </c:pt>
                <c:pt idx="13">
                  <c:v>14980.1458035987</c:v>
                </c:pt>
                <c:pt idx="14">
                  <c:v>15298.9557524263</c:v>
                </c:pt>
                <c:pt idx="15">
                  <c:v>14281.1009438472</c:v>
                </c:pt>
                <c:pt idx="16">
                  <c:v>13153.8467959398</c:v>
                </c:pt>
                <c:pt idx="17">
                  <c:v>12926.8730105411</c:v>
                </c:pt>
                <c:pt idx="18">
                  <c:v>12959.1751359328</c:v>
                </c:pt>
                <c:pt idx="19">
                  <c:v>13186.9116747665</c:v>
                </c:pt>
                <c:pt idx="20">
                  <c:v>13278.4244611682</c:v>
                </c:pt>
                <c:pt idx="21">
                  <c:v>18132.1504190649</c:v>
                </c:pt>
                <c:pt idx="22">
                  <c:v>15598.8218321518</c:v>
                </c:pt>
                <c:pt idx="23">
                  <c:v>15526.1542025571</c:v>
                </c:pt>
                <c:pt idx="24">
                  <c:v>15374.1250811552</c:v>
                </c:pt>
                <c:pt idx="25">
                  <c:v>14617.1466452952</c:v>
                </c:pt>
                <c:pt idx="26">
                  <c:v>16214.1472484143</c:v>
                </c:pt>
                <c:pt idx="27">
                  <c:v>15387.11273785</c:v>
                </c:pt>
                <c:pt idx="28">
                  <c:v>17222.098773279</c:v>
                </c:pt>
                <c:pt idx="29">
                  <c:v>16434.2862290698</c:v>
                </c:pt>
                <c:pt idx="30">
                  <c:v>17989.6204484819</c:v>
                </c:pt>
                <c:pt idx="31">
                  <c:v>17217.9626354972</c:v>
                </c:pt>
                <c:pt idx="32">
                  <c:v>18519.0843579533</c:v>
                </c:pt>
                <c:pt idx="33">
                  <c:v>17773.806661901</c:v>
                </c:pt>
                <c:pt idx="34">
                  <c:v>19295.8763201508</c:v>
                </c:pt>
                <c:pt idx="35">
                  <c:v>18531.4262161272</c:v>
                </c:pt>
                <c:pt idx="36">
                  <c:v>20006.0983743311</c:v>
                </c:pt>
                <c:pt idx="37">
                  <c:v>19338.1020452847</c:v>
                </c:pt>
                <c:pt idx="38">
                  <c:v>20802.138868594</c:v>
                </c:pt>
                <c:pt idx="39">
                  <c:v>20182.3985921688</c:v>
                </c:pt>
                <c:pt idx="40">
                  <c:v>21382.30481157</c:v>
                </c:pt>
                <c:pt idx="41">
                  <c:v>20784.8289296851</c:v>
                </c:pt>
                <c:pt idx="42">
                  <c:v>22056.1394014842</c:v>
                </c:pt>
                <c:pt idx="43">
                  <c:v>21523.9037078508</c:v>
                </c:pt>
                <c:pt idx="44">
                  <c:v>22424.278181139</c:v>
                </c:pt>
                <c:pt idx="45">
                  <c:v>22064.6143298813</c:v>
                </c:pt>
                <c:pt idx="46">
                  <c:v>23109.810446252</c:v>
                </c:pt>
                <c:pt idx="47">
                  <c:v>22826.6241686323</c:v>
                </c:pt>
                <c:pt idx="48">
                  <c:v>23412.6627413519</c:v>
                </c:pt>
                <c:pt idx="49">
                  <c:v>23123.3694213907</c:v>
                </c:pt>
                <c:pt idx="50">
                  <c:v>23574.1065531358</c:v>
                </c:pt>
                <c:pt idx="51">
                  <c:v>23285.3334993857</c:v>
                </c:pt>
                <c:pt idx="52">
                  <c:v>23709.9438359604</c:v>
                </c:pt>
                <c:pt idx="53">
                  <c:v>23416.9195897613</c:v>
                </c:pt>
                <c:pt idx="54">
                  <c:v>23862.3870189267</c:v>
                </c:pt>
                <c:pt idx="55">
                  <c:v>23570.0461882363</c:v>
                </c:pt>
                <c:pt idx="56">
                  <c:v>24032.1631938801</c:v>
                </c:pt>
                <c:pt idx="57">
                  <c:v>23735.0094357145</c:v>
                </c:pt>
                <c:pt idx="58">
                  <c:v>24237.5162744134</c:v>
                </c:pt>
                <c:pt idx="59">
                  <c:v>23934.7443439974</c:v>
                </c:pt>
                <c:pt idx="60">
                  <c:v>24445.49448904</c:v>
                </c:pt>
                <c:pt idx="61">
                  <c:v>24137.7792193965</c:v>
                </c:pt>
                <c:pt idx="62">
                  <c:v>24576.4896326265</c:v>
                </c:pt>
                <c:pt idx="63">
                  <c:v>24275.2152537999</c:v>
                </c:pt>
                <c:pt idx="64">
                  <c:v>24734.2977502591</c:v>
                </c:pt>
                <c:pt idx="65">
                  <c:v>24425.0330377505</c:v>
                </c:pt>
                <c:pt idx="66">
                  <c:v>24877.6256390763</c:v>
                </c:pt>
                <c:pt idx="67">
                  <c:v>24569.4255074667</c:v>
                </c:pt>
                <c:pt idx="68">
                  <c:v>25072.8009600804</c:v>
                </c:pt>
                <c:pt idx="69">
                  <c:v>24742.646061101</c:v>
                </c:pt>
                <c:pt idx="70">
                  <c:v>25232.5805415045</c:v>
                </c:pt>
                <c:pt idx="71">
                  <c:v>24923.2196487073</c:v>
                </c:pt>
                <c:pt idx="72">
                  <c:v>25365.9715743087</c:v>
                </c:pt>
                <c:pt idx="73">
                  <c:v>25051.8021443566</c:v>
                </c:pt>
                <c:pt idx="74">
                  <c:v>25445.4012072637</c:v>
                </c:pt>
                <c:pt idx="75">
                  <c:v>25126.1398351585</c:v>
                </c:pt>
                <c:pt idx="76">
                  <c:v>25565.5400035709</c:v>
                </c:pt>
                <c:pt idx="77">
                  <c:v>25246.6273516041</c:v>
                </c:pt>
                <c:pt idx="78">
                  <c:v>25692.9476792129</c:v>
                </c:pt>
                <c:pt idx="79">
                  <c:v>25309.636538934</c:v>
                </c:pt>
                <c:pt idx="80">
                  <c:v>25757.3866060926</c:v>
                </c:pt>
                <c:pt idx="81">
                  <c:v>25434.7031771553</c:v>
                </c:pt>
                <c:pt idx="82">
                  <c:v>25847.7056036856</c:v>
                </c:pt>
                <c:pt idx="83">
                  <c:v>25528.8137619741</c:v>
                </c:pt>
                <c:pt idx="84">
                  <c:v>25969.1471134802</c:v>
                </c:pt>
                <c:pt idx="85">
                  <c:v>25646.0275439637</c:v>
                </c:pt>
                <c:pt idx="86">
                  <c:v>26097.4793696159</c:v>
                </c:pt>
                <c:pt idx="87">
                  <c:v>25772.3599562932</c:v>
                </c:pt>
                <c:pt idx="88">
                  <c:v>26228.1311058715</c:v>
                </c:pt>
                <c:pt idx="89">
                  <c:v>25858.8329946928</c:v>
                </c:pt>
                <c:pt idx="90">
                  <c:v>26247.7181596605</c:v>
                </c:pt>
                <c:pt idx="91">
                  <c:v>25894.473701012</c:v>
                </c:pt>
                <c:pt idx="92">
                  <c:v>26267.3596942906</c:v>
                </c:pt>
                <c:pt idx="93">
                  <c:v>25940.0789165421</c:v>
                </c:pt>
                <c:pt idx="94">
                  <c:v>26327.8526703471</c:v>
                </c:pt>
                <c:pt idx="95">
                  <c:v>26000.7991352423</c:v>
                </c:pt>
                <c:pt idx="96">
                  <c:v>26419.5681433656</c:v>
                </c:pt>
                <c:pt idx="97">
                  <c:v>26077.1607005283</c:v>
                </c:pt>
                <c:pt idx="98">
                  <c:v>26429.9218696647</c:v>
                </c:pt>
                <c:pt idx="99">
                  <c:v>26080.8200390085</c:v>
                </c:pt>
                <c:pt idx="100">
                  <c:v>26547.2141908684</c:v>
                </c:pt>
                <c:pt idx="101">
                  <c:v>26234.4047658231</c:v>
                </c:pt>
                <c:pt idx="102">
                  <c:v>26639.8746501551</c:v>
                </c:pt>
                <c:pt idx="103">
                  <c:v>26304.7973505437</c:v>
                </c:pt>
                <c:pt idx="104">
                  <c:v>26848.9787544102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values'!$AH$3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7200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values'!$AH$4:$AH$108</c:f>
              <c:numCache>
                <c:formatCode>General</c:formatCode>
                <c:ptCount val="105"/>
                <c:pt idx="8">
                  <c:v>15409.6132411084</c:v>
                </c:pt>
                <c:pt idx="9">
                  <c:v>14685.9465732689</c:v>
                </c:pt>
                <c:pt idx="10">
                  <c:v>15562.0216530567</c:v>
                </c:pt>
                <c:pt idx="11">
                  <c:v>14907.6398422502</c:v>
                </c:pt>
                <c:pt idx="12">
                  <c:v>16109.2708577759</c:v>
                </c:pt>
                <c:pt idx="13">
                  <c:v>14891.7112725996</c:v>
                </c:pt>
                <c:pt idx="14">
                  <c:v>14996.3463343394</c:v>
                </c:pt>
                <c:pt idx="15">
                  <c:v>13969.9642581591</c:v>
                </c:pt>
                <c:pt idx="16">
                  <c:v>12874.106442664</c:v>
                </c:pt>
                <c:pt idx="17">
                  <c:v>12727.6064225753</c:v>
                </c:pt>
                <c:pt idx="18">
                  <c:v>12752.9647643835</c:v>
                </c:pt>
                <c:pt idx="19">
                  <c:v>12941.5409084993</c:v>
                </c:pt>
                <c:pt idx="20">
                  <c:v>12735.9877143488</c:v>
                </c:pt>
                <c:pt idx="21">
                  <c:v>16742.8525964068</c:v>
                </c:pt>
                <c:pt idx="22">
                  <c:v>13573.6373362273</c:v>
                </c:pt>
                <c:pt idx="23">
                  <c:v>13449.4095479487</c:v>
                </c:pt>
                <c:pt idx="24">
                  <c:v>13191.6956811931</c:v>
                </c:pt>
                <c:pt idx="25">
                  <c:v>12353.6822250408</c:v>
                </c:pt>
                <c:pt idx="26">
                  <c:v>13770.0055009007</c:v>
                </c:pt>
                <c:pt idx="27">
                  <c:v>12879.9961030396</c:v>
                </c:pt>
                <c:pt idx="28">
                  <c:v>14541.5033355682</c:v>
                </c:pt>
                <c:pt idx="29">
                  <c:v>13671.2980882703</c:v>
                </c:pt>
                <c:pt idx="30">
                  <c:v>15051.5561937806</c:v>
                </c:pt>
                <c:pt idx="31">
                  <c:v>14217.4001008341</c:v>
                </c:pt>
                <c:pt idx="32">
                  <c:v>15325.283318089</c:v>
                </c:pt>
                <c:pt idx="33">
                  <c:v>14568.5067329391</c:v>
                </c:pt>
                <c:pt idx="34">
                  <c:v>15847.5118573441</c:v>
                </c:pt>
                <c:pt idx="35">
                  <c:v>15116.3521283428</c:v>
                </c:pt>
                <c:pt idx="36">
                  <c:v>16274.3356097431</c:v>
                </c:pt>
                <c:pt idx="37">
                  <c:v>15632.6563940281</c:v>
                </c:pt>
                <c:pt idx="38">
                  <c:v>16739.8579980691</c:v>
                </c:pt>
                <c:pt idx="39">
                  <c:v>16137.8130005119</c:v>
                </c:pt>
                <c:pt idx="40">
                  <c:v>17099.1994615019</c:v>
                </c:pt>
                <c:pt idx="41">
                  <c:v>16624.372982682</c:v>
                </c:pt>
                <c:pt idx="42">
                  <c:v>17643.287034664</c:v>
                </c:pt>
                <c:pt idx="43">
                  <c:v>17133.9206146063</c:v>
                </c:pt>
                <c:pt idx="44">
                  <c:v>17851.1370053394</c:v>
                </c:pt>
                <c:pt idx="45">
                  <c:v>17572.9783601032</c:v>
                </c:pt>
                <c:pt idx="46">
                  <c:v>18414.4956571698</c:v>
                </c:pt>
                <c:pt idx="47">
                  <c:v>18193.8650334375</c:v>
                </c:pt>
                <c:pt idx="48">
                  <c:v>18663.9427346211</c:v>
                </c:pt>
                <c:pt idx="49">
                  <c:v>18433.2481054115</c:v>
                </c:pt>
                <c:pt idx="50">
                  <c:v>18795.4247583078</c:v>
                </c:pt>
                <c:pt idx="51">
                  <c:v>18568.2215678405</c:v>
                </c:pt>
                <c:pt idx="52">
                  <c:v>18900.4593262456</c:v>
                </c:pt>
                <c:pt idx="53">
                  <c:v>18671.1430749246</c:v>
                </c:pt>
                <c:pt idx="54">
                  <c:v>19026.0909707968</c:v>
                </c:pt>
                <c:pt idx="55">
                  <c:v>18801.8146328567</c:v>
                </c:pt>
                <c:pt idx="56">
                  <c:v>19241.4071310578</c:v>
                </c:pt>
                <c:pt idx="57">
                  <c:v>19004.2364413936</c:v>
                </c:pt>
                <c:pt idx="58">
                  <c:v>19398.5363847799</c:v>
                </c:pt>
                <c:pt idx="59">
                  <c:v>19161.4504806752</c:v>
                </c:pt>
                <c:pt idx="60">
                  <c:v>19578.3234986244</c:v>
                </c:pt>
                <c:pt idx="61">
                  <c:v>19336.5802043151</c:v>
                </c:pt>
                <c:pt idx="62">
                  <c:v>19688.5275840794</c:v>
                </c:pt>
                <c:pt idx="63">
                  <c:v>19447.502354256</c:v>
                </c:pt>
                <c:pt idx="64">
                  <c:v>19815.609188298</c:v>
                </c:pt>
                <c:pt idx="65">
                  <c:v>19570.9393900225</c:v>
                </c:pt>
                <c:pt idx="66">
                  <c:v>19933.8669210554</c:v>
                </c:pt>
                <c:pt idx="67">
                  <c:v>19688.6876372879</c:v>
                </c:pt>
                <c:pt idx="68">
                  <c:v>20092.3999064475</c:v>
                </c:pt>
                <c:pt idx="69">
                  <c:v>19844.3615377209</c:v>
                </c:pt>
                <c:pt idx="70">
                  <c:v>20238.2980014867</c:v>
                </c:pt>
                <c:pt idx="71">
                  <c:v>19990.5879427414</c:v>
                </c:pt>
                <c:pt idx="72">
                  <c:v>20353.1779680912</c:v>
                </c:pt>
                <c:pt idx="73">
                  <c:v>20101.8679287392</c:v>
                </c:pt>
                <c:pt idx="74">
                  <c:v>20418.4453415808</c:v>
                </c:pt>
                <c:pt idx="75">
                  <c:v>20168.464130066</c:v>
                </c:pt>
                <c:pt idx="76">
                  <c:v>20520.3558339835</c:v>
                </c:pt>
                <c:pt idx="77">
                  <c:v>20266.9053804862</c:v>
                </c:pt>
                <c:pt idx="78">
                  <c:v>20626.2454498795</c:v>
                </c:pt>
                <c:pt idx="79">
                  <c:v>20352.5018826599</c:v>
                </c:pt>
                <c:pt idx="80">
                  <c:v>20692.592861688</c:v>
                </c:pt>
                <c:pt idx="81">
                  <c:v>20433.128984442</c:v>
                </c:pt>
                <c:pt idx="82">
                  <c:v>20773.1093215763</c:v>
                </c:pt>
                <c:pt idx="83">
                  <c:v>20514.8394310776</c:v>
                </c:pt>
                <c:pt idx="84">
                  <c:v>20843.2783977417</c:v>
                </c:pt>
                <c:pt idx="85">
                  <c:v>20588.2329915317</c:v>
                </c:pt>
                <c:pt idx="86">
                  <c:v>20955.3630372335</c:v>
                </c:pt>
                <c:pt idx="87">
                  <c:v>20700.5488334133</c:v>
                </c:pt>
                <c:pt idx="88">
                  <c:v>21062.3254073208</c:v>
                </c:pt>
                <c:pt idx="89">
                  <c:v>20816.9266901706</c:v>
                </c:pt>
                <c:pt idx="90">
                  <c:v>21151.8026865583</c:v>
                </c:pt>
                <c:pt idx="91">
                  <c:v>20881.4936680018</c:v>
                </c:pt>
                <c:pt idx="92">
                  <c:v>21219.8469572378</c:v>
                </c:pt>
                <c:pt idx="93">
                  <c:v>20957.5957550027</c:v>
                </c:pt>
                <c:pt idx="94">
                  <c:v>21281.6351555739</c:v>
                </c:pt>
                <c:pt idx="95">
                  <c:v>21022.584833874</c:v>
                </c:pt>
                <c:pt idx="96">
                  <c:v>21372.857261934</c:v>
                </c:pt>
                <c:pt idx="97">
                  <c:v>21105.4268353019</c:v>
                </c:pt>
                <c:pt idx="98">
                  <c:v>21455.0869567747</c:v>
                </c:pt>
                <c:pt idx="99">
                  <c:v>21179.2307903598</c:v>
                </c:pt>
                <c:pt idx="100">
                  <c:v>21552.7174240667</c:v>
                </c:pt>
                <c:pt idx="101">
                  <c:v>21284.2971041398</c:v>
                </c:pt>
                <c:pt idx="102">
                  <c:v>21620.2779558844</c:v>
                </c:pt>
                <c:pt idx="103">
                  <c:v>21359.4841947271</c:v>
                </c:pt>
                <c:pt idx="104">
                  <c:v>21712.4385826235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0875285"/>
        <c:axId val="23032585"/>
      </c:lineChart>
      <c:catAx>
        <c:axId val="836006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3124575"/>
        <c:crosses val="autoZero"/>
        <c:auto val="1"/>
        <c:lblAlgn val="ctr"/>
        <c:lblOffset val="100"/>
      </c:catAx>
      <c:valAx>
        <c:axId val="33124575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3600636"/>
        <c:crosses val="max"/>
        <c:crossBetween val="midCat"/>
      </c:valAx>
      <c:catAx>
        <c:axId val="3087528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3032585"/>
        <c:auto val="1"/>
        <c:lblAlgn val="ctr"/>
        <c:lblOffset val="100"/>
      </c:catAx>
      <c:valAx>
        <c:axId val="23032585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0875285"/>
        <c:crosses val="min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values'!$Q$3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values'!$Q$4:$Q$108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0.602835274860645</c:v>
                </c:pt>
                <c:pt idx="3">
                  <c:v>0.559247723319151</c:v>
                </c:pt>
                <c:pt idx="4">
                  <c:v>0.602652919408329</c:v>
                </c:pt>
                <c:pt idx="5">
                  <c:v>0.559498618667553</c:v>
                </c:pt>
                <c:pt idx="6">
                  <c:v>0.595826204349497</c:v>
                </c:pt>
                <c:pt idx="7">
                  <c:v>0.560272047547114</c:v>
                </c:pt>
                <c:pt idx="8">
                  <c:v>0.593818352884704</c:v>
                </c:pt>
                <c:pt idx="9">
                  <c:v>0.556147482241243</c:v>
                </c:pt>
                <c:pt idx="10">
                  <c:v>0.597811412124804</c:v>
                </c:pt>
                <c:pt idx="11">
                  <c:v>0.558222819045313</c:v>
                </c:pt>
                <c:pt idx="12">
                  <c:v>0.608071206868978</c:v>
                </c:pt>
                <c:pt idx="13">
                  <c:v>0.572102936214129</c:v>
                </c:pt>
                <c:pt idx="14">
                  <c:v>0.589354171079833</c:v>
                </c:pt>
                <c:pt idx="15">
                  <c:v>0.581379325850626</c:v>
                </c:pt>
                <c:pt idx="16">
                  <c:v>0.563537280169274</c:v>
                </c:pt>
                <c:pt idx="17">
                  <c:v>0.556141234994269</c:v>
                </c:pt>
                <c:pt idx="18">
                  <c:v>0.558181409790754</c:v>
                </c:pt>
                <c:pt idx="19">
                  <c:v>0.576287307755464</c:v>
                </c:pt>
                <c:pt idx="20">
                  <c:v>0.585532666938895</c:v>
                </c:pt>
                <c:pt idx="21">
                  <c:v>0.695968572538822</c:v>
                </c:pt>
                <c:pt idx="22">
                  <c:v>0.530035956588926</c:v>
                </c:pt>
                <c:pt idx="23">
                  <c:v>0.540614727031088</c:v>
                </c:pt>
                <c:pt idx="24">
                  <c:v>0.534130267470698</c:v>
                </c:pt>
                <c:pt idx="25">
                  <c:v>0.507989470346315</c:v>
                </c:pt>
                <c:pt idx="26">
                  <c:v>0.573917398911268</c:v>
                </c:pt>
                <c:pt idx="27">
                  <c:v>0.54307188210436</c:v>
                </c:pt>
                <c:pt idx="28">
                  <c:v>0.600661167740791</c:v>
                </c:pt>
                <c:pt idx="29">
                  <c:v>0.558944625994447</c:v>
                </c:pt>
                <c:pt idx="30">
                  <c:v>0.610636517228734</c:v>
                </c:pt>
                <c:pt idx="31">
                  <c:v>0.574799298202732</c:v>
                </c:pt>
                <c:pt idx="32">
                  <c:v>0.615348919399099</c:v>
                </c:pt>
                <c:pt idx="33">
                  <c:v>0.57096122011828</c:v>
                </c:pt>
                <c:pt idx="34">
                  <c:v>0.620381149271643</c:v>
                </c:pt>
                <c:pt idx="35">
                  <c:v>0.58785995285942</c:v>
                </c:pt>
                <c:pt idx="36">
                  <c:v>0.628586438661133</c:v>
                </c:pt>
                <c:pt idx="37">
                  <c:v>0.597588455894873</c:v>
                </c:pt>
                <c:pt idx="38">
                  <c:v>0.637349425095855</c:v>
                </c:pt>
                <c:pt idx="39">
                  <c:v>0.618992207994568</c:v>
                </c:pt>
                <c:pt idx="40">
                  <c:v>0.66178938732351</c:v>
                </c:pt>
                <c:pt idx="41">
                  <c:v>0.631369791422644</c:v>
                </c:pt>
                <c:pt idx="42">
                  <c:v>0.665877478043926</c:v>
                </c:pt>
                <c:pt idx="43">
                  <c:v>0.642673309916974</c:v>
                </c:pt>
                <c:pt idx="44">
                  <c:v>0.672309844786092</c:v>
                </c:pt>
                <c:pt idx="45">
                  <c:v>0.654016159522376</c:v>
                </c:pt>
                <c:pt idx="46">
                  <c:v>0.685277779586384</c:v>
                </c:pt>
                <c:pt idx="47">
                  <c:v>0.670101920124799</c:v>
                </c:pt>
                <c:pt idx="48">
                  <c:v>0.692153971580854</c:v>
                </c:pt>
                <c:pt idx="49">
                  <c:v>0.684909411845057</c:v>
                </c:pt>
                <c:pt idx="50">
                  <c:v>0.693875391139564</c:v>
                </c:pt>
                <c:pt idx="51">
                  <c:v>0.679979193298011</c:v>
                </c:pt>
                <c:pt idx="52">
                  <c:v>0.694512121607844</c:v>
                </c:pt>
                <c:pt idx="53">
                  <c:v>0.680966272002944</c:v>
                </c:pt>
                <c:pt idx="54">
                  <c:v>0.698564048183666</c:v>
                </c:pt>
                <c:pt idx="55">
                  <c:v>0.685804073686115</c:v>
                </c:pt>
                <c:pt idx="56">
                  <c:v>0.705677709115966</c:v>
                </c:pt>
                <c:pt idx="57">
                  <c:v>0.694534124795974</c:v>
                </c:pt>
                <c:pt idx="58">
                  <c:v>0.707308017429618</c:v>
                </c:pt>
                <c:pt idx="59">
                  <c:v>0.692136882591673</c:v>
                </c:pt>
                <c:pt idx="60">
                  <c:v>0.704965680173745</c:v>
                </c:pt>
                <c:pt idx="61">
                  <c:v>0.680980854072975</c:v>
                </c:pt>
                <c:pt idx="62">
                  <c:v>0.69827550495077</c:v>
                </c:pt>
                <c:pt idx="63">
                  <c:v>0.689052279416304</c:v>
                </c:pt>
                <c:pt idx="64">
                  <c:v>0.703589092291874</c:v>
                </c:pt>
                <c:pt idx="65">
                  <c:v>0.694935670140151</c:v>
                </c:pt>
                <c:pt idx="66">
                  <c:v>0.704492124132193</c:v>
                </c:pt>
                <c:pt idx="67">
                  <c:v>0.694136654739842</c:v>
                </c:pt>
                <c:pt idx="68">
                  <c:v>0.712105313611072</c:v>
                </c:pt>
                <c:pt idx="69">
                  <c:v>0.688984910796664</c:v>
                </c:pt>
                <c:pt idx="70">
                  <c:v>0.705143928398018</c:v>
                </c:pt>
                <c:pt idx="71">
                  <c:v>0.69111823281328</c:v>
                </c:pt>
                <c:pt idx="72">
                  <c:v>0.710617345558603</c:v>
                </c:pt>
                <c:pt idx="73">
                  <c:v>0.700409948167901</c:v>
                </c:pt>
                <c:pt idx="74">
                  <c:v>0.709180514957407</c:v>
                </c:pt>
                <c:pt idx="75">
                  <c:v>0.694386467893492</c:v>
                </c:pt>
                <c:pt idx="76">
                  <c:v>0.709470670050086</c:v>
                </c:pt>
                <c:pt idx="77">
                  <c:v>0.693645893058136</c:v>
                </c:pt>
                <c:pt idx="78">
                  <c:v>0.708573072468591</c:v>
                </c:pt>
                <c:pt idx="79">
                  <c:v>0.694140343674134</c:v>
                </c:pt>
                <c:pt idx="80">
                  <c:v>0.705403392503058</c:v>
                </c:pt>
                <c:pt idx="81">
                  <c:v>0.691346962144162</c:v>
                </c:pt>
                <c:pt idx="82">
                  <c:v>0.696393079576481</c:v>
                </c:pt>
                <c:pt idx="83">
                  <c:v>0.685329560342048</c:v>
                </c:pt>
                <c:pt idx="84">
                  <c:v>0.701467967749577</c:v>
                </c:pt>
                <c:pt idx="85">
                  <c:v>0.688335119769878</c:v>
                </c:pt>
                <c:pt idx="86">
                  <c:v>0.703220826192077</c:v>
                </c:pt>
                <c:pt idx="87">
                  <c:v>0.701304187142656</c:v>
                </c:pt>
                <c:pt idx="88">
                  <c:v>0.717467023289237</c:v>
                </c:pt>
                <c:pt idx="89">
                  <c:v>0.701227008673189</c:v>
                </c:pt>
                <c:pt idx="90">
                  <c:v>0.710482771841007</c:v>
                </c:pt>
                <c:pt idx="91">
                  <c:v>0.696151823560918</c:v>
                </c:pt>
                <c:pt idx="92">
                  <c:v>0.706552110634707</c:v>
                </c:pt>
                <c:pt idx="93">
                  <c:v>0.698950080462783</c:v>
                </c:pt>
                <c:pt idx="94">
                  <c:v>0.705726585575652</c:v>
                </c:pt>
                <c:pt idx="95">
                  <c:v>0.695845633248192</c:v>
                </c:pt>
                <c:pt idx="96">
                  <c:v>0.704097311874185</c:v>
                </c:pt>
                <c:pt idx="97">
                  <c:v>0.692271534571436</c:v>
                </c:pt>
                <c:pt idx="98">
                  <c:v>0.700172127655711</c:v>
                </c:pt>
                <c:pt idx="99">
                  <c:v>0.684988584370005</c:v>
                </c:pt>
                <c:pt idx="100">
                  <c:v>0.700551790059059</c:v>
                </c:pt>
                <c:pt idx="101">
                  <c:v>0.685991500818039</c:v>
                </c:pt>
                <c:pt idx="102">
                  <c:v>0.698908594652132</c:v>
                </c:pt>
                <c:pt idx="103">
                  <c:v>0.682687220872136</c:v>
                </c:pt>
                <c:pt idx="104">
                  <c:v>0.700369360189977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6724105"/>
        <c:axId val="95507037"/>
      </c:lineChart>
      <c:lineChart>
        <c:grouping val="standard"/>
        <c:varyColors val="0"/>
        <c:ser>
          <c:idx val="1"/>
          <c:order val="1"/>
          <c:tx>
            <c:strRef>
              <c:f>'Retirement benefit values'!$J$3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values'!$J$4:$J$108</c:f>
              <c:numCache>
                <c:formatCode>General</c:formatCode>
                <c:ptCount val="105"/>
                <c:pt idx="0">
                  <c:v>41476.0907864595</c:v>
                </c:pt>
                <c:pt idx="1">
                  <c:v>39010.7228179596</c:v>
                </c:pt>
                <c:pt idx="2">
                  <c:v>40202.9721574568</c:v>
                </c:pt>
                <c:pt idx="3">
                  <c:v>41321.5683637881</c:v>
                </c:pt>
                <c:pt idx="4">
                  <c:v>40919.3175245324</c:v>
                </c:pt>
                <c:pt idx="5">
                  <c:v>38570.0131876437</c:v>
                </c:pt>
                <c:pt idx="6">
                  <c:v>37509.5088668316</c:v>
                </c:pt>
                <c:pt idx="7">
                  <c:v>37698.4401054522</c:v>
                </c:pt>
                <c:pt idx="8">
                  <c:v>38309.0943781219</c:v>
                </c:pt>
                <c:pt idx="9">
                  <c:v>38791.3962051856</c:v>
                </c:pt>
                <c:pt idx="10">
                  <c:v>38777.749463859</c:v>
                </c:pt>
                <c:pt idx="11">
                  <c:v>39610.4456787373</c:v>
                </c:pt>
                <c:pt idx="12">
                  <c:v>39634.1214433465</c:v>
                </c:pt>
                <c:pt idx="13">
                  <c:v>39164.2091640706</c:v>
                </c:pt>
                <c:pt idx="14">
                  <c:v>38671.3960866256</c:v>
                </c:pt>
                <c:pt idx="15">
                  <c:v>36482.0225983143</c:v>
                </c:pt>
                <c:pt idx="16">
                  <c:v>34539.0936541845</c:v>
                </c:pt>
                <c:pt idx="17">
                  <c:v>34423.5100211268</c:v>
                </c:pt>
                <c:pt idx="18">
                  <c:v>34290.7426640695</c:v>
                </c:pt>
                <c:pt idx="19">
                  <c:v>33779.1406733047</c:v>
                </c:pt>
                <c:pt idx="20">
                  <c:v>32663.2240193534</c:v>
                </c:pt>
                <c:pt idx="21">
                  <c:v>34006.5716106249</c:v>
                </c:pt>
                <c:pt idx="22">
                  <c:v>33382.3346132202</c:v>
                </c:pt>
                <c:pt idx="23">
                  <c:v>30535.4152568569</c:v>
                </c:pt>
                <c:pt idx="24">
                  <c:v>29846.8981736798</c:v>
                </c:pt>
                <c:pt idx="25">
                  <c:v>30357.9025874389</c:v>
                </c:pt>
                <c:pt idx="26">
                  <c:v>30895.8267844462</c:v>
                </c:pt>
                <c:pt idx="27">
                  <c:v>31116.8204975808</c:v>
                </c:pt>
                <c:pt idx="28">
                  <c:v>31440.3177973433</c:v>
                </c:pt>
                <c:pt idx="29">
                  <c:v>31597.5280839162</c:v>
                </c:pt>
                <c:pt idx="30">
                  <c:v>31581.9217321816</c:v>
                </c:pt>
                <c:pt idx="31">
                  <c:v>31760.3320240678</c:v>
                </c:pt>
                <c:pt idx="32">
                  <c:v>31804.9899885732</c:v>
                </c:pt>
                <c:pt idx="33">
                  <c:v>32057.3708534269</c:v>
                </c:pt>
                <c:pt idx="34">
                  <c:v>32124.390761024</c:v>
                </c:pt>
                <c:pt idx="35">
                  <c:v>32357.5090752784</c:v>
                </c:pt>
                <c:pt idx="36">
                  <c:v>32642.9614231747</c:v>
                </c:pt>
                <c:pt idx="37">
                  <c:v>32679.2443751008</c:v>
                </c:pt>
                <c:pt idx="38">
                  <c:v>32854.4423940042</c:v>
                </c:pt>
                <c:pt idx="39">
                  <c:v>33087.9123184261</c:v>
                </c:pt>
                <c:pt idx="40">
                  <c:v>33361.9731190247</c:v>
                </c:pt>
                <c:pt idx="41">
                  <c:v>33583.5247520322</c:v>
                </c:pt>
                <c:pt idx="42">
                  <c:v>33801.6355291096</c:v>
                </c:pt>
                <c:pt idx="43">
                  <c:v>33954.6164456399</c:v>
                </c:pt>
                <c:pt idx="44">
                  <c:v>34350.0687534274</c:v>
                </c:pt>
                <c:pt idx="45">
                  <c:v>34539.935635814</c:v>
                </c:pt>
                <c:pt idx="46">
                  <c:v>34776.791279635</c:v>
                </c:pt>
                <c:pt idx="47">
                  <c:v>34944.9130173647</c:v>
                </c:pt>
                <c:pt idx="48">
                  <c:v>35128.90697148</c:v>
                </c:pt>
                <c:pt idx="49">
                  <c:v>35327.5360865091</c:v>
                </c:pt>
                <c:pt idx="50">
                  <c:v>35624.2189011284</c:v>
                </c:pt>
                <c:pt idx="51">
                  <c:v>35859.0487492726</c:v>
                </c:pt>
                <c:pt idx="52">
                  <c:v>36135.1602260664</c:v>
                </c:pt>
                <c:pt idx="53">
                  <c:v>36395.3299682594</c:v>
                </c:pt>
                <c:pt idx="54">
                  <c:v>36499.366896116</c:v>
                </c:pt>
                <c:pt idx="55">
                  <c:v>36577.663668216</c:v>
                </c:pt>
                <c:pt idx="56">
                  <c:v>36578.3258563387</c:v>
                </c:pt>
                <c:pt idx="57">
                  <c:v>36670.8694937676</c:v>
                </c:pt>
                <c:pt idx="58">
                  <c:v>36782.45877535</c:v>
                </c:pt>
                <c:pt idx="59">
                  <c:v>36883.7007415669</c:v>
                </c:pt>
                <c:pt idx="60">
                  <c:v>37003.7345050449</c:v>
                </c:pt>
                <c:pt idx="61">
                  <c:v>37157.3852669108</c:v>
                </c:pt>
                <c:pt idx="62">
                  <c:v>36940.7742223675</c:v>
                </c:pt>
                <c:pt idx="63">
                  <c:v>36920.9530256134</c:v>
                </c:pt>
                <c:pt idx="64">
                  <c:v>37092.683465766</c:v>
                </c:pt>
                <c:pt idx="65">
                  <c:v>37227.7756748651</c:v>
                </c:pt>
                <c:pt idx="66">
                  <c:v>37197.6670211001</c:v>
                </c:pt>
                <c:pt idx="67">
                  <c:v>37109.0848186746</c:v>
                </c:pt>
                <c:pt idx="68">
                  <c:v>37055.1833906288</c:v>
                </c:pt>
                <c:pt idx="69">
                  <c:v>37322.6549413003</c:v>
                </c:pt>
                <c:pt idx="70">
                  <c:v>37110.5645116163</c:v>
                </c:pt>
                <c:pt idx="71">
                  <c:v>37281.9524187963</c:v>
                </c:pt>
                <c:pt idx="72">
                  <c:v>37348.2815218179</c:v>
                </c:pt>
                <c:pt idx="73">
                  <c:v>37387.3872644551</c:v>
                </c:pt>
                <c:pt idx="74">
                  <c:v>37345.1906813014</c:v>
                </c:pt>
                <c:pt idx="75">
                  <c:v>37528.603722753</c:v>
                </c:pt>
                <c:pt idx="76">
                  <c:v>37544.0479977671</c:v>
                </c:pt>
                <c:pt idx="77">
                  <c:v>37635.1836822793</c:v>
                </c:pt>
                <c:pt idx="78">
                  <c:v>37632.7168550885</c:v>
                </c:pt>
                <c:pt idx="79">
                  <c:v>37527.019813673</c:v>
                </c:pt>
                <c:pt idx="80">
                  <c:v>37697.8521264441</c:v>
                </c:pt>
                <c:pt idx="81">
                  <c:v>37723.5872075993</c:v>
                </c:pt>
                <c:pt idx="82">
                  <c:v>37773.4845211331</c:v>
                </c:pt>
                <c:pt idx="83">
                  <c:v>37852.348459921</c:v>
                </c:pt>
                <c:pt idx="84">
                  <c:v>37761.9157483493</c:v>
                </c:pt>
                <c:pt idx="85">
                  <c:v>37864.6821192139</c:v>
                </c:pt>
                <c:pt idx="86">
                  <c:v>37761.1444801961</c:v>
                </c:pt>
                <c:pt idx="87">
                  <c:v>37833.7727118015</c:v>
                </c:pt>
                <c:pt idx="88">
                  <c:v>37935.4882771254</c:v>
                </c:pt>
                <c:pt idx="89">
                  <c:v>38068.3504840538</c:v>
                </c:pt>
                <c:pt idx="90">
                  <c:v>38052.2554918744</c:v>
                </c:pt>
                <c:pt idx="91">
                  <c:v>38185.6536983828</c:v>
                </c:pt>
                <c:pt idx="92">
                  <c:v>38215.5055935329</c:v>
                </c:pt>
                <c:pt idx="93">
                  <c:v>38268.1855528286</c:v>
                </c:pt>
                <c:pt idx="94">
                  <c:v>38162.3426988838</c:v>
                </c:pt>
                <c:pt idx="95">
                  <c:v>38254.5863484287</c:v>
                </c:pt>
                <c:pt idx="96">
                  <c:v>38355.231905749</c:v>
                </c:pt>
                <c:pt idx="97">
                  <c:v>38398.8991080748</c:v>
                </c:pt>
                <c:pt idx="98">
                  <c:v>38489.0719781559</c:v>
                </c:pt>
                <c:pt idx="99">
                  <c:v>38567.6741766521</c:v>
                </c:pt>
                <c:pt idx="100">
                  <c:v>38509.4974344936</c:v>
                </c:pt>
                <c:pt idx="101">
                  <c:v>38409.2497426493</c:v>
                </c:pt>
                <c:pt idx="102">
                  <c:v>38501.6426623023</c:v>
                </c:pt>
                <c:pt idx="103">
                  <c:v>38555.5149922228</c:v>
                </c:pt>
                <c:pt idx="104">
                  <c:v>38640.4761977164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values'!$K$3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99ccff"/>
            </a:solidFill>
            <a:ln w="47520">
              <a:solidFill>
                <a:srgbClr val="99ccff"/>
              </a:solidFill>
              <a:round/>
            </a:ln>
          </c:spPr>
          <c:marker>
            <c:symbol val="x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values'!$K$4:$K$108</c:f>
              <c:numCache>
                <c:formatCode>General</c:formatCode>
                <c:ptCount val="105"/>
                <c:pt idx="0">
                  <c:v>26078.7815763443</c:v>
                </c:pt>
                <c:pt idx="1">
                  <c:v>24749.8174680427</c:v>
                </c:pt>
                <c:pt idx="2">
                  <c:v>27733.9703518878</c:v>
                </c:pt>
                <c:pt idx="3">
                  <c:v>26381.632866062</c:v>
                </c:pt>
                <c:pt idx="4">
                  <c:v>28016.4459237099</c:v>
                </c:pt>
                <c:pt idx="5">
                  <c:v>24459.1327193306</c:v>
                </c:pt>
                <c:pt idx="6">
                  <c:v>25126.0785763019</c:v>
                </c:pt>
                <c:pt idx="7">
                  <c:v>23934.4272591004</c:v>
                </c:pt>
                <c:pt idx="8">
                  <c:v>26125.68704106</c:v>
                </c:pt>
                <c:pt idx="9">
                  <c:v>24842.0289935672</c:v>
                </c:pt>
                <c:pt idx="10">
                  <c:v>26432.3999814451</c:v>
                </c:pt>
                <c:pt idx="11">
                  <c:v>25284.984861498</c:v>
                </c:pt>
                <c:pt idx="12">
                  <c:v>27443.5289251775</c:v>
                </c:pt>
                <c:pt idx="13">
                  <c:v>25445.9987110391</c:v>
                </c:pt>
                <c:pt idx="14">
                  <c:v>25532.8302748054</c:v>
                </c:pt>
                <c:pt idx="15">
                  <c:v>23791.5944787459</c:v>
                </c:pt>
                <c:pt idx="16">
                  <c:v>21734.3049018537</c:v>
                </c:pt>
                <c:pt idx="17">
                  <c:v>21430.0854842628</c:v>
                </c:pt>
                <c:pt idx="18">
                  <c:v>21515.7554865849</c:v>
                </c:pt>
                <c:pt idx="19">
                  <c:v>21925.8863119375</c:v>
                </c:pt>
                <c:pt idx="20">
                  <c:v>21667.4186473977</c:v>
                </c:pt>
                <c:pt idx="21">
                  <c:v>24847.8910870229</c:v>
                </c:pt>
                <c:pt idx="22">
                  <c:v>22976.4613486187</c:v>
                </c:pt>
                <c:pt idx="23">
                  <c:v>22914.4136390497</c:v>
                </c:pt>
                <c:pt idx="24">
                  <c:v>22383.7043069736</c:v>
                </c:pt>
                <c:pt idx="25">
                  <c:v>20908.7357311523</c:v>
                </c:pt>
                <c:pt idx="26">
                  <c:v>23421.761112662</c:v>
                </c:pt>
                <c:pt idx="27">
                  <c:v>21932.8863706267</c:v>
                </c:pt>
                <c:pt idx="28">
                  <c:v>24612.3800354501</c:v>
                </c:pt>
                <c:pt idx="29">
                  <c:v>23127.4158911852</c:v>
                </c:pt>
                <c:pt idx="30">
                  <c:v>25314.2267311401</c:v>
                </c:pt>
                <c:pt idx="31">
                  <c:v>23860.2867934428</c:v>
                </c:pt>
                <c:pt idx="32">
                  <c:v>25947.1539844705</c:v>
                </c:pt>
                <c:pt idx="33">
                  <c:v>24589.1221494691</c:v>
                </c:pt>
                <c:pt idx="34">
                  <c:v>26891.15915374</c:v>
                </c:pt>
                <c:pt idx="35">
                  <c:v>25608.3556687382</c:v>
                </c:pt>
                <c:pt idx="36">
                  <c:v>27874.225856701</c:v>
                </c:pt>
                <c:pt idx="37">
                  <c:v>26686.6455242571</c:v>
                </c:pt>
                <c:pt idx="38">
                  <c:v>28948.7753225659</c:v>
                </c:pt>
                <c:pt idx="39">
                  <c:v>27852.6351552281</c:v>
                </c:pt>
                <c:pt idx="40">
                  <c:v>29778.3021522884</c:v>
                </c:pt>
                <c:pt idx="41">
                  <c:v>28800.3042418772</c:v>
                </c:pt>
                <c:pt idx="42">
                  <c:v>30796.4388503198</c:v>
                </c:pt>
                <c:pt idx="43">
                  <c:v>29883.216507502</c:v>
                </c:pt>
                <c:pt idx="44">
                  <c:v>31408.7217850055</c:v>
                </c:pt>
                <c:pt idx="45">
                  <c:v>30711.5590141069</c:v>
                </c:pt>
                <c:pt idx="46">
                  <c:v>32550.9266905038</c:v>
                </c:pt>
                <c:pt idx="47">
                  <c:v>32040.919416273</c:v>
                </c:pt>
                <c:pt idx="48">
                  <c:v>33141.0156201574</c:v>
                </c:pt>
                <c:pt idx="49">
                  <c:v>32655.6109297134</c:v>
                </c:pt>
                <c:pt idx="50">
                  <c:v>33567.9422019809</c:v>
                </c:pt>
                <c:pt idx="51">
                  <c:v>33092.5906100844</c:v>
                </c:pt>
                <c:pt idx="52">
                  <c:v>34023.8277337619</c:v>
                </c:pt>
                <c:pt idx="53">
                  <c:v>33500.9656202369</c:v>
                </c:pt>
                <c:pt idx="54">
                  <c:v>34426.1798555231</c:v>
                </c:pt>
                <c:pt idx="55">
                  <c:v>33906.7107805681</c:v>
                </c:pt>
                <c:pt idx="56">
                  <c:v>34734.670692994</c:v>
                </c:pt>
                <c:pt idx="57">
                  <c:v>34166.3354758432</c:v>
                </c:pt>
                <c:pt idx="58">
                  <c:v>34839.2856015287</c:v>
                </c:pt>
                <c:pt idx="59">
                  <c:v>34207.307281013</c:v>
                </c:pt>
                <c:pt idx="60">
                  <c:v>34813.313253302</c:v>
                </c:pt>
                <c:pt idx="61">
                  <c:v>34204.1147958904</c:v>
                </c:pt>
                <c:pt idx="62">
                  <c:v>34912.715568097</c:v>
                </c:pt>
                <c:pt idx="63">
                  <c:v>34393.8677909784</c:v>
                </c:pt>
                <c:pt idx="64">
                  <c:v>35105.2375305526</c:v>
                </c:pt>
                <c:pt idx="65">
                  <c:v>34541.2271489809</c:v>
                </c:pt>
                <c:pt idx="66">
                  <c:v>35187.1022108227</c:v>
                </c:pt>
                <c:pt idx="67">
                  <c:v>34638.0896924224</c:v>
                </c:pt>
                <c:pt idx="68">
                  <c:v>35410.045662012</c:v>
                </c:pt>
                <c:pt idx="69">
                  <c:v>34789.9108234951</c:v>
                </c:pt>
                <c:pt idx="70">
                  <c:v>35440.9668023087</c:v>
                </c:pt>
                <c:pt idx="71">
                  <c:v>34843.0012388621</c:v>
                </c:pt>
                <c:pt idx="72">
                  <c:v>35543.5099215201</c:v>
                </c:pt>
                <c:pt idx="73">
                  <c:v>34910.1903545489</c:v>
                </c:pt>
                <c:pt idx="74">
                  <c:v>35562.0506853323</c:v>
                </c:pt>
                <c:pt idx="75">
                  <c:v>34912.4650324898</c:v>
                </c:pt>
                <c:pt idx="76">
                  <c:v>35652.6974849341</c:v>
                </c:pt>
                <c:pt idx="77">
                  <c:v>34952.5433964463</c:v>
                </c:pt>
                <c:pt idx="78">
                  <c:v>35606.345038691</c:v>
                </c:pt>
                <c:pt idx="79">
                  <c:v>35009.9869718933</c:v>
                </c:pt>
                <c:pt idx="80">
                  <c:v>35544.9852727448</c:v>
                </c:pt>
                <c:pt idx="81">
                  <c:v>34943.9306104911</c:v>
                </c:pt>
                <c:pt idx="82">
                  <c:v>35598.2466470844</c:v>
                </c:pt>
                <c:pt idx="83">
                  <c:v>34934.7096471522</c:v>
                </c:pt>
                <c:pt idx="84">
                  <c:v>35665.9487485478</c:v>
                </c:pt>
                <c:pt idx="85">
                  <c:v>35014.1859151694</c:v>
                </c:pt>
                <c:pt idx="86">
                  <c:v>35592.6410154549</c:v>
                </c:pt>
                <c:pt idx="87">
                  <c:v>34931.8052420869</c:v>
                </c:pt>
                <c:pt idx="88">
                  <c:v>35610.1661217275</c:v>
                </c:pt>
                <c:pt idx="89">
                  <c:v>34980.9496393395</c:v>
                </c:pt>
                <c:pt idx="90">
                  <c:v>35569.5394300575</c:v>
                </c:pt>
                <c:pt idx="91">
                  <c:v>34823.1481674684</c:v>
                </c:pt>
                <c:pt idx="92">
                  <c:v>35413.3140060298</c:v>
                </c:pt>
                <c:pt idx="93">
                  <c:v>34809.1922788803</c:v>
                </c:pt>
                <c:pt idx="94">
                  <c:v>35343.8920525548</c:v>
                </c:pt>
                <c:pt idx="95">
                  <c:v>34707.1163287284</c:v>
                </c:pt>
                <c:pt idx="96">
                  <c:v>35334.2581305791</c:v>
                </c:pt>
                <c:pt idx="97">
                  <c:v>34687.3126533815</c:v>
                </c:pt>
                <c:pt idx="98">
                  <c:v>35219.6886332517</c:v>
                </c:pt>
                <c:pt idx="99">
                  <c:v>34615.5632031398</c:v>
                </c:pt>
                <c:pt idx="100">
                  <c:v>35213.1368899081</c:v>
                </c:pt>
                <c:pt idx="101">
                  <c:v>34628.3247286407</c:v>
                </c:pt>
                <c:pt idx="102">
                  <c:v>35191.365805256</c:v>
                </c:pt>
                <c:pt idx="103">
                  <c:v>34567.3344795656</c:v>
                </c:pt>
                <c:pt idx="104">
                  <c:v>35191.1766833579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values'!$L$3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values'!$L$4:$L$108</c:f>
              <c:numCache>
                <c:formatCode>General</c:formatCode>
                <c:ptCount val="105"/>
                <c:pt idx="1">
                  <c:v>27189.6342791736</c:v>
                </c:pt>
                <c:pt idx="2">
                  <c:v>30525.1787841146</c:v>
                </c:pt>
                <c:pt idx="3">
                  <c:v>29089.6902504166</c:v>
                </c:pt>
                <c:pt idx="4">
                  <c:v>30993.4388189595</c:v>
                </c:pt>
                <c:pt idx="5">
                  <c:v>27058.6536721782</c:v>
                </c:pt>
                <c:pt idx="6">
                  <c:v>27833.4955494303</c:v>
                </c:pt>
                <c:pt idx="7">
                  <c:v>26585.0644171726</c:v>
                </c:pt>
                <c:pt idx="8">
                  <c:v>29021.2311749759</c:v>
                </c:pt>
                <c:pt idx="9">
                  <c:v>27668.147691861</c:v>
                </c:pt>
                <c:pt idx="10">
                  <c:v>29495.0647519699</c:v>
                </c:pt>
                <c:pt idx="11">
                  <c:v>28315.9761545298</c:v>
                </c:pt>
                <c:pt idx="12">
                  <c:v>30858.7967089442</c:v>
                </c:pt>
                <c:pt idx="13">
                  <c:v>28628.9673003022</c:v>
                </c:pt>
                <c:pt idx="14">
                  <c:v>28682.8695835137</c:v>
                </c:pt>
                <c:pt idx="15">
                  <c:v>26831.9689570631</c:v>
                </c:pt>
                <c:pt idx="16">
                  <c:v>24560.194270541</c:v>
                </c:pt>
                <c:pt idx="17">
                  <c:v>24177.1928972006</c:v>
                </c:pt>
                <c:pt idx="18">
                  <c:v>24366.6559848922</c:v>
                </c:pt>
                <c:pt idx="19">
                  <c:v>24870.0281422302</c:v>
                </c:pt>
                <c:pt idx="20">
                  <c:v>24561.9334050698</c:v>
                </c:pt>
                <c:pt idx="21">
                  <c:v>26884.3828036845</c:v>
                </c:pt>
                <c:pt idx="22">
                  <c:v>25445.5634893072</c:v>
                </c:pt>
                <c:pt idx="23">
                  <c:v>25360.9919515225</c:v>
                </c:pt>
                <c:pt idx="24">
                  <c:v>24697.5960124827</c:v>
                </c:pt>
                <c:pt idx="25">
                  <c:v>23002.2864929364</c:v>
                </c:pt>
                <c:pt idx="26">
                  <c:v>25736.3986845324</c:v>
                </c:pt>
                <c:pt idx="27">
                  <c:v>24059.3235188267</c:v>
                </c:pt>
                <c:pt idx="28">
                  <c:v>26955.5495267483</c:v>
                </c:pt>
                <c:pt idx="29">
                  <c:v>25293.5749165153</c:v>
                </c:pt>
                <c:pt idx="30">
                  <c:v>27621.9816430093</c:v>
                </c:pt>
                <c:pt idx="31">
                  <c:v>26020.20516566</c:v>
                </c:pt>
                <c:pt idx="32">
                  <c:v>28292.0443571216</c:v>
                </c:pt>
                <c:pt idx="33">
                  <c:v>26732.6459200001</c:v>
                </c:pt>
                <c:pt idx="34">
                  <c:v>29195.8988522742</c:v>
                </c:pt>
                <c:pt idx="35">
                  <c:v>27763.3832668387</c:v>
                </c:pt>
                <c:pt idx="36">
                  <c:v>30155.4092714585</c:v>
                </c:pt>
                <c:pt idx="37">
                  <c:v>28852.948538682</c:v>
                </c:pt>
                <c:pt idx="38">
                  <c:v>31219.2140762804</c:v>
                </c:pt>
                <c:pt idx="39">
                  <c:v>30014.2418818977</c:v>
                </c:pt>
                <c:pt idx="40">
                  <c:v>32156.0675936432</c:v>
                </c:pt>
                <c:pt idx="41">
                  <c:v>31162.7776105161</c:v>
                </c:pt>
                <c:pt idx="42">
                  <c:v>33324.9404911412</c:v>
                </c:pt>
                <c:pt idx="43">
                  <c:v>32342.3158057314</c:v>
                </c:pt>
                <c:pt idx="44">
                  <c:v>34055.3453875206</c:v>
                </c:pt>
                <c:pt idx="45">
                  <c:v>33410.3100687214</c:v>
                </c:pt>
                <c:pt idx="46">
                  <c:v>35387.4991577546</c:v>
                </c:pt>
                <c:pt idx="47">
                  <c:v>34810.4706105378</c:v>
                </c:pt>
                <c:pt idx="48">
                  <c:v>35956.320265429</c:v>
                </c:pt>
                <c:pt idx="49">
                  <c:v>35335.3612691246</c:v>
                </c:pt>
                <c:pt idx="50">
                  <c:v>36304.8037063885</c:v>
                </c:pt>
                <c:pt idx="51">
                  <c:v>35724.9664876949</c:v>
                </c:pt>
                <c:pt idx="52">
                  <c:v>36730.9074069676</c:v>
                </c:pt>
                <c:pt idx="53">
                  <c:v>36063.167006833</c:v>
                </c:pt>
                <c:pt idx="54">
                  <c:v>36908.4528157216</c:v>
                </c:pt>
                <c:pt idx="55">
                  <c:v>36196.9024172679</c:v>
                </c:pt>
                <c:pt idx="56">
                  <c:v>37003.066576121</c:v>
                </c:pt>
                <c:pt idx="57">
                  <c:v>36397.7412329701</c:v>
                </c:pt>
                <c:pt idx="58">
                  <c:v>37098.7929892865</c:v>
                </c:pt>
                <c:pt idx="59">
                  <c:v>36468.6629600338</c:v>
                </c:pt>
                <c:pt idx="60">
                  <c:v>37179.7594330143</c:v>
                </c:pt>
                <c:pt idx="61">
                  <c:v>36524.8319205286</c:v>
                </c:pt>
                <c:pt idx="62">
                  <c:v>37235.2582341801</c:v>
                </c:pt>
                <c:pt idx="63">
                  <c:v>36664.4395770553</c:v>
                </c:pt>
                <c:pt idx="64">
                  <c:v>37405.5350772124</c:v>
                </c:pt>
                <c:pt idx="65">
                  <c:v>36772.1738187723</c:v>
                </c:pt>
                <c:pt idx="66">
                  <c:v>37358.2649313857</c:v>
                </c:pt>
                <c:pt idx="67">
                  <c:v>36721.1749087441</c:v>
                </c:pt>
                <c:pt idx="68">
                  <c:v>37542.2240531248</c:v>
                </c:pt>
                <c:pt idx="69">
                  <c:v>36975.7018751829</c:v>
                </c:pt>
                <c:pt idx="70">
                  <c:v>37713.9983743789</c:v>
                </c:pt>
                <c:pt idx="71">
                  <c:v>37150.2079115226</c:v>
                </c:pt>
                <c:pt idx="72">
                  <c:v>37895.6232607569</c:v>
                </c:pt>
                <c:pt idx="73">
                  <c:v>37323.6145722258</c:v>
                </c:pt>
                <c:pt idx="74">
                  <c:v>38006.9465032702</c:v>
                </c:pt>
                <c:pt idx="75">
                  <c:v>37341.0096568188</c:v>
                </c:pt>
                <c:pt idx="76">
                  <c:v>38136.2572680742</c:v>
                </c:pt>
                <c:pt idx="77">
                  <c:v>37465.1838962272</c:v>
                </c:pt>
                <c:pt idx="78">
                  <c:v>38129.9650725073</c:v>
                </c:pt>
                <c:pt idx="79">
                  <c:v>37462.9679728284</c:v>
                </c:pt>
                <c:pt idx="80">
                  <c:v>38063.7606632739</c:v>
                </c:pt>
                <c:pt idx="81">
                  <c:v>37438.6177312324</c:v>
                </c:pt>
                <c:pt idx="82">
                  <c:v>38142.9011900187</c:v>
                </c:pt>
                <c:pt idx="83">
                  <c:v>37474.5832732202</c:v>
                </c:pt>
                <c:pt idx="84">
                  <c:v>38257.0384739104</c:v>
                </c:pt>
                <c:pt idx="85">
                  <c:v>37622.8350010786</c:v>
                </c:pt>
                <c:pt idx="86">
                  <c:v>38328.2439727963</c:v>
                </c:pt>
                <c:pt idx="87">
                  <c:v>37647.4521382658</c:v>
                </c:pt>
                <c:pt idx="88">
                  <c:v>38508.4884928132</c:v>
                </c:pt>
                <c:pt idx="89">
                  <c:v>37890.7809080755</c:v>
                </c:pt>
                <c:pt idx="90">
                  <c:v>38595.1021213849</c:v>
                </c:pt>
                <c:pt idx="91">
                  <c:v>37926.492315015</c:v>
                </c:pt>
                <c:pt idx="92">
                  <c:v>38634.6956884788</c:v>
                </c:pt>
                <c:pt idx="93">
                  <c:v>37765.2573060882</c:v>
                </c:pt>
                <c:pt idx="94">
                  <c:v>38452.9688598269</c:v>
                </c:pt>
                <c:pt idx="95">
                  <c:v>37777.0853347235</c:v>
                </c:pt>
                <c:pt idx="96">
                  <c:v>38504.3236209479</c:v>
                </c:pt>
                <c:pt idx="97">
                  <c:v>37870.3763506802</c:v>
                </c:pt>
                <c:pt idx="98">
                  <c:v>38544.7231010902</c:v>
                </c:pt>
                <c:pt idx="99">
                  <c:v>37839.1086799787</c:v>
                </c:pt>
                <c:pt idx="100">
                  <c:v>38514.4984111814</c:v>
                </c:pt>
                <c:pt idx="101">
                  <c:v>37873.3379765115</c:v>
                </c:pt>
                <c:pt idx="102">
                  <c:v>38398.9296775163</c:v>
                </c:pt>
                <c:pt idx="103">
                  <c:v>37673.7069558631</c:v>
                </c:pt>
                <c:pt idx="104">
                  <c:v>38500.1184621718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values'!$M$3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values'!$M$4:$M$108</c:f>
              <c:numCache>
                <c:formatCode>General</c:formatCode>
                <c:ptCount val="105"/>
                <c:pt idx="1">
                  <c:v>20257.7599922807</c:v>
                </c:pt>
                <c:pt idx="2">
                  <c:v>22650.6062647785</c:v>
                </c:pt>
                <c:pt idx="3">
                  <c:v>21423.8260659383</c:v>
                </c:pt>
                <c:pt idx="4">
                  <c:v>22816.8227464755</c:v>
                </c:pt>
                <c:pt idx="5">
                  <c:v>19767.2597194261</c:v>
                </c:pt>
                <c:pt idx="6">
                  <c:v>20333.0405255548</c:v>
                </c:pt>
                <c:pt idx="7">
                  <c:v>19257.044298728</c:v>
                </c:pt>
                <c:pt idx="8">
                  <c:v>21102.0348284388</c:v>
                </c:pt>
                <c:pt idx="9">
                  <c:v>20067.4429988065</c:v>
                </c:pt>
                <c:pt idx="10">
                  <c:v>21450.4099655688</c:v>
                </c:pt>
                <c:pt idx="11">
                  <c:v>20488.8158766619</c:v>
                </c:pt>
                <c:pt idx="12">
                  <c:v>22171.7138401919</c:v>
                </c:pt>
                <c:pt idx="13">
                  <c:v>20704.8908674713</c:v>
                </c:pt>
                <c:pt idx="14">
                  <c:v>20755.9479709994</c:v>
                </c:pt>
                <c:pt idx="15">
                  <c:v>19325.5692624404</c:v>
                </c:pt>
                <c:pt idx="16">
                  <c:v>17601.9996556492</c:v>
                </c:pt>
                <c:pt idx="17">
                  <c:v>17405.0995072453</c:v>
                </c:pt>
                <c:pt idx="18">
                  <c:v>17438.7032728379</c:v>
                </c:pt>
                <c:pt idx="19">
                  <c:v>17755.6965930915</c:v>
                </c:pt>
                <c:pt idx="20">
                  <c:v>17447.7312550088</c:v>
                </c:pt>
                <c:pt idx="21">
                  <c:v>19705.7961513518</c:v>
                </c:pt>
                <c:pt idx="22">
                  <c:v>18163.7757114151</c:v>
                </c:pt>
                <c:pt idx="23">
                  <c:v>18036.5906643898</c:v>
                </c:pt>
                <c:pt idx="24">
                  <c:v>17552.3064252573</c:v>
                </c:pt>
                <c:pt idx="25">
                  <c:v>16413.424611679</c:v>
                </c:pt>
                <c:pt idx="26">
                  <c:v>18352.5358860124</c:v>
                </c:pt>
                <c:pt idx="27">
                  <c:v>17150.1015877976</c:v>
                </c:pt>
                <c:pt idx="28">
                  <c:v>19280.4093927371</c:v>
                </c:pt>
                <c:pt idx="29">
                  <c:v>18041.6353291719</c:v>
                </c:pt>
                <c:pt idx="30">
                  <c:v>19718.2862226597</c:v>
                </c:pt>
                <c:pt idx="31">
                  <c:v>18630.5868628811</c:v>
                </c:pt>
                <c:pt idx="32">
                  <c:v>20149.7515875897</c:v>
                </c:pt>
                <c:pt idx="33">
                  <c:v>19102.1917869967</c:v>
                </c:pt>
                <c:pt idx="34">
                  <c:v>20821.2507354093</c:v>
                </c:pt>
                <c:pt idx="35">
                  <c:v>19767.6047577365</c:v>
                </c:pt>
                <c:pt idx="36">
                  <c:v>21544.50610887</c:v>
                </c:pt>
                <c:pt idx="37">
                  <c:v>20551.7818736514</c:v>
                </c:pt>
                <c:pt idx="38">
                  <c:v>22235.4717032383</c:v>
                </c:pt>
                <c:pt idx="39">
                  <c:v>21349.3607789876</c:v>
                </c:pt>
                <c:pt idx="40">
                  <c:v>22832.3029330991</c:v>
                </c:pt>
                <c:pt idx="41">
                  <c:v>22062.1662996151</c:v>
                </c:pt>
                <c:pt idx="42">
                  <c:v>23583.3780851846</c:v>
                </c:pt>
                <c:pt idx="43">
                  <c:v>22898.6812980319</c:v>
                </c:pt>
                <c:pt idx="44">
                  <c:v>24141.5816741466</c:v>
                </c:pt>
                <c:pt idx="45">
                  <c:v>23647.5530403601</c:v>
                </c:pt>
                <c:pt idx="46">
                  <c:v>25196.9666364797</c:v>
                </c:pt>
                <c:pt idx="47">
                  <c:v>24763.1803407822</c:v>
                </c:pt>
                <c:pt idx="48">
                  <c:v>25606.7611567654</c:v>
                </c:pt>
                <c:pt idx="49">
                  <c:v>25202.7946300258</c:v>
                </c:pt>
                <c:pt idx="50">
                  <c:v>25888.7671240465</c:v>
                </c:pt>
                <c:pt idx="51">
                  <c:v>25509.0476042145</c:v>
                </c:pt>
                <c:pt idx="52">
                  <c:v>26234.8492364174</c:v>
                </c:pt>
                <c:pt idx="53">
                  <c:v>25919.4294489081</c:v>
                </c:pt>
                <c:pt idx="54">
                  <c:v>26663.6814645067</c:v>
                </c:pt>
                <c:pt idx="55">
                  <c:v>26313.8707652747</c:v>
                </c:pt>
                <c:pt idx="56">
                  <c:v>27009.7764273544</c:v>
                </c:pt>
                <c:pt idx="57">
                  <c:v>26554.5616596124</c:v>
                </c:pt>
                <c:pt idx="58">
                  <c:v>27168.0357908034</c:v>
                </c:pt>
                <c:pt idx="59">
                  <c:v>26761.3478832977</c:v>
                </c:pt>
                <c:pt idx="60">
                  <c:v>27275.2925561911</c:v>
                </c:pt>
                <c:pt idx="61">
                  <c:v>26895.419863829</c:v>
                </c:pt>
                <c:pt idx="62">
                  <c:v>27379.5722130242</c:v>
                </c:pt>
                <c:pt idx="63">
                  <c:v>26979.4830428438</c:v>
                </c:pt>
                <c:pt idx="64">
                  <c:v>27561.5759026504</c:v>
                </c:pt>
                <c:pt idx="65">
                  <c:v>27191.9788364376</c:v>
                </c:pt>
                <c:pt idx="66">
                  <c:v>27824.3530587509</c:v>
                </c:pt>
                <c:pt idx="67">
                  <c:v>27410.0357841108</c:v>
                </c:pt>
                <c:pt idx="68">
                  <c:v>27995.3084860369</c:v>
                </c:pt>
                <c:pt idx="69">
                  <c:v>27485.4216159628</c:v>
                </c:pt>
                <c:pt idx="70">
                  <c:v>28082.8762105325</c:v>
                </c:pt>
                <c:pt idx="71">
                  <c:v>27612.2988590526</c:v>
                </c:pt>
                <c:pt idx="72">
                  <c:v>28238.6696065857</c:v>
                </c:pt>
                <c:pt idx="73">
                  <c:v>27737.1695085807</c:v>
                </c:pt>
                <c:pt idx="74">
                  <c:v>28236.6531622167</c:v>
                </c:pt>
                <c:pt idx="75">
                  <c:v>27779.7199543119</c:v>
                </c:pt>
                <c:pt idx="76">
                  <c:v>28409.6125738902</c:v>
                </c:pt>
                <c:pt idx="77">
                  <c:v>27880.6786739976</c:v>
                </c:pt>
                <c:pt idx="78">
                  <c:v>28314.4534787135</c:v>
                </c:pt>
                <c:pt idx="79">
                  <c:v>27839.5478913149</c:v>
                </c:pt>
                <c:pt idx="80">
                  <c:v>28371.5257894054</c:v>
                </c:pt>
                <c:pt idx="81">
                  <c:v>27909.7793145266</c:v>
                </c:pt>
                <c:pt idx="82">
                  <c:v>28508.8271160345</c:v>
                </c:pt>
                <c:pt idx="83">
                  <c:v>28090.345827362</c:v>
                </c:pt>
                <c:pt idx="84">
                  <c:v>28670.614774085</c:v>
                </c:pt>
                <c:pt idx="85">
                  <c:v>28236.7820838536</c:v>
                </c:pt>
                <c:pt idx="86">
                  <c:v>28801.1994607661</c:v>
                </c:pt>
                <c:pt idx="87">
                  <c:v>28357.9870586397</c:v>
                </c:pt>
                <c:pt idx="88">
                  <c:v>29027.2666822533</c:v>
                </c:pt>
                <c:pt idx="89">
                  <c:v>28525.7465920013</c:v>
                </c:pt>
                <c:pt idx="90">
                  <c:v>29088.9557445373</c:v>
                </c:pt>
                <c:pt idx="91">
                  <c:v>28501.2171473177</c:v>
                </c:pt>
                <c:pt idx="92">
                  <c:v>29073.6884584403</c:v>
                </c:pt>
                <c:pt idx="93">
                  <c:v>28641.2890300754</c:v>
                </c:pt>
                <c:pt idx="94">
                  <c:v>29142.200591117</c:v>
                </c:pt>
                <c:pt idx="95">
                  <c:v>28579.6983819949</c:v>
                </c:pt>
                <c:pt idx="96">
                  <c:v>29223.2833184928</c:v>
                </c:pt>
                <c:pt idx="97">
                  <c:v>28706.7027623743</c:v>
                </c:pt>
                <c:pt idx="98">
                  <c:v>29266.9954876797</c:v>
                </c:pt>
                <c:pt idx="99">
                  <c:v>28855.0529953074</c:v>
                </c:pt>
                <c:pt idx="100">
                  <c:v>29458.9023196013</c:v>
                </c:pt>
                <c:pt idx="101">
                  <c:v>28956.7276862585</c:v>
                </c:pt>
                <c:pt idx="102">
                  <c:v>29498.0456264983</c:v>
                </c:pt>
                <c:pt idx="103">
                  <c:v>29063.1943238646</c:v>
                </c:pt>
                <c:pt idx="104">
                  <c:v>29656.7421278982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values'!$N$3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square"/>
            <c:size val="5"/>
            <c:spPr>
              <a:solidFill>
                <a:srgbClr val="c3d69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values'!$N$4:$N$108</c:f>
              <c:numCache>
                <c:formatCode>General</c:formatCode>
                <c:ptCount val="105"/>
                <c:pt idx="1">
                  <c:v>14793.2656262273</c:v>
                </c:pt>
                <c:pt idx="2">
                  <c:v>16478.4453061381</c:v>
                </c:pt>
                <c:pt idx="3">
                  <c:v>15630.7415056069</c:v>
                </c:pt>
                <c:pt idx="4">
                  <c:v>16569.0186872573</c:v>
                </c:pt>
                <c:pt idx="5">
                  <c:v>14627.9832302738</c:v>
                </c:pt>
                <c:pt idx="6">
                  <c:v>14960.8893874378</c:v>
                </c:pt>
                <c:pt idx="7">
                  <c:v>14194.8947887694</c:v>
                </c:pt>
                <c:pt idx="8">
                  <c:v>15402.3884586202</c:v>
                </c:pt>
                <c:pt idx="9">
                  <c:v>14679.2500143711</c:v>
                </c:pt>
                <c:pt idx="10">
                  <c:v>15555.096522947</c:v>
                </c:pt>
                <c:pt idx="11">
                  <c:v>14901.2173274702</c:v>
                </c:pt>
                <c:pt idx="12">
                  <c:v>16102.5188153484</c:v>
                </c:pt>
                <c:pt idx="13">
                  <c:v>14980.1458035987</c:v>
                </c:pt>
                <c:pt idx="14">
                  <c:v>15298.9557524263</c:v>
                </c:pt>
                <c:pt idx="15">
                  <c:v>14281.1009438472</c:v>
                </c:pt>
                <c:pt idx="16">
                  <c:v>13153.8467959398</c:v>
                </c:pt>
                <c:pt idx="17">
                  <c:v>12926.8730105411</c:v>
                </c:pt>
                <c:pt idx="18">
                  <c:v>12959.1751359328</c:v>
                </c:pt>
                <c:pt idx="19">
                  <c:v>13132.1973665846</c:v>
                </c:pt>
                <c:pt idx="20">
                  <c:v>13121.8615193696</c:v>
                </c:pt>
                <c:pt idx="21">
                  <c:v>18062.6659515344</c:v>
                </c:pt>
                <c:pt idx="22">
                  <c:v>15507.198949902</c:v>
                </c:pt>
                <c:pt idx="23">
                  <c:v>15436.1660360508</c:v>
                </c:pt>
                <c:pt idx="24">
                  <c:v>15102.5230106636</c:v>
                </c:pt>
                <c:pt idx="25">
                  <c:v>14113.7028266687</c:v>
                </c:pt>
                <c:pt idx="26">
                  <c:v>15763.532297656</c:v>
                </c:pt>
                <c:pt idx="27">
                  <c:v>14745.9148612191</c:v>
                </c:pt>
                <c:pt idx="28">
                  <c:v>16535.016800019</c:v>
                </c:pt>
                <c:pt idx="29">
                  <c:v>15543.9767509573</c:v>
                </c:pt>
                <c:pt idx="30">
                  <c:v>16993.482387099</c:v>
                </c:pt>
                <c:pt idx="31">
                  <c:v>16062.6249895954</c:v>
                </c:pt>
                <c:pt idx="32">
                  <c:v>17498.1281153862</c:v>
                </c:pt>
                <c:pt idx="33">
                  <c:v>16585.649526489</c:v>
                </c:pt>
                <c:pt idx="34">
                  <c:v>18137.21828793</c:v>
                </c:pt>
                <c:pt idx="35">
                  <c:v>17275.5016960252</c:v>
                </c:pt>
                <c:pt idx="36">
                  <c:v>18822.214305477</c:v>
                </c:pt>
                <c:pt idx="37">
                  <c:v>18065.1257240974</c:v>
                </c:pt>
                <c:pt idx="38">
                  <c:v>19567.0466939927</c:v>
                </c:pt>
                <c:pt idx="39">
                  <c:v>18855.4160683782</c:v>
                </c:pt>
                <c:pt idx="40">
                  <c:v>20119.1068056665</c:v>
                </c:pt>
                <c:pt idx="41">
                  <c:v>19418.4790453118</c:v>
                </c:pt>
                <c:pt idx="42">
                  <c:v>20713.0012073953</c:v>
                </c:pt>
                <c:pt idx="43">
                  <c:v>20074.359718756</c:v>
                </c:pt>
                <c:pt idx="44">
                  <c:v>21110.3523296867</c:v>
                </c:pt>
                <c:pt idx="45">
                  <c:v>20657.2568608694</c:v>
                </c:pt>
                <c:pt idx="46">
                  <c:v>21840.4661821849</c:v>
                </c:pt>
                <c:pt idx="47">
                  <c:v>21477.7888716661</c:v>
                </c:pt>
                <c:pt idx="48">
                  <c:v>22200.9682796833</c:v>
                </c:pt>
                <c:pt idx="49">
                  <c:v>21818.7818055224</c:v>
                </c:pt>
                <c:pt idx="50">
                  <c:v>22393.6236244888</c:v>
                </c:pt>
                <c:pt idx="51">
                  <c:v>22012.7716437925</c:v>
                </c:pt>
                <c:pt idx="52">
                  <c:v>22603.4460790937</c:v>
                </c:pt>
                <c:pt idx="53">
                  <c:v>22214.3356841789</c:v>
                </c:pt>
                <c:pt idx="54">
                  <c:v>22795.7586216217</c:v>
                </c:pt>
                <c:pt idx="55">
                  <c:v>22405.7420556045</c:v>
                </c:pt>
                <c:pt idx="56">
                  <c:v>22899.7830347918</c:v>
                </c:pt>
                <c:pt idx="57">
                  <c:v>22505.5453650118</c:v>
                </c:pt>
                <c:pt idx="58">
                  <c:v>22971.7074338333</c:v>
                </c:pt>
                <c:pt idx="59">
                  <c:v>22525.093378245</c:v>
                </c:pt>
                <c:pt idx="60">
                  <c:v>22999.8921283534</c:v>
                </c:pt>
                <c:pt idx="61">
                  <c:v>22567.393786755</c:v>
                </c:pt>
                <c:pt idx="62">
                  <c:v>22980.1994792434</c:v>
                </c:pt>
                <c:pt idx="63">
                  <c:v>22588.2435321656</c:v>
                </c:pt>
                <c:pt idx="64">
                  <c:v>23031.9074717082</c:v>
                </c:pt>
                <c:pt idx="65">
                  <c:v>22630.6198248173</c:v>
                </c:pt>
                <c:pt idx="66">
                  <c:v>23069.0192762606</c:v>
                </c:pt>
                <c:pt idx="67">
                  <c:v>22675.4451255997</c:v>
                </c:pt>
                <c:pt idx="68">
                  <c:v>23142.2788194325</c:v>
                </c:pt>
                <c:pt idx="69">
                  <c:v>22743.238958719</c:v>
                </c:pt>
                <c:pt idx="70">
                  <c:v>23184.7340382706</c:v>
                </c:pt>
                <c:pt idx="71">
                  <c:v>22789.5643134979</c:v>
                </c:pt>
                <c:pt idx="72">
                  <c:v>23243.044391248</c:v>
                </c:pt>
                <c:pt idx="73">
                  <c:v>22841.4774363747</c:v>
                </c:pt>
                <c:pt idx="74">
                  <c:v>23270.4430365288</c:v>
                </c:pt>
                <c:pt idx="75">
                  <c:v>22830.6528807855</c:v>
                </c:pt>
                <c:pt idx="76">
                  <c:v>23312.4576858387</c:v>
                </c:pt>
                <c:pt idx="77">
                  <c:v>22909.3165866481</c:v>
                </c:pt>
                <c:pt idx="78">
                  <c:v>23305.5015845471</c:v>
                </c:pt>
                <c:pt idx="79">
                  <c:v>22906.5948273934</c:v>
                </c:pt>
                <c:pt idx="80">
                  <c:v>23337.2749756909</c:v>
                </c:pt>
                <c:pt idx="81">
                  <c:v>22938.0284533225</c:v>
                </c:pt>
                <c:pt idx="82">
                  <c:v>23372.0343823953</c:v>
                </c:pt>
                <c:pt idx="83">
                  <c:v>22971.3748470311</c:v>
                </c:pt>
                <c:pt idx="84">
                  <c:v>23434.7842065515</c:v>
                </c:pt>
                <c:pt idx="85">
                  <c:v>23029.1579012848</c:v>
                </c:pt>
                <c:pt idx="86">
                  <c:v>23451.686739682</c:v>
                </c:pt>
                <c:pt idx="87">
                  <c:v>22990.3762866087</c:v>
                </c:pt>
                <c:pt idx="88">
                  <c:v>23451.9558717046</c:v>
                </c:pt>
                <c:pt idx="89">
                  <c:v>23043.757619903</c:v>
                </c:pt>
                <c:pt idx="90">
                  <c:v>23473.5526382611</c:v>
                </c:pt>
                <c:pt idx="91">
                  <c:v>23030.3177452798</c:v>
                </c:pt>
                <c:pt idx="92">
                  <c:v>23509.1438323299</c:v>
                </c:pt>
                <c:pt idx="93">
                  <c:v>23099.7924526166</c:v>
                </c:pt>
                <c:pt idx="94">
                  <c:v>23474.3412373974</c:v>
                </c:pt>
                <c:pt idx="95">
                  <c:v>23067.6774900395</c:v>
                </c:pt>
                <c:pt idx="96">
                  <c:v>23484.582695465</c:v>
                </c:pt>
                <c:pt idx="97">
                  <c:v>23075.416347732</c:v>
                </c:pt>
                <c:pt idx="98">
                  <c:v>23507.0138644313</c:v>
                </c:pt>
                <c:pt idx="99">
                  <c:v>23101.4995103169</c:v>
                </c:pt>
                <c:pt idx="100">
                  <c:v>23555.7549379198</c:v>
                </c:pt>
                <c:pt idx="101">
                  <c:v>23153.002223741</c:v>
                </c:pt>
                <c:pt idx="102">
                  <c:v>23551.233077909</c:v>
                </c:pt>
                <c:pt idx="103">
                  <c:v>23158.8055881874</c:v>
                </c:pt>
                <c:pt idx="104">
                  <c:v>23588.5554704491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values'!$O$3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values'!$O$4:$O$108</c:f>
              <c:numCache>
                <c:formatCode>General</c:formatCode>
                <c:ptCount val="105"/>
                <c:pt idx="8">
                  <c:v>15409.6132411084</c:v>
                </c:pt>
                <c:pt idx="9">
                  <c:v>14685.9465732689</c:v>
                </c:pt>
                <c:pt idx="10">
                  <c:v>15562.0216530567</c:v>
                </c:pt>
                <c:pt idx="11">
                  <c:v>14907.6398422502</c:v>
                </c:pt>
                <c:pt idx="12">
                  <c:v>16109.2708577759</c:v>
                </c:pt>
                <c:pt idx="13">
                  <c:v>14891.7112725996</c:v>
                </c:pt>
                <c:pt idx="14">
                  <c:v>14996.3463343394</c:v>
                </c:pt>
                <c:pt idx="15">
                  <c:v>13969.9642581591</c:v>
                </c:pt>
                <c:pt idx="16">
                  <c:v>12874.106442664</c:v>
                </c:pt>
                <c:pt idx="17">
                  <c:v>12727.6064225753</c:v>
                </c:pt>
                <c:pt idx="18">
                  <c:v>12752.9647643835</c:v>
                </c:pt>
                <c:pt idx="19">
                  <c:v>12941.5409084993</c:v>
                </c:pt>
                <c:pt idx="20">
                  <c:v>12735.9877143488</c:v>
                </c:pt>
                <c:pt idx="21">
                  <c:v>16742.8525964068</c:v>
                </c:pt>
                <c:pt idx="22">
                  <c:v>13573.6373362273</c:v>
                </c:pt>
                <c:pt idx="23">
                  <c:v>13449.4095479487</c:v>
                </c:pt>
                <c:pt idx="24">
                  <c:v>13048.6855145635</c:v>
                </c:pt>
                <c:pt idx="25">
                  <c:v>12078.5349223214</c:v>
                </c:pt>
                <c:pt idx="26">
                  <c:v>13455.7946099903</c:v>
                </c:pt>
                <c:pt idx="27">
                  <c:v>12506.6825695671</c:v>
                </c:pt>
                <c:pt idx="28">
                  <c:v>13994.9835895559</c:v>
                </c:pt>
                <c:pt idx="29">
                  <c:v>13063.8846669677</c:v>
                </c:pt>
                <c:pt idx="30">
                  <c:v>14226.3844253833</c:v>
                </c:pt>
                <c:pt idx="31">
                  <c:v>13364.3605757853</c:v>
                </c:pt>
                <c:pt idx="32">
                  <c:v>14508.8609681637</c:v>
                </c:pt>
                <c:pt idx="33">
                  <c:v>13681.1431651667</c:v>
                </c:pt>
                <c:pt idx="34">
                  <c:v>14909.6146470338</c:v>
                </c:pt>
                <c:pt idx="35">
                  <c:v>14127.5042585977</c:v>
                </c:pt>
                <c:pt idx="36">
                  <c:v>15315.007098229</c:v>
                </c:pt>
                <c:pt idx="37">
                  <c:v>14561.8761136048</c:v>
                </c:pt>
                <c:pt idx="38">
                  <c:v>15746.352879502</c:v>
                </c:pt>
                <c:pt idx="39">
                  <c:v>15076.4883085594</c:v>
                </c:pt>
                <c:pt idx="40">
                  <c:v>16088.6751694418</c:v>
                </c:pt>
                <c:pt idx="41">
                  <c:v>15530.0762374586</c:v>
                </c:pt>
                <c:pt idx="42">
                  <c:v>16566.7768447453</c:v>
                </c:pt>
                <c:pt idx="43">
                  <c:v>15961.2130652511</c:v>
                </c:pt>
                <c:pt idx="44">
                  <c:v>16797.4149589334</c:v>
                </c:pt>
                <c:pt idx="45">
                  <c:v>16453.0852422499</c:v>
                </c:pt>
                <c:pt idx="46">
                  <c:v>17401.9977408402</c:v>
                </c:pt>
                <c:pt idx="47">
                  <c:v>17109.6858627461</c:v>
                </c:pt>
                <c:pt idx="48">
                  <c:v>17689.611511149</c:v>
                </c:pt>
                <c:pt idx="49">
                  <c:v>17377.5593497966</c:v>
                </c:pt>
                <c:pt idx="50">
                  <c:v>17840.3133464426</c:v>
                </c:pt>
                <c:pt idx="51">
                  <c:v>17539.2626773045</c:v>
                </c:pt>
                <c:pt idx="52">
                  <c:v>18014.7616707288</c:v>
                </c:pt>
                <c:pt idx="53">
                  <c:v>17685.8775664984</c:v>
                </c:pt>
                <c:pt idx="54">
                  <c:v>18171.6622424869</c:v>
                </c:pt>
                <c:pt idx="55">
                  <c:v>17864.1420646748</c:v>
                </c:pt>
                <c:pt idx="56">
                  <c:v>18265.1410743244</c:v>
                </c:pt>
                <c:pt idx="57">
                  <c:v>17951.3311001644</c:v>
                </c:pt>
                <c:pt idx="58">
                  <c:v>18327.1271096506</c:v>
                </c:pt>
                <c:pt idx="59">
                  <c:v>18017.4892069982</c:v>
                </c:pt>
                <c:pt idx="60">
                  <c:v>18403.3123373251</c:v>
                </c:pt>
                <c:pt idx="61">
                  <c:v>18088.2567946469</c:v>
                </c:pt>
                <c:pt idx="62">
                  <c:v>18421.1254900955</c:v>
                </c:pt>
                <c:pt idx="63">
                  <c:v>18108.3416224555</c:v>
                </c:pt>
                <c:pt idx="64">
                  <c:v>18478.3217342128</c:v>
                </c:pt>
                <c:pt idx="65">
                  <c:v>18154.7530285164</c:v>
                </c:pt>
                <c:pt idx="66">
                  <c:v>18460.6031578587</c:v>
                </c:pt>
                <c:pt idx="67">
                  <c:v>18147.780027987</c:v>
                </c:pt>
                <c:pt idx="68">
                  <c:v>18523.7370228806</c:v>
                </c:pt>
                <c:pt idx="69">
                  <c:v>18207.474736924</c:v>
                </c:pt>
                <c:pt idx="70">
                  <c:v>18563.9372746552</c:v>
                </c:pt>
                <c:pt idx="71">
                  <c:v>18252.2105517501</c:v>
                </c:pt>
                <c:pt idx="72">
                  <c:v>18618.3908946878</c:v>
                </c:pt>
                <c:pt idx="73">
                  <c:v>18262.2431036821</c:v>
                </c:pt>
                <c:pt idx="74">
                  <c:v>18642.3823772599</c:v>
                </c:pt>
                <c:pt idx="75">
                  <c:v>18327.3280668483</c:v>
                </c:pt>
                <c:pt idx="76">
                  <c:v>18723.7191842434</c:v>
                </c:pt>
                <c:pt idx="77">
                  <c:v>18429.9798000799</c:v>
                </c:pt>
                <c:pt idx="78">
                  <c:v>18765.2145898933</c:v>
                </c:pt>
                <c:pt idx="79">
                  <c:v>18445.3735514834</c:v>
                </c:pt>
                <c:pt idx="80">
                  <c:v>18799.0611697471</c:v>
                </c:pt>
                <c:pt idx="81">
                  <c:v>18476.2173969256</c:v>
                </c:pt>
                <c:pt idx="82">
                  <c:v>18824.1417612522</c:v>
                </c:pt>
                <c:pt idx="83">
                  <c:v>18504.9212099406</c:v>
                </c:pt>
                <c:pt idx="84">
                  <c:v>18881.4074520045</c:v>
                </c:pt>
                <c:pt idx="85">
                  <c:v>18557.2376378084</c:v>
                </c:pt>
                <c:pt idx="86">
                  <c:v>18897.2703436609</c:v>
                </c:pt>
                <c:pt idx="87">
                  <c:v>18576.6965020026</c:v>
                </c:pt>
                <c:pt idx="88">
                  <c:v>18952.6852505697</c:v>
                </c:pt>
                <c:pt idx="89">
                  <c:v>18609.4846776449</c:v>
                </c:pt>
                <c:pt idx="90">
                  <c:v>18953.6233830161</c:v>
                </c:pt>
                <c:pt idx="91">
                  <c:v>18625.1578497573</c:v>
                </c:pt>
                <c:pt idx="92">
                  <c:v>18961.6666030152</c:v>
                </c:pt>
                <c:pt idx="93">
                  <c:v>18635.4049655919</c:v>
                </c:pt>
                <c:pt idx="94">
                  <c:v>18938.4821559442</c:v>
                </c:pt>
                <c:pt idx="95">
                  <c:v>18616.9164469993</c:v>
                </c:pt>
                <c:pt idx="96">
                  <c:v>18966.826985312</c:v>
                </c:pt>
                <c:pt idx="97">
                  <c:v>18626.6297173341</c:v>
                </c:pt>
                <c:pt idx="98">
                  <c:v>18978.0705524835</c:v>
                </c:pt>
                <c:pt idx="99">
                  <c:v>18629.6337567649</c:v>
                </c:pt>
                <c:pt idx="100">
                  <c:v>19001.0502246828</c:v>
                </c:pt>
                <c:pt idx="101">
                  <c:v>18673.3145355354</c:v>
                </c:pt>
                <c:pt idx="102">
                  <c:v>19007.7449697055</c:v>
                </c:pt>
                <c:pt idx="103">
                  <c:v>18656.6542453428</c:v>
                </c:pt>
                <c:pt idx="104">
                  <c:v>19008.4199506537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1377902"/>
        <c:axId val="89248923"/>
      </c:lineChart>
      <c:catAx>
        <c:axId val="7672410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5507037"/>
        <c:crosses val="autoZero"/>
        <c:auto val="1"/>
        <c:lblAlgn val="ctr"/>
        <c:lblOffset val="100"/>
      </c:catAx>
      <c:valAx>
        <c:axId val="95507037"/>
        <c:scaling>
          <c:orientation val="minMax"/>
          <c:max val="0.7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6724105"/>
        <c:crosses val="max"/>
        <c:crossBetween val="midCat"/>
      </c:valAx>
      <c:catAx>
        <c:axId val="5137790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9248923"/>
        <c:auto val="1"/>
        <c:lblAlgn val="ctr"/>
        <c:lblOffset val="100"/>
      </c:catAx>
      <c:valAx>
        <c:axId val="89248923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1377902"/>
        <c:crosses val="min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values'!$AY$3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values'!$AY$4:$AY$108</c:f>
              <c:numCache>
                <c:formatCode>General</c:formatCode>
                <c:ptCount val="105"/>
                <c:pt idx="0">
                  <c:v>41476.0907864595</c:v>
                </c:pt>
                <c:pt idx="1">
                  <c:v>39010.7228179596</c:v>
                </c:pt>
                <c:pt idx="2">
                  <c:v>40202.9721574568</c:v>
                </c:pt>
                <c:pt idx="3">
                  <c:v>41321.5683637881</c:v>
                </c:pt>
                <c:pt idx="4">
                  <c:v>40919.3175245324</c:v>
                </c:pt>
                <c:pt idx="5">
                  <c:v>38570.0131876437</c:v>
                </c:pt>
                <c:pt idx="6">
                  <c:v>37509.5088668316</c:v>
                </c:pt>
                <c:pt idx="7">
                  <c:v>37698.4401054522</c:v>
                </c:pt>
                <c:pt idx="8">
                  <c:v>38309.0943781219</c:v>
                </c:pt>
                <c:pt idx="9">
                  <c:v>38791.3962051856</c:v>
                </c:pt>
                <c:pt idx="10">
                  <c:v>38777.749463859</c:v>
                </c:pt>
                <c:pt idx="11">
                  <c:v>39610.4456787373</c:v>
                </c:pt>
                <c:pt idx="12">
                  <c:v>39634.1214433465</c:v>
                </c:pt>
                <c:pt idx="13">
                  <c:v>39164.2091640706</c:v>
                </c:pt>
                <c:pt idx="14">
                  <c:v>38671.3960866256</c:v>
                </c:pt>
                <c:pt idx="15">
                  <c:v>36482.0225983143</c:v>
                </c:pt>
                <c:pt idx="16">
                  <c:v>34539.0936541845</c:v>
                </c:pt>
                <c:pt idx="17">
                  <c:v>34423.5100211268</c:v>
                </c:pt>
                <c:pt idx="18">
                  <c:v>34290.7426640695</c:v>
                </c:pt>
                <c:pt idx="19">
                  <c:v>33779.1406733047</c:v>
                </c:pt>
                <c:pt idx="20">
                  <c:v>32663.2240193534</c:v>
                </c:pt>
                <c:pt idx="21">
                  <c:v>34006.5716106249</c:v>
                </c:pt>
                <c:pt idx="22">
                  <c:v>33512.3949181888</c:v>
                </c:pt>
                <c:pt idx="23">
                  <c:v>31600.8242231251</c:v>
                </c:pt>
                <c:pt idx="24">
                  <c:v>31987.2163307195</c:v>
                </c:pt>
                <c:pt idx="25">
                  <c:v>33386.908716209</c:v>
                </c:pt>
                <c:pt idx="26">
                  <c:v>34755.1021687944</c:v>
                </c:pt>
                <c:pt idx="27">
                  <c:v>35828.3941599807</c:v>
                </c:pt>
                <c:pt idx="28">
                  <c:v>37062.5836285967</c:v>
                </c:pt>
                <c:pt idx="29">
                  <c:v>37931.3698218992</c:v>
                </c:pt>
                <c:pt idx="30">
                  <c:v>38411.4175942825</c:v>
                </c:pt>
                <c:pt idx="31">
                  <c:v>38673.7428356415</c:v>
                </c:pt>
                <c:pt idx="32">
                  <c:v>39086.9911793745</c:v>
                </c:pt>
                <c:pt idx="33">
                  <c:v>39322.2054829784</c:v>
                </c:pt>
                <c:pt idx="34">
                  <c:v>39457.7825763713</c:v>
                </c:pt>
                <c:pt idx="35">
                  <c:v>39628.939228551</c:v>
                </c:pt>
                <c:pt idx="36">
                  <c:v>39778.6881350361</c:v>
                </c:pt>
                <c:pt idx="37">
                  <c:v>39770.4769434369</c:v>
                </c:pt>
                <c:pt idx="38">
                  <c:v>40114.0665938737</c:v>
                </c:pt>
                <c:pt idx="39">
                  <c:v>40231.5150853912</c:v>
                </c:pt>
                <c:pt idx="40">
                  <c:v>40569.1430624538</c:v>
                </c:pt>
                <c:pt idx="41">
                  <c:v>40862.8284654784</c:v>
                </c:pt>
                <c:pt idx="42">
                  <c:v>41082.1239731239</c:v>
                </c:pt>
                <c:pt idx="43">
                  <c:v>41465.7099660305</c:v>
                </c:pt>
                <c:pt idx="44">
                  <c:v>41435.3715898257</c:v>
                </c:pt>
                <c:pt idx="45">
                  <c:v>41663.6980617652</c:v>
                </c:pt>
                <c:pt idx="46">
                  <c:v>41823.9809515746</c:v>
                </c:pt>
                <c:pt idx="47">
                  <c:v>42118.6396346065</c:v>
                </c:pt>
                <c:pt idx="48">
                  <c:v>42432.6666043584</c:v>
                </c:pt>
                <c:pt idx="49">
                  <c:v>42432.2274087682</c:v>
                </c:pt>
                <c:pt idx="50">
                  <c:v>42772.711111452</c:v>
                </c:pt>
                <c:pt idx="51">
                  <c:v>43022.4081101156</c:v>
                </c:pt>
                <c:pt idx="52">
                  <c:v>43282.7882610248</c:v>
                </c:pt>
                <c:pt idx="53">
                  <c:v>43616.6440413076</c:v>
                </c:pt>
                <c:pt idx="54">
                  <c:v>43885.3236593772</c:v>
                </c:pt>
                <c:pt idx="55">
                  <c:v>43968.5205897245</c:v>
                </c:pt>
                <c:pt idx="56">
                  <c:v>44228.7102817231</c:v>
                </c:pt>
                <c:pt idx="57">
                  <c:v>44470.1633790912</c:v>
                </c:pt>
                <c:pt idx="58">
                  <c:v>44587.2857358284</c:v>
                </c:pt>
                <c:pt idx="59">
                  <c:v>44754.2687483129</c:v>
                </c:pt>
                <c:pt idx="60">
                  <c:v>44795.8911796461</c:v>
                </c:pt>
                <c:pt idx="61">
                  <c:v>45024.2188809843</c:v>
                </c:pt>
                <c:pt idx="62">
                  <c:v>45018.4794263056</c:v>
                </c:pt>
                <c:pt idx="63">
                  <c:v>45241.113600836</c:v>
                </c:pt>
                <c:pt idx="64">
                  <c:v>45536.230301406</c:v>
                </c:pt>
                <c:pt idx="65">
                  <c:v>45740.8489297575</c:v>
                </c:pt>
                <c:pt idx="66">
                  <c:v>46071.1564582082</c:v>
                </c:pt>
                <c:pt idx="67">
                  <c:v>46100.005328707</c:v>
                </c:pt>
                <c:pt idx="68">
                  <c:v>46128.8945550088</c:v>
                </c:pt>
                <c:pt idx="69">
                  <c:v>46455.3597428675</c:v>
                </c:pt>
                <c:pt idx="70">
                  <c:v>46574.3609530837</c:v>
                </c:pt>
                <c:pt idx="71">
                  <c:v>46912.3966034659</c:v>
                </c:pt>
                <c:pt idx="72">
                  <c:v>47005.4946281734</c:v>
                </c:pt>
                <c:pt idx="73">
                  <c:v>47295.9341758248</c:v>
                </c:pt>
                <c:pt idx="74">
                  <c:v>47393.6643422772</c:v>
                </c:pt>
                <c:pt idx="75">
                  <c:v>47823.1496109306</c:v>
                </c:pt>
                <c:pt idx="76">
                  <c:v>48032.2775961103</c:v>
                </c:pt>
                <c:pt idx="77">
                  <c:v>48204.0494636541</c:v>
                </c:pt>
                <c:pt idx="78">
                  <c:v>48465.886831099</c:v>
                </c:pt>
                <c:pt idx="79">
                  <c:v>48587.6284421254</c:v>
                </c:pt>
                <c:pt idx="80">
                  <c:v>48811.5778083909</c:v>
                </c:pt>
                <c:pt idx="81">
                  <c:v>48932.475485585</c:v>
                </c:pt>
                <c:pt idx="82">
                  <c:v>49142.6860199492</c:v>
                </c:pt>
                <c:pt idx="83">
                  <c:v>49334.3688323587</c:v>
                </c:pt>
                <c:pt idx="84">
                  <c:v>49436.8482657164</c:v>
                </c:pt>
                <c:pt idx="85">
                  <c:v>49596.6932091385</c:v>
                </c:pt>
                <c:pt idx="86">
                  <c:v>49811.2011546324</c:v>
                </c:pt>
                <c:pt idx="87">
                  <c:v>50040.5338994192</c:v>
                </c:pt>
                <c:pt idx="88">
                  <c:v>50245.6536496645</c:v>
                </c:pt>
                <c:pt idx="89">
                  <c:v>50580.6905888808</c:v>
                </c:pt>
                <c:pt idx="90">
                  <c:v>50730.4198414902</c:v>
                </c:pt>
                <c:pt idx="91">
                  <c:v>50901.7897210737</c:v>
                </c:pt>
                <c:pt idx="92">
                  <c:v>51165.4797835059</c:v>
                </c:pt>
                <c:pt idx="93">
                  <c:v>51203.3317111991</c:v>
                </c:pt>
                <c:pt idx="94">
                  <c:v>51492.6287121017</c:v>
                </c:pt>
                <c:pt idx="95">
                  <c:v>51760.0191295965</c:v>
                </c:pt>
                <c:pt idx="96">
                  <c:v>51806.1491532296</c:v>
                </c:pt>
                <c:pt idx="97">
                  <c:v>52018.3252677073</c:v>
                </c:pt>
                <c:pt idx="98">
                  <c:v>52218.460200739</c:v>
                </c:pt>
                <c:pt idx="99">
                  <c:v>52316.7731394275</c:v>
                </c:pt>
                <c:pt idx="100">
                  <c:v>52680.5713192052</c:v>
                </c:pt>
                <c:pt idx="101">
                  <c:v>52860.9474469569</c:v>
                </c:pt>
                <c:pt idx="102">
                  <c:v>52850.436127607</c:v>
                </c:pt>
                <c:pt idx="103">
                  <c:v>53189.7873694792</c:v>
                </c:pt>
                <c:pt idx="104">
                  <c:v>53400.0809732568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values'!$AZ$3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values'!$AZ$4:$AZ$108</c:f>
              <c:numCache>
                <c:formatCode>General</c:formatCode>
                <c:ptCount val="105"/>
                <c:pt idx="0">
                  <c:v>26078.7815763443</c:v>
                </c:pt>
                <c:pt idx="1">
                  <c:v>24749.8174680427</c:v>
                </c:pt>
                <c:pt idx="2">
                  <c:v>27733.9703518878</c:v>
                </c:pt>
                <c:pt idx="3">
                  <c:v>26381.632866062</c:v>
                </c:pt>
                <c:pt idx="4">
                  <c:v>28016.4459237099</c:v>
                </c:pt>
                <c:pt idx="5">
                  <c:v>24459.1327193306</c:v>
                </c:pt>
                <c:pt idx="6">
                  <c:v>25126.0785763019</c:v>
                </c:pt>
                <c:pt idx="7">
                  <c:v>23934.4272591004</c:v>
                </c:pt>
                <c:pt idx="8">
                  <c:v>26125.68704106</c:v>
                </c:pt>
                <c:pt idx="9">
                  <c:v>24842.0289935672</c:v>
                </c:pt>
                <c:pt idx="10">
                  <c:v>26432.3999814451</c:v>
                </c:pt>
                <c:pt idx="11">
                  <c:v>25284.984861498</c:v>
                </c:pt>
                <c:pt idx="12">
                  <c:v>27443.5289251775</c:v>
                </c:pt>
                <c:pt idx="13">
                  <c:v>25445.9987110391</c:v>
                </c:pt>
                <c:pt idx="14">
                  <c:v>25532.8302748054</c:v>
                </c:pt>
                <c:pt idx="15">
                  <c:v>23791.5944787459</c:v>
                </c:pt>
                <c:pt idx="16">
                  <c:v>21734.3049018537</c:v>
                </c:pt>
                <c:pt idx="17">
                  <c:v>21430.0854842628</c:v>
                </c:pt>
                <c:pt idx="18">
                  <c:v>21515.7554865849</c:v>
                </c:pt>
                <c:pt idx="19">
                  <c:v>21925.8863119375</c:v>
                </c:pt>
                <c:pt idx="20">
                  <c:v>21667.4186529566</c:v>
                </c:pt>
                <c:pt idx="21">
                  <c:v>24847.8910926121</c:v>
                </c:pt>
                <c:pt idx="22">
                  <c:v>22976.4613882285</c:v>
                </c:pt>
                <c:pt idx="23">
                  <c:v>22914.4137296772</c:v>
                </c:pt>
                <c:pt idx="24">
                  <c:v>23083.2849107271</c:v>
                </c:pt>
                <c:pt idx="25">
                  <c:v>21841.5292924049</c:v>
                </c:pt>
                <c:pt idx="26">
                  <c:v>24495.7560788633</c:v>
                </c:pt>
                <c:pt idx="27">
                  <c:v>23233.6047312119</c:v>
                </c:pt>
                <c:pt idx="28">
                  <c:v>26500.9797946897</c:v>
                </c:pt>
                <c:pt idx="29">
                  <c:v>25256.0363188485</c:v>
                </c:pt>
                <c:pt idx="30">
                  <c:v>28199.7731675872</c:v>
                </c:pt>
                <c:pt idx="31">
                  <c:v>26928.2950612721</c:v>
                </c:pt>
                <c:pt idx="32">
                  <c:v>29089.995523735</c:v>
                </c:pt>
                <c:pt idx="33">
                  <c:v>27953.3899447568</c:v>
                </c:pt>
                <c:pt idx="34">
                  <c:v>30212.409131628</c:v>
                </c:pt>
                <c:pt idx="35">
                  <c:v>29114.4975321147</c:v>
                </c:pt>
                <c:pt idx="36">
                  <c:v>31134.6738774483</c:v>
                </c:pt>
                <c:pt idx="37">
                  <c:v>30287.1135365319</c:v>
                </c:pt>
                <c:pt idx="38">
                  <c:v>32428.5999044112</c:v>
                </c:pt>
                <c:pt idx="39">
                  <c:v>31711.0054539103</c:v>
                </c:pt>
                <c:pt idx="40">
                  <c:v>33361.4754328147</c:v>
                </c:pt>
                <c:pt idx="41">
                  <c:v>32625.1504230002</c:v>
                </c:pt>
                <c:pt idx="42">
                  <c:v>34379.7031248013</c:v>
                </c:pt>
                <c:pt idx="43">
                  <c:v>33790.7074694</c:v>
                </c:pt>
                <c:pt idx="44">
                  <c:v>35271.4940783928</c:v>
                </c:pt>
                <c:pt idx="45">
                  <c:v>34809.3787018356</c:v>
                </c:pt>
                <c:pt idx="46">
                  <c:v>36454.4299549336</c:v>
                </c:pt>
                <c:pt idx="47">
                  <c:v>36137.0919692159</c:v>
                </c:pt>
                <c:pt idx="48">
                  <c:v>36967.8157338666</c:v>
                </c:pt>
                <c:pt idx="49">
                  <c:v>36801.6629966576</c:v>
                </c:pt>
                <c:pt idx="50">
                  <c:v>37466.5564360853</c:v>
                </c:pt>
                <c:pt idx="51">
                  <c:v>37239.5445998845</c:v>
                </c:pt>
                <c:pt idx="52">
                  <c:v>37932.1715219978</c:v>
                </c:pt>
                <c:pt idx="53">
                  <c:v>37728.1595049903</c:v>
                </c:pt>
                <c:pt idx="54">
                  <c:v>38419.6037229291</c:v>
                </c:pt>
                <c:pt idx="55">
                  <c:v>38159.0334538573</c:v>
                </c:pt>
                <c:pt idx="56">
                  <c:v>38739.7763671436</c:v>
                </c:pt>
                <c:pt idx="57">
                  <c:v>38480.9629029828</c:v>
                </c:pt>
                <c:pt idx="58">
                  <c:v>38978.3203698427</c:v>
                </c:pt>
                <c:pt idx="59">
                  <c:v>38741.3356283212</c:v>
                </c:pt>
                <c:pt idx="60">
                  <c:v>39310.4905019847</c:v>
                </c:pt>
                <c:pt idx="61">
                  <c:v>39011.7436837996</c:v>
                </c:pt>
                <c:pt idx="62">
                  <c:v>39752.4428656805</c:v>
                </c:pt>
                <c:pt idx="63">
                  <c:v>39569.9796356595</c:v>
                </c:pt>
                <c:pt idx="64">
                  <c:v>40158.528743083</c:v>
                </c:pt>
                <c:pt idx="65">
                  <c:v>39919.9475697127</c:v>
                </c:pt>
                <c:pt idx="66">
                  <c:v>40487.5957843421</c:v>
                </c:pt>
                <c:pt idx="67">
                  <c:v>40267.2199327881</c:v>
                </c:pt>
                <c:pt idx="68">
                  <c:v>40949.0735408209</c:v>
                </c:pt>
                <c:pt idx="69">
                  <c:v>40609.271870647</c:v>
                </c:pt>
                <c:pt idx="70">
                  <c:v>41266.8253127316</c:v>
                </c:pt>
                <c:pt idx="71">
                  <c:v>41008.8148631507</c:v>
                </c:pt>
                <c:pt idx="72">
                  <c:v>41597.3254755353</c:v>
                </c:pt>
                <c:pt idx="73">
                  <c:v>41171.9562487114</c:v>
                </c:pt>
                <c:pt idx="74">
                  <c:v>41691.759626767</c:v>
                </c:pt>
                <c:pt idx="75">
                  <c:v>41422.4951389519</c:v>
                </c:pt>
                <c:pt idx="76">
                  <c:v>41944.0884453934</c:v>
                </c:pt>
                <c:pt idx="77">
                  <c:v>41561.881935676</c:v>
                </c:pt>
                <c:pt idx="78">
                  <c:v>42028.1170001609</c:v>
                </c:pt>
                <c:pt idx="79">
                  <c:v>41587.192166498</c:v>
                </c:pt>
                <c:pt idx="80">
                  <c:v>42188.2943463792</c:v>
                </c:pt>
                <c:pt idx="81">
                  <c:v>41884.6654365162</c:v>
                </c:pt>
                <c:pt idx="82">
                  <c:v>42473.8241703723</c:v>
                </c:pt>
                <c:pt idx="83">
                  <c:v>42097.8414511684</c:v>
                </c:pt>
                <c:pt idx="84">
                  <c:v>42647.036079945</c:v>
                </c:pt>
                <c:pt idx="85">
                  <c:v>42296.8738555549</c:v>
                </c:pt>
                <c:pt idx="86">
                  <c:v>42768.3357087252</c:v>
                </c:pt>
                <c:pt idx="87">
                  <c:v>42431.0902488648</c:v>
                </c:pt>
                <c:pt idx="88">
                  <c:v>42932.9405517433</c:v>
                </c:pt>
                <c:pt idx="89">
                  <c:v>42604.7245415806</c:v>
                </c:pt>
                <c:pt idx="90">
                  <c:v>43070.7053142641</c:v>
                </c:pt>
                <c:pt idx="91">
                  <c:v>42710.5703164409</c:v>
                </c:pt>
                <c:pt idx="92">
                  <c:v>43224.3584665501</c:v>
                </c:pt>
                <c:pt idx="93">
                  <c:v>42797.0373677485</c:v>
                </c:pt>
                <c:pt idx="94">
                  <c:v>43348.1371061863</c:v>
                </c:pt>
                <c:pt idx="95">
                  <c:v>42946.3686584369</c:v>
                </c:pt>
                <c:pt idx="96">
                  <c:v>43621.7631943147</c:v>
                </c:pt>
                <c:pt idx="97">
                  <c:v>43172.0466014684</c:v>
                </c:pt>
                <c:pt idx="98">
                  <c:v>43679.1916902516</c:v>
                </c:pt>
                <c:pt idx="99">
                  <c:v>43269.1756999582</c:v>
                </c:pt>
                <c:pt idx="100">
                  <c:v>43868.5090675512</c:v>
                </c:pt>
                <c:pt idx="101">
                  <c:v>43558.0948378723</c:v>
                </c:pt>
                <c:pt idx="102">
                  <c:v>44086.4984530947</c:v>
                </c:pt>
                <c:pt idx="103">
                  <c:v>43666.1280473419</c:v>
                </c:pt>
                <c:pt idx="104">
                  <c:v>44302.9929672511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values'!$BA$3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values'!$BA$4:$BA$108</c:f>
              <c:numCache>
                <c:formatCode>General</c:formatCode>
                <c:ptCount val="105"/>
                <c:pt idx="1">
                  <c:v>27189.6342791736</c:v>
                </c:pt>
                <c:pt idx="2">
                  <c:v>30525.1787841146</c:v>
                </c:pt>
                <c:pt idx="3">
                  <c:v>29089.6902504166</c:v>
                </c:pt>
                <c:pt idx="4">
                  <c:v>30993.4388189595</c:v>
                </c:pt>
                <c:pt idx="5">
                  <c:v>27058.6536721782</c:v>
                </c:pt>
                <c:pt idx="6">
                  <c:v>27833.4955494303</c:v>
                </c:pt>
                <c:pt idx="7">
                  <c:v>26585.0644171726</c:v>
                </c:pt>
                <c:pt idx="8">
                  <c:v>29021.2311749759</c:v>
                </c:pt>
                <c:pt idx="9">
                  <c:v>27668.147691861</c:v>
                </c:pt>
                <c:pt idx="10">
                  <c:v>29495.0647519699</c:v>
                </c:pt>
                <c:pt idx="11">
                  <c:v>28315.9761545298</c:v>
                </c:pt>
                <c:pt idx="12">
                  <c:v>30858.7967089442</c:v>
                </c:pt>
                <c:pt idx="13">
                  <c:v>28628.9673003022</c:v>
                </c:pt>
                <c:pt idx="14">
                  <c:v>28682.8695835137</c:v>
                </c:pt>
                <c:pt idx="15">
                  <c:v>26831.9689570631</c:v>
                </c:pt>
                <c:pt idx="16">
                  <c:v>24560.194270541</c:v>
                </c:pt>
                <c:pt idx="17">
                  <c:v>24177.1928972006</c:v>
                </c:pt>
                <c:pt idx="18">
                  <c:v>24366.6559848922</c:v>
                </c:pt>
                <c:pt idx="19">
                  <c:v>24870.0281422302</c:v>
                </c:pt>
                <c:pt idx="20">
                  <c:v>24561.933414717</c:v>
                </c:pt>
                <c:pt idx="21">
                  <c:v>26884.3828134483</c:v>
                </c:pt>
                <c:pt idx="22">
                  <c:v>25445.563558934</c:v>
                </c:pt>
                <c:pt idx="23">
                  <c:v>25360.9921116677</c:v>
                </c:pt>
                <c:pt idx="24">
                  <c:v>25474.0707817582</c:v>
                </c:pt>
                <c:pt idx="25">
                  <c:v>24040.5701156349</c:v>
                </c:pt>
                <c:pt idx="26">
                  <c:v>26927.4557568559</c:v>
                </c:pt>
                <c:pt idx="27">
                  <c:v>25492.3989364407</c:v>
                </c:pt>
                <c:pt idx="28">
                  <c:v>29030.8780108818</c:v>
                </c:pt>
                <c:pt idx="29">
                  <c:v>27634.2899208372</c:v>
                </c:pt>
                <c:pt idx="30">
                  <c:v>30776.9854671058</c:v>
                </c:pt>
                <c:pt idx="31">
                  <c:v>29368.5911262883</c:v>
                </c:pt>
                <c:pt idx="32">
                  <c:v>31728.6623571909</c:v>
                </c:pt>
                <c:pt idx="33">
                  <c:v>30414.1551520948</c:v>
                </c:pt>
                <c:pt idx="34">
                  <c:v>32854.0907454637</c:v>
                </c:pt>
                <c:pt idx="35">
                  <c:v>31537.9500760821</c:v>
                </c:pt>
                <c:pt idx="36">
                  <c:v>33605.4020742116</c:v>
                </c:pt>
                <c:pt idx="37">
                  <c:v>32639.2938845159</c:v>
                </c:pt>
                <c:pt idx="38">
                  <c:v>34845.6868019589</c:v>
                </c:pt>
                <c:pt idx="39">
                  <c:v>33946.7932225021</c:v>
                </c:pt>
                <c:pt idx="40">
                  <c:v>35717.9195883324</c:v>
                </c:pt>
                <c:pt idx="41">
                  <c:v>35073.5343044316</c:v>
                </c:pt>
                <c:pt idx="42">
                  <c:v>36955.9163896159</c:v>
                </c:pt>
                <c:pt idx="43">
                  <c:v>36220.4242751783</c:v>
                </c:pt>
                <c:pt idx="44">
                  <c:v>37902.7818125224</c:v>
                </c:pt>
                <c:pt idx="45">
                  <c:v>37597.9143663314</c:v>
                </c:pt>
                <c:pt idx="46">
                  <c:v>39271.0109467061</c:v>
                </c:pt>
                <c:pt idx="47">
                  <c:v>39072.7270828684</c:v>
                </c:pt>
                <c:pt idx="48">
                  <c:v>39957.2789738785</c:v>
                </c:pt>
                <c:pt idx="49">
                  <c:v>39660.9484239412</c:v>
                </c:pt>
                <c:pt idx="50">
                  <c:v>40356.7316916183</c:v>
                </c:pt>
                <c:pt idx="51">
                  <c:v>39987.7679490799</c:v>
                </c:pt>
                <c:pt idx="52">
                  <c:v>40703.4949908589</c:v>
                </c:pt>
                <c:pt idx="53">
                  <c:v>40329.2634028782</c:v>
                </c:pt>
                <c:pt idx="54">
                  <c:v>41053.7946256329</c:v>
                </c:pt>
                <c:pt idx="55">
                  <c:v>40716.7457104341</c:v>
                </c:pt>
                <c:pt idx="56">
                  <c:v>41309.703359842</c:v>
                </c:pt>
                <c:pt idx="57">
                  <c:v>41132.7921246169</c:v>
                </c:pt>
                <c:pt idx="58">
                  <c:v>41663.7247074873</c:v>
                </c:pt>
                <c:pt idx="59">
                  <c:v>41487.8506748427</c:v>
                </c:pt>
                <c:pt idx="60">
                  <c:v>42190.0744406398</c:v>
                </c:pt>
                <c:pt idx="61">
                  <c:v>41772.2582363626</c:v>
                </c:pt>
                <c:pt idx="62">
                  <c:v>42476.8491762212</c:v>
                </c:pt>
                <c:pt idx="63">
                  <c:v>42134.2576666216</c:v>
                </c:pt>
                <c:pt idx="64">
                  <c:v>42840.3580454567</c:v>
                </c:pt>
                <c:pt idx="65">
                  <c:v>42568.6721218394</c:v>
                </c:pt>
                <c:pt idx="66">
                  <c:v>43258.6707382106</c:v>
                </c:pt>
                <c:pt idx="67">
                  <c:v>43052.0869880179</c:v>
                </c:pt>
                <c:pt idx="68">
                  <c:v>43791.7357262083</c:v>
                </c:pt>
                <c:pt idx="69">
                  <c:v>43484.7770361619</c:v>
                </c:pt>
                <c:pt idx="70">
                  <c:v>44227.1286578063</c:v>
                </c:pt>
                <c:pt idx="71">
                  <c:v>43977.741227948</c:v>
                </c:pt>
                <c:pt idx="72">
                  <c:v>44654.2642131971</c:v>
                </c:pt>
                <c:pt idx="73">
                  <c:v>44092.1115339421</c:v>
                </c:pt>
                <c:pt idx="74">
                  <c:v>44726.4135038556</c:v>
                </c:pt>
                <c:pt idx="75">
                  <c:v>44302.7616436436</c:v>
                </c:pt>
                <c:pt idx="76">
                  <c:v>44973.9411164977</c:v>
                </c:pt>
                <c:pt idx="77">
                  <c:v>44654.4500177366</c:v>
                </c:pt>
                <c:pt idx="78">
                  <c:v>45210.7622122453</c:v>
                </c:pt>
                <c:pt idx="79">
                  <c:v>44650.7651287639</c:v>
                </c:pt>
                <c:pt idx="80">
                  <c:v>45074.9845530807</c:v>
                </c:pt>
                <c:pt idx="81">
                  <c:v>44853.8034959539</c:v>
                </c:pt>
                <c:pt idx="82">
                  <c:v>45537.2466328321</c:v>
                </c:pt>
                <c:pt idx="83">
                  <c:v>45284.809733793</c:v>
                </c:pt>
                <c:pt idx="84">
                  <c:v>45808.4010060969</c:v>
                </c:pt>
                <c:pt idx="85">
                  <c:v>45324.7209339193</c:v>
                </c:pt>
                <c:pt idx="86">
                  <c:v>45900.7919080596</c:v>
                </c:pt>
                <c:pt idx="87">
                  <c:v>45554.3732303715</c:v>
                </c:pt>
                <c:pt idx="88">
                  <c:v>46105.7353540712</c:v>
                </c:pt>
                <c:pt idx="89">
                  <c:v>45715.6670373798</c:v>
                </c:pt>
                <c:pt idx="90">
                  <c:v>46211.5840126254</c:v>
                </c:pt>
                <c:pt idx="91">
                  <c:v>45883.7591835341</c:v>
                </c:pt>
                <c:pt idx="92">
                  <c:v>46389.948031119</c:v>
                </c:pt>
                <c:pt idx="93">
                  <c:v>45937.9610155651</c:v>
                </c:pt>
                <c:pt idx="94">
                  <c:v>46520.4899248511</c:v>
                </c:pt>
                <c:pt idx="95">
                  <c:v>46117.2828494056</c:v>
                </c:pt>
                <c:pt idx="96">
                  <c:v>46813.1446658245</c:v>
                </c:pt>
                <c:pt idx="97">
                  <c:v>46387.5889837386</c:v>
                </c:pt>
                <c:pt idx="98">
                  <c:v>46982.9957758043</c:v>
                </c:pt>
                <c:pt idx="99">
                  <c:v>46552.4554996552</c:v>
                </c:pt>
                <c:pt idx="100">
                  <c:v>47158.8365151214</c:v>
                </c:pt>
                <c:pt idx="101">
                  <c:v>46789.2649597625</c:v>
                </c:pt>
                <c:pt idx="102">
                  <c:v>47459.6239707875</c:v>
                </c:pt>
                <c:pt idx="103">
                  <c:v>47042.9704979003</c:v>
                </c:pt>
                <c:pt idx="104">
                  <c:v>47851.6652921679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values'!$BB$3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values'!$BB$4:$BB$108</c:f>
              <c:numCache>
                <c:formatCode>General</c:formatCode>
                <c:ptCount val="105"/>
                <c:pt idx="1">
                  <c:v>20257.7599922807</c:v>
                </c:pt>
                <c:pt idx="2">
                  <c:v>22650.6062647785</c:v>
                </c:pt>
                <c:pt idx="3">
                  <c:v>21423.8260659383</c:v>
                </c:pt>
                <c:pt idx="4">
                  <c:v>22816.8227464755</c:v>
                </c:pt>
                <c:pt idx="5">
                  <c:v>19767.2597194261</c:v>
                </c:pt>
                <c:pt idx="6">
                  <c:v>20333.0405255548</c:v>
                </c:pt>
                <c:pt idx="7">
                  <c:v>19257.044298728</c:v>
                </c:pt>
                <c:pt idx="8">
                  <c:v>21102.0348284388</c:v>
                </c:pt>
                <c:pt idx="9">
                  <c:v>20067.4429988065</c:v>
                </c:pt>
                <c:pt idx="10">
                  <c:v>21450.4099655688</c:v>
                </c:pt>
                <c:pt idx="11">
                  <c:v>20488.8158766619</c:v>
                </c:pt>
                <c:pt idx="12">
                  <c:v>22171.7138401919</c:v>
                </c:pt>
                <c:pt idx="13">
                  <c:v>20704.8908674713</c:v>
                </c:pt>
                <c:pt idx="14">
                  <c:v>20755.9479709994</c:v>
                </c:pt>
                <c:pt idx="15">
                  <c:v>19325.5692624404</c:v>
                </c:pt>
                <c:pt idx="16">
                  <c:v>17601.9996556492</c:v>
                </c:pt>
                <c:pt idx="17">
                  <c:v>17405.0995072453</c:v>
                </c:pt>
                <c:pt idx="18">
                  <c:v>17438.7032728379</c:v>
                </c:pt>
                <c:pt idx="19">
                  <c:v>17755.6965930915</c:v>
                </c:pt>
                <c:pt idx="20">
                  <c:v>17447.7312550088</c:v>
                </c:pt>
                <c:pt idx="21">
                  <c:v>19705.7961513518</c:v>
                </c:pt>
                <c:pt idx="22">
                  <c:v>18163.7757114151</c:v>
                </c:pt>
                <c:pt idx="23">
                  <c:v>18036.5906643898</c:v>
                </c:pt>
                <c:pt idx="24">
                  <c:v>18093.6053652995</c:v>
                </c:pt>
                <c:pt idx="25">
                  <c:v>17135.6731140512</c:v>
                </c:pt>
                <c:pt idx="26">
                  <c:v>19179.7832130757</c:v>
                </c:pt>
                <c:pt idx="27">
                  <c:v>18153.2505512501</c:v>
                </c:pt>
                <c:pt idx="28">
                  <c:v>20752.583379389</c:v>
                </c:pt>
                <c:pt idx="29">
                  <c:v>19687.3080414503</c:v>
                </c:pt>
                <c:pt idx="30">
                  <c:v>21966.0492859995</c:v>
                </c:pt>
                <c:pt idx="31">
                  <c:v>21022.8189797611</c:v>
                </c:pt>
                <c:pt idx="32">
                  <c:v>22624.0689768548</c:v>
                </c:pt>
                <c:pt idx="33">
                  <c:v>21745.3810002481</c:v>
                </c:pt>
                <c:pt idx="34">
                  <c:v>23499.5849481215</c:v>
                </c:pt>
                <c:pt idx="35">
                  <c:v>22730.7140282989</c:v>
                </c:pt>
                <c:pt idx="36">
                  <c:v>24312.2202266667</c:v>
                </c:pt>
                <c:pt idx="37">
                  <c:v>23582.7769560422</c:v>
                </c:pt>
                <c:pt idx="38">
                  <c:v>25213.4498160139</c:v>
                </c:pt>
                <c:pt idx="39">
                  <c:v>24671.3107225512</c:v>
                </c:pt>
                <c:pt idx="40">
                  <c:v>25932.0834394311</c:v>
                </c:pt>
                <c:pt idx="41">
                  <c:v>25286.275389579</c:v>
                </c:pt>
                <c:pt idx="42">
                  <c:v>26609.547205409</c:v>
                </c:pt>
                <c:pt idx="43">
                  <c:v>26172.0742339955</c:v>
                </c:pt>
                <c:pt idx="44">
                  <c:v>27283.3595489215</c:v>
                </c:pt>
                <c:pt idx="45">
                  <c:v>26850.6500093546</c:v>
                </c:pt>
                <c:pt idx="46">
                  <c:v>28210.940242729</c:v>
                </c:pt>
                <c:pt idx="47">
                  <c:v>27956.1983055939</c:v>
                </c:pt>
                <c:pt idx="48">
                  <c:v>28593.0501668153</c:v>
                </c:pt>
                <c:pt idx="49">
                  <c:v>28416.8211395101</c:v>
                </c:pt>
                <c:pt idx="50">
                  <c:v>28964.2492189416</c:v>
                </c:pt>
                <c:pt idx="51">
                  <c:v>28846.4864951503</c:v>
                </c:pt>
                <c:pt idx="52">
                  <c:v>29363.5701612691</c:v>
                </c:pt>
                <c:pt idx="53">
                  <c:v>29223.5500455631</c:v>
                </c:pt>
                <c:pt idx="54">
                  <c:v>29772.9793210759</c:v>
                </c:pt>
                <c:pt idx="55">
                  <c:v>29578.9239892185</c:v>
                </c:pt>
                <c:pt idx="56">
                  <c:v>30059.3082711011</c:v>
                </c:pt>
                <c:pt idx="57">
                  <c:v>29835.0354358459</c:v>
                </c:pt>
                <c:pt idx="58">
                  <c:v>30227.4637652874</c:v>
                </c:pt>
                <c:pt idx="59">
                  <c:v>30145.5178300788</c:v>
                </c:pt>
                <c:pt idx="60">
                  <c:v>30609.8634458852</c:v>
                </c:pt>
                <c:pt idx="61">
                  <c:v>30474.7019802252</c:v>
                </c:pt>
                <c:pt idx="62">
                  <c:v>31047.2082047324</c:v>
                </c:pt>
                <c:pt idx="63">
                  <c:v>30888.7120481696</c:v>
                </c:pt>
                <c:pt idx="64">
                  <c:v>31232.4195241039</c:v>
                </c:pt>
                <c:pt idx="65">
                  <c:v>31155.3098459042</c:v>
                </c:pt>
                <c:pt idx="66">
                  <c:v>31698.4651920392</c:v>
                </c:pt>
                <c:pt idx="67">
                  <c:v>31513.8316505107</c:v>
                </c:pt>
                <c:pt idx="68">
                  <c:v>32094.931000179</c:v>
                </c:pt>
                <c:pt idx="69">
                  <c:v>31897.7622503089</c:v>
                </c:pt>
                <c:pt idx="70">
                  <c:v>32393.1050666207</c:v>
                </c:pt>
                <c:pt idx="71">
                  <c:v>32242.9347789037</c:v>
                </c:pt>
                <c:pt idx="72">
                  <c:v>32803.7616126033</c:v>
                </c:pt>
                <c:pt idx="73">
                  <c:v>32507.3936466706</c:v>
                </c:pt>
                <c:pt idx="74">
                  <c:v>32993.0793616497</c:v>
                </c:pt>
                <c:pt idx="75">
                  <c:v>32919.1722764999</c:v>
                </c:pt>
                <c:pt idx="76">
                  <c:v>33257.3310702028</c:v>
                </c:pt>
                <c:pt idx="77">
                  <c:v>32965.6570650459</c:v>
                </c:pt>
                <c:pt idx="78">
                  <c:v>33349.990133733</c:v>
                </c:pt>
                <c:pt idx="79">
                  <c:v>33104.3951596415</c:v>
                </c:pt>
                <c:pt idx="80">
                  <c:v>33637.9901884492</c:v>
                </c:pt>
                <c:pt idx="81">
                  <c:v>33378.1646325413</c:v>
                </c:pt>
                <c:pt idx="82">
                  <c:v>33854.670691117</c:v>
                </c:pt>
                <c:pt idx="83">
                  <c:v>33585.8473119642</c:v>
                </c:pt>
                <c:pt idx="84">
                  <c:v>34121.6326338667</c:v>
                </c:pt>
                <c:pt idx="85">
                  <c:v>33936.8755328114</c:v>
                </c:pt>
                <c:pt idx="86">
                  <c:v>34477.118000353</c:v>
                </c:pt>
                <c:pt idx="87">
                  <c:v>34238.7786630029</c:v>
                </c:pt>
                <c:pt idx="88">
                  <c:v>34740.3162466346</c:v>
                </c:pt>
                <c:pt idx="89">
                  <c:v>34473.1333048242</c:v>
                </c:pt>
                <c:pt idx="90">
                  <c:v>34985.6930894026</c:v>
                </c:pt>
                <c:pt idx="91">
                  <c:v>34785.0184065174</c:v>
                </c:pt>
                <c:pt idx="92">
                  <c:v>35265.1726517805</c:v>
                </c:pt>
                <c:pt idx="93">
                  <c:v>34987.6147914554</c:v>
                </c:pt>
                <c:pt idx="94">
                  <c:v>35402.016591331</c:v>
                </c:pt>
                <c:pt idx="95">
                  <c:v>35076.6619966841</c:v>
                </c:pt>
                <c:pt idx="96">
                  <c:v>35791.0530317719</c:v>
                </c:pt>
                <c:pt idx="97">
                  <c:v>35552.3285120212</c:v>
                </c:pt>
                <c:pt idx="98">
                  <c:v>36023.8169909077</c:v>
                </c:pt>
                <c:pt idx="99">
                  <c:v>35641.7729731735</c:v>
                </c:pt>
                <c:pt idx="100">
                  <c:v>36205.2702187036</c:v>
                </c:pt>
                <c:pt idx="101">
                  <c:v>35948.476426929</c:v>
                </c:pt>
                <c:pt idx="102">
                  <c:v>36445.1012636898</c:v>
                </c:pt>
                <c:pt idx="103">
                  <c:v>36157.3319246566</c:v>
                </c:pt>
                <c:pt idx="104">
                  <c:v>36652.5157825479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values'!$BC$3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square"/>
            <c:size val="5"/>
            <c:spPr>
              <a:solidFill>
                <a:srgbClr val="c3d69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values'!$BC$4:$BC$108</c:f>
              <c:numCache>
                <c:formatCode>General</c:formatCode>
                <c:ptCount val="105"/>
                <c:pt idx="1">
                  <c:v>14793.2656262273</c:v>
                </c:pt>
                <c:pt idx="2">
                  <c:v>16478.4453061381</c:v>
                </c:pt>
                <c:pt idx="3">
                  <c:v>15630.7415056069</c:v>
                </c:pt>
                <c:pt idx="4">
                  <c:v>16569.0186872573</c:v>
                </c:pt>
                <c:pt idx="5">
                  <c:v>14627.9832302738</c:v>
                </c:pt>
                <c:pt idx="6">
                  <c:v>14960.8893874378</c:v>
                </c:pt>
                <c:pt idx="7">
                  <c:v>14194.8947887694</c:v>
                </c:pt>
                <c:pt idx="8">
                  <c:v>15402.3884586202</c:v>
                </c:pt>
                <c:pt idx="9">
                  <c:v>14679.2500143711</c:v>
                </c:pt>
                <c:pt idx="10">
                  <c:v>15555.096522947</c:v>
                </c:pt>
                <c:pt idx="11">
                  <c:v>14901.2173274702</c:v>
                </c:pt>
                <c:pt idx="12">
                  <c:v>16102.5188153484</c:v>
                </c:pt>
                <c:pt idx="13">
                  <c:v>14980.1458035987</c:v>
                </c:pt>
                <c:pt idx="14">
                  <c:v>15298.9557524263</c:v>
                </c:pt>
                <c:pt idx="15">
                  <c:v>14281.1009438472</c:v>
                </c:pt>
                <c:pt idx="16">
                  <c:v>13153.8467959398</c:v>
                </c:pt>
                <c:pt idx="17">
                  <c:v>12926.8730105411</c:v>
                </c:pt>
                <c:pt idx="18">
                  <c:v>12959.1751359328</c:v>
                </c:pt>
                <c:pt idx="19">
                  <c:v>13132.1973665846</c:v>
                </c:pt>
                <c:pt idx="20">
                  <c:v>13121.8615193696</c:v>
                </c:pt>
                <c:pt idx="21">
                  <c:v>18062.6659515344</c:v>
                </c:pt>
                <c:pt idx="22">
                  <c:v>15507.198949902</c:v>
                </c:pt>
                <c:pt idx="23">
                  <c:v>15436.1660360508</c:v>
                </c:pt>
                <c:pt idx="24">
                  <c:v>15570.9778283987</c:v>
                </c:pt>
                <c:pt idx="25">
                  <c:v>14731.453534515</c:v>
                </c:pt>
                <c:pt idx="26">
                  <c:v>16496.4915056713</c:v>
                </c:pt>
                <c:pt idx="27">
                  <c:v>15630.5891028369</c:v>
                </c:pt>
                <c:pt idx="28">
                  <c:v>17817.0661668991</c:v>
                </c:pt>
                <c:pt idx="29">
                  <c:v>16989.8679238785</c:v>
                </c:pt>
                <c:pt idx="30">
                  <c:v>18942.306754844</c:v>
                </c:pt>
                <c:pt idx="31">
                  <c:v>18135.5779210942</c:v>
                </c:pt>
                <c:pt idx="32">
                  <c:v>19628.1207029146</c:v>
                </c:pt>
                <c:pt idx="33">
                  <c:v>18871.9020021596</c:v>
                </c:pt>
                <c:pt idx="34">
                  <c:v>20406.6597231668</c:v>
                </c:pt>
                <c:pt idx="35">
                  <c:v>19698.5356423331</c:v>
                </c:pt>
                <c:pt idx="36">
                  <c:v>21103.8565340531</c:v>
                </c:pt>
                <c:pt idx="37">
                  <c:v>20544.5649836216</c:v>
                </c:pt>
                <c:pt idx="38">
                  <c:v>21984.4637415659</c:v>
                </c:pt>
                <c:pt idx="39">
                  <c:v>21478.5663452104</c:v>
                </c:pt>
                <c:pt idx="40">
                  <c:v>22529.4045897342</c:v>
                </c:pt>
                <c:pt idx="41">
                  <c:v>22023.199674626</c:v>
                </c:pt>
                <c:pt idx="42">
                  <c:v>23168.0223287665</c:v>
                </c:pt>
                <c:pt idx="43">
                  <c:v>22719.5484048089</c:v>
                </c:pt>
                <c:pt idx="44">
                  <c:v>23658.3078414811</c:v>
                </c:pt>
                <c:pt idx="45">
                  <c:v>23392.286460923</c:v>
                </c:pt>
                <c:pt idx="46">
                  <c:v>24431.2228790247</c:v>
                </c:pt>
                <c:pt idx="47">
                  <c:v>24250.2225018358</c:v>
                </c:pt>
                <c:pt idx="48">
                  <c:v>24769.7382087072</c:v>
                </c:pt>
                <c:pt idx="49">
                  <c:v>24585.2717271034</c:v>
                </c:pt>
                <c:pt idx="50">
                  <c:v>25011.0918126118</c:v>
                </c:pt>
                <c:pt idx="51">
                  <c:v>24825.8032529882</c:v>
                </c:pt>
                <c:pt idx="52">
                  <c:v>25247.4343663946</c:v>
                </c:pt>
                <c:pt idx="53">
                  <c:v>25059.3870491185</c:v>
                </c:pt>
                <c:pt idx="54">
                  <c:v>25467.039983297</c:v>
                </c:pt>
                <c:pt idx="55">
                  <c:v>25278.3762220192</c:v>
                </c:pt>
                <c:pt idx="56">
                  <c:v>25681.5949620099</c:v>
                </c:pt>
                <c:pt idx="57">
                  <c:v>25490.351155347</c:v>
                </c:pt>
                <c:pt idx="58">
                  <c:v>25861.6452394723</c:v>
                </c:pt>
                <c:pt idx="59">
                  <c:v>25667.0241493413</c:v>
                </c:pt>
                <c:pt idx="60">
                  <c:v>26068.44522633</c:v>
                </c:pt>
                <c:pt idx="61">
                  <c:v>25874.2903204033</c:v>
                </c:pt>
                <c:pt idx="62">
                  <c:v>26310.8352238353</c:v>
                </c:pt>
                <c:pt idx="63">
                  <c:v>26115.8015835351</c:v>
                </c:pt>
                <c:pt idx="64">
                  <c:v>26523.9151941066</c:v>
                </c:pt>
                <c:pt idx="65">
                  <c:v>26263.1823787544</c:v>
                </c:pt>
                <c:pt idx="66">
                  <c:v>26668.8506962433</c:v>
                </c:pt>
                <c:pt idx="67">
                  <c:v>26470.6580811381</c:v>
                </c:pt>
                <c:pt idx="68">
                  <c:v>26921.5597080685</c:v>
                </c:pt>
                <c:pt idx="69">
                  <c:v>26720.5446859275</c:v>
                </c:pt>
                <c:pt idx="70">
                  <c:v>27139.5263097974</c:v>
                </c:pt>
                <c:pt idx="71">
                  <c:v>26928.4250197636</c:v>
                </c:pt>
                <c:pt idx="72">
                  <c:v>27300.1704022509</c:v>
                </c:pt>
                <c:pt idx="73">
                  <c:v>27066.4526623285</c:v>
                </c:pt>
                <c:pt idx="74">
                  <c:v>27429.6194801815</c:v>
                </c:pt>
                <c:pt idx="75">
                  <c:v>27225.102868515</c:v>
                </c:pt>
                <c:pt idx="76">
                  <c:v>27630.5431881665</c:v>
                </c:pt>
                <c:pt idx="77">
                  <c:v>27423.8901835889</c:v>
                </c:pt>
                <c:pt idx="78">
                  <c:v>27811.9757179488</c:v>
                </c:pt>
                <c:pt idx="79">
                  <c:v>27604.0913220666</c:v>
                </c:pt>
                <c:pt idx="80">
                  <c:v>28000.1732273082</c:v>
                </c:pt>
                <c:pt idx="81">
                  <c:v>27790.2436612343</c:v>
                </c:pt>
                <c:pt idx="82">
                  <c:v>28178.3087963026</c:v>
                </c:pt>
                <c:pt idx="83">
                  <c:v>27968.3874871759</c:v>
                </c:pt>
                <c:pt idx="84">
                  <c:v>28344.6531248941</c:v>
                </c:pt>
                <c:pt idx="85">
                  <c:v>28119.2456875867</c:v>
                </c:pt>
                <c:pt idx="86">
                  <c:v>28471.8083899989</c:v>
                </c:pt>
                <c:pt idx="87">
                  <c:v>28258.4237518803</c:v>
                </c:pt>
                <c:pt idx="88">
                  <c:v>28663.4927716487</c:v>
                </c:pt>
                <c:pt idx="89">
                  <c:v>28432.3308289014</c:v>
                </c:pt>
                <c:pt idx="90">
                  <c:v>28800.9956054442</c:v>
                </c:pt>
                <c:pt idx="91">
                  <c:v>28584.1179692913</c:v>
                </c:pt>
                <c:pt idx="92">
                  <c:v>28951.6103727342</c:v>
                </c:pt>
                <c:pt idx="93">
                  <c:v>28706.9376912422</c:v>
                </c:pt>
                <c:pt idx="94">
                  <c:v>29088.0166552716</c:v>
                </c:pt>
                <c:pt idx="95">
                  <c:v>28869.1154982591</c:v>
                </c:pt>
                <c:pt idx="96">
                  <c:v>29295.7030919462</c:v>
                </c:pt>
                <c:pt idx="97">
                  <c:v>29073.2668103715</c:v>
                </c:pt>
                <c:pt idx="98">
                  <c:v>29474.3022520441</c:v>
                </c:pt>
                <c:pt idx="99">
                  <c:v>29248.970562244</c:v>
                </c:pt>
                <c:pt idx="100">
                  <c:v>29643.3675219357</c:v>
                </c:pt>
                <c:pt idx="101">
                  <c:v>29402.7474521711</c:v>
                </c:pt>
                <c:pt idx="102">
                  <c:v>29782.2975524562</c:v>
                </c:pt>
                <c:pt idx="103">
                  <c:v>29542.278378266</c:v>
                </c:pt>
                <c:pt idx="104">
                  <c:v>29929.6617519323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values'!$BD$3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values'!$BD$4:$BD$108</c:f>
              <c:numCache>
                <c:formatCode>General</c:formatCode>
                <c:ptCount val="105"/>
                <c:pt idx="8">
                  <c:v>15409.6132411084</c:v>
                </c:pt>
                <c:pt idx="9">
                  <c:v>14685.9465732689</c:v>
                </c:pt>
                <c:pt idx="10">
                  <c:v>15562.0216530567</c:v>
                </c:pt>
                <c:pt idx="11">
                  <c:v>14907.6398422502</c:v>
                </c:pt>
                <c:pt idx="12">
                  <c:v>16109.2708577759</c:v>
                </c:pt>
                <c:pt idx="13">
                  <c:v>14891.7112725996</c:v>
                </c:pt>
                <c:pt idx="14">
                  <c:v>14996.3463343394</c:v>
                </c:pt>
                <c:pt idx="15">
                  <c:v>13969.9642581591</c:v>
                </c:pt>
                <c:pt idx="16">
                  <c:v>12874.106442664</c:v>
                </c:pt>
                <c:pt idx="17">
                  <c:v>12727.6064225753</c:v>
                </c:pt>
                <c:pt idx="18">
                  <c:v>12752.9647643835</c:v>
                </c:pt>
                <c:pt idx="19">
                  <c:v>12941.5409084993</c:v>
                </c:pt>
                <c:pt idx="20">
                  <c:v>12735.9877143488</c:v>
                </c:pt>
                <c:pt idx="21">
                  <c:v>16742.8525964068</c:v>
                </c:pt>
                <c:pt idx="22">
                  <c:v>13573.6373362273</c:v>
                </c:pt>
                <c:pt idx="23">
                  <c:v>13449.4095479487</c:v>
                </c:pt>
                <c:pt idx="24">
                  <c:v>13460.8929067914</c:v>
                </c:pt>
                <c:pt idx="25">
                  <c:v>12628.4647057691</c:v>
                </c:pt>
                <c:pt idx="26">
                  <c:v>14082.9426059217</c:v>
                </c:pt>
                <c:pt idx="27">
                  <c:v>13257.7207086044</c:v>
                </c:pt>
                <c:pt idx="28">
                  <c:v>15081.2306018739</c:v>
                </c:pt>
                <c:pt idx="29">
                  <c:v>14265.2299789736</c:v>
                </c:pt>
                <c:pt idx="30">
                  <c:v>15860.4533226139</c:v>
                </c:pt>
                <c:pt idx="31">
                  <c:v>15110.4955972759</c:v>
                </c:pt>
                <c:pt idx="32">
                  <c:v>16276.5278780057</c:v>
                </c:pt>
                <c:pt idx="33">
                  <c:v>15570.019850782</c:v>
                </c:pt>
                <c:pt idx="34">
                  <c:v>16775.7684346848</c:v>
                </c:pt>
                <c:pt idx="35">
                  <c:v>16110.3374174032</c:v>
                </c:pt>
                <c:pt idx="36">
                  <c:v>17170.9233656016</c:v>
                </c:pt>
                <c:pt idx="37">
                  <c:v>16613.0849862037</c:v>
                </c:pt>
                <c:pt idx="38">
                  <c:v>17694.0971397963</c:v>
                </c:pt>
                <c:pt idx="39">
                  <c:v>17127.2891768349</c:v>
                </c:pt>
                <c:pt idx="40">
                  <c:v>17971.353913542</c:v>
                </c:pt>
                <c:pt idx="41">
                  <c:v>17573.5164027096</c:v>
                </c:pt>
                <c:pt idx="42">
                  <c:v>18486.7704439443</c:v>
                </c:pt>
                <c:pt idx="43">
                  <c:v>18038.4463550768</c:v>
                </c:pt>
                <c:pt idx="44">
                  <c:v>18781.9365478474</c:v>
                </c:pt>
                <c:pt idx="45">
                  <c:v>18625.0653561112</c:v>
                </c:pt>
                <c:pt idx="46">
                  <c:v>19455.9117407984</c:v>
                </c:pt>
                <c:pt idx="47">
                  <c:v>19317.0548309938</c:v>
                </c:pt>
                <c:pt idx="48">
                  <c:v>19735.41160619</c:v>
                </c:pt>
                <c:pt idx="49">
                  <c:v>19576.447761231</c:v>
                </c:pt>
                <c:pt idx="50">
                  <c:v>19930.9914849795</c:v>
                </c:pt>
                <c:pt idx="51">
                  <c:v>19787.318854068</c:v>
                </c:pt>
                <c:pt idx="52">
                  <c:v>20127.0435944365</c:v>
                </c:pt>
                <c:pt idx="53">
                  <c:v>19978.3206647358</c:v>
                </c:pt>
                <c:pt idx="54">
                  <c:v>20307.3909478131</c:v>
                </c:pt>
                <c:pt idx="55">
                  <c:v>20156.5436532619</c:v>
                </c:pt>
                <c:pt idx="56">
                  <c:v>20481.5688288377</c:v>
                </c:pt>
                <c:pt idx="57">
                  <c:v>20333.0559827379</c:v>
                </c:pt>
                <c:pt idx="58">
                  <c:v>20631.0325612969</c:v>
                </c:pt>
                <c:pt idx="59">
                  <c:v>20480.4896314439</c:v>
                </c:pt>
                <c:pt idx="60">
                  <c:v>20800.5042134628</c:v>
                </c:pt>
                <c:pt idx="61">
                  <c:v>20693.6321773553</c:v>
                </c:pt>
                <c:pt idx="62">
                  <c:v>21044.2081006452</c:v>
                </c:pt>
                <c:pt idx="63">
                  <c:v>20888.3444162447</c:v>
                </c:pt>
                <c:pt idx="64">
                  <c:v>21214.9361846861</c:v>
                </c:pt>
                <c:pt idx="65">
                  <c:v>21057.5600325993</c:v>
                </c:pt>
                <c:pt idx="66">
                  <c:v>21383.6067908694</c:v>
                </c:pt>
                <c:pt idx="67">
                  <c:v>21225.5417909967</c:v>
                </c:pt>
                <c:pt idx="68">
                  <c:v>21595.0806455394</c:v>
                </c:pt>
                <c:pt idx="69">
                  <c:v>21431.6515948036</c:v>
                </c:pt>
                <c:pt idx="70">
                  <c:v>21771.6929286052</c:v>
                </c:pt>
                <c:pt idx="71">
                  <c:v>21610.6091877804</c:v>
                </c:pt>
                <c:pt idx="72">
                  <c:v>21908.6630858544</c:v>
                </c:pt>
                <c:pt idx="73">
                  <c:v>21745.5934904741</c:v>
                </c:pt>
                <c:pt idx="74">
                  <c:v>22038.4114478827</c:v>
                </c:pt>
                <c:pt idx="75">
                  <c:v>21875.2469784721</c:v>
                </c:pt>
                <c:pt idx="76">
                  <c:v>22202.3491535881</c:v>
                </c:pt>
                <c:pt idx="77">
                  <c:v>22037.1197863443</c:v>
                </c:pt>
                <c:pt idx="78">
                  <c:v>22350.5425262449</c:v>
                </c:pt>
                <c:pt idx="79">
                  <c:v>22184.9763685241</c:v>
                </c:pt>
                <c:pt idx="80">
                  <c:v>22504.6623553271</c:v>
                </c:pt>
                <c:pt idx="81">
                  <c:v>22337.2145787838</c:v>
                </c:pt>
                <c:pt idx="82">
                  <c:v>22658.6267551407</c:v>
                </c:pt>
                <c:pt idx="83">
                  <c:v>22490.8486214553</c:v>
                </c:pt>
                <c:pt idx="84">
                  <c:v>22794.1517658382</c:v>
                </c:pt>
                <c:pt idx="85">
                  <c:v>22623.2742451025</c:v>
                </c:pt>
                <c:pt idx="86">
                  <c:v>22925.1369915475</c:v>
                </c:pt>
                <c:pt idx="87">
                  <c:v>22755.4476949099</c:v>
                </c:pt>
                <c:pt idx="88">
                  <c:v>23073.1404190885</c:v>
                </c:pt>
                <c:pt idx="89">
                  <c:v>22897.7085008528</c:v>
                </c:pt>
                <c:pt idx="90">
                  <c:v>23186.1452235659</c:v>
                </c:pt>
                <c:pt idx="91">
                  <c:v>22995.2654671984</c:v>
                </c:pt>
                <c:pt idx="92">
                  <c:v>23295.4507360688</c:v>
                </c:pt>
                <c:pt idx="93">
                  <c:v>23115.2876456051</c:v>
                </c:pt>
                <c:pt idx="94">
                  <c:v>23420.1086988639</c:v>
                </c:pt>
                <c:pt idx="95">
                  <c:v>23241.1018025535</c:v>
                </c:pt>
                <c:pt idx="96">
                  <c:v>23586.7048543486</c:v>
                </c:pt>
                <c:pt idx="97">
                  <c:v>23403.1028434385</c:v>
                </c:pt>
                <c:pt idx="98">
                  <c:v>23731.7824838305</c:v>
                </c:pt>
                <c:pt idx="99">
                  <c:v>23547.1969099498</c:v>
                </c:pt>
                <c:pt idx="100">
                  <c:v>23864.4859415063</c:v>
                </c:pt>
                <c:pt idx="101">
                  <c:v>23695.4546483613</c:v>
                </c:pt>
                <c:pt idx="102">
                  <c:v>24009.6942818641</c:v>
                </c:pt>
                <c:pt idx="103">
                  <c:v>23833.4086844864</c:v>
                </c:pt>
                <c:pt idx="104">
                  <c:v>24163.6536333487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3008192"/>
        <c:axId val="56087982"/>
      </c:lineChart>
      <c:lineChart>
        <c:grouping val="standard"/>
        <c:varyColors val="0"/>
        <c:ser>
          <c:idx val="6"/>
          <c:order val="6"/>
          <c:tx>
            <c:strRef>
              <c:f>'Retirement benefit values'!$BF$3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values'!$BF$4:$BF$108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0.602835274860645</c:v>
                </c:pt>
                <c:pt idx="3">
                  <c:v>0.559247723319151</c:v>
                </c:pt>
                <c:pt idx="4">
                  <c:v>0.602652919408329</c:v>
                </c:pt>
                <c:pt idx="5">
                  <c:v>0.559498618667553</c:v>
                </c:pt>
                <c:pt idx="6">
                  <c:v>0.595826204349497</c:v>
                </c:pt>
                <c:pt idx="7">
                  <c:v>0.560272047547114</c:v>
                </c:pt>
                <c:pt idx="8">
                  <c:v>0.593818352884704</c:v>
                </c:pt>
                <c:pt idx="9">
                  <c:v>0.556147482241243</c:v>
                </c:pt>
                <c:pt idx="10">
                  <c:v>0.597811412124804</c:v>
                </c:pt>
                <c:pt idx="11">
                  <c:v>0.558222819045313</c:v>
                </c:pt>
                <c:pt idx="12">
                  <c:v>0.608071206868978</c:v>
                </c:pt>
                <c:pt idx="13">
                  <c:v>0.572102936214129</c:v>
                </c:pt>
                <c:pt idx="14">
                  <c:v>0.589354171079833</c:v>
                </c:pt>
                <c:pt idx="15">
                  <c:v>0.581379325850626</c:v>
                </c:pt>
                <c:pt idx="16">
                  <c:v>0.563537280169274</c:v>
                </c:pt>
                <c:pt idx="17">
                  <c:v>0.556141234994269</c:v>
                </c:pt>
                <c:pt idx="18">
                  <c:v>0.558181409790754</c:v>
                </c:pt>
                <c:pt idx="19">
                  <c:v>0.576287307755464</c:v>
                </c:pt>
                <c:pt idx="20">
                  <c:v>0.585532666938895</c:v>
                </c:pt>
                <c:pt idx="21">
                  <c:v>0.695968572538822</c:v>
                </c:pt>
                <c:pt idx="22">
                  <c:v>0.530035956588926</c:v>
                </c:pt>
                <c:pt idx="23">
                  <c:v>0.540614727031088</c:v>
                </c:pt>
                <c:pt idx="24">
                  <c:v>0.545529912562079</c:v>
                </c:pt>
                <c:pt idx="25">
                  <c:v>0.518100144139594</c:v>
                </c:pt>
                <c:pt idx="26">
                  <c:v>0.577094311126108</c:v>
                </c:pt>
                <c:pt idx="27">
                  <c:v>0.545321124748241</c:v>
                </c:pt>
                <c:pt idx="28">
                  <c:v>0.603306760589613</c:v>
                </c:pt>
                <c:pt idx="29">
                  <c:v>0.560855992528587</c:v>
                </c:pt>
                <c:pt idx="30">
                  <c:v>0.615769399217768</c:v>
                </c:pt>
                <c:pt idx="31">
                  <c:v>0.581981933868051</c:v>
                </c:pt>
                <c:pt idx="32">
                  <c:v>0.613019234782746</c:v>
                </c:pt>
                <c:pt idx="33">
                  <c:v>0.58915956871322</c:v>
                </c:pt>
                <c:pt idx="34">
                  <c:v>0.633275582415003</c:v>
                </c:pt>
                <c:pt idx="35">
                  <c:v>0.596527967191978</c:v>
                </c:pt>
                <c:pt idx="36">
                  <c:v>0.630092422073996</c:v>
                </c:pt>
                <c:pt idx="37">
                  <c:v>0.602407338779373</c:v>
                </c:pt>
                <c:pt idx="38">
                  <c:v>0.646361369912344</c:v>
                </c:pt>
                <c:pt idx="39">
                  <c:v>0.62367935126671</c:v>
                </c:pt>
                <c:pt idx="40">
                  <c:v>0.647005028496415</c:v>
                </c:pt>
                <c:pt idx="41">
                  <c:v>0.628006425567616</c:v>
                </c:pt>
                <c:pt idx="42">
                  <c:v>0.662877525185522</c:v>
                </c:pt>
                <c:pt idx="43">
                  <c:v>0.648185237499262</c:v>
                </c:pt>
                <c:pt idx="44">
                  <c:v>0.673505425087711</c:v>
                </c:pt>
                <c:pt idx="45">
                  <c:v>0.659158643190864</c:v>
                </c:pt>
                <c:pt idx="46">
                  <c:v>0.67975440767751</c:v>
                </c:pt>
                <c:pt idx="47">
                  <c:v>0.681068033582332</c:v>
                </c:pt>
                <c:pt idx="48">
                  <c:v>0.687430057675655</c:v>
                </c:pt>
                <c:pt idx="49">
                  <c:v>0.68001640710251</c:v>
                </c:pt>
                <c:pt idx="50">
                  <c:v>0.688016280034479</c:v>
                </c:pt>
                <c:pt idx="51">
                  <c:v>0.675087603017537</c:v>
                </c:pt>
                <c:pt idx="52">
                  <c:v>0.680949423691204</c:v>
                </c:pt>
                <c:pt idx="53">
                  <c:v>0.677553868857526</c:v>
                </c:pt>
                <c:pt idx="54">
                  <c:v>0.686271266258003</c:v>
                </c:pt>
                <c:pt idx="55">
                  <c:v>0.679109993830414</c:v>
                </c:pt>
                <c:pt idx="56">
                  <c:v>0.687682062228983</c:v>
                </c:pt>
                <c:pt idx="57">
                  <c:v>0.680790598093598</c:v>
                </c:pt>
                <c:pt idx="58">
                  <c:v>0.688672763330003</c:v>
                </c:pt>
                <c:pt idx="59">
                  <c:v>0.680820346679284</c:v>
                </c:pt>
                <c:pt idx="60">
                  <c:v>0.686883265386107</c:v>
                </c:pt>
                <c:pt idx="61">
                  <c:v>0.680096001787271</c:v>
                </c:pt>
                <c:pt idx="62">
                  <c:v>0.686665701735596</c:v>
                </c:pt>
                <c:pt idx="63">
                  <c:v>0.680189635629885</c:v>
                </c:pt>
                <c:pt idx="64">
                  <c:v>0.686396340992089</c:v>
                </c:pt>
                <c:pt idx="65">
                  <c:v>0.679333574002593</c:v>
                </c:pt>
                <c:pt idx="66">
                  <c:v>0.681783944654981</c:v>
                </c:pt>
                <c:pt idx="67">
                  <c:v>0.670776051802979</c:v>
                </c:pt>
                <c:pt idx="68">
                  <c:v>0.681288924163201</c:v>
                </c:pt>
                <c:pt idx="69">
                  <c:v>0.670485156965711</c:v>
                </c:pt>
                <c:pt idx="70">
                  <c:v>0.678505828330405</c:v>
                </c:pt>
                <c:pt idx="71">
                  <c:v>0.672342167119784</c:v>
                </c:pt>
                <c:pt idx="72">
                  <c:v>0.677698868713049</c:v>
                </c:pt>
                <c:pt idx="73">
                  <c:v>0.663805045760881</c:v>
                </c:pt>
                <c:pt idx="74">
                  <c:v>0.668855782421995</c:v>
                </c:pt>
                <c:pt idx="75">
                  <c:v>0.668920021833827</c:v>
                </c:pt>
                <c:pt idx="76">
                  <c:v>0.670993532002565</c:v>
                </c:pt>
                <c:pt idx="77">
                  <c:v>0.662716217222523</c:v>
                </c:pt>
                <c:pt idx="78">
                  <c:v>0.671311648433226</c:v>
                </c:pt>
                <c:pt idx="79">
                  <c:v>0.663391667174757</c:v>
                </c:pt>
                <c:pt idx="80">
                  <c:v>0.669755617295036</c:v>
                </c:pt>
                <c:pt idx="81">
                  <c:v>0.662430109314875</c:v>
                </c:pt>
                <c:pt idx="82">
                  <c:v>0.669484782438793</c:v>
                </c:pt>
                <c:pt idx="83">
                  <c:v>0.665217447635805</c:v>
                </c:pt>
                <c:pt idx="84">
                  <c:v>0.672141950259387</c:v>
                </c:pt>
                <c:pt idx="85">
                  <c:v>0.664725009405621</c:v>
                </c:pt>
                <c:pt idx="86">
                  <c:v>0.669719272775396</c:v>
                </c:pt>
                <c:pt idx="87">
                  <c:v>0.662650455498242</c:v>
                </c:pt>
                <c:pt idx="88">
                  <c:v>0.667031128516007</c:v>
                </c:pt>
                <c:pt idx="89">
                  <c:v>0.666986119459349</c:v>
                </c:pt>
                <c:pt idx="90">
                  <c:v>0.669190348396299</c:v>
                </c:pt>
                <c:pt idx="91">
                  <c:v>0.663318163527912</c:v>
                </c:pt>
                <c:pt idx="92">
                  <c:v>0.668065197279019</c:v>
                </c:pt>
                <c:pt idx="93">
                  <c:v>0.666212822211961</c:v>
                </c:pt>
                <c:pt idx="94">
                  <c:v>0.674348762820033</c:v>
                </c:pt>
                <c:pt idx="95">
                  <c:v>0.663288921025319</c:v>
                </c:pt>
                <c:pt idx="96">
                  <c:v>0.675374923084213</c:v>
                </c:pt>
                <c:pt idx="97">
                  <c:v>0.66630193950294</c:v>
                </c:pt>
                <c:pt idx="98">
                  <c:v>0.672154629631573</c:v>
                </c:pt>
                <c:pt idx="99">
                  <c:v>0.663511288256309</c:v>
                </c:pt>
                <c:pt idx="100">
                  <c:v>0.669564319233242</c:v>
                </c:pt>
                <c:pt idx="101">
                  <c:v>0.662531929514076</c:v>
                </c:pt>
                <c:pt idx="102">
                  <c:v>0.66801506049079</c:v>
                </c:pt>
                <c:pt idx="103">
                  <c:v>0.661792819559424</c:v>
                </c:pt>
                <c:pt idx="104">
                  <c:v>0.667684792578393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9822583"/>
        <c:axId val="81243045"/>
      </c:lineChart>
      <c:catAx>
        <c:axId val="6300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6087982"/>
        <c:crosses val="autoZero"/>
        <c:auto val="1"/>
        <c:lblAlgn val="ctr"/>
        <c:lblOffset val="100"/>
      </c:catAx>
      <c:valAx>
        <c:axId val="5608798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3008192"/>
        <c:crosses val="max"/>
        <c:crossBetween val="midCat"/>
      </c:valAx>
      <c:catAx>
        <c:axId val="2982258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1243045"/>
        <c:auto val="1"/>
        <c:lblAlgn val="ctr"/>
        <c:lblOffset val="100"/>
      </c:catAx>
      <c:valAx>
        <c:axId val="81243045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9822583"/>
        <c:crosses val="min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'Child benefits values'!$AG$2:$AG$3</c:f>
              <c:strCache>
                <c:ptCount val="1"/>
                <c:pt idx="0">
                  <c:v>Asignaciones familiares contributivas</c:v>
                </c:pt>
              </c:strCache>
            </c:strRef>
          </c:tx>
          <c:spPr>
            <a:solidFill>
              <a:srgbClr val="579d1c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values'!$AG$4:$AG$29</c:f>
              <c:numCache>
                <c:formatCode>General</c:formatCode>
                <c:ptCount val="26"/>
                <c:pt idx="0">
                  <c:v>2049.32833331869</c:v>
                </c:pt>
                <c:pt idx="1">
                  <c:v>2661.2437750849</c:v>
                </c:pt>
                <c:pt idx="2">
                  <c:v>3159.34955311649</c:v>
                </c:pt>
                <c:pt idx="3">
                  <c:v>2907.55800968121</c:v>
                </c:pt>
                <c:pt idx="4">
                  <c:v>2587.98273370152</c:v>
                </c:pt>
                <c:pt idx="5">
                  <c:v>2707.12488559677</c:v>
                </c:pt>
                <c:pt idx="6">
                  <c:v>2773.90830160755</c:v>
                </c:pt>
                <c:pt idx="7">
                  <c:v>3009.73029590821</c:v>
                </c:pt>
                <c:pt idx="8">
                  <c:v>3224.30687034692</c:v>
                </c:pt>
                <c:pt idx="9">
                  <c:v>3425.21069897964</c:v>
                </c:pt>
                <c:pt idx="10">
                  <c:v>3641.19705358483</c:v>
                </c:pt>
                <c:pt idx="11">
                  <c:v>3902.90957346371</c:v>
                </c:pt>
                <c:pt idx="12">
                  <c:v>4007.01928716426</c:v>
                </c:pt>
                <c:pt idx="13">
                  <c:v>4023.26140826997</c:v>
                </c:pt>
                <c:pt idx="14">
                  <c:v>3998.39420574579</c:v>
                </c:pt>
                <c:pt idx="15">
                  <c:v>4037.97969377431</c:v>
                </c:pt>
                <c:pt idx="16">
                  <c:v>4146.36002953628</c:v>
                </c:pt>
                <c:pt idx="17">
                  <c:v>4255.66782978494</c:v>
                </c:pt>
                <c:pt idx="18">
                  <c:v>4212.96472566257</c:v>
                </c:pt>
                <c:pt idx="19">
                  <c:v>4255.75332472287</c:v>
                </c:pt>
                <c:pt idx="20">
                  <c:v>4280.96830212563</c:v>
                </c:pt>
                <c:pt idx="21">
                  <c:v>4269.53567593736</c:v>
                </c:pt>
                <c:pt idx="22">
                  <c:v>4280.27802585266</c:v>
                </c:pt>
                <c:pt idx="23">
                  <c:v>4356.90707383364</c:v>
                </c:pt>
                <c:pt idx="24">
                  <c:v>4422.13284325545</c:v>
                </c:pt>
                <c:pt idx="25">
                  <c:v>4346.46217882011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values'!$AH$2:$AH$3</c:f>
              <c:strCache>
                <c:ptCount val="1"/>
                <c:pt idx="0">
                  <c:v>Asignación Universal por Hijo</c:v>
                </c:pt>
              </c:strCache>
            </c:strRef>
          </c:tx>
          <c:spPr>
            <a:solidFill>
              <a:srgbClr val="c5000b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c5000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values'!$AH$4:$AH$29</c:f>
              <c:numCache>
                <c:formatCode>General</c:formatCode>
                <c:ptCount val="26"/>
                <c:pt idx="0">
                  <c:v>4548.85538207873</c:v>
                </c:pt>
                <c:pt idx="1">
                  <c:v>4342.49836678447</c:v>
                </c:pt>
                <c:pt idx="2">
                  <c:v>4472.91695303282</c:v>
                </c:pt>
                <c:pt idx="3">
                  <c:v>4223.89658082891</c:v>
                </c:pt>
                <c:pt idx="4">
                  <c:v>4336.85376665864</c:v>
                </c:pt>
                <c:pt idx="5">
                  <c:v>4060.44143415145</c:v>
                </c:pt>
                <c:pt idx="6">
                  <c:v>3876.92389624052</c:v>
                </c:pt>
                <c:pt idx="7">
                  <c:v>4269.90421623325</c:v>
                </c:pt>
                <c:pt idx="8">
                  <c:v>4541.00111091129</c:v>
                </c:pt>
                <c:pt idx="9">
                  <c:v>4830.96673794209</c:v>
                </c:pt>
                <c:pt idx="10">
                  <c:v>5204.62475516838</c:v>
                </c:pt>
                <c:pt idx="11">
                  <c:v>5312.48608925699</c:v>
                </c:pt>
                <c:pt idx="12">
                  <c:v>5485.1231221912</c:v>
                </c:pt>
                <c:pt idx="13">
                  <c:v>5730.41100814767</c:v>
                </c:pt>
                <c:pt idx="14">
                  <c:v>5758.2473854498</c:v>
                </c:pt>
                <c:pt idx="15">
                  <c:v>5781.33953613337</c:v>
                </c:pt>
                <c:pt idx="16">
                  <c:v>5757.42749512422</c:v>
                </c:pt>
                <c:pt idx="17">
                  <c:v>5885.45110796299</c:v>
                </c:pt>
                <c:pt idx="18">
                  <c:v>6032.4099639954</c:v>
                </c:pt>
                <c:pt idx="19">
                  <c:v>5921.5467725364</c:v>
                </c:pt>
                <c:pt idx="20">
                  <c:v>6313.54808368467</c:v>
                </c:pt>
                <c:pt idx="21">
                  <c:v>6125.26902296759</c:v>
                </c:pt>
                <c:pt idx="22">
                  <c:v>6357.75368153167</c:v>
                </c:pt>
                <c:pt idx="23">
                  <c:v>6214.01279316889</c:v>
                </c:pt>
                <c:pt idx="24">
                  <c:v>6213.78964129674</c:v>
                </c:pt>
                <c:pt idx="25">
                  <c:v>6198.62642925048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values'!$AI$2:$AI$3</c:f>
              <c:strCache>
                <c:ptCount val="1"/>
                <c:pt idx="0">
                  <c:v>Asignaciones por hijo</c:v>
                </c:pt>
              </c:strCache>
            </c:strRef>
          </c:tx>
          <c:spPr>
            <a:solidFill>
              <a:srgbClr val="ff950e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ff95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values'!$AI$4:$AI$29</c:f>
              <c:numCache>
                <c:formatCode>General</c:formatCode>
                <c:ptCount val="26"/>
                <c:pt idx="0">
                  <c:v>3024.5469027157</c:v>
                </c:pt>
                <c:pt idx="1">
                  <c:v>3257.30008354949</c:v>
                </c:pt>
                <c:pt idx="2">
                  <c:v>3469.03592578753</c:v>
                </c:pt>
                <c:pt idx="3">
                  <c:v>3242.57942948361</c:v>
                </c:pt>
                <c:pt idx="4">
                  <c:v>3072.21365092344</c:v>
                </c:pt>
                <c:pt idx="5">
                  <c:v>3043.71491480976</c:v>
                </c:pt>
                <c:pt idx="6">
                  <c:v>3038.82275134216</c:v>
                </c:pt>
                <c:pt idx="7">
                  <c:v>3310.34185934169</c:v>
                </c:pt>
                <c:pt idx="8">
                  <c:v>3501.61948501615</c:v>
                </c:pt>
                <c:pt idx="9">
                  <c:v>3704.19417400357</c:v>
                </c:pt>
                <c:pt idx="10">
                  <c:v>3943.92649887187</c:v>
                </c:pt>
                <c:pt idx="11">
                  <c:v>4177.11867423082</c:v>
                </c:pt>
                <c:pt idx="12">
                  <c:v>4270.29907900694</c:v>
                </c:pt>
                <c:pt idx="13">
                  <c:v>4297.8806552939</c:v>
                </c:pt>
                <c:pt idx="14">
                  <c:v>4288.84351951775</c:v>
                </c:pt>
                <c:pt idx="15">
                  <c:v>4337.0207495702</c:v>
                </c:pt>
                <c:pt idx="16">
                  <c:v>4406.01918209824</c:v>
                </c:pt>
                <c:pt idx="17">
                  <c:v>4501.97372118681</c:v>
                </c:pt>
                <c:pt idx="18">
                  <c:v>4471.92772690399</c:v>
                </c:pt>
                <c:pt idx="19">
                  <c:v>4491.38349611635</c:v>
                </c:pt>
                <c:pt idx="20">
                  <c:v>4506.23207723653</c:v>
                </c:pt>
                <c:pt idx="21">
                  <c:v>4472.45341327191</c:v>
                </c:pt>
                <c:pt idx="22">
                  <c:v>4514.48157167192</c:v>
                </c:pt>
                <c:pt idx="23">
                  <c:v>4570.82295844707</c:v>
                </c:pt>
                <c:pt idx="24">
                  <c:v>4637.46759591186</c:v>
                </c:pt>
                <c:pt idx="25">
                  <c:v>4554.01046800188</c:v>
                </c:pt>
              </c:numCache>
            </c:numRef>
          </c:yVal>
          <c:smooth val="0"/>
        </c:ser>
        <c:axId val="67687998"/>
        <c:axId val="97307795"/>
      </c:scatterChart>
      <c:valAx>
        <c:axId val="67687998"/>
        <c:scaling>
          <c:orientation val="minMax"/>
          <c:max val="2040"/>
          <c:min val="201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7307795"/>
        <c:crosses val="autoZero"/>
        <c:crossBetween val="midCat"/>
      </c:valAx>
      <c:valAx>
        <c:axId val="9730779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768799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'Child benefits values'!$O$2:$O$3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values'!$O$4:$O$29</c:f>
              <c:numCache>
                <c:formatCode>General</c:formatCode>
                <c:ptCount val="26"/>
                <c:pt idx="0">
                  <c:v>2049.32833331869</c:v>
                </c:pt>
                <c:pt idx="1">
                  <c:v>2661.2437750849</c:v>
                </c:pt>
                <c:pt idx="2">
                  <c:v>3159.34955311649</c:v>
                </c:pt>
                <c:pt idx="3">
                  <c:v>2907.55800968121</c:v>
                </c:pt>
                <c:pt idx="4">
                  <c:v>2588.06055065661</c:v>
                </c:pt>
                <c:pt idx="5">
                  <c:v>2698.42119674541</c:v>
                </c:pt>
                <c:pt idx="6">
                  <c:v>2692.7725183477</c:v>
                </c:pt>
                <c:pt idx="7">
                  <c:v>2851.60674257555</c:v>
                </c:pt>
                <c:pt idx="8">
                  <c:v>3036.88808256241</c:v>
                </c:pt>
                <c:pt idx="9">
                  <c:v>3244.6633427832</c:v>
                </c:pt>
                <c:pt idx="10">
                  <c:v>3470.40925788957</c:v>
                </c:pt>
                <c:pt idx="11">
                  <c:v>3699.30105091969</c:v>
                </c:pt>
                <c:pt idx="12">
                  <c:v>3808.50300013061</c:v>
                </c:pt>
                <c:pt idx="13">
                  <c:v>3885.01700468076</c:v>
                </c:pt>
                <c:pt idx="14">
                  <c:v>3902.36170308357</c:v>
                </c:pt>
                <c:pt idx="15">
                  <c:v>3919.71824759256</c:v>
                </c:pt>
                <c:pt idx="16">
                  <c:v>3900.64867212417</c:v>
                </c:pt>
                <c:pt idx="17">
                  <c:v>3889.41573572408</c:v>
                </c:pt>
                <c:pt idx="18">
                  <c:v>3874.12052888921</c:v>
                </c:pt>
                <c:pt idx="19">
                  <c:v>3898.08783083417</c:v>
                </c:pt>
                <c:pt idx="20">
                  <c:v>3875.71114985486</c:v>
                </c:pt>
                <c:pt idx="21">
                  <c:v>3925.536595172</c:v>
                </c:pt>
                <c:pt idx="22">
                  <c:v>3988.21082530966</c:v>
                </c:pt>
                <c:pt idx="23">
                  <c:v>4003.70612615627</c:v>
                </c:pt>
                <c:pt idx="24">
                  <c:v>4025.88508966295</c:v>
                </c:pt>
                <c:pt idx="25">
                  <c:v>3961.14867042371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values'!$P$2:$P$3</c:f>
              <c:strCache>
                <c:ptCount val="1"/>
                <c:pt idx="0">
                  <c:v>AUH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values'!$P$4:$P$29</c:f>
              <c:numCache>
                <c:formatCode>General</c:formatCode>
                <c:ptCount val="26"/>
                <c:pt idx="0">
                  <c:v>4548.85538207873</c:v>
                </c:pt>
                <c:pt idx="1">
                  <c:v>4342.49836678447</c:v>
                </c:pt>
                <c:pt idx="2">
                  <c:v>4472.91695303282</c:v>
                </c:pt>
                <c:pt idx="3">
                  <c:v>4223.89658082891</c:v>
                </c:pt>
                <c:pt idx="4">
                  <c:v>4336.85376665864</c:v>
                </c:pt>
                <c:pt idx="5">
                  <c:v>4050.64046048811</c:v>
                </c:pt>
                <c:pt idx="6">
                  <c:v>3763.6589247076</c:v>
                </c:pt>
                <c:pt idx="7">
                  <c:v>4067.400288264</c:v>
                </c:pt>
                <c:pt idx="8">
                  <c:v>4299.13401926854</c:v>
                </c:pt>
                <c:pt idx="9">
                  <c:v>4544.00464740522</c:v>
                </c:pt>
                <c:pt idx="10">
                  <c:v>4747.21444065788</c:v>
                </c:pt>
                <c:pt idx="11">
                  <c:v>5056.37792168802</c:v>
                </c:pt>
                <c:pt idx="12">
                  <c:v>5307.79833062593</c:v>
                </c:pt>
                <c:pt idx="13">
                  <c:v>5287.96877523467</c:v>
                </c:pt>
                <c:pt idx="14">
                  <c:v>5434.6248705332</c:v>
                </c:pt>
                <c:pt idx="15">
                  <c:v>5631.45128393988</c:v>
                </c:pt>
                <c:pt idx="16">
                  <c:v>5405.76384163764</c:v>
                </c:pt>
                <c:pt idx="17">
                  <c:v>5403.80273451755</c:v>
                </c:pt>
                <c:pt idx="18">
                  <c:v>5394.9349670872</c:v>
                </c:pt>
                <c:pt idx="19">
                  <c:v>5419.26157977637</c:v>
                </c:pt>
                <c:pt idx="20">
                  <c:v>5454.59954463582</c:v>
                </c:pt>
                <c:pt idx="21">
                  <c:v>5575.97091483469</c:v>
                </c:pt>
                <c:pt idx="22">
                  <c:v>5556.95572350633</c:v>
                </c:pt>
                <c:pt idx="23">
                  <c:v>5654.12463659282</c:v>
                </c:pt>
                <c:pt idx="24">
                  <c:v>5677.11647946689</c:v>
                </c:pt>
                <c:pt idx="25">
                  <c:v>5526.70861661267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values'!$Q$2:$Q$3</c:f>
              <c:strCache>
                <c:ptCount val="1"/>
                <c:pt idx="0">
                  <c:v>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values'!$Q$4:$Q$29</c:f>
              <c:numCache>
                <c:formatCode>General</c:formatCode>
                <c:ptCount val="26"/>
                <c:pt idx="0">
                  <c:v>3024.5469027157</c:v>
                </c:pt>
                <c:pt idx="1">
                  <c:v>3257.30008354949</c:v>
                </c:pt>
                <c:pt idx="2">
                  <c:v>3469.03592578753</c:v>
                </c:pt>
                <c:pt idx="3">
                  <c:v>3242.57942948361</c:v>
                </c:pt>
                <c:pt idx="4">
                  <c:v>3072.26775610589</c:v>
                </c:pt>
                <c:pt idx="5">
                  <c:v>3034.94222492097</c:v>
                </c:pt>
                <c:pt idx="6">
                  <c:v>2952.11299798872</c:v>
                </c:pt>
                <c:pt idx="7">
                  <c:v>3142.31158575983</c:v>
                </c:pt>
                <c:pt idx="8">
                  <c:v>3318.3319617188</c:v>
                </c:pt>
                <c:pt idx="9">
                  <c:v>3519.56970784161</c:v>
                </c:pt>
                <c:pt idx="10">
                  <c:v>3732.36444717137</c:v>
                </c:pt>
                <c:pt idx="11">
                  <c:v>3962.063026124</c:v>
                </c:pt>
                <c:pt idx="12">
                  <c:v>4097.65620229986</c:v>
                </c:pt>
                <c:pt idx="13">
                  <c:v>4149.72667045251</c:v>
                </c:pt>
                <c:pt idx="14">
                  <c:v>4165.9239271866</c:v>
                </c:pt>
                <c:pt idx="15">
                  <c:v>4181.23846880004</c:v>
                </c:pt>
                <c:pt idx="16">
                  <c:v>4155.73870444274</c:v>
                </c:pt>
                <c:pt idx="17">
                  <c:v>4152.80582701724</c:v>
                </c:pt>
                <c:pt idx="18">
                  <c:v>4135.37588739473</c:v>
                </c:pt>
                <c:pt idx="19">
                  <c:v>4146.90966198664</c:v>
                </c:pt>
                <c:pt idx="20">
                  <c:v>4122.90254276704</c:v>
                </c:pt>
                <c:pt idx="21">
                  <c:v>4163.48750352978</c:v>
                </c:pt>
                <c:pt idx="22">
                  <c:v>4222.57743292145</c:v>
                </c:pt>
                <c:pt idx="23">
                  <c:v>4221.90109889864</c:v>
                </c:pt>
                <c:pt idx="24">
                  <c:v>4240.19875303645</c:v>
                </c:pt>
                <c:pt idx="25">
                  <c:v>4179.39967606661</c:v>
                </c:pt>
              </c:numCache>
            </c:numRef>
          </c:yVal>
          <c:smooth val="0"/>
        </c:ser>
        <c:axId val="70659538"/>
        <c:axId val="89969851"/>
      </c:scatterChart>
      <c:valAx>
        <c:axId val="70659538"/>
        <c:scaling>
          <c:orientation val="minMax"/>
          <c:max val="2040"/>
          <c:min val="201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9969851"/>
        <c:crosses val="autoZero"/>
        <c:crossBetween val="midCat"/>
      </c:valAx>
      <c:valAx>
        <c:axId val="89969851"/>
        <c:scaling>
          <c:orientation val="minMax"/>
          <c:max val="800"/>
          <c:min val="3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065953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'Child benefits values'!$AY$2:$AY$3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values'!$AY$4:$AY$29</c:f>
              <c:numCache>
                <c:formatCode>General</c:formatCode>
                <c:ptCount val="26"/>
                <c:pt idx="0">
                  <c:v>2049.32833331869</c:v>
                </c:pt>
                <c:pt idx="1">
                  <c:v>2661.2437750849</c:v>
                </c:pt>
                <c:pt idx="2">
                  <c:v>3159.34955311649</c:v>
                </c:pt>
                <c:pt idx="3">
                  <c:v>2907.55800968121</c:v>
                </c:pt>
                <c:pt idx="4">
                  <c:v>2588.06055065661</c:v>
                </c:pt>
                <c:pt idx="5">
                  <c:v>2721.18069832073</c:v>
                </c:pt>
                <c:pt idx="6">
                  <c:v>2850.39235458387</c:v>
                </c:pt>
                <c:pt idx="7">
                  <c:v>3173.18848561</c:v>
                </c:pt>
                <c:pt idx="8">
                  <c:v>3445.10978959244</c:v>
                </c:pt>
                <c:pt idx="9">
                  <c:v>3640.27236343876</c:v>
                </c:pt>
                <c:pt idx="10">
                  <c:v>3870.83824423049</c:v>
                </c:pt>
                <c:pt idx="11">
                  <c:v>4084.14215866945</c:v>
                </c:pt>
                <c:pt idx="12">
                  <c:v>4226.96902488177</c:v>
                </c:pt>
                <c:pt idx="13">
                  <c:v>4257.54542513074</c:v>
                </c:pt>
                <c:pt idx="14">
                  <c:v>4298.9514936449</c:v>
                </c:pt>
                <c:pt idx="15">
                  <c:v>4390.52255015472</c:v>
                </c:pt>
                <c:pt idx="16">
                  <c:v>4390.18873183008</c:v>
                </c:pt>
                <c:pt idx="17">
                  <c:v>4513.56545593385</c:v>
                </c:pt>
                <c:pt idx="18">
                  <c:v>4506.51316497886</c:v>
                </c:pt>
                <c:pt idx="19">
                  <c:v>4567.38925033219</c:v>
                </c:pt>
                <c:pt idx="20">
                  <c:v>4640.21587671453</c:v>
                </c:pt>
                <c:pt idx="21">
                  <c:v>4661.32429949752</c:v>
                </c:pt>
                <c:pt idx="22">
                  <c:v>4646.14201669324</c:v>
                </c:pt>
                <c:pt idx="23">
                  <c:v>4711.43122943208</c:v>
                </c:pt>
                <c:pt idx="24">
                  <c:v>4732.24389343501</c:v>
                </c:pt>
                <c:pt idx="25">
                  <c:v>4803.54406538723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values'!$AZ$2:$AZ$3</c:f>
              <c:strCache>
                <c:ptCount val="1"/>
                <c:pt idx="0">
                  <c:v>AUH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values'!$AZ$4:$AZ$29</c:f>
              <c:numCache>
                <c:formatCode>General</c:formatCode>
                <c:ptCount val="26"/>
                <c:pt idx="0">
                  <c:v>4548.85538207873</c:v>
                </c:pt>
                <c:pt idx="1">
                  <c:v>4342.49836678447</c:v>
                </c:pt>
                <c:pt idx="2">
                  <c:v>4472.91695303282</c:v>
                </c:pt>
                <c:pt idx="3">
                  <c:v>4223.89658082891</c:v>
                </c:pt>
                <c:pt idx="4">
                  <c:v>4336.85376665864</c:v>
                </c:pt>
                <c:pt idx="5">
                  <c:v>4078.57501794917</c:v>
                </c:pt>
                <c:pt idx="6">
                  <c:v>3984.53906433624</c:v>
                </c:pt>
                <c:pt idx="7">
                  <c:v>4504.33502559153</c:v>
                </c:pt>
                <c:pt idx="8">
                  <c:v>4825.05899961576</c:v>
                </c:pt>
                <c:pt idx="9">
                  <c:v>5074.47089116427</c:v>
                </c:pt>
                <c:pt idx="10">
                  <c:v>5415.65220382743</c:v>
                </c:pt>
                <c:pt idx="11">
                  <c:v>5739.22010370645</c:v>
                </c:pt>
                <c:pt idx="12">
                  <c:v>5766.86192211183</c:v>
                </c:pt>
                <c:pt idx="13">
                  <c:v>6008.70989755541</c:v>
                </c:pt>
                <c:pt idx="14">
                  <c:v>6097.75043714641</c:v>
                </c:pt>
                <c:pt idx="15">
                  <c:v>6071.26177295393</c:v>
                </c:pt>
                <c:pt idx="16">
                  <c:v>6228.66267249113</c:v>
                </c:pt>
                <c:pt idx="17">
                  <c:v>6422.20648742628</c:v>
                </c:pt>
                <c:pt idx="18">
                  <c:v>6583.81560225032</c:v>
                </c:pt>
                <c:pt idx="19">
                  <c:v>6847.77177034144</c:v>
                </c:pt>
                <c:pt idx="20">
                  <c:v>6822.93302226871</c:v>
                </c:pt>
                <c:pt idx="21">
                  <c:v>6868.53407089682</c:v>
                </c:pt>
                <c:pt idx="22">
                  <c:v>6791.86787357875</c:v>
                </c:pt>
                <c:pt idx="23">
                  <c:v>6808.03282726248</c:v>
                </c:pt>
                <c:pt idx="24">
                  <c:v>6818.4944349887</c:v>
                </c:pt>
                <c:pt idx="25">
                  <c:v>7000.52511404287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values'!$BA$2:$BA$3</c:f>
              <c:strCache>
                <c:ptCount val="1"/>
                <c:pt idx="0">
                  <c:v>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values'!$BA$4:$BA$29</c:f>
              <c:numCache>
                <c:formatCode>General</c:formatCode>
                <c:ptCount val="26"/>
                <c:pt idx="0">
                  <c:v>3024.5469027157</c:v>
                </c:pt>
                <c:pt idx="1">
                  <c:v>3257.30008354949</c:v>
                </c:pt>
                <c:pt idx="2">
                  <c:v>3469.03592578753</c:v>
                </c:pt>
                <c:pt idx="3">
                  <c:v>3242.57942948361</c:v>
                </c:pt>
                <c:pt idx="4">
                  <c:v>3072.26775610589</c:v>
                </c:pt>
                <c:pt idx="5">
                  <c:v>3058.46525548428</c:v>
                </c:pt>
                <c:pt idx="6">
                  <c:v>3122.67833079912</c:v>
                </c:pt>
                <c:pt idx="7">
                  <c:v>3486.8038359341</c:v>
                </c:pt>
                <c:pt idx="8">
                  <c:v>3740.94003989169</c:v>
                </c:pt>
                <c:pt idx="9">
                  <c:v>3931.03375530001</c:v>
                </c:pt>
                <c:pt idx="10">
                  <c:v>4163.22875676693</c:v>
                </c:pt>
                <c:pt idx="11">
                  <c:v>4353.37623997098</c:v>
                </c:pt>
                <c:pt idx="12">
                  <c:v>4480.05677895181</c:v>
                </c:pt>
                <c:pt idx="13">
                  <c:v>4509.82507431053</c:v>
                </c:pt>
                <c:pt idx="14">
                  <c:v>4570.00017182059</c:v>
                </c:pt>
                <c:pt idx="15">
                  <c:v>4625.12007405611</c:v>
                </c:pt>
                <c:pt idx="16">
                  <c:v>4639.11407037003</c:v>
                </c:pt>
                <c:pt idx="17">
                  <c:v>4726.57931655403</c:v>
                </c:pt>
                <c:pt idx="18">
                  <c:v>4731.41000081999</c:v>
                </c:pt>
                <c:pt idx="19">
                  <c:v>4763.01599161363</c:v>
                </c:pt>
                <c:pt idx="20">
                  <c:v>4830.5506652941</c:v>
                </c:pt>
                <c:pt idx="21">
                  <c:v>4861.88318070903</c:v>
                </c:pt>
                <c:pt idx="22">
                  <c:v>4856.75287118703</c:v>
                </c:pt>
                <c:pt idx="23">
                  <c:v>4897.56172415544</c:v>
                </c:pt>
                <c:pt idx="24">
                  <c:v>4902.7127904994</c:v>
                </c:pt>
                <c:pt idx="25">
                  <c:v>4952.37423725367</c:v>
                </c:pt>
              </c:numCache>
            </c:numRef>
          </c:yVal>
          <c:smooth val="0"/>
        </c:ser>
        <c:axId val="12773110"/>
        <c:axId val="5435897"/>
      </c:scatterChart>
      <c:valAx>
        <c:axId val="12773110"/>
        <c:scaling>
          <c:orientation val="minMax"/>
          <c:max val="2040"/>
          <c:min val="201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435897"/>
        <c:crosses val="autoZero"/>
        <c:crossBetween val="midCat"/>
      </c:valAx>
      <c:valAx>
        <c:axId val="5435897"/>
        <c:scaling>
          <c:orientation val="minMax"/>
          <c:max val="800"/>
          <c:min val="3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277311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elderly'!$B$4</c:f>
              <c:strCache>
                <c:ptCount val="1"/>
                <c:pt idx="0">
                  <c:v>0.3954509972</c:v>
                </c:pt>
              </c:strCache>
            </c:strRef>
          </c:tx>
          <c:spPr>
            <a:solidFill>
              <a:srgbClr val="d99694"/>
            </a:solidFill>
            <a:ln w="47520">
              <a:solidFill>
                <a:srgbClr val="d99694"/>
              </a:solidFill>
              <a:round/>
            </a:ln>
          </c:spPr>
          <c:marker>
            <c:symbol val="square"/>
            <c:size val="5"/>
            <c:spPr>
              <a:solidFill>
                <a:srgbClr val="d9969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elderly'!$B$5:$B$107</c:f>
              <c:numCache>
                <c:formatCode>General</c:formatCode>
                <c:ptCount val="103"/>
                <c:pt idx="0">
                  <c:v>0.296566468938412</c:v>
                </c:pt>
                <c:pt idx="1">
                  <c:v>0.294831527807381</c:v>
                </c:pt>
                <c:pt idx="2">
                  <c:v>0.301935848737674</c:v>
                </c:pt>
                <c:pt idx="3">
                  <c:v>0.30458013270075</c:v>
                </c:pt>
                <c:pt idx="4">
                  <c:v>0.306611498634123</c:v>
                </c:pt>
                <c:pt idx="5">
                  <c:v>0.307124663837211</c:v>
                </c:pt>
                <c:pt idx="6">
                  <c:v>0.315309749564122</c:v>
                </c:pt>
                <c:pt idx="7">
                  <c:v>0.309956074864208</c:v>
                </c:pt>
                <c:pt idx="8">
                  <c:v>0.310841869588401</c:v>
                </c:pt>
                <c:pt idx="9">
                  <c:v>0.310037434174048</c:v>
                </c:pt>
                <c:pt idx="10">
                  <c:v>0.315302836231864</c:v>
                </c:pt>
                <c:pt idx="11">
                  <c:v>0.313978209831989</c:v>
                </c:pt>
                <c:pt idx="12">
                  <c:v>0.317025211307857</c:v>
                </c:pt>
                <c:pt idx="13">
                  <c:v>0.307337935015434</c:v>
                </c:pt>
                <c:pt idx="14">
                  <c:v>0.317450540183909</c:v>
                </c:pt>
                <c:pt idx="15">
                  <c:v>0.320470256173205</c:v>
                </c:pt>
                <c:pt idx="16">
                  <c:v>0.317967284856041</c:v>
                </c:pt>
                <c:pt idx="17">
                  <c:v>0.324244991384437</c:v>
                </c:pt>
                <c:pt idx="18">
                  <c:v>0.323239154387547</c:v>
                </c:pt>
                <c:pt idx="19">
                  <c:v>0.321492353893587</c:v>
                </c:pt>
                <c:pt idx="20">
                  <c:v>0.222411935046242</c:v>
                </c:pt>
                <c:pt idx="21">
                  <c:v>0.306130608140286</c:v>
                </c:pt>
                <c:pt idx="22">
                  <c:v>0.308855683453116</c:v>
                </c:pt>
                <c:pt idx="23">
                  <c:v>0.317683728202236</c:v>
                </c:pt>
                <c:pt idx="24">
                  <c:v>0.324361937720736</c:v>
                </c:pt>
                <c:pt idx="25">
                  <c:v>0.324586942127404</c:v>
                </c:pt>
                <c:pt idx="26">
                  <c:v>0.330019894751781</c:v>
                </c:pt>
                <c:pt idx="27">
                  <c:v>0.32771545856799</c:v>
                </c:pt>
                <c:pt idx="28">
                  <c:v>0.332480224253194</c:v>
                </c:pt>
                <c:pt idx="29">
                  <c:v>0.333016582779406</c:v>
                </c:pt>
                <c:pt idx="30">
                  <c:v>0.340715988717065</c:v>
                </c:pt>
                <c:pt idx="31">
                  <c:v>0.338006112959859</c:v>
                </c:pt>
                <c:pt idx="32">
                  <c:v>0.341854993756565</c:v>
                </c:pt>
                <c:pt idx="33">
                  <c:v>0.345292312619162</c:v>
                </c:pt>
                <c:pt idx="34">
                  <c:v>0.347000705775379</c:v>
                </c:pt>
                <c:pt idx="35">
                  <c:v>0.349932316107312</c:v>
                </c:pt>
                <c:pt idx="36">
                  <c:v>0.352564488548236</c:v>
                </c:pt>
                <c:pt idx="37">
                  <c:v>0.354283333677954</c:v>
                </c:pt>
                <c:pt idx="38">
                  <c:v>0.35839527188562</c:v>
                </c:pt>
                <c:pt idx="39">
                  <c:v>0.35953948053857</c:v>
                </c:pt>
                <c:pt idx="40">
                  <c:v>0.362384564097744</c:v>
                </c:pt>
                <c:pt idx="41">
                  <c:v>0.360848410123164</c:v>
                </c:pt>
                <c:pt idx="42">
                  <c:v>0.360193638298225</c:v>
                </c:pt>
                <c:pt idx="43">
                  <c:v>0.358057476075025</c:v>
                </c:pt>
                <c:pt idx="44">
                  <c:v>0.358102716748262</c:v>
                </c:pt>
                <c:pt idx="45">
                  <c:v>0.359947852140176</c:v>
                </c:pt>
                <c:pt idx="46">
                  <c:v>0.361812919719648</c:v>
                </c:pt>
                <c:pt idx="47">
                  <c:v>0.361493959231993</c:v>
                </c:pt>
                <c:pt idx="48">
                  <c:v>0.36197042971536</c:v>
                </c:pt>
                <c:pt idx="49">
                  <c:v>0.366143718606323</c:v>
                </c:pt>
                <c:pt idx="50">
                  <c:v>0.366986424830805</c:v>
                </c:pt>
                <c:pt idx="51">
                  <c:v>0.370331793304267</c:v>
                </c:pt>
                <c:pt idx="52">
                  <c:v>0.368245802297573</c:v>
                </c:pt>
                <c:pt idx="53">
                  <c:v>0.369452132037029</c:v>
                </c:pt>
                <c:pt idx="54">
                  <c:v>0.36996251956959</c:v>
                </c:pt>
                <c:pt idx="55">
                  <c:v>0.371089079575943</c:v>
                </c:pt>
                <c:pt idx="56">
                  <c:v>0.370929236197623</c:v>
                </c:pt>
                <c:pt idx="57">
                  <c:v>0.372623088078461</c:v>
                </c:pt>
                <c:pt idx="58">
                  <c:v>0.372128640384831</c:v>
                </c:pt>
                <c:pt idx="59">
                  <c:v>0.371773231757685</c:v>
                </c:pt>
                <c:pt idx="60">
                  <c:v>0.371729838030288</c:v>
                </c:pt>
                <c:pt idx="61">
                  <c:v>0.371100763353604</c:v>
                </c:pt>
                <c:pt idx="62">
                  <c:v>0.374702346677881</c:v>
                </c:pt>
                <c:pt idx="63">
                  <c:v>0.372989589536722</c:v>
                </c:pt>
                <c:pt idx="64">
                  <c:v>0.371859903894248</c:v>
                </c:pt>
                <c:pt idx="65">
                  <c:v>0.373241381690973</c:v>
                </c:pt>
                <c:pt idx="66">
                  <c:v>0.374818372857104</c:v>
                </c:pt>
                <c:pt idx="67">
                  <c:v>0.37482919818203</c:v>
                </c:pt>
                <c:pt idx="68">
                  <c:v>0.377030233450326</c:v>
                </c:pt>
                <c:pt idx="69">
                  <c:v>0.375318745439465</c:v>
                </c:pt>
                <c:pt idx="70">
                  <c:v>0.377130301782116</c:v>
                </c:pt>
                <c:pt idx="71">
                  <c:v>0.380000392194711</c:v>
                </c:pt>
                <c:pt idx="72">
                  <c:v>0.379850243534415</c:v>
                </c:pt>
                <c:pt idx="73">
                  <c:v>0.379735242290078</c:v>
                </c:pt>
                <c:pt idx="74">
                  <c:v>0.382609442110604</c:v>
                </c:pt>
                <c:pt idx="75">
                  <c:v>0.380889907238161</c:v>
                </c:pt>
                <c:pt idx="76">
                  <c:v>0.385733113669596</c:v>
                </c:pt>
                <c:pt idx="77">
                  <c:v>0.386438401639667</c:v>
                </c:pt>
                <c:pt idx="78">
                  <c:v>0.386099437503491</c:v>
                </c:pt>
                <c:pt idx="79">
                  <c:v>0.386644391707834</c:v>
                </c:pt>
                <c:pt idx="80">
                  <c:v>0.38908405568786</c:v>
                </c:pt>
                <c:pt idx="81">
                  <c:v>0.389516349059438</c:v>
                </c:pt>
                <c:pt idx="82">
                  <c:v>0.391031102031235</c:v>
                </c:pt>
                <c:pt idx="83">
                  <c:v>0.393212096711199</c:v>
                </c:pt>
                <c:pt idx="84">
                  <c:v>0.392175936127349</c:v>
                </c:pt>
                <c:pt idx="85">
                  <c:v>0.393426806105819</c:v>
                </c:pt>
                <c:pt idx="86">
                  <c:v>0.393249542989902</c:v>
                </c:pt>
                <c:pt idx="87">
                  <c:v>0.394232368354739</c:v>
                </c:pt>
                <c:pt idx="88">
                  <c:v>0.392427506076359</c:v>
                </c:pt>
                <c:pt idx="89">
                  <c:v>0.394006125686598</c:v>
                </c:pt>
                <c:pt idx="90">
                  <c:v>0.394838795285342</c:v>
                </c:pt>
                <c:pt idx="91">
                  <c:v>0.392478605316322</c:v>
                </c:pt>
                <c:pt idx="92">
                  <c:v>0.394365504414287</c:v>
                </c:pt>
                <c:pt idx="93">
                  <c:v>0.394389876836764</c:v>
                </c:pt>
                <c:pt idx="94">
                  <c:v>0.397604000230599</c:v>
                </c:pt>
                <c:pt idx="95">
                  <c:v>0.398290235914472</c:v>
                </c:pt>
                <c:pt idx="96">
                  <c:v>0.397627767046924</c:v>
                </c:pt>
                <c:pt idx="97">
                  <c:v>0.397814415830258</c:v>
                </c:pt>
                <c:pt idx="98">
                  <c:v>0.399403531931874</c:v>
                </c:pt>
                <c:pt idx="99">
                  <c:v>0.400580352280125</c:v>
                </c:pt>
                <c:pt idx="100">
                  <c:v>0.399465318752422</c:v>
                </c:pt>
                <c:pt idx="101">
                  <c:v>0.400532751695911</c:v>
                </c:pt>
                <c:pt idx="102">
                  <c:v>0.401363361067498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elderly'!$C$4</c:f>
              <c:strCache>
                <c:ptCount val="1"/>
                <c:pt idx="0">
                  <c:v>0.4009884531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elderly'!$C$5:$C$107</c:f>
              <c:numCache>
                <c:formatCode>General</c:formatCode>
                <c:ptCount val="103"/>
                <c:pt idx="0">
                  <c:v>0.258067036964199</c:v>
                </c:pt>
                <c:pt idx="1">
                  <c:v>0.260531203908751</c:v>
                </c:pt>
                <c:pt idx="2">
                  <c:v>0.262350823332341</c:v>
                </c:pt>
                <c:pt idx="3">
                  <c:v>0.264843929063005</c:v>
                </c:pt>
                <c:pt idx="4">
                  <c:v>0.265327840672516</c:v>
                </c:pt>
                <c:pt idx="5">
                  <c:v>0.267397540329722</c:v>
                </c:pt>
                <c:pt idx="6">
                  <c:v>0.272507724548417</c:v>
                </c:pt>
                <c:pt idx="7">
                  <c:v>0.274564539321381</c:v>
                </c:pt>
                <c:pt idx="8">
                  <c:v>0.275486565305701</c:v>
                </c:pt>
                <c:pt idx="9">
                  <c:v>0.277264767830568</c:v>
                </c:pt>
                <c:pt idx="10">
                  <c:v>0.279217878767951</c:v>
                </c:pt>
                <c:pt idx="11">
                  <c:v>0.281680810732612</c:v>
                </c:pt>
                <c:pt idx="12">
                  <c:v>0.281998352515639</c:v>
                </c:pt>
                <c:pt idx="13">
                  <c:v>0.268624871716532</c:v>
                </c:pt>
                <c:pt idx="14">
                  <c:v>0.281801773683961</c:v>
                </c:pt>
                <c:pt idx="15">
                  <c:v>0.280412322806813</c:v>
                </c:pt>
                <c:pt idx="16">
                  <c:v>0.28314046564554</c:v>
                </c:pt>
                <c:pt idx="17">
                  <c:v>0.285656089215127</c:v>
                </c:pt>
                <c:pt idx="18">
                  <c:v>0.288727950214356</c:v>
                </c:pt>
                <c:pt idx="19">
                  <c:v>0.292605512342329</c:v>
                </c:pt>
                <c:pt idx="20">
                  <c:v>0.180873908801213</c:v>
                </c:pt>
                <c:pt idx="21">
                  <c:v>0.278963007208227</c:v>
                </c:pt>
                <c:pt idx="22">
                  <c:v>0.284155460241448</c:v>
                </c:pt>
                <c:pt idx="23">
                  <c:v>0.289526390881706</c:v>
                </c:pt>
                <c:pt idx="24">
                  <c:v>0.298260493437024</c:v>
                </c:pt>
                <c:pt idx="25">
                  <c:v>0.304184102744354</c:v>
                </c:pt>
                <c:pt idx="26">
                  <c:v>0.308882868022787</c:v>
                </c:pt>
                <c:pt idx="27">
                  <c:v>0.310821075672022</c:v>
                </c:pt>
                <c:pt idx="28">
                  <c:v>0.316135865195834</c:v>
                </c:pt>
                <c:pt idx="29">
                  <c:v>0.321101826592789</c:v>
                </c:pt>
                <c:pt idx="30">
                  <c:v>0.324371751542887</c:v>
                </c:pt>
                <c:pt idx="31">
                  <c:v>0.328632580675397</c:v>
                </c:pt>
                <c:pt idx="32">
                  <c:v>0.333985330757994</c:v>
                </c:pt>
                <c:pt idx="33">
                  <c:v>0.338424372739021</c:v>
                </c:pt>
                <c:pt idx="34">
                  <c:v>0.34376649784109</c:v>
                </c:pt>
                <c:pt idx="35">
                  <c:v>0.348368514402565</c:v>
                </c:pt>
                <c:pt idx="36">
                  <c:v>0.352053098883085</c:v>
                </c:pt>
                <c:pt idx="37">
                  <c:v>0.357615733174744</c:v>
                </c:pt>
                <c:pt idx="38">
                  <c:v>0.359475370585918</c:v>
                </c:pt>
                <c:pt idx="39">
                  <c:v>0.362043417578206</c:v>
                </c:pt>
                <c:pt idx="40">
                  <c:v>0.362640211957698</c:v>
                </c:pt>
                <c:pt idx="41">
                  <c:v>0.364747993356823</c:v>
                </c:pt>
                <c:pt idx="42">
                  <c:v>0.365111006376983</c:v>
                </c:pt>
                <c:pt idx="43">
                  <c:v>0.364511289344396</c:v>
                </c:pt>
                <c:pt idx="44">
                  <c:v>0.364887468444856</c:v>
                </c:pt>
                <c:pt idx="45">
                  <c:v>0.364962768410787</c:v>
                </c:pt>
                <c:pt idx="46">
                  <c:v>0.366344672845469</c:v>
                </c:pt>
                <c:pt idx="47">
                  <c:v>0.368580221036069</c:v>
                </c:pt>
                <c:pt idx="48">
                  <c:v>0.370266096622047</c:v>
                </c:pt>
                <c:pt idx="49">
                  <c:v>0.371057436692723</c:v>
                </c:pt>
                <c:pt idx="50">
                  <c:v>0.373283754235818</c:v>
                </c:pt>
                <c:pt idx="51">
                  <c:v>0.375455971962993</c:v>
                </c:pt>
                <c:pt idx="52">
                  <c:v>0.375118887376639</c:v>
                </c:pt>
                <c:pt idx="53">
                  <c:v>0.376915696753664</c:v>
                </c:pt>
                <c:pt idx="54">
                  <c:v>0.377912454841846</c:v>
                </c:pt>
                <c:pt idx="55">
                  <c:v>0.379848332839408</c:v>
                </c:pt>
                <c:pt idx="56">
                  <c:v>0.380541163151829</c:v>
                </c:pt>
                <c:pt idx="57">
                  <c:v>0.381100753787286</c:v>
                </c:pt>
                <c:pt idx="58">
                  <c:v>0.380582631872655</c:v>
                </c:pt>
                <c:pt idx="59">
                  <c:v>0.378808902177636</c:v>
                </c:pt>
                <c:pt idx="60">
                  <c:v>0.37853134043347</c:v>
                </c:pt>
                <c:pt idx="61">
                  <c:v>0.378715810739929</c:v>
                </c:pt>
                <c:pt idx="62">
                  <c:v>0.381791098022187</c:v>
                </c:pt>
                <c:pt idx="63">
                  <c:v>0.382394292423528</c:v>
                </c:pt>
                <c:pt idx="64">
                  <c:v>0.380138532235579</c:v>
                </c:pt>
                <c:pt idx="65">
                  <c:v>0.384069051775025</c:v>
                </c:pt>
                <c:pt idx="66">
                  <c:v>0.383673542989741</c:v>
                </c:pt>
                <c:pt idx="67">
                  <c:v>0.384633420090854</c:v>
                </c:pt>
                <c:pt idx="68">
                  <c:v>0.386322715159191</c:v>
                </c:pt>
                <c:pt idx="69">
                  <c:v>0.386518423398712</c:v>
                </c:pt>
                <c:pt idx="70">
                  <c:v>0.38702813926069</c:v>
                </c:pt>
                <c:pt idx="71">
                  <c:v>0.387595598121255</c:v>
                </c:pt>
                <c:pt idx="72">
                  <c:v>0.386942944986252</c:v>
                </c:pt>
                <c:pt idx="73">
                  <c:v>0.388298130411094</c:v>
                </c:pt>
                <c:pt idx="74">
                  <c:v>0.388846353656998</c:v>
                </c:pt>
                <c:pt idx="75">
                  <c:v>0.389080897167974</c:v>
                </c:pt>
                <c:pt idx="76">
                  <c:v>0.39210207313854</c:v>
                </c:pt>
                <c:pt idx="77">
                  <c:v>0.395926204223104</c:v>
                </c:pt>
                <c:pt idx="78">
                  <c:v>0.395975356367929</c:v>
                </c:pt>
                <c:pt idx="79">
                  <c:v>0.397140965448025</c:v>
                </c:pt>
                <c:pt idx="80">
                  <c:v>0.398446829060768</c:v>
                </c:pt>
                <c:pt idx="81">
                  <c:v>0.399808605973623</c:v>
                </c:pt>
                <c:pt idx="82">
                  <c:v>0.401629370942079</c:v>
                </c:pt>
                <c:pt idx="83">
                  <c:v>0.402785378223896</c:v>
                </c:pt>
                <c:pt idx="84">
                  <c:v>0.404591553602228</c:v>
                </c:pt>
                <c:pt idx="85">
                  <c:v>0.405743668511041</c:v>
                </c:pt>
                <c:pt idx="86">
                  <c:v>0.407727110611431</c:v>
                </c:pt>
                <c:pt idx="87">
                  <c:v>0.407120460497481</c:v>
                </c:pt>
                <c:pt idx="88">
                  <c:v>0.406216584504626</c:v>
                </c:pt>
                <c:pt idx="89">
                  <c:v>0.407938330672894</c:v>
                </c:pt>
                <c:pt idx="90">
                  <c:v>0.408173518830826</c:v>
                </c:pt>
                <c:pt idx="91">
                  <c:v>0.406354313380342</c:v>
                </c:pt>
                <c:pt idx="92">
                  <c:v>0.408363594555445</c:v>
                </c:pt>
                <c:pt idx="93">
                  <c:v>0.410815061957839</c:v>
                </c:pt>
                <c:pt idx="94">
                  <c:v>0.411587504020032</c:v>
                </c:pt>
                <c:pt idx="95">
                  <c:v>0.413753028283113</c:v>
                </c:pt>
                <c:pt idx="96">
                  <c:v>0.412935699017564</c:v>
                </c:pt>
                <c:pt idx="97">
                  <c:v>0.412729001337262</c:v>
                </c:pt>
                <c:pt idx="98">
                  <c:v>0.414671720825698</c:v>
                </c:pt>
                <c:pt idx="99">
                  <c:v>0.413668774811543</c:v>
                </c:pt>
                <c:pt idx="100">
                  <c:v>0.414110682156234</c:v>
                </c:pt>
                <c:pt idx="101">
                  <c:v>0.416471900739345</c:v>
                </c:pt>
                <c:pt idx="102">
                  <c:v>0.417160264745638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elderly'!$D$4</c:f>
              <c:strCache>
                <c:ptCount val="1"/>
                <c:pt idx="0">
                  <c:v>0.3614866421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square"/>
            <c:size val="5"/>
            <c:spPr>
              <a:solidFill>
                <a:srgbClr val="93cdd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elderly'!$D$5:$D$107</c:f>
              <c:numCache>
                <c:formatCode>General</c:formatCode>
                <c:ptCount val="103"/>
                <c:pt idx="0">
                  <c:v>0.276329426141909</c:v>
                </c:pt>
                <c:pt idx="1">
                  <c:v>0.279888158188294</c:v>
                </c:pt>
                <c:pt idx="2">
                  <c:v>0.287015812625727</c:v>
                </c:pt>
                <c:pt idx="3">
                  <c:v>0.289070140242172</c:v>
                </c:pt>
                <c:pt idx="4">
                  <c:v>0.288487453202341</c:v>
                </c:pt>
                <c:pt idx="5">
                  <c:v>0.291448795839027</c:v>
                </c:pt>
                <c:pt idx="6">
                  <c:v>0.296444388618243</c:v>
                </c:pt>
                <c:pt idx="7">
                  <c:v>0.289315705874748</c:v>
                </c:pt>
                <c:pt idx="8">
                  <c:v>0.292388629151498</c:v>
                </c:pt>
                <c:pt idx="9">
                  <c:v>0.291307445155761</c:v>
                </c:pt>
                <c:pt idx="10">
                  <c:v>0.296272899277494</c:v>
                </c:pt>
                <c:pt idx="11">
                  <c:v>0.295842175402594</c:v>
                </c:pt>
                <c:pt idx="12">
                  <c:v>0.298457405975794</c:v>
                </c:pt>
                <c:pt idx="13">
                  <c:v>0.285217515623445</c:v>
                </c:pt>
                <c:pt idx="14">
                  <c:v>0.298731726432213</c:v>
                </c:pt>
                <c:pt idx="15">
                  <c:v>0.299882872181767</c:v>
                </c:pt>
                <c:pt idx="16">
                  <c:v>0.302961620893726</c:v>
                </c:pt>
                <c:pt idx="17">
                  <c:v>0.307534273105432</c:v>
                </c:pt>
                <c:pt idx="18">
                  <c:v>0.306213844614569</c:v>
                </c:pt>
                <c:pt idx="19">
                  <c:v>0.304088079486184</c:v>
                </c:pt>
                <c:pt idx="20">
                  <c:v>0.19763906143307</c:v>
                </c:pt>
                <c:pt idx="21">
                  <c:v>0.279385523570654</c:v>
                </c:pt>
                <c:pt idx="22">
                  <c:v>0.280830920796643</c:v>
                </c:pt>
                <c:pt idx="23">
                  <c:v>0.287369060581009</c:v>
                </c:pt>
                <c:pt idx="24">
                  <c:v>0.289715301756358</c:v>
                </c:pt>
                <c:pt idx="25">
                  <c:v>0.28816114613166</c:v>
                </c:pt>
                <c:pt idx="26">
                  <c:v>0.290898705389195</c:v>
                </c:pt>
                <c:pt idx="27">
                  <c:v>0.291183314241062</c:v>
                </c:pt>
                <c:pt idx="28">
                  <c:v>0.291616134709306</c:v>
                </c:pt>
                <c:pt idx="29">
                  <c:v>0.290196636258875</c:v>
                </c:pt>
                <c:pt idx="30">
                  <c:v>0.29429552684522</c:v>
                </c:pt>
                <c:pt idx="31">
                  <c:v>0.288509630523</c:v>
                </c:pt>
                <c:pt idx="32">
                  <c:v>0.292986396120542</c:v>
                </c:pt>
                <c:pt idx="33">
                  <c:v>0.290699706566963</c:v>
                </c:pt>
                <c:pt idx="34">
                  <c:v>0.290724578475514</c:v>
                </c:pt>
                <c:pt idx="35">
                  <c:v>0.289667246047571</c:v>
                </c:pt>
                <c:pt idx="36">
                  <c:v>0.291295753185689</c:v>
                </c:pt>
                <c:pt idx="37">
                  <c:v>0.289593672984858</c:v>
                </c:pt>
                <c:pt idx="38">
                  <c:v>0.292536273432079</c:v>
                </c:pt>
                <c:pt idx="39">
                  <c:v>0.294684907963745</c:v>
                </c:pt>
                <c:pt idx="40">
                  <c:v>0.295033145138375</c:v>
                </c:pt>
                <c:pt idx="41">
                  <c:v>0.296825491212694</c:v>
                </c:pt>
                <c:pt idx="42">
                  <c:v>0.297723534985723</c:v>
                </c:pt>
                <c:pt idx="43">
                  <c:v>0.296631035502336</c:v>
                </c:pt>
                <c:pt idx="44">
                  <c:v>0.297529389306874</c:v>
                </c:pt>
                <c:pt idx="45">
                  <c:v>0.298972458918515</c:v>
                </c:pt>
                <c:pt idx="46">
                  <c:v>0.300497486886168</c:v>
                </c:pt>
                <c:pt idx="47">
                  <c:v>0.300434570929044</c:v>
                </c:pt>
                <c:pt idx="48">
                  <c:v>0.302215366456577</c:v>
                </c:pt>
                <c:pt idx="49">
                  <c:v>0.305796620478977</c:v>
                </c:pt>
                <c:pt idx="50">
                  <c:v>0.305231518641563</c:v>
                </c:pt>
                <c:pt idx="51">
                  <c:v>0.307955168338753</c:v>
                </c:pt>
                <c:pt idx="52">
                  <c:v>0.307563121752268</c:v>
                </c:pt>
                <c:pt idx="53">
                  <c:v>0.309192559106699</c:v>
                </c:pt>
                <c:pt idx="54">
                  <c:v>0.310364843561768</c:v>
                </c:pt>
                <c:pt idx="55">
                  <c:v>0.31103150486723</c:v>
                </c:pt>
                <c:pt idx="56">
                  <c:v>0.309618137664237</c:v>
                </c:pt>
                <c:pt idx="57">
                  <c:v>0.311704296165129</c:v>
                </c:pt>
                <c:pt idx="58">
                  <c:v>0.312308143440359</c:v>
                </c:pt>
                <c:pt idx="59">
                  <c:v>0.311244549717002</c:v>
                </c:pt>
                <c:pt idx="60">
                  <c:v>0.312751302669185</c:v>
                </c:pt>
                <c:pt idx="61">
                  <c:v>0.313445592711859</c:v>
                </c:pt>
                <c:pt idx="62">
                  <c:v>0.314890393211933</c:v>
                </c:pt>
                <c:pt idx="63">
                  <c:v>0.313386928929969</c:v>
                </c:pt>
                <c:pt idx="64">
                  <c:v>0.315667318006922</c:v>
                </c:pt>
                <c:pt idx="65">
                  <c:v>0.314907626320428</c:v>
                </c:pt>
                <c:pt idx="66">
                  <c:v>0.31803316079488</c:v>
                </c:pt>
                <c:pt idx="67">
                  <c:v>0.316661132231845</c:v>
                </c:pt>
                <c:pt idx="68">
                  <c:v>0.318474289119823</c:v>
                </c:pt>
                <c:pt idx="69">
                  <c:v>0.316274602317327</c:v>
                </c:pt>
                <c:pt idx="70">
                  <c:v>0.318680156417744</c:v>
                </c:pt>
                <c:pt idx="71">
                  <c:v>0.318690500292775</c:v>
                </c:pt>
                <c:pt idx="72">
                  <c:v>0.319270137607411</c:v>
                </c:pt>
                <c:pt idx="73">
                  <c:v>0.320233984349681</c:v>
                </c:pt>
                <c:pt idx="74">
                  <c:v>0.320965650692022</c:v>
                </c:pt>
                <c:pt idx="75">
                  <c:v>0.322434291243727</c:v>
                </c:pt>
                <c:pt idx="76">
                  <c:v>0.324296133618477</c:v>
                </c:pt>
                <c:pt idx="77">
                  <c:v>0.323044952884699</c:v>
                </c:pt>
                <c:pt idx="78">
                  <c:v>0.321201132549365</c:v>
                </c:pt>
                <c:pt idx="79">
                  <c:v>0.322424443458609</c:v>
                </c:pt>
                <c:pt idx="80">
                  <c:v>0.324048066025557</c:v>
                </c:pt>
                <c:pt idx="81">
                  <c:v>0.325318743720035</c:v>
                </c:pt>
                <c:pt idx="82">
                  <c:v>0.326577374822814</c:v>
                </c:pt>
                <c:pt idx="83">
                  <c:v>0.327863157022711</c:v>
                </c:pt>
                <c:pt idx="84">
                  <c:v>0.325900059846662</c:v>
                </c:pt>
                <c:pt idx="85">
                  <c:v>0.32757340085526</c:v>
                </c:pt>
                <c:pt idx="86">
                  <c:v>0.32768154084679</c:v>
                </c:pt>
                <c:pt idx="87">
                  <c:v>0.330190303584932</c:v>
                </c:pt>
                <c:pt idx="88">
                  <c:v>0.328617666865769</c:v>
                </c:pt>
                <c:pt idx="89">
                  <c:v>0.33033082582285</c:v>
                </c:pt>
                <c:pt idx="90">
                  <c:v>0.32926282401756</c:v>
                </c:pt>
                <c:pt idx="91">
                  <c:v>0.33084620519671</c:v>
                </c:pt>
                <c:pt idx="92">
                  <c:v>0.333028939918565</c:v>
                </c:pt>
                <c:pt idx="93">
                  <c:v>0.332117184627106</c:v>
                </c:pt>
                <c:pt idx="94">
                  <c:v>0.334748934625305</c:v>
                </c:pt>
                <c:pt idx="95">
                  <c:v>0.334104898857246</c:v>
                </c:pt>
                <c:pt idx="96">
                  <c:v>0.335039742017469</c:v>
                </c:pt>
                <c:pt idx="97">
                  <c:v>0.334662071103271</c:v>
                </c:pt>
                <c:pt idx="98">
                  <c:v>0.336256525223698</c:v>
                </c:pt>
                <c:pt idx="99">
                  <c:v>0.336325666491244</c:v>
                </c:pt>
                <c:pt idx="100">
                  <c:v>0.338866054404809</c:v>
                </c:pt>
                <c:pt idx="101">
                  <c:v>0.338638981485204</c:v>
                </c:pt>
                <c:pt idx="102">
                  <c:v>0.339688308416572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elderly'!$E$4</c:f>
              <c:strCache>
                <c:ptCount val="1"/>
                <c:pt idx="0">
                  <c:v>0.3394682418</c:v>
                </c:pt>
              </c:strCache>
            </c:strRef>
          </c:tx>
          <c:spPr>
            <a:solidFill>
              <a:srgbClr val="46aac4"/>
            </a:solidFill>
            <a:ln w="47520">
              <a:solidFill>
                <a:srgbClr val="46aac4"/>
              </a:solidFill>
              <a:round/>
            </a:ln>
          </c:spPr>
          <c:marker>
            <c:symbol val="square"/>
            <c:size val="5"/>
            <c:spPr>
              <a:solidFill>
                <a:srgbClr val="46aa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elderly'!$E$5:$E$107</c:f>
              <c:numCache>
                <c:formatCode>General</c:formatCode>
                <c:ptCount val="103"/>
                <c:pt idx="0">
                  <c:v>0.250927607115345</c:v>
                </c:pt>
                <c:pt idx="1">
                  <c:v>0.253795926645384</c:v>
                </c:pt>
                <c:pt idx="2">
                  <c:v>0.256211478993897</c:v>
                </c:pt>
                <c:pt idx="3">
                  <c:v>0.258518706046248</c:v>
                </c:pt>
                <c:pt idx="4">
                  <c:v>0.258108786264496</c:v>
                </c:pt>
                <c:pt idx="5">
                  <c:v>0.259786468977184</c:v>
                </c:pt>
                <c:pt idx="6">
                  <c:v>0.264195486551225</c:v>
                </c:pt>
                <c:pt idx="7">
                  <c:v>0.266419319654246</c:v>
                </c:pt>
                <c:pt idx="8">
                  <c:v>0.268594214827054</c:v>
                </c:pt>
                <c:pt idx="9">
                  <c:v>0.270143176266894</c:v>
                </c:pt>
                <c:pt idx="10">
                  <c:v>0.272659120656577</c:v>
                </c:pt>
                <c:pt idx="11">
                  <c:v>0.275729852875994</c:v>
                </c:pt>
                <c:pt idx="12">
                  <c:v>0.276497594289143</c:v>
                </c:pt>
                <c:pt idx="13">
                  <c:v>0.262447958149647</c:v>
                </c:pt>
                <c:pt idx="14">
                  <c:v>0.277604047825674</c:v>
                </c:pt>
                <c:pt idx="15">
                  <c:v>0.275115523132316</c:v>
                </c:pt>
                <c:pt idx="16">
                  <c:v>0.27810024682031</c:v>
                </c:pt>
                <c:pt idx="17">
                  <c:v>0.280776740096531</c:v>
                </c:pt>
                <c:pt idx="18">
                  <c:v>0.283860978381373</c:v>
                </c:pt>
                <c:pt idx="19">
                  <c:v>0.283020824317598</c:v>
                </c:pt>
                <c:pt idx="20">
                  <c:v>0.168097635161176</c:v>
                </c:pt>
                <c:pt idx="21">
                  <c:v>0.258115129143303</c:v>
                </c:pt>
                <c:pt idx="22">
                  <c:v>0.260384221117875</c:v>
                </c:pt>
                <c:pt idx="23">
                  <c:v>0.261409199547822</c:v>
                </c:pt>
                <c:pt idx="24">
                  <c:v>0.26591346898069</c:v>
                </c:pt>
                <c:pt idx="25">
                  <c:v>0.267165358046728</c:v>
                </c:pt>
                <c:pt idx="26">
                  <c:v>0.269434576738038</c:v>
                </c:pt>
                <c:pt idx="27">
                  <c:v>0.26916731539241</c:v>
                </c:pt>
                <c:pt idx="28">
                  <c:v>0.271110101863957</c:v>
                </c:pt>
                <c:pt idx="29">
                  <c:v>0.272222033730141</c:v>
                </c:pt>
                <c:pt idx="30">
                  <c:v>0.272267059769049</c:v>
                </c:pt>
                <c:pt idx="31">
                  <c:v>0.273007815358843</c:v>
                </c:pt>
                <c:pt idx="32">
                  <c:v>0.275127515254713</c:v>
                </c:pt>
                <c:pt idx="33">
                  <c:v>0.275823042580246</c:v>
                </c:pt>
                <c:pt idx="34">
                  <c:v>0.277672174077855</c:v>
                </c:pt>
                <c:pt idx="35">
                  <c:v>0.278974276825205</c:v>
                </c:pt>
                <c:pt idx="36">
                  <c:v>0.279808690820856</c:v>
                </c:pt>
                <c:pt idx="37">
                  <c:v>0.281513162437711</c:v>
                </c:pt>
                <c:pt idx="38">
                  <c:v>0.281732785907095</c:v>
                </c:pt>
                <c:pt idx="39">
                  <c:v>0.284445096451669</c:v>
                </c:pt>
                <c:pt idx="40">
                  <c:v>0.285510827352938</c:v>
                </c:pt>
                <c:pt idx="41">
                  <c:v>0.289082248491776</c:v>
                </c:pt>
                <c:pt idx="42">
                  <c:v>0.289575794585667</c:v>
                </c:pt>
                <c:pt idx="43">
                  <c:v>0.291221198565854</c:v>
                </c:pt>
                <c:pt idx="44">
                  <c:v>0.29194377613053</c:v>
                </c:pt>
                <c:pt idx="45">
                  <c:v>0.292935469221881</c:v>
                </c:pt>
                <c:pt idx="46">
                  <c:v>0.293872568488524</c:v>
                </c:pt>
                <c:pt idx="47">
                  <c:v>0.294510896165243</c:v>
                </c:pt>
                <c:pt idx="48">
                  <c:v>0.297574675431783</c:v>
                </c:pt>
                <c:pt idx="49">
                  <c:v>0.297515263875146</c:v>
                </c:pt>
                <c:pt idx="50">
                  <c:v>0.298955741711072</c:v>
                </c:pt>
                <c:pt idx="51">
                  <c:v>0.300061197898757</c:v>
                </c:pt>
                <c:pt idx="52">
                  <c:v>0.300330330843921</c:v>
                </c:pt>
                <c:pt idx="53">
                  <c:v>0.301408017321401</c:v>
                </c:pt>
                <c:pt idx="54">
                  <c:v>0.302332828662562</c:v>
                </c:pt>
                <c:pt idx="55">
                  <c:v>0.304219749830083</c:v>
                </c:pt>
                <c:pt idx="56">
                  <c:v>0.305213577819703</c:v>
                </c:pt>
                <c:pt idx="57">
                  <c:v>0.305933773360618</c:v>
                </c:pt>
                <c:pt idx="58">
                  <c:v>0.305738139238826</c:v>
                </c:pt>
                <c:pt idx="59">
                  <c:v>0.305950743252012</c:v>
                </c:pt>
                <c:pt idx="60">
                  <c:v>0.306711326762252</c:v>
                </c:pt>
                <c:pt idx="61">
                  <c:v>0.306349129965266</c:v>
                </c:pt>
                <c:pt idx="62">
                  <c:v>0.308456208631113</c:v>
                </c:pt>
                <c:pt idx="63">
                  <c:v>0.308290388016114</c:v>
                </c:pt>
                <c:pt idx="64">
                  <c:v>0.309006372450938</c:v>
                </c:pt>
                <c:pt idx="65">
                  <c:v>0.310351793830152</c:v>
                </c:pt>
                <c:pt idx="66">
                  <c:v>0.310308829084485</c:v>
                </c:pt>
                <c:pt idx="67">
                  <c:v>0.311997009506813</c:v>
                </c:pt>
                <c:pt idx="68">
                  <c:v>0.313172597676892</c:v>
                </c:pt>
                <c:pt idx="69">
                  <c:v>0.312998795216486</c:v>
                </c:pt>
                <c:pt idx="70">
                  <c:v>0.313523830564069</c:v>
                </c:pt>
                <c:pt idx="71">
                  <c:v>0.313127754317049</c:v>
                </c:pt>
                <c:pt idx="72">
                  <c:v>0.314471969274816</c:v>
                </c:pt>
                <c:pt idx="73">
                  <c:v>0.315095475948547</c:v>
                </c:pt>
                <c:pt idx="74">
                  <c:v>0.315308361930229</c:v>
                </c:pt>
                <c:pt idx="75">
                  <c:v>0.31669149749798</c:v>
                </c:pt>
                <c:pt idx="76">
                  <c:v>0.317848966301561</c:v>
                </c:pt>
                <c:pt idx="77">
                  <c:v>0.318423697018182</c:v>
                </c:pt>
                <c:pt idx="78">
                  <c:v>0.317534515224716</c:v>
                </c:pt>
                <c:pt idx="79">
                  <c:v>0.317575751511735</c:v>
                </c:pt>
                <c:pt idx="80">
                  <c:v>0.319577944437824</c:v>
                </c:pt>
                <c:pt idx="81">
                  <c:v>0.320433438408015</c:v>
                </c:pt>
                <c:pt idx="82">
                  <c:v>0.321811988565923</c:v>
                </c:pt>
                <c:pt idx="83">
                  <c:v>0.322758748379875</c:v>
                </c:pt>
                <c:pt idx="84">
                  <c:v>0.324571234529929</c:v>
                </c:pt>
                <c:pt idx="85">
                  <c:v>0.325616717540055</c:v>
                </c:pt>
                <c:pt idx="86">
                  <c:v>0.3269462401137</c:v>
                </c:pt>
                <c:pt idx="87">
                  <c:v>0.327511715279008</c:v>
                </c:pt>
                <c:pt idx="88">
                  <c:v>0.327478712156835</c:v>
                </c:pt>
                <c:pt idx="89">
                  <c:v>0.328197760466364</c:v>
                </c:pt>
                <c:pt idx="90">
                  <c:v>0.327930950137624</c:v>
                </c:pt>
                <c:pt idx="91">
                  <c:v>0.328185310532867</c:v>
                </c:pt>
                <c:pt idx="92">
                  <c:v>0.330148510169882</c:v>
                </c:pt>
                <c:pt idx="93">
                  <c:v>0.331538341404574</c:v>
                </c:pt>
                <c:pt idx="94">
                  <c:v>0.33186355034482</c:v>
                </c:pt>
                <c:pt idx="95">
                  <c:v>0.332890333019194</c:v>
                </c:pt>
                <c:pt idx="96">
                  <c:v>0.333048508778199</c:v>
                </c:pt>
                <c:pt idx="97">
                  <c:v>0.333738991551266</c:v>
                </c:pt>
                <c:pt idx="98">
                  <c:v>0.334339939921286</c:v>
                </c:pt>
                <c:pt idx="99">
                  <c:v>0.332966859576615</c:v>
                </c:pt>
                <c:pt idx="100">
                  <c:v>0.334422834294608</c:v>
                </c:pt>
                <c:pt idx="101">
                  <c:v>0.336142219433423</c:v>
                </c:pt>
                <c:pt idx="102">
                  <c:v>0.337117593498645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3333954"/>
        <c:axId val="63831339"/>
      </c:lineChart>
      <c:catAx>
        <c:axId val="2333395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3831339"/>
        <c:crosses val="autoZero"/>
        <c:auto val="1"/>
        <c:lblAlgn val="ctr"/>
        <c:lblOffset val="100"/>
      </c:catAx>
      <c:valAx>
        <c:axId val="63831339"/>
        <c:scaling>
          <c:orientation val="minMax"/>
          <c:max val="0.45"/>
          <c:min val="0.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333395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elderly'!$P$3</c:f>
              <c:strCache>
                <c:ptCount val="1"/>
                <c:pt idx="0">
                  <c:v>Gini, retirement age, has income</c:v>
                </c:pt>
              </c:strCache>
            </c:strRef>
          </c:tx>
          <c:spPr>
            <a:solidFill>
              <a:srgbClr val="e6b9b8"/>
            </a:solidFill>
            <a:ln w="47520">
              <a:solidFill>
                <a:srgbClr val="e6b9b8"/>
              </a:solidFill>
              <a:round/>
            </a:ln>
          </c:spPr>
          <c:marker>
            <c:symbol val="square"/>
            <c:size val="5"/>
            <c:spPr>
              <a:solidFill>
                <a:srgbClr val="e6b9b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elderly'!$P$4:$P$107</c:f>
              <c:numCache>
                <c:formatCode>General</c:formatCode>
                <c:ptCount val="104"/>
                <c:pt idx="0">
                  <c:v>0.295708675864087</c:v>
                </c:pt>
                <c:pt idx="1">
                  <c:v>0.294333474967907</c:v>
                </c:pt>
                <c:pt idx="2">
                  <c:v>0.301157404825487</c:v>
                </c:pt>
                <c:pt idx="3">
                  <c:v>0.303896936633585</c:v>
                </c:pt>
                <c:pt idx="4">
                  <c:v>0.306094837405681</c:v>
                </c:pt>
                <c:pt idx="5">
                  <c:v>0.306730908900347</c:v>
                </c:pt>
                <c:pt idx="6">
                  <c:v>0.314922780782504</c:v>
                </c:pt>
                <c:pt idx="7">
                  <c:v>0.309315174106392</c:v>
                </c:pt>
                <c:pt idx="8">
                  <c:v>0.31023429874465</c:v>
                </c:pt>
                <c:pt idx="9">
                  <c:v>0.309139006155446</c:v>
                </c:pt>
                <c:pt idx="10">
                  <c:v>0.314389611419924</c:v>
                </c:pt>
                <c:pt idx="11">
                  <c:v>0.31309507683453</c:v>
                </c:pt>
                <c:pt idx="12">
                  <c:v>0.316148970309608</c:v>
                </c:pt>
                <c:pt idx="13">
                  <c:v>0.306451780143933</c:v>
                </c:pt>
                <c:pt idx="14">
                  <c:v>0.316849122538007</c:v>
                </c:pt>
                <c:pt idx="15">
                  <c:v>0.319875163186614</c:v>
                </c:pt>
                <c:pt idx="16">
                  <c:v>0.3173763828291</c:v>
                </c:pt>
                <c:pt idx="17">
                  <c:v>0.323630881250888</c:v>
                </c:pt>
                <c:pt idx="18">
                  <c:v>0.322452518229586</c:v>
                </c:pt>
                <c:pt idx="19">
                  <c:v>0.318282032174986</c:v>
                </c:pt>
                <c:pt idx="20">
                  <c:v>0.219094497975221</c:v>
                </c:pt>
                <c:pt idx="21">
                  <c:v>0.301240949244389</c:v>
                </c:pt>
                <c:pt idx="22">
                  <c:v>0.300420878280315</c:v>
                </c:pt>
                <c:pt idx="23">
                  <c:v>0.306637329395142</c:v>
                </c:pt>
                <c:pt idx="24">
                  <c:v>0.311740875745209</c:v>
                </c:pt>
                <c:pt idx="25">
                  <c:v>0.310849152733923</c:v>
                </c:pt>
                <c:pt idx="26">
                  <c:v>0.314640366407579</c:v>
                </c:pt>
                <c:pt idx="27">
                  <c:v>0.311878287119001</c:v>
                </c:pt>
                <c:pt idx="28">
                  <c:v>0.315256063202984</c:v>
                </c:pt>
                <c:pt idx="29">
                  <c:v>0.312714246711832</c:v>
                </c:pt>
                <c:pt idx="30">
                  <c:v>0.318413834057559</c:v>
                </c:pt>
                <c:pt idx="31">
                  <c:v>0.314877222217609</c:v>
                </c:pt>
                <c:pt idx="32">
                  <c:v>0.317338706859308</c:v>
                </c:pt>
                <c:pt idx="33">
                  <c:v>0.318667212920244</c:v>
                </c:pt>
                <c:pt idx="34">
                  <c:v>0.320290260749715</c:v>
                </c:pt>
                <c:pt idx="35">
                  <c:v>0.319428256147831</c:v>
                </c:pt>
                <c:pt idx="36">
                  <c:v>0.321987612827636</c:v>
                </c:pt>
                <c:pt idx="37">
                  <c:v>0.32085090533203</c:v>
                </c:pt>
                <c:pt idx="38">
                  <c:v>0.321653511782107</c:v>
                </c:pt>
                <c:pt idx="39">
                  <c:v>0.323987636705593</c:v>
                </c:pt>
                <c:pt idx="40">
                  <c:v>0.324346072562482</c:v>
                </c:pt>
                <c:pt idx="41">
                  <c:v>0.321846907639887</c:v>
                </c:pt>
                <c:pt idx="42">
                  <c:v>0.324381831885072</c:v>
                </c:pt>
                <c:pt idx="43">
                  <c:v>0.324059194750769</c:v>
                </c:pt>
                <c:pt idx="44">
                  <c:v>0.324180864951905</c:v>
                </c:pt>
                <c:pt idx="45">
                  <c:v>0.323104240583564</c:v>
                </c:pt>
                <c:pt idx="46">
                  <c:v>0.326410119561971</c:v>
                </c:pt>
                <c:pt idx="47">
                  <c:v>0.326783617182929</c:v>
                </c:pt>
                <c:pt idx="48">
                  <c:v>0.328309982020173</c:v>
                </c:pt>
                <c:pt idx="49">
                  <c:v>0.329282220133161</c:v>
                </c:pt>
                <c:pt idx="50">
                  <c:v>0.330716792540829</c:v>
                </c:pt>
                <c:pt idx="51">
                  <c:v>0.332336897341117</c:v>
                </c:pt>
                <c:pt idx="52">
                  <c:v>0.334122481971425</c:v>
                </c:pt>
                <c:pt idx="53">
                  <c:v>0.333068958267926</c:v>
                </c:pt>
                <c:pt idx="54">
                  <c:v>0.335420391272531</c:v>
                </c:pt>
                <c:pt idx="55">
                  <c:v>0.335377893052263</c:v>
                </c:pt>
                <c:pt idx="56">
                  <c:v>0.333673225313921</c:v>
                </c:pt>
                <c:pt idx="57">
                  <c:v>0.333886123786249</c:v>
                </c:pt>
                <c:pt idx="58">
                  <c:v>0.334624815775176</c:v>
                </c:pt>
                <c:pt idx="59">
                  <c:v>0.333757881083695</c:v>
                </c:pt>
                <c:pt idx="60">
                  <c:v>0.335801997744373</c:v>
                </c:pt>
                <c:pt idx="61">
                  <c:v>0.333447084564638</c:v>
                </c:pt>
                <c:pt idx="62">
                  <c:v>0.33607566168847</c:v>
                </c:pt>
                <c:pt idx="63">
                  <c:v>0.338383566678103</c:v>
                </c:pt>
                <c:pt idx="64">
                  <c:v>0.339533748860215</c:v>
                </c:pt>
                <c:pt idx="65">
                  <c:v>0.337179480727139</c:v>
                </c:pt>
                <c:pt idx="66">
                  <c:v>0.339650378136217</c:v>
                </c:pt>
                <c:pt idx="67">
                  <c:v>0.339027767503868</c:v>
                </c:pt>
                <c:pt idx="68">
                  <c:v>0.338844743802272</c:v>
                </c:pt>
                <c:pt idx="69">
                  <c:v>0.339817694387722</c:v>
                </c:pt>
                <c:pt idx="70">
                  <c:v>0.339997041375484</c:v>
                </c:pt>
                <c:pt idx="71">
                  <c:v>0.340766991858622</c:v>
                </c:pt>
                <c:pt idx="72">
                  <c:v>0.343451309603357</c:v>
                </c:pt>
                <c:pt idx="73">
                  <c:v>0.340559560270133</c:v>
                </c:pt>
                <c:pt idx="74">
                  <c:v>0.339753835898593</c:v>
                </c:pt>
                <c:pt idx="75">
                  <c:v>0.341685822407895</c:v>
                </c:pt>
                <c:pt idx="76">
                  <c:v>0.340836619527052</c:v>
                </c:pt>
                <c:pt idx="77">
                  <c:v>0.344901800161041</c:v>
                </c:pt>
                <c:pt idx="78">
                  <c:v>0.344198566926553</c:v>
                </c:pt>
                <c:pt idx="79">
                  <c:v>0.344096467995603</c:v>
                </c:pt>
                <c:pt idx="80">
                  <c:v>0.345476859992701</c:v>
                </c:pt>
                <c:pt idx="81">
                  <c:v>0.344129980952592</c:v>
                </c:pt>
                <c:pt idx="82">
                  <c:v>0.34726116138948</c:v>
                </c:pt>
                <c:pt idx="83">
                  <c:v>0.345326492317684</c:v>
                </c:pt>
                <c:pt idx="84">
                  <c:v>0.344856187966945</c:v>
                </c:pt>
                <c:pt idx="85">
                  <c:v>0.347903762091649</c:v>
                </c:pt>
                <c:pt idx="86">
                  <c:v>0.347210433819273</c:v>
                </c:pt>
                <c:pt idx="87">
                  <c:v>0.346989596469558</c:v>
                </c:pt>
                <c:pt idx="88">
                  <c:v>0.347457432224058</c:v>
                </c:pt>
                <c:pt idx="89">
                  <c:v>0.348869927348164</c:v>
                </c:pt>
                <c:pt idx="90">
                  <c:v>0.350800475272008</c:v>
                </c:pt>
                <c:pt idx="91">
                  <c:v>0.352199018248124</c:v>
                </c:pt>
                <c:pt idx="92">
                  <c:v>0.353497780452445</c:v>
                </c:pt>
                <c:pt idx="93">
                  <c:v>0.353302082409373</c:v>
                </c:pt>
                <c:pt idx="94">
                  <c:v>0.355901606303011</c:v>
                </c:pt>
                <c:pt idx="95">
                  <c:v>0.354927397198567</c:v>
                </c:pt>
                <c:pt idx="96">
                  <c:v>0.357715268708545</c:v>
                </c:pt>
                <c:pt idx="97">
                  <c:v>0.358593598576181</c:v>
                </c:pt>
                <c:pt idx="98">
                  <c:v>0.360459981508094</c:v>
                </c:pt>
                <c:pt idx="99">
                  <c:v>0.36041076916639</c:v>
                </c:pt>
                <c:pt idx="100">
                  <c:v>0.360887294186437</c:v>
                </c:pt>
                <c:pt idx="101">
                  <c:v>0.360021777504067</c:v>
                </c:pt>
                <c:pt idx="102">
                  <c:v>0.360647134717019</c:v>
                </c:pt>
                <c:pt idx="103">
                  <c:v>0.361775434933598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elderly'!$Q$3</c:f>
              <c:strCache>
                <c:ptCount val="1"/>
                <c:pt idx="0">
                  <c:v>Gini, retirement age, (has) non 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elderly'!$Q$4:$Q$107</c:f>
              <c:numCache>
                <c:formatCode>General</c:formatCode>
                <c:ptCount val="104"/>
                <c:pt idx="0">
                  <c:v>0.256849737034671</c:v>
                </c:pt>
                <c:pt idx="1">
                  <c:v>0.259328318933313</c:v>
                </c:pt>
                <c:pt idx="2">
                  <c:v>0.261114857835468</c:v>
                </c:pt>
                <c:pt idx="3">
                  <c:v>0.263420982061061</c:v>
                </c:pt>
                <c:pt idx="4">
                  <c:v>0.264116833138431</c:v>
                </c:pt>
                <c:pt idx="5">
                  <c:v>0.266256552363345</c:v>
                </c:pt>
                <c:pt idx="6">
                  <c:v>0.271380917385203</c:v>
                </c:pt>
                <c:pt idx="7">
                  <c:v>0.273446754414276</c:v>
                </c:pt>
                <c:pt idx="8">
                  <c:v>0.274691715124758</c:v>
                </c:pt>
                <c:pt idx="9">
                  <c:v>0.27623280515312</c:v>
                </c:pt>
                <c:pt idx="10">
                  <c:v>0.278195868973891</c:v>
                </c:pt>
                <c:pt idx="11">
                  <c:v>0.280695925764656</c:v>
                </c:pt>
                <c:pt idx="12">
                  <c:v>0.281077172860477</c:v>
                </c:pt>
                <c:pt idx="13">
                  <c:v>0.267689189418361</c:v>
                </c:pt>
                <c:pt idx="14">
                  <c:v>0.281168944692081</c:v>
                </c:pt>
                <c:pt idx="15">
                  <c:v>0.279782149390822</c:v>
                </c:pt>
                <c:pt idx="16">
                  <c:v>0.282519390230131</c:v>
                </c:pt>
                <c:pt idx="17">
                  <c:v>0.285006910402004</c:v>
                </c:pt>
                <c:pt idx="18">
                  <c:v>0.287765738892815</c:v>
                </c:pt>
                <c:pt idx="19">
                  <c:v>0.287620150148357</c:v>
                </c:pt>
                <c:pt idx="20">
                  <c:v>0.173808093341039</c:v>
                </c:pt>
                <c:pt idx="21">
                  <c:v>0.268633559864355</c:v>
                </c:pt>
                <c:pt idx="22">
                  <c:v>0.271079531530004</c:v>
                </c:pt>
                <c:pt idx="23">
                  <c:v>0.273409055994277</c:v>
                </c:pt>
                <c:pt idx="24">
                  <c:v>0.278559358913124</c:v>
                </c:pt>
                <c:pt idx="25">
                  <c:v>0.280965879376664</c:v>
                </c:pt>
                <c:pt idx="26">
                  <c:v>0.283085092361527</c:v>
                </c:pt>
                <c:pt idx="27">
                  <c:v>0.283805169400292</c:v>
                </c:pt>
                <c:pt idx="28">
                  <c:v>0.285585270754309</c:v>
                </c:pt>
                <c:pt idx="29">
                  <c:v>0.287590911196148</c:v>
                </c:pt>
                <c:pt idx="30">
                  <c:v>0.288314028011325</c:v>
                </c:pt>
                <c:pt idx="31">
                  <c:v>0.290017060665082</c:v>
                </c:pt>
                <c:pt idx="32">
                  <c:v>0.291503319053159</c:v>
                </c:pt>
                <c:pt idx="33">
                  <c:v>0.295045497529985</c:v>
                </c:pt>
                <c:pt idx="34">
                  <c:v>0.296693822495311</c:v>
                </c:pt>
                <c:pt idx="35">
                  <c:v>0.298013813481252</c:v>
                </c:pt>
                <c:pt idx="36">
                  <c:v>0.299047488146013</c:v>
                </c:pt>
                <c:pt idx="37">
                  <c:v>0.300836683348153</c:v>
                </c:pt>
                <c:pt idx="38">
                  <c:v>0.302986387481351</c:v>
                </c:pt>
                <c:pt idx="39">
                  <c:v>0.304370721855879</c:v>
                </c:pt>
                <c:pt idx="40">
                  <c:v>0.305692143172719</c:v>
                </c:pt>
                <c:pt idx="41">
                  <c:v>0.307422793732748</c:v>
                </c:pt>
                <c:pt idx="42">
                  <c:v>0.307849411082544</c:v>
                </c:pt>
                <c:pt idx="43">
                  <c:v>0.307640682391388</c:v>
                </c:pt>
                <c:pt idx="44">
                  <c:v>0.307809624137246</c:v>
                </c:pt>
                <c:pt idx="45">
                  <c:v>0.307739063906479</c:v>
                </c:pt>
                <c:pt idx="46">
                  <c:v>0.309646206283884</c:v>
                </c:pt>
                <c:pt idx="47">
                  <c:v>0.310658502823309</c:v>
                </c:pt>
                <c:pt idx="48">
                  <c:v>0.312725504743989</c:v>
                </c:pt>
                <c:pt idx="49">
                  <c:v>0.313816989538652</c:v>
                </c:pt>
                <c:pt idx="50">
                  <c:v>0.315261236179284</c:v>
                </c:pt>
                <c:pt idx="51">
                  <c:v>0.317581949507302</c:v>
                </c:pt>
                <c:pt idx="52">
                  <c:v>0.318002323505636</c:v>
                </c:pt>
                <c:pt idx="53">
                  <c:v>0.318846815902099</c:v>
                </c:pt>
                <c:pt idx="54">
                  <c:v>0.320768048999833</c:v>
                </c:pt>
                <c:pt idx="55">
                  <c:v>0.320455169814099</c:v>
                </c:pt>
                <c:pt idx="56">
                  <c:v>0.319203471125861</c:v>
                </c:pt>
                <c:pt idx="57">
                  <c:v>0.319994157130024</c:v>
                </c:pt>
                <c:pt idx="58">
                  <c:v>0.320061175174943</c:v>
                </c:pt>
                <c:pt idx="59">
                  <c:v>0.320873295579965</c:v>
                </c:pt>
                <c:pt idx="60">
                  <c:v>0.321420228389542</c:v>
                </c:pt>
                <c:pt idx="61">
                  <c:v>0.322175877094328</c:v>
                </c:pt>
                <c:pt idx="62">
                  <c:v>0.324190476024568</c:v>
                </c:pt>
                <c:pt idx="63">
                  <c:v>0.324213883476517</c:v>
                </c:pt>
                <c:pt idx="64">
                  <c:v>0.325619567058179</c:v>
                </c:pt>
                <c:pt idx="65">
                  <c:v>0.325756212886069</c:v>
                </c:pt>
                <c:pt idx="66">
                  <c:v>0.326266626577377</c:v>
                </c:pt>
                <c:pt idx="67">
                  <c:v>0.325624671978731</c:v>
                </c:pt>
                <c:pt idx="68">
                  <c:v>0.325357245915508</c:v>
                </c:pt>
                <c:pt idx="69">
                  <c:v>0.327221131672935</c:v>
                </c:pt>
                <c:pt idx="70">
                  <c:v>0.328724917870961</c:v>
                </c:pt>
                <c:pt idx="71">
                  <c:v>0.330238785137888</c:v>
                </c:pt>
                <c:pt idx="72">
                  <c:v>0.331024215778861</c:v>
                </c:pt>
                <c:pt idx="73">
                  <c:v>0.331051734540915</c:v>
                </c:pt>
                <c:pt idx="74">
                  <c:v>0.330263265887345</c:v>
                </c:pt>
                <c:pt idx="75">
                  <c:v>0.330987499669736</c:v>
                </c:pt>
                <c:pt idx="76">
                  <c:v>0.330658759711799</c:v>
                </c:pt>
                <c:pt idx="77">
                  <c:v>0.334312485224289</c:v>
                </c:pt>
                <c:pt idx="78">
                  <c:v>0.334023834885301</c:v>
                </c:pt>
                <c:pt idx="79">
                  <c:v>0.334233482187737</c:v>
                </c:pt>
                <c:pt idx="80">
                  <c:v>0.33391954061087</c:v>
                </c:pt>
                <c:pt idx="81">
                  <c:v>0.334184051109288</c:v>
                </c:pt>
                <c:pt idx="82">
                  <c:v>0.336413641104394</c:v>
                </c:pt>
                <c:pt idx="83">
                  <c:v>0.336639706721581</c:v>
                </c:pt>
                <c:pt idx="84">
                  <c:v>0.336305179209186</c:v>
                </c:pt>
                <c:pt idx="85">
                  <c:v>0.337498451764382</c:v>
                </c:pt>
                <c:pt idx="86">
                  <c:v>0.338335374135147</c:v>
                </c:pt>
                <c:pt idx="87">
                  <c:v>0.336430165831224</c:v>
                </c:pt>
                <c:pt idx="88">
                  <c:v>0.336507117379601</c:v>
                </c:pt>
                <c:pt idx="89">
                  <c:v>0.338698390221418</c:v>
                </c:pt>
                <c:pt idx="90">
                  <c:v>0.339944197878603</c:v>
                </c:pt>
                <c:pt idx="91">
                  <c:v>0.340982285470775</c:v>
                </c:pt>
                <c:pt idx="92">
                  <c:v>0.340207974809287</c:v>
                </c:pt>
                <c:pt idx="93">
                  <c:v>0.341730101084575</c:v>
                </c:pt>
                <c:pt idx="94">
                  <c:v>0.342011491259575</c:v>
                </c:pt>
                <c:pt idx="95">
                  <c:v>0.343646178023722</c:v>
                </c:pt>
                <c:pt idx="96">
                  <c:v>0.344659064196468</c:v>
                </c:pt>
                <c:pt idx="97">
                  <c:v>0.343204228943475</c:v>
                </c:pt>
                <c:pt idx="98">
                  <c:v>0.34412772663473</c:v>
                </c:pt>
                <c:pt idx="99">
                  <c:v>0.345251456867797</c:v>
                </c:pt>
                <c:pt idx="100">
                  <c:v>0.345422466314567</c:v>
                </c:pt>
                <c:pt idx="101">
                  <c:v>0.347899553794516</c:v>
                </c:pt>
                <c:pt idx="102">
                  <c:v>0.34910622616162</c:v>
                </c:pt>
                <c:pt idx="103">
                  <c:v>0.349291551356657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elderly'!$R$3</c:f>
              <c:strCache>
                <c:ptCount val="1"/>
                <c:pt idx="0">
                  <c:v>Gini, 65+, has income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square"/>
            <c:size val="5"/>
            <c:spPr>
              <a:solidFill>
                <a:srgbClr val="93cdd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elderly'!$R$4:$R$107</c:f>
              <c:numCache>
                <c:formatCode>General</c:formatCode>
                <c:ptCount val="104"/>
                <c:pt idx="0">
                  <c:v>0.274396945238831</c:v>
                </c:pt>
                <c:pt idx="1">
                  <c:v>0.278055854051174</c:v>
                </c:pt>
                <c:pt idx="2">
                  <c:v>0.285209878200462</c:v>
                </c:pt>
                <c:pt idx="3">
                  <c:v>0.287311511892235</c:v>
                </c:pt>
                <c:pt idx="4">
                  <c:v>0.287392218138533</c:v>
                </c:pt>
                <c:pt idx="5">
                  <c:v>0.290292486094401</c:v>
                </c:pt>
                <c:pt idx="6">
                  <c:v>0.29466502053006</c:v>
                </c:pt>
                <c:pt idx="7">
                  <c:v>0.287816660782229</c:v>
                </c:pt>
                <c:pt idx="8">
                  <c:v>0.290654165166101</c:v>
                </c:pt>
                <c:pt idx="9">
                  <c:v>0.290280491790732</c:v>
                </c:pt>
                <c:pt idx="10">
                  <c:v>0.295308085636</c:v>
                </c:pt>
                <c:pt idx="11">
                  <c:v>0.294746527575789</c:v>
                </c:pt>
                <c:pt idx="12">
                  <c:v>0.297372271845312</c:v>
                </c:pt>
                <c:pt idx="13">
                  <c:v>0.284149768050138</c:v>
                </c:pt>
                <c:pt idx="14">
                  <c:v>0.297590911842105</c:v>
                </c:pt>
                <c:pt idx="15">
                  <c:v>0.298884046893171</c:v>
                </c:pt>
                <c:pt idx="16">
                  <c:v>0.302082369677596</c:v>
                </c:pt>
                <c:pt idx="17">
                  <c:v>0.306328345337291</c:v>
                </c:pt>
                <c:pt idx="18">
                  <c:v>0.304771221913102</c:v>
                </c:pt>
                <c:pt idx="19">
                  <c:v>0.302230295364542</c:v>
                </c:pt>
                <c:pt idx="20">
                  <c:v>0.196761918636728</c:v>
                </c:pt>
                <c:pt idx="21">
                  <c:v>0.277680317678305</c:v>
                </c:pt>
                <c:pt idx="22">
                  <c:v>0.27888189465617</c:v>
                </c:pt>
                <c:pt idx="23">
                  <c:v>0.285183489270515</c:v>
                </c:pt>
                <c:pt idx="24">
                  <c:v>0.287106826944778</c:v>
                </c:pt>
                <c:pt idx="25">
                  <c:v>0.286687803072725</c:v>
                </c:pt>
                <c:pt idx="26">
                  <c:v>0.289376883971268</c:v>
                </c:pt>
                <c:pt idx="27">
                  <c:v>0.289212723606929</c:v>
                </c:pt>
                <c:pt idx="28">
                  <c:v>0.289123115732932</c:v>
                </c:pt>
                <c:pt idx="29">
                  <c:v>0.28805814964202</c:v>
                </c:pt>
                <c:pt idx="30">
                  <c:v>0.290376061979728</c:v>
                </c:pt>
                <c:pt idx="31">
                  <c:v>0.286592547249586</c:v>
                </c:pt>
                <c:pt idx="32">
                  <c:v>0.289603746393958</c:v>
                </c:pt>
                <c:pt idx="33">
                  <c:v>0.288032205529332</c:v>
                </c:pt>
                <c:pt idx="34">
                  <c:v>0.289883119773747</c:v>
                </c:pt>
                <c:pt idx="35">
                  <c:v>0.288209533199354</c:v>
                </c:pt>
                <c:pt idx="36">
                  <c:v>0.290499861538784</c:v>
                </c:pt>
                <c:pt idx="37">
                  <c:v>0.289128218902393</c:v>
                </c:pt>
                <c:pt idx="38">
                  <c:v>0.287670899768006</c:v>
                </c:pt>
                <c:pt idx="39">
                  <c:v>0.289547916523508</c:v>
                </c:pt>
                <c:pt idx="40">
                  <c:v>0.292179392317965</c:v>
                </c:pt>
                <c:pt idx="41">
                  <c:v>0.291224366550896</c:v>
                </c:pt>
                <c:pt idx="42">
                  <c:v>0.293054865903906</c:v>
                </c:pt>
                <c:pt idx="43">
                  <c:v>0.293113432624315</c:v>
                </c:pt>
                <c:pt idx="44">
                  <c:v>0.295040440561408</c:v>
                </c:pt>
                <c:pt idx="45">
                  <c:v>0.295437518655656</c:v>
                </c:pt>
                <c:pt idx="46">
                  <c:v>0.296143332436691</c:v>
                </c:pt>
                <c:pt idx="47">
                  <c:v>0.299119256144427</c:v>
                </c:pt>
                <c:pt idx="48">
                  <c:v>0.301022180200587</c:v>
                </c:pt>
                <c:pt idx="49">
                  <c:v>0.303535582827653</c:v>
                </c:pt>
                <c:pt idx="50">
                  <c:v>0.303031108286147</c:v>
                </c:pt>
                <c:pt idx="51">
                  <c:v>0.305300583582891</c:v>
                </c:pt>
                <c:pt idx="52">
                  <c:v>0.307137082188446</c:v>
                </c:pt>
                <c:pt idx="53">
                  <c:v>0.305729250920285</c:v>
                </c:pt>
                <c:pt idx="54">
                  <c:v>0.307330278828322</c:v>
                </c:pt>
                <c:pt idx="55">
                  <c:v>0.308166024421799</c:v>
                </c:pt>
                <c:pt idx="56">
                  <c:v>0.308102933882633</c:v>
                </c:pt>
                <c:pt idx="57">
                  <c:v>0.308428327478104</c:v>
                </c:pt>
                <c:pt idx="58">
                  <c:v>0.309639361805248</c:v>
                </c:pt>
                <c:pt idx="59">
                  <c:v>0.308744175543212</c:v>
                </c:pt>
                <c:pt idx="60">
                  <c:v>0.311707575728443</c:v>
                </c:pt>
                <c:pt idx="61">
                  <c:v>0.308330121294412</c:v>
                </c:pt>
                <c:pt idx="62">
                  <c:v>0.310650358685011</c:v>
                </c:pt>
                <c:pt idx="63">
                  <c:v>0.312562207220837</c:v>
                </c:pt>
                <c:pt idx="64">
                  <c:v>0.312972720889879</c:v>
                </c:pt>
                <c:pt idx="65">
                  <c:v>0.310635872517325</c:v>
                </c:pt>
                <c:pt idx="66">
                  <c:v>0.313055216705031</c:v>
                </c:pt>
                <c:pt idx="67">
                  <c:v>0.311960940179858</c:v>
                </c:pt>
                <c:pt idx="68">
                  <c:v>0.311753897721679</c:v>
                </c:pt>
                <c:pt idx="69">
                  <c:v>0.311168335095415</c:v>
                </c:pt>
                <c:pt idx="70">
                  <c:v>0.312048500563771</c:v>
                </c:pt>
                <c:pt idx="71">
                  <c:v>0.311336773636175</c:v>
                </c:pt>
                <c:pt idx="72">
                  <c:v>0.313101389444239</c:v>
                </c:pt>
                <c:pt idx="73">
                  <c:v>0.311265611211063</c:v>
                </c:pt>
                <c:pt idx="74">
                  <c:v>0.312202471296955</c:v>
                </c:pt>
                <c:pt idx="75">
                  <c:v>0.313127802525224</c:v>
                </c:pt>
                <c:pt idx="76">
                  <c:v>0.313505377589611</c:v>
                </c:pt>
                <c:pt idx="77">
                  <c:v>0.313845239230162</c:v>
                </c:pt>
                <c:pt idx="78">
                  <c:v>0.312853003782369</c:v>
                </c:pt>
                <c:pt idx="79">
                  <c:v>0.314700598943237</c:v>
                </c:pt>
                <c:pt idx="80">
                  <c:v>0.314066490802796</c:v>
                </c:pt>
                <c:pt idx="81">
                  <c:v>0.314079859309824</c:v>
                </c:pt>
                <c:pt idx="82">
                  <c:v>0.313942426581432</c:v>
                </c:pt>
                <c:pt idx="83">
                  <c:v>0.313489930254634</c:v>
                </c:pt>
                <c:pt idx="84">
                  <c:v>0.31405299000298</c:v>
                </c:pt>
                <c:pt idx="85">
                  <c:v>0.314058003995499</c:v>
                </c:pt>
                <c:pt idx="86">
                  <c:v>0.314467517785847</c:v>
                </c:pt>
                <c:pt idx="87">
                  <c:v>0.313921861971907</c:v>
                </c:pt>
                <c:pt idx="88">
                  <c:v>0.31565821654937</c:v>
                </c:pt>
                <c:pt idx="89">
                  <c:v>0.315071058056577</c:v>
                </c:pt>
                <c:pt idx="90">
                  <c:v>0.315449357144788</c:v>
                </c:pt>
                <c:pt idx="91">
                  <c:v>0.316381226932989</c:v>
                </c:pt>
                <c:pt idx="92">
                  <c:v>0.316816852898065</c:v>
                </c:pt>
                <c:pt idx="93">
                  <c:v>0.316207059175198</c:v>
                </c:pt>
                <c:pt idx="94">
                  <c:v>0.31770911398139</c:v>
                </c:pt>
                <c:pt idx="95">
                  <c:v>0.316696293043541</c:v>
                </c:pt>
                <c:pt idx="96">
                  <c:v>0.317906297506449</c:v>
                </c:pt>
                <c:pt idx="97">
                  <c:v>0.318028651122574</c:v>
                </c:pt>
                <c:pt idx="98">
                  <c:v>0.318859455143991</c:v>
                </c:pt>
                <c:pt idx="99">
                  <c:v>0.318055136092877</c:v>
                </c:pt>
                <c:pt idx="100">
                  <c:v>0.319663317196464</c:v>
                </c:pt>
                <c:pt idx="101">
                  <c:v>0.317866820388449</c:v>
                </c:pt>
                <c:pt idx="102">
                  <c:v>0.31728300129008</c:v>
                </c:pt>
                <c:pt idx="103">
                  <c:v>0.317944923879757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elderly'!$S$3</c:f>
              <c:strCache>
                <c:ptCount val="1"/>
                <c:pt idx="0">
                  <c:v>Gini, 65+, (has) non labour income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elderly'!$S$4:$S$107</c:f>
              <c:numCache>
                <c:formatCode>General</c:formatCode>
                <c:ptCount val="104"/>
                <c:pt idx="0">
                  <c:v>0.248908402752883</c:v>
                </c:pt>
                <c:pt idx="1">
                  <c:v>0.251897231565879</c:v>
                </c:pt>
                <c:pt idx="2">
                  <c:v>0.254327519547122</c:v>
                </c:pt>
                <c:pt idx="3">
                  <c:v>0.256658139754289</c:v>
                </c:pt>
                <c:pt idx="4">
                  <c:v>0.256344657040515</c:v>
                </c:pt>
                <c:pt idx="5">
                  <c:v>0.257961080516412</c:v>
                </c:pt>
                <c:pt idx="6">
                  <c:v>0.262334557508533</c:v>
                </c:pt>
                <c:pt idx="7">
                  <c:v>0.2648719792558</c:v>
                </c:pt>
                <c:pt idx="8">
                  <c:v>0.266801427083164</c:v>
                </c:pt>
                <c:pt idx="9">
                  <c:v>0.269006640830624</c:v>
                </c:pt>
                <c:pt idx="10">
                  <c:v>0.271584079703366</c:v>
                </c:pt>
                <c:pt idx="11">
                  <c:v>0.274602910896513</c:v>
                </c:pt>
                <c:pt idx="12">
                  <c:v>0.275305319938232</c:v>
                </c:pt>
                <c:pt idx="13">
                  <c:v>0.261194350127239</c:v>
                </c:pt>
                <c:pt idx="14">
                  <c:v>0.276356885319964</c:v>
                </c:pt>
                <c:pt idx="15">
                  <c:v>0.273933757747881</c:v>
                </c:pt>
                <c:pt idx="16">
                  <c:v>0.276150196024154</c:v>
                </c:pt>
                <c:pt idx="17">
                  <c:v>0.278037058740366</c:v>
                </c:pt>
                <c:pt idx="18">
                  <c:v>0.279715210569825</c:v>
                </c:pt>
                <c:pt idx="19">
                  <c:v>0.278285120232209</c:v>
                </c:pt>
                <c:pt idx="20">
                  <c:v>0.162859716057471</c:v>
                </c:pt>
                <c:pt idx="21">
                  <c:v>0.252470879659713</c:v>
                </c:pt>
                <c:pt idx="22">
                  <c:v>0.254658959965787</c:v>
                </c:pt>
                <c:pt idx="23">
                  <c:v>0.255401345368394</c:v>
                </c:pt>
                <c:pt idx="24">
                  <c:v>0.259266719177905</c:v>
                </c:pt>
                <c:pt idx="25">
                  <c:v>0.260467367154923</c:v>
                </c:pt>
                <c:pt idx="26">
                  <c:v>0.262400781139453</c:v>
                </c:pt>
                <c:pt idx="27">
                  <c:v>0.263295338931509</c:v>
                </c:pt>
                <c:pt idx="28">
                  <c:v>0.263911876196644</c:v>
                </c:pt>
                <c:pt idx="29">
                  <c:v>0.265899218041002</c:v>
                </c:pt>
                <c:pt idx="30">
                  <c:v>0.265628399216076</c:v>
                </c:pt>
                <c:pt idx="31">
                  <c:v>0.266364131099491</c:v>
                </c:pt>
                <c:pt idx="32">
                  <c:v>0.267199914151659</c:v>
                </c:pt>
                <c:pt idx="33">
                  <c:v>0.268430925944743</c:v>
                </c:pt>
                <c:pt idx="34">
                  <c:v>0.269493620897499</c:v>
                </c:pt>
                <c:pt idx="35">
                  <c:v>0.27100211114674</c:v>
                </c:pt>
                <c:pt idx="36">
                  <c:v>0.272103058793731</c:v>
                </c:pt>
                <c:pt idx="37">
                  <c:v>0.272810343475044</c:v>
                </c:pt>
                <c:pt idx="38">
                  <c:v>0.273987153561531</c:v>
                </c:pt>
                <c:pt idx="39">
                  <c:v>0.275570075408619</c:v>
                </c:pt>
                <c:pt idx="40">
                  <c:v>0.277954511370162</c:v>
                </c:pt>
                <c:pt idx="41">
                  <c:v>0.279871798575973</c:v>
                </c:pt>
                <c:pt idx="42">
                  <c:v>0.280926840406318</c:v>
                </c:pt>
                <c:pt idx="43">
                  <c:v>0.280923516843588</c:v>
                </c:pt>
                <c:pt idx="44">
                  <c:v>0.282190048698156</c:v>
                </c:pt>
                <c:pt idx="45">
                  <c:v>0.283364898534059</c:v>
                </c:pt>
                <c:pt idx="46">
                  <c:v>0.284583605713648</c:v>
                </c:pt>
                <c:pt idx="47">
                  <c:v>0.285959363041981</c:v>
                </c:pt>
                <c:pt idx="48">
                  <c:v>0.286435534955336</c:v>
                </c:pt>
                <c:pt idx="49">
                  <c:v>0.287646873328493</c:v>
                </c:pt>
                <c:pt idx="50">
                  <c:v>0.287792593977701</c:v>
                </c:pt>
                <c:pt idx="51">
                  <c:v>0.289499911005487</c:v>
                </c:pt>
                <c:pt idx="52">
                  <c:v>0.290218662386851</c:v>
                </c:pt>
                <c:pt idx="53">
                  <c:v>0.290770956126982</c:v>
                </c:pt>
                <c:pt idx="54">
                  <c:v>0.291369127756215</c:v>
                </c:pt>
                <c:pt idx="55">
                  <c:v>0.292649369484168</c:v>
                </c:pt>
                <c:pt idx="56">
                  <c:v>0.293534173870268</c:v>
                </c:pt>
                <c:pt idx="57">
                  <c:v>0.294288895932916</c:v>
                </c:pt>
                <c:pt idx="58">
                  <c:v>0.295241515091509</c:v>
                </c:pt>
                <c:pt idx="59">
                  <c:v>0.296026651320822</c:v>
                </c:pt>
                <c:pt idx="60">
                  <c:v>0.296663561647181</c:v>
                </c:pt>
                <c:pt idx="61">
                  <c:v>0.296956834483897</c:v>
                </c:pt>
                <c:pt idx="62">
                  <c:v>0.298417464432169</c:v>
                </c:pt>
                <c:pt idx="63">
                  <c:v>0.298969891382655</c:v>
                </c:pt>
                <c:pt idx="64">
                  <c:v>0.29892116422464</c:v>
                </c:pt>
                <c:pt idx="65">
                  <c:v>0.299527971956319</c:v>
                </c:pt>
                <c:pt idx="66">
                  <c:v>0.300225220674508</c:v>
                </c:pt>
                <c:pt idx="67">
                  <c:v>0.300409777811787</c:v>
                </c:pt>
                <c:pt idx="68">
                  <c:v>0.300987360679685</c:v>
                </c:pt>
                <c:pt idx="69">
                  <c:v>0.301955723277403</c:v>
                </c:pt>
                <c:pt idx="70">
                  <c:v>0.302368323468079</c:v>
                </c:pt>
                <c:pt idx="71">
                  <c:v>0.302843544589732</c:v>
                </c:pt>
                <c:pt idx="72">
                  <c:v>0.303420585440055</c:v>
                </c:pt>
                <c:pt idx="73">
                  <c:v>0.303439926035149</c:v>
                </c:pt>
                <c:pt idx="74">
                  <c:v>0.303543530204943</c:v>
                </c:pt>
                <c:pt idx="75">
                  <c:v>0.303939990428844</c:v>
                </c:pt>
                <c:pt idx="76">
                  <c:v>0.303455023727939</c:v>
                </c:pt>
                <c:pt idx="77">
                  <c:v>0.304692706255037</c:v>
                </c:pt>
                <c:pt idx="78">
                  <c:v>0.304103116324055</c:v>
                </c:pt>
                <c:pt idx="79">
                  <c:v>0.304289541919721</c:v>
                </c:pt>
                <c:pt idx="80">
                  <c:v>0.305194594024388</c:v>
                </c:pt>
                <c:pt idx="81">
                  <c:v>0.304840496515934</c:v>
                </c:pt>
                <c:pt idx="82">
                  <c:v>0.304666993019368</c:v>
                </c:pt>
                <c:pt idx="83">
                  <c:v>0.30470835071372</c:v>
                </c:pt>
                <c:pt idx="84">
                  <c:v>0.304415169588551</c:v>
                </c:pt>
                <c:pt idx="85">
                  <c:v>0.30480978220781</c:v>
                </c:pt>
                <c:pt idx="86">
                  <c:v>0.305898178225831</c:v>
                </c:pt>
                <c:pt idx="87">
                  <c:v>0.304361174529875</c:v>
                </c:pt>
                <c:pt idx="88">
                  <c:v>0.304552442360077</c:v>
                </c:pt>
                <c:pt idx="89">
                  <c:v>0.305727080351678</c:v>
                </c:pt>
                <c:pt idx="90">
                  <c:v>0.306196369462903</c:v>
                </c:pt>
                <c:pt idx="91">
                  <c:v>0.305872569349695</c:v>
                </c:pt>
                <c:pt idx="92">
                  <c:v>0.306159959183238</c:v>
                </c:pt>
                <c:pt idx="93">
                  <c:v>0.306013267503128</c:v>
                </c:pt>
                <c:pt idx="94">
                  <c:v>0.305797115185917</c:v>
                </c:pt>
                <c:pt idx="95">
                  <c:v>0.306465215087012</c:v>
                </c:pt>
                <c:pt idx="96">
                  <c:v>0.306585790435125</c:v>
                </c:pt>
                <c:pt idx="97">
                  <c:v>0.305652236480949</c:v>
                </c:pt>
                <c:pt idx="98">
                  <c:v>0.305221376043853</c:v>
                </c:pt>
                <c:pt idx="99">
                  <c:v>0.305720100600735</c:v>
                </c:pt>
                <c:pt idx="100">
                  <c:v>0.304924755900049</c:v>
                </c:pt>
                <c:pt idx="101">
                  <c:v>0.304334166089046</c:v>
                </c:pt>
                <c:pt idx="102">
                  <c:v>0.305160179773374</c:v>
                </c:pt>
                <c:pt idx="103">
                  <c:v>0.304819114447887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2701689"/>
        <c:axId val="30097576"/>
      </c:lineChart>
      <c:catAx>
        <c:axId val="227016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0097576"/>
        <c:crosses val="autoZero"/>
        <c:auto val="1"/>
        <c:lblAlgn val="ctr"/>
        <c:lblOffset val="100"/>
      </c:catAx>
      <c:valAx>
        <c:axId val="30097576"/>
        <c:scaling>
          <c:orientation val="minMax"/>
          <c:max val="0.4"/>
          <c:min val="0.2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2701689"/>
        <c:crossesAt val="1"/>
        <c:crossBetween val="midCat"/>
        <c:majorUnit val="0.025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elderly'!$V$3</c:f>
              <c:strCache>
                <c:ptCount val="1"/>
                <c:pt idx="0">
                  <c:v>Gini, retirement age</c:v>
                </c:pt>
              </c:strCache>
            </c:strRef>
          </c:tx>
          <c:spPr>
            <a:solidFill>
              <a:srgbClr val="e6b9b8"/>
            </a:solidFill>
            <a:ln w="47520">
              <a:solidFill>
                <a:srgbClr val="e6b9b8"/>
              </a:solidFill>
              <a:round/>
            </a:ln>
          </c:spPr>
          <c:marker>
            <c:symbol val="square"/>
            <c:size val="5"/>
            <c:spPr>
              <a:solidFill>
                <a:srgbClr val="e6b9b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elderly'!$V$4:$V$107</c:f>
              <c:numCache>
                <c:formatCode>General</c:formatCode>
                <c:ptCount val="104"/>
                <c:pt idx="0">
                  <c:v>0.3954509972</c:v>
                </c:pt>
                <c:pt idx="1">
                  <c:v>0.296566468938412</c:v>
                </c:pt>
                <c:pt idx="2">
                  <c:v>0.294831527807381</c:v>
                </c:pt>
                <c:pt idx="3">
                  <c:v>0.301935848737674</c:v>
                </c:pt>
                <c:pt idx="4">
                  <c:v>0.30458013270075</c:v>
                </c:pt>
                <c:pt idx="5">
                  <c:v>0.306611498634123</c:v>
                </c:pt>
                <c:pt idx="6">
                  <c:v>0.307124663837211</c:v>
                </c:pt>
                <c:pt idx="7">
                  <c:v>0.315309749564122</c:v>
                </c:pt>
                <c:pt idx="8">
                  <c:v>0.309956074864208</c:v>
                </c:pt>
                <c:pt idx="9">
                  <c:v>0.310841869588401</c:v>
                </c:pt>
                <c:pt idx="10">
                  <c:v>0.310037434174048</c:v>
                </c:pt>
                <c:pt idx="11">
                  <c:v>0.315302836231864</c:v>
                </c:pt>
                <c:pt idx="12">
                  <c:v>0.313978209831989</c:v>
                </c:pt>
                <c:pt idx="13">
                  <c:v>0.317025211307857</c:v>
                </c:pt>
                <c:pt idx="14">
                  <c:v>0.307337935015434</c:v>
                </c:pt>
                <c:pt idx="15">
                  <c:v>0.317450540183909</c:v>
                </c:pt>
                <c:pt idx="16">
                  <c:v>0.320470256173205</c:v>
                </c:pt>
                <c:pt idx="17">
                  <c:v>0.317967284856041</c:v>
                </c:pt>
                <c:pt idx="18">
                  <c:v>0.324244991384437</c:v>
                </c:pt>
                <c:pt idx="19">
                  <c:v>0.323239154387547</c:v>
                </c:pt>
                <c:pt idx="20">
                  <c:v>0.321492354064093</c:v>
                </c:pt>
                <c:pt idx="21">
                  <c:v>0.222411935201633</c:v>
                </c:pt>
                <c:pt idx="22">
                  <c:v>0.306130609139541</c:v>
                </c:pt>
                <c:pt idx="23">
                  <c:v>0.308855685497871</c:v>
                </c:pt>
                <c:pt idx="24">
                  <c:v>0.316589233328557</c:v>
                </c:pt>
                <c:pt idx="25">
                  <c:v>0.323200309789279</c:v>
                </c:pt>
                <c:pt idx="26">
                  <c:v>0.324213785221101</c:v>
                </c:pt>
                <c:pt idx="27">
                  <c:v>0.329569428116806</c:v>
                </c:pt>
                <c:pt idx="28">
                  <c:v>0.327384851157817</c:v>
                </c:pt>
                <c:pt idx="29">
                  <c:v>0.332052656605609</c:v>
                </c:pt>
                <c:pt idx="30">
                  <c:v>0.333147093368128</c:v>
                </c:pt>
                <c:pt idx="31">
                  <c:v>0.338781124217982</c:v>
                </c:pt>
                <c:pt idx="32">
                  <c:v>0.33800611243525</c:v>
                </c:pt>
                <c:pt idx="33">
                  <c:v>0.342138949827345</c:v>
                </c:pt>
                <c:pt idx="34">
                  <c:v>0.343937607885538</c:v>
                </c:pt>
                <c:pt idx="35">
                  <c:v>0.347681861352622</c:v>
                </c:pt>
                <c:pt idx="36">
                  <c:v>0.348372233050274</c:v>
                </c:pt>
                <c:pt idx="37">
                  <c:v>0.354901780256774</c:v>
                </c:pt>
                <c:pt idx="38">
                  <c:v>0.353133235325741</c:v>
                </c:pt>
                <c:pt idx="39">
                  <c:v>0.35600486259517</c:v>
                </c:pt>
                <c:pt idx="40">
                  <c:v>0.358055323870798</c:v>
                </c:pt>
                <c:pt idx="41">
                  <c:v>0.35983788649154</c:v>
                </c:pt>
                <c:pt idx="42">
                  <c:v>0.360857957013714</c:v>
                </c:pt>
                <c:pt idx="43">
                  <c:v>0.357697088447176</c:v>
                </c:pt>
                <c:pt idx="44">
                  <c:v>0.36114031542423</c:v>
                </c:pt>
                <c:pt idx="45">
                  <c:v>0.359466266384304</c:v>
                </c:pt>
                <c:pt idx="46">
                  <c:v>0.360218700366027</c:v>
                </c:pt>
                <c:pt idx="47">
                  <c:v>0.359833081036848</c:v>
                </c:pt>
                <c:pt idx="48">
                  <c:v>0.363307858518767</c:v>
                </c:pt>
                <c:pt idx="49">
                  <c:v>0.363167102486398</c:v>
                </c:pt>
                <c:pt idx="50">
                  <c:v>0.36410514611831</c:v>
                </c:pt>
                <c:pt idx="51">
                  <c:v>0.364168443943535</c:v>
                </c:pt>
                <c:pt idx="52">
                  <c:v>0.368280460533076</c:v>
                </c:pt>
                <c:pt idx="53">
                  <c:v>0.370195542379606</c:v>
                </c:pt>
                <c:pt idx="54">
                  <c:v>0.369732529024321</c:v>
                </c:pt>
                <c:pt idx="55">
                  <c:v>0.371386214227069</c:v>
                </c:pt>
                <c:pt idx="56">
                  <c:v>0.369280712596549</c:v>
                </c:pt>
                <c:pt idx="57">
                  <c:v>0.371958177223765</c:v>
                </c:pt>
                <c:pt idx="58">
                  <c:v>0.372071789407333</c:v>
                </c:pt>
                <c:pt idx="59">
                  <c:v>0.373224866786041</c:v>
                </c:pt>
                <c:pt idx="60">
                  <c:v>0.372760175079026</c:v>
                </c:pt>
                <c:pt idx="61">
                  <c:v>0.372422629015316</c:v>
                </c:pt>
                <c:pt idx="62">
                  <c:v>0.373428565928852</c:v>
                </c:pt>
                <c:pt idx="63">
                  <c:v>0.375779525168918</c:v>
                </c:pt>
                <c:pt idx="64">
                  <c:v>0.372913866635626</c:v>
                </c:pt>
                <c:pt idx="65">
                  <c:v>0.373823927202865</c:v>
                </c:pt>
                <c:pt idx="66">
                  <c:v>0.375916352787862</c:v>
                </c:pt>
                <c:pt idx="67">
                  <c:v>0.377358297965468</c:v>
                </c:pt>
                <c:pt idx="68">
                  <c:v>0.376509597103435</c:v>
                </c:pt>
                <c:pt idx="69">
                  <c:v>0.377295192666542</c:v>
                </c:pt>
                <c:pt idx="70">
                  <c:v>0.378285798038366</c:v>
                </c:pt>
                <c:pt idx="71">
                  <c:v>0.379007601013067</c:v>
                </c:pt>
                <c:pt idx="72">
                  <c:v>0.380714370547256</c:v>
                </c:pt>
                <c:pt idx="73">
                  <c:v>0.377873761966985</c:v>
                </c:pt>
                <c:pt idx="74">
                  <c:v>0.381283986615454</c:v>
                </c:pt>
                <c:pt idx="75">
                  <c:v>0.380644617729254</c:v>
                </c:pt>
                <c:pt idx="76">
                  <c:v>0.381283484302486</c:v>
                </c:pt>
                <c:pt idx="77">
                  <c:v>0.381998907509148</c:v>
                </c:pt>
                <c:pt idx="78">
                  <c:v>0.383503907785145</c:v>
                </c:pt>
                <c:pt idx="79">
                  <c:v>0.383988246215975</c:v>
                </c:pt>
                <c:pt idx="80">
                  <c:v>0.384229742718371</c:v>
                </c:pt>
                <c:pt idx="81">
                  <c:v>0.383917725980989</c:v>
                </c:pt>
                <c:pt idx="82">
                  <c:v>0.384631536464724</c:v>
                </c:pt>
                <c:pt idx="83">
                  <c:v>0.386858454852941</c:v>
                </c:pt>
                <c:pt idx="84">
                  <c:v>0.388334490681394</c:v>
                </c:pt>
                <c:pt idx="85">
                  <c:v>0.387356648241798</c:v>
                </c:pt>
                <c:pt idx="86">
                  <c:v>0.390309925963795</c:v>
                </c:pt>
                <c:pt idx="87">
                  <c:v>0.387096940431279</c:v>
                </c:pt>
                <c:pt idx="88">
                  <c:v>0.390048370726401</c:v>
                </c:pt>
                <c:pt idx="89">
                  <c:v>0.38739035527098</c:v>
                </c:pt>
                <c:pt idx="90">
                  <c:v>0.389634196958569</c:v>
                </c:pt>
                <c:pt idx="91">
                  <c:v>0.390406846767157</c:v>
                </c:pt>
                <c:pt idx="92">
                  <c:v>0.389466381242889</c:v>
                </c:pt>
                <c:pt idx="93">
                  <c:v>0.388435061779005</c:v>
                </c:pt>
                <c:pt idx="94">
                  <c:v>0.393043059641828</c:v>
                </c:pt>
                <c:pt idx="95">
                  <c:v>0.394725128102086</c:v>
                </c:pt>
                <c:pt idx="96">
                  <c:v>0.395848823933733</c:v>
                </c:pt>
                <c:pt idx="97">
                  <c:v>0.396398086000994</c:v>
                </c:pt>
                <c:pt idx="98">
                  <c:v>0.397480648638821</c:v>
                </c:pt>
                <c:pt idx="99">
                  <c:v>0.396313551231313</c:v>
                </c:pt>
                <c:pt idx="100">
                  <c:v>0.397280020003132</c:v>
                </c:pt>
                <c:pt idx="101">
                  <c:v>0.397002784290277</c:v>
                </c:pt>
                <c:pt idx="102">
                  <c:v>0.398830670502328</c:v>
                </c:pt>
                <c:pt idx="103">
                  <c:v>0.397921682182205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elderly'!$W$3</c:f>
              <c:strCache>
                <c:ptCount val="1"/>
                <c:pt idx="0">
                  <c:v>Gini, retirement age, non 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elderly'!$W$4:$W$107</c:f>
              <c:numCache>
                <c:formatCode>General</c:formatCode>
                <c:ptCount val="104"/>
                <c:pt idx="0">
                  <c:v>0.4009884531</c:v>
                </c:pt>
                <c:pt idx="1">
                  <c:v>0.258067036964199</c:v>
                </c:pt>
                <c:pt idx="2">
                  <c:v>0.260531203908751</c:v>
                </c:pt>
                <c:pt idx="3">
                  <c:v>0.262350823332341</c:v>
                </c:pt>
                <c:pt idx="4">
                  <c:v>0.264843929063005</c:v>
                </c:pt>
                <c:pt idx="5">
                  <c:v>0.265327840672516</c:v>
                </c:pt>
                <c:pt idx="6">
                  <c:v>0.267397540329722</c:v>
                </c:pt>
                <c:pt idx="7">
                  <c:v>0.272507724548417</c:v>
                </c:pt>
                <c:pt idx="8">
                  <c:v>0.274564539321381</c:v>
                </c:pt>
                <c:pt idx="9">
                  <c:v>0.275486565305701</c:v>
                </c:pt>
                <c:pt idx="10">
                  <c:v>0.277264767830568</c:v>
                </c:pt>
                <c:pt idx="11">
                  <c:v>0.279217878767951</c:v>
                </c:pt>
                <c:pt idx="12">
                  <c:v>0.281680810732612</c:v>
                </c:pt>
                <c:pt idx="13">
                  <c:v>0.281998352515639</c:v>
                </c:pt>
                <c:pt idx="14">
                  <c:v>0.268624871716532</c:v>
                </c:pt>
                <c:pt idx="15">
                  <c:v>0.281801773683961</c:v>
                </c:pt>
                <c:pt idx="16">
                  <c:v>0.280412322806813</c:v>
                </c:pt>
                <c:pt idx="17">
                  <c:v>0.28314046564554</c:v>
                </c:pt>
                <c:pt idx="18">
                  <c:v>0.285656089215127</c:v>
                </c:pt>
                <c:pt idx="19">
                  <c:v>0.288727950214356</c:v>
                </c:pt>
                <c:pt idx="20">
                  <c:v>0.292605512524526</c:v>
                </c:pt>
                <c:pt idx="21">
                  <c:v>0.180873908973055</c:v>
                </c:pt>
                <c:pt idx="22">
                  <c:v>0.278963008029867</c:v>
                </c:pt>
                <c:pt idx="23">
                  <c:v>0.284155462440061</c:v>
                </c:pt>
                <c:pt idx="24">
                  <c:v>0.289511011273626</c:v>
                </c:pt>
                <c:pt idx="25">
                  <c:v>0.298131807751148</c:v>
                </c:pt>
                <c:pt idx="26">
                  <c:v>0.303876403274641</c:v>
                </c:pt>
                <c:pt idx="27">
                  <c:v>0.308535077700248</c:v>
                </c:pt>
                <c:pt idx="28">
                  <c:v>0.31020377868076</c:v>
                </c:pt>
                <c:pt idx="29">
                  <c:v>0.315570982569499</c:v>
                </c:pt>
                <c:pt idx="30">
                  <c:v>0.320281340773783</c:v>
                </c:pt>
                <c:pt idx="31">
                  <c:v>0.323953659824496</c:v>
                </c:pt>
                <c:pt idx="32">
                  <c:v>0.328562757014828</c:v>
                </c:pt>
                <c:pt idx="33">
                  <c:v>0.33354552364028</c:v>
                </c:pt>
                <c:pt idx="34">
                  <c:v>0.338159177395241</c:v>
                </c:pt>
                <c:pt idx="35">
                  <c:v>0.342822632624948</c:v>
                </c:pt>
                <c:pt idx="36">
                  <c:v>0.346725557156596</c:v>
                </c:pt>
                <c:pt idx="37">
                  <c:v>0.35145404952598</c:v>
                </c:pt>
                <c:pt idx="38">
                  <c:v>0.355173566452385</c:v>
                </c:pt>
                <c:pt idx="39">
                  <c:v>0.359416333916975</c:v>
                </c:pt>
                <c:pt idx="40">
                  <c:v>0.361066252987368</c:v>
                </c:pt>
                <c:pt idx="41">
                  <c:v>0.362826418016542</c:v>
                </c:pt>
                <c:pt idx="42">
                  <c:v>0.365266571396176</c:v>
                </c:pt>
                <c:pt idx="43">
                  <c:v>0.366057708028007</c:v>
                </c:pt>
                <c:pt idx="44">
                  <c:v>0.365889179110421</c:v>
                </c:pt>
                <c:pt idx="45">
                  <c:v>0.366091119796575</c:v>
                </c:pt>
                <c:pt idx="46">
                  <c:v>0.365493361459892</c:v>
                </c:pt>
                <c:pt idx="47">
                  <c:v>0.367273375522904</c:v>
                </c:pt>
                <c:pt idx="48">
                  <c:v>0.369042766953469</c:v>
                </c:pt>
                <c:pt idx="49">
                  <c:v>0.371186714744222</c:v>
                </c:pt>
                <c:pt idx="50">
                  <c:v>0.373242312138223</c:v>
                </c:pt>
                <c:pt idx="51">
                  <c:v>0.374064753149614</c:v>
                </c:pt>
                <c:pt idx="52">
                  <c:v>0.376584555291223</c:v>
                </c:pt>
                <c:pt idx="53">
                  <c:v>0.37752256904081</c:v>
                </c:pt>
                <c:pt idx="54">
                  <c:v>0.380144542327047</c:v>
                </c:pt>
                <c:pt idx="55">
                  <c:v>0.380977592926995</c:v>
                </c:pt>
                <c:pt idx="56">
                  <c:v>0.381149959622493</c:v>
                </c:pt>
                <c:pt idx="57">
                  <c:v>0.380571065724975</c:v>
                </c:pt>
                <c:pt idx="58">
                  <c:v>0.381820650857156</c:v>
                </c:pt>
                <c:pt idx="59">
                  <c:v>0.382513387737443</c:v>
                </c:pt>
                <c:pt idx="60">
                  <c:v>0.382157100000284</c:v>
                </c:pt>
                <c:pt idx="61">
                  <c:v>0.381727251800336</c:v>
                </c:pt>
                <c:pt idx="62">
                  <c:v>0.381705628524469</c:v>
                </c:pt>
                <c:pt idx="63">
                  <c:v>0.383499664639307</c:v>
                </c:pt>
                <c:pt idx="64">
                  <c:v>0.384772085589944</c:v>
                </c:pt>
                <c:pt idx="65">
                  <c:v>0.383289147807863</c:v>
                </c:pt>
                <c:pt idx="66">
                  <c:v>0.385970101183717</c:v>
                </c:pt>
                <c:pt idx="67">
                  <c:v>0.386742884803474</c:v>
                </c:pt>
                <c:pt idx="68">
                  <c:v>0.386184530560469</c:v>
                </c:pt>
                <c:pt idx="69">
                  <c:v>0.385125474568979</c:v>
                </c:pt>
                <c:pt idx="70">
                  <c:v>0.387577598844486</c:v>
                </c:pt>
                <c:pt idx="71">
                  <c:v>0.389276210639177</c:v>
                </c:pt>
                <c:pt idx="72">
                  <c:v>0.390481828241095</c:v>
                </c:pt>
                <c:pt idx="73">
                  <c:v>0.388486910428942</c:v>
                </c:pt>
                <c:pt idx="74">
                  <c:v>0.389398543884589</c:v>
                </c:pt>
                <c:pt idx="75">
                  <c:v>0.390616174572565</c:v>
                </c:pt>
                <c:pt idx="76">
                  <c:v>0.391314696405514</c:v>
                </c:pt>
                <c:pt idx="77">
                  <c:v>0.394171425998495</c:v>
                </c:pt>
                <c:pt idx="78">
                  <c:v>0.394894681380775</c:v>
                </c:pt>
                <c:pt idx="79">
                  <c:v>0.394878417842269</c:v>
                </c:pt>
                <c:pt idx="80">
                  <c:v>0.396610025858942</c:v>
                </c:pt>
                <c:pt idx="81">
                  <c:v>0.396702655842228</c:v>
                </c:pt>
                <c:pt idx="82">
                  <c:v>0.397004388991781</c:v>
                </c:pt>
                <c:pt idx="83">
                  <c:v>0.39792679746988</c:v>
                </c:pt>
                <c:pt idx="84">
                  <c:v>0.399826592175667</c:v>
                </c:pt>
                <c:pt idx="85">
                  <c:v>0.3996277090482</c:v>
                </c:pt>
                <c:pt idx="86">
                  <c:v>0.401038528735486</c:v>
                </c:pt>
                <c:pt idx="87">
                  <c:v>0.402106079073896</c:v>
                </c:pt>
                <c:pt idx="88">
                  <c:v>0.400912587525658</c:v>
                </c:pt>
                <c:pt idx="89">
                  <c:v>0.401955520081751</c:v>
                </c:pt>
                <c:pt idx="90">
                  <c:v>0.402401184508452</c:v>
                </c:pt>
                <c:pt idx="91">
                  <c:v>0.401576447798485</c:v>
                </c:pt>
                <c:pt idx="92">
                  <c:v>0.400783781567838</c:v>
                </c:pt>
                <c:pt idx="93">
                  <c:v>0.400804642482402</c:v>
                </c:pt>
                <c:pt idx="94">
                  <c:v>0.403900443342191</c:v>
                </c:pt>
                <c:pt idx="95">
                  <c:v>0.4066002474703</c:v>
                </c:pt>
                <c:pt idx="96">
                  <c:v>0.409500279804962</c:v>
                </c:pt>
                <c:pt idx="97">
                  <c:v>0.408385073418097</c:v>
                </c:pt>
                <c:pt idx="98">
                  <c:v>0.409307103912184</c:v>
                </c:pt>
                <c:pt idx="99">
                  <c:v>0.411253365505338</c:v>
                </c:pt>
                <c:pt idx="100">
                  <c:v>0.412146527235796</c:v>
                </c:pt>
                <c:pt idx="101">
                  <c:v>0.414294991494356</c:v>
                </c:pt>
                <c:pt idx="102">
                  <c:v>0.415365106658247</c:v>
                </c:pt>
                <c:pt idx="103">
                  <c:v>0.414977567941359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elderly'!$X$3</c:f>
              <c:strCache>
                <c:ptCount val="1"/>
                <c:pt idx="0">
                  <c:v>Gini, 65+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square"/>
            <c:size val="5"/>
            <c:spPr>
              <a:solidFill>
                <a:srgbClr val="93cdd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elderly'!$X$4:$X$107</c:f>
              <c:numCache>
                <c:formatCode>General</c:formatCode>
                <c:ptCount val="104"/>
                <c:pt idx="0">
                  <c:v>0.3614866421</c:v>
                </c:pt>
                <c:pt idx="1">
                  <c:v>0.276329426141909</c:v>
                </c:pt>
                <c:pt idx="2">
                  <c:v>0.279888158188294</c:v>
                </c:pt>
                <c:pt idx="3">
                  <c:v>0.287015812625727</c:v>
                </c:pt>
                <c:pt idx="4">
                  <c:v>0.289070140242172</c:v>
                </c:pt>
                <c:pt idx="5">
                  <c:v>0.288487453202341</c:v>
                </c:pt>
                <c:pt idx="6">
                  <c:v>0.291448795839027</c:v>
                </c:pt>
                <c:pt idx="7">
                  <c:v>0.296444388618243</c:v>
                </c:pt>
                <c:pt idx="8">
                  <c:v>0.289315705874748</c:v>
                </c:pt>
                <c:pt idx="9">
                  <c:v>0.292388629151498</c:v>
                </c:pt>
                <c:pt idx="10">
                  <c:v>0.291307445155761</c:v>
                </c:pt>
                <c:pt idx="11">
                  <c:v>0.296272899277494</c:v>
                </c:pt>
                <c:pt idx="12">
                  <c:v>0.295842175402594</c:v>
                </c:pt>
                <c:pt idx="13">
                  <c:v>0.298457405975794</c:v>
                </c:pt>
                <c:pt idx="14">
                  <c:v>0.285217515623445</c:v>
                </c:pt>
                <c:pt idx="15">
                  <c:v>0.298731726432213</c:v>
                </c:pt>
                <c:pt idx="16">
                  <c:v>0.299882872181767</c:v>
                </c:pt>
                <c:pt idx="17">
                  <c:v>0.302961620893726</c:v>
                </c:pt>
                <c:pt idx="18">
                  <c:v>0.307534273105432</c:v>
                </c:pt>
                <c:pt idx="19">
                  <c:v>0.306213844614569</c:v>
                </c:pt>
                <c:pt idx="20">
                  <c:v>0.304088079486184</c:v>
                </c:pt>
                <c:pt idx="21">
                  <c:v>0.19763906143307</c:v>
                </c:pt>
                <c:pt idx="22">
                  <c:v>0.279385524641071</c:v>
                </c:pt>
                <c:pt idx="23">
                  <c:v>0.280830922891924</c:v>
                </c:pt>
                <c:pt idx="24">
                  <c:v>0.286528418482253</c:v>
                </c:pt>
                <c:pt idx="25">
                  <c:v>0.288817895818875</c:v>
                </c:pt>
                <c:pt idx="26">
                  <c:v>0.287898399590516</c:v>
                </c:pt>
                <c:pt idx="27">
                  <c:v>0.29050017132651</c:v>
                </c:pt>
                <c:pt idx="28">
                  <c:v>0.290800178370044</c:v>
                </c:pt>
                <c:pt idx="29">
                  <c:v>0.291129650154434</c:v>
                </c:pt>
                <c:pt idx="30">
                  <c:v>0.291771058155675</c:v>
                </c:pt>
                <c:pt idx="31">
                  <c:v>0.292266546384078</c:v>
                </c:pt>
                <c:pt idx="32">
                  <c:v>0.289233328875666</c:v>
                </c:pt>
                <c:pt idx="33">
                  <c:v>0.29089741894552</c:v>
                </c:pt>
                <c:pt idx="34">
                  <c:v>0.288908731787337</c:v>
                </c:pt>
                <c:pt idx="35">
                  <c:v>0.290619922489551</c:v>
                </c:pt>
                <c:pt idx="36">
                  <c:v>0.288920935437032</c:v>
                </c:pt>
                <c:pt idx="37">
                  <c:v>0.292167202719039</c:v>
                </c:pt>
                <c:pt idx="38">
                  <c:v>0.290642369773206</c:v>
                </c:pt>
                <c:pt idx="39">
                  <c:v>0.292900775268741</c:v>
                </c:pt>
                <c:pt idx="40">
                  <c:v>0.293803139663604</c:v>
                </c:pt>
                <c:pt idx="41">
                  <c:v>0.298608903481141</c:v>
                </c:pt>
                <c:pt idx="42">
                  <c:v>0.298275144515602</c:v>
                </c:pt>
                <c:pt idx="43">
                  <c:v>0.298151266913117</c:v>
                </c:pt>
                <c:pt idx="44">
                  <c:v>0.301320770378918</c:v>
                </c:pt>
                <c:pt idx="45">
                  <c:v>0.301161057495577</c:v>
                </c:pt>
                <c:pt idx="46">
                  <c:v>0.301661033851308</c:v>
                </c:pt>
                <c:pt idx="47">
                  <c:v>0.302464737955973</c:v>
                </c:pt>
                <c:pt idx="48">
                  <c:v>0.305207724772426</c:v>
                </c:pt>
                <c:pt idx="49">
                  <c:v>0.305526872605377</c:v>
                </c:pt>
                <c:pt idx="50">
                  <c:v>0.307087720380224</c:v>
                </c:pt>
                <c:pt idx="51">
                  <c:v>0.306323244966674</c:v>
                </c:pt>
                <c:pt idx="52">
                  <c:v>0.309460517598586</c:v>
                </c:pt>
                <c:pt idx="53">
                  <c:v>0.312147920967208</c:v>
                </c:pt>
                <c:pt idx="54">
                  <c:v>0.310860487521205</c:v>
                </c:pt>
                <c:pt idx="55">
                  <c:v>0.314033504022395</c:v>
                </c:pt>
                <c:pt idx="56">
                  <c:v>0.311948299673028</c:v>
                </c:pt>
                <c:pt idx="57">
                  <c:v>0.313963004407136</c:v>
                </c:pt>
                <c:pt idx="58">
                  <c:v>0.314577203322049</c:v>
                </c:pt>
                <c:pt idx="59">
                  <c:v>0.315408504901783</c:v>
                </c:pt>
                <c:pt idx="60">
                  <c:v>0.316016688907082</c:v>
                </c:pt>
                <c:pt idx="61">
                  <c:v>0.316004645448484</c:v>
                </c:pt>
                <c:pt idx="62">
                  <c:v>0.316327709919828</c:v>
                </c:pt>
                <c:pt idx="63">
                  <c:v>0.316174771888235</c:v>
                </c:pt>
                <c:pt idx="64">
                  <c:v>0.315242472022377</c:v>
                </c:pt>
                <c:pt idx="65">
                  <c:v>0.316192047300232</c:v>
                </c:pt>
                <c:pt idx="66">
                  <c:v>0.316147340162055</c:v>
                </c:pt>
                <c:pt idx="67">
                  <c:v>0.318226811640231</c:v>
                </c:pt>
                <c:pt idx="68">
                  <c:v>0.317356106671873</c:v>
                </c:pt>
                <c:pt idx="69">
                  <c:v>0.3190332388963</c:v>
                </c:pt>
                <c:pt idx="70">
                  <c:v>0.31854793007961</c:v>
                </c:pt>
                <c:pt idx="71">
                  <c:v>0.318657839002013</c:v>
                </c:pt>
                <c:pt idx="72">
                  <c:v>0.320378628661025</c:v>
                </c:pt>
                <c:pt idx="73">
                  <c:v>0.319528721899203</c:v>
                </c:pt>
                <c:pt idx="74">
                  <c:v>0.322152215144692</c:v>
                </c:pt>
                <c:pt idx="75">
                  <c:v>0.322887769379646</c:v>
                </c:pt>
                <c:pt idx="76">
                  <c:v>0.32325373870403</c:v>
                </c:pt>
                <c:pt idx="77">
                  <c:v>0.324084086911484</c:v>
                </c:pt>
                <c:pt idx="78">
                  <c:v>0.323866109713201</c:v>
                </c:pt>
                <c:pt idx="79">
                  <c:v>0.323142647676548</c:v>
                </c:pt>
                <c:pt idx="80">
                  <c:v>0.323825329947118</c:v>
                </c:pt>
                <c:pt idx="81">
                  <c:v>0.324196723127119</c:v>
                </c:pt>
                <c:pt idx="82">
                  <c:v>0.324697419669175</c:v>
                </c:pt>
                <c:pt idx="83">
                  <c:v>0.329139423864702</c:v>
                </c:pt>
                <c:pt idx="84">
                  <c:v>0.328217726976606</c:v>
                </c:pt>
                <c:pt idx="85">
                  <c:v>0.327522111643519</c:v>
                </c:pt>
                <c:pt idx="86">
                  <c:v>0.330549428384598</c:v>
                </c:pt>
                <c:pt idx="87">
                  <c:v>0.327140022652871</c:v>
                </c:pt>
                <c:pt idx="88">
                  <c:v>0.330737160492805</c:v>
                </c:pt>
                <c:pt idx="89">
                  <c:v>0.327950014384027</c:v>
                </c:pt>
                <c:pt idx="90">
                  <c:v>0.328093225149592</c:v>
                </c:pt>
                <c:pt idx="91">
                  <c:v>0.329186480597588</c:v>
                </c:pt>
                <c:pt idx="92">
                  <c:v>0.330456845764899</c:v>
                </c:pt>
                <c:pt idx="93">
                  <c:v>0.330476068091937</c:v>
                </c:pt>
                <c:pt idx="94">
                  <c:v>0.333794833021084</c:v>
                </c:pt>
                <c:pt idx="95">
                  <c:v>0.333185801519583</c:v>
                </c:pt>
                <c:pt idx="96">
                  <c:v>0.333700582419001</c:v>
                </c:pt>
                <c:pt idx="97">
                  <c:v>0.334607630811436</c:v>
                </c:pt>
                <c:pt idx="98">
                  <c:v>0.336954809779898</c:v>
                </c:pt>
                <c:pt idx="99">
                  <c:v>0.336206316514339</c:v>
                </c:pt>
                <c:pt idx="100">
                  <c:v>0.338604444413047</c:v>
                </c:pt>
                <c:pt idx="101">
                  <c:v>0.337975531047314</c:v>
                </c:pt>
                <c:pt idx="102">
                  <c:v>0.339615313803691</c:v>
                </c:pt>
                <c:pt idx="103">
                  <c:v>0.340718709421308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elderly'!$Y$3</c:f>
              <c:strCache>
                <c:ptCount val="1"/>
                <c:pt idx="0">
                  <c:v>Gini, 65+, non labour income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elderly'!$Y$4:$Y$107</c:f>
              <c:numCache>
                <c:formatCode>General</c:formatCode>
                <c:ptCount val="104"/>
                <c:pt idx="0">
                  <c:v>0.3394682418</c:v>
                </c:pt>
                <c:pt idx="1">
                  <c:v>0.250927607115345</c:v>
                </c:pt>
                <c:pt idx="2">
                  <c:v>0.253795926645384</c:v>
                </c:pt>
                <c:pt idx="3">
                  <c:v>0.256211478993897</c:v>
                </c:pt>
                <c:pt idx="4">
                  <c:v>0.258518706046248</c:v>
                </c:pt>
                <c:pt idx="5">
                  <c:v>0.258108786264496</c:v>
                </c:pt>
                <c:pt idx="6">
                  <c:v>0.259786468977184</c:v>
                </c:pt>
                <c:pt idx="7">
                  <c:v>0.264195486551225</c:v>
                </c:pt>
                <c:pt idx="8">
                  <c:v>0.266419319654246</c:v>
                </c:pt>
                <c:pt idx="9">
                  <c:v>0.268594214827054</c:v>
                </c:pt>
                <c:pt idx="10">
                  <c:v>0.270143176266894</c:v>
                </c:pt>
                <c:pt idx="11">
                  <c:v>0.272659120656577</c:v>
                </c:pt>
                <c:pt idx="12">
                  <c:v>0.275729852875994</c:v>
                </c:pt>
                <c:pt idx="13">
                  <c:v>0.276497594289143</c:v>
                </c:pt>
                <c:pt idx="14">
                  <c:v>0.262447958149647</c:v>
                </c:pt>
                <c:pt idx="15">
                  <c:v>0.277604047825674</c:v>
                </c:pt>
                <c:pt idx="16">
                  <c:v>0.275115523132316</c:v>
                </c:pt>
                <c:pt idx="17">
                  <c:v>0.27810024682031</c:v>
                </c:pt>
                <c:pt idx="18">
                  <c:v>0.280776740096531</c:v>
                </c:pt>
                <c:pt idx="19">
                  <c:v>0.283860978381373</c:v>
                </c:pt>
                <c:pt idx="20">
                  <c:v>0.283020824317598</c:v>
                </c:pt>
                <c:pt idx="21">
                  <c:v>0.168097635161176</c:v>
                </c:pt>
                <c:pt idx="22">
                  <c:v>0.258115129890938</c:v>
                </c:pt>
                <c:pt idx="23">
                  <c:v>0.260384223102219</c:v>
                </c:pt>
                <c:pt idx="24">
                  <c:v>0.261353788288235</c:v>
                </c:pt>
                <c:pt idx="25">
                  <c:v>0.265832714056818</c:v>
                </c:pt>
                <c:pt idx="26">
                  <c:v>0.266884676974881</c:v>
                </c:pt>
                <c:pt idx="27">
                  <c:v>0.269111304996816</c:v>
                </c:pt>
                <c:pt idx="28">
                  <c:v>0.268497218202675</c:v>
                </c:pt>
                <c:pt idx="29">
                  <c:v>0.270678217650064</c:v>
                </c:pt>
                <c:pt idx="30">
                  <c:v>0.27164402063092</c:v>
                </c:pt>
                <c:pt idx="31">
                  <c:v>0.271840631370575</c:v>
                </c:pt>
                <c:pt idx="32">
                  <c:v>0.27289012722999</c:v>
                </c:pt>
                <c:pt idx="33">
                  <c:v>0.274768460932903</c:v>
                </c:pt>
                <c:pt idx="34">
                  <c:v>0.275129093444671</c:v>
                </c:pt>
                <c:pt idx="35">
                  <c:v>0.27618525033856</c:v>
                </c:pt>
                <c:pt idx="36">
                  <c:v>0.276743592931329</c:v>
                </c:pt>
                <c:pt idx="37">
                  <c:v>0.278667112197225</c:v>
                </c:pt>
                <c:pt idx="38">
                  <c:v>0.279933880263821</c:v>
                </c:pt>
                <c:pt idx="39">
                  <c:v>0.282320205671214</c:v>
                </c:pt>
                <c:pt idx="40">
                  <c:v>0.28453323628178</c:v>
                </c:pt>
                <c:pt idx="41">
                  <c:v>0.286402514938385</c:v>
                </c:pt>
                <c:pt idx="42">
                  <c:v>0.289686333107187</c:v>
                </c:pt>
                <c:pt idx="43">
                  <c:v>0.290745514010758</c:v>
                </c:pt>
                <c:pt idx="44">
                  <c:v>0.293510244243683</c:v>
                </c:pt>
                <c:pt idx="45">
                  <c:v>0.294461868706079</c:v>
                </c:pt>
                <c:pt idx="46">
                  <c:v>0.294271395525632</c:v>
                </c:pt>
                <c:pt idx="47">
                  <c:v>0.295981936185137</c:v>
                </c:pt>
                <c:pt idx="48">
                  <c:v>0.296277297607183</c:v>
                </c:pt>
                <c:pt idx="49">
                  <c:v>0.298914413864167</c:v>
                </c:pt>
                <c:pt idx="50">
                  <c:v>0.300665656926744</c:v>
                </c:pt>
                <c:pt idx="51">
                  <c:v>0.300504670504481</c:v>
                </c:pt>
                <c:pt idx="52">
                  <c:v>0.302915627430821</c:v>
                </c:pt>
                <c:pt idx="53">
                  <c:v>0.304022408785325</c:v>
                </c:pt>
                <c:pt idx="54">
                  <c:v>0.304932249826839</c:v>
                </c:pt>
                <c:pt idx="55">
                  <c:v>0.306556797658992</c:v>
                </c:pt>
                <c:pt idx="56">
                  <c:v>0.306657004830769</c:v>
                </c:pt>
                <c:pt idx="57">
                  <c:v>0.306746070913023</c:v>
                </c:pt>
                <c:pt idx="58">
                  <c:v>0.30651246350974</c:v>
                </c:pt>
                <c:pt idx="59">
                  <c:v>0.308032217964394</c:v>
                </c:pt>
                <c:pt idx="60">
                  <c:v>0.309895625518331</c:v>
                </c:pt>
                <c:pt idx="61">
                  <c:v>0.310453605200373</c:v>
                </c:pt>
                <c:pt idx="62">
                  <c:v>0.309796638134852</c:v>
                </c:pt>
                <c:pt idx="63">
                  <c:v>0.3110059440065</c:v>
                </c:pt>
                <c:pt idx="64">
                  <c:v>0.312085238009621</c:v>
                </c:pt>
                <c:pt idx="65">
                  <c:v>0.31264201816329</c:v>
                </c:pt>
                <c:pt idx="66">
                  <c:v>0.313899426447053</c:v>
                </c:pt>
                <c:pt idx="67">
                  <c:v>0.313777422052061</c:v>
                </c:pt>
                <c:pt idx="68">
                  <c:v>0.312993437099467</c:v>
                </c:pt>
                <c:pt idx="69">
                  <c:v>0.313297741798422</c:v>
                </c:pt>
                <c:pt idx="70">
                  <c:v>0.314084044790402</c:v>
                </c:pt>
                <c:pt idx="71">
                  <c:v>0.315326064135983</c:v>
                </c:pt>
                <c:pt idx="72">
                  <c:v>0.316121892907772</c:v>
                </c:pt>
                <c:pt idx="73">
                  <c:v>0.316075489496213</c:v>
                </c:pt>
                <c:pt idx="74">
                  <c:v>0.316182093521279</c:v>
                </c:pt>
                <c:pt idx="75">
                  <c:v>0.318176109784252</c:v>
                </c:pt>
                <c:pt idx="76">
                  <c:v>0.318248693680438</c:v>
                </c:pt>
                <c:pt idx="77">
                  <c:v>0.31991063897985</c:v>
                </c:pt>
                <c:pt idx="78">
                  <c:v>0.318721907206131</c:v>
                </c:pt>
                <c:pt idx="79">
                  <c:v>0.317438614880412</c:v>
                </c:pt>
                <c:pt idx="80">
                  <c:v>0.31932270918228</c:v>
                </c:pt>
                <c:pt idx="81">
                  <c:v>0.320630894829028</c:v>
                </c:pt>
                <c:pt idx="82">
                  <c:v>0.320282696948766</c:v>
                </c:pt>
                <c:pt idx="83">
                  <c:v>0.321425493637871</c:v>
                </c:pt>
                <c:pt idx="84">
                  <c:v>0.322543236346381</c:v>
                </c:pt>
                <c:pt idx="85">
                  <c:v>0.322514625616013</c:v>
                </c:pt>
                <c:pt idx="86">
                  <c:v>0.32290755874463</c:v>
                </c:pt>
                <c:pt idx="87">
                  <c:v>0.323866916764607</c:v>
                </c:pt>
                <c:pt idx="88">
                  <c:v>0.323238291662251</c:v>
                </c:pt>
                <c:pt idx="89">
                  <c:v>0.324551816199073</c:v>
                </c:pt>
                <c:pt idx="90">
                  <c:v>0.324889268610014</c:v>
                </c:pt>
                <c:pt idx="91">
                  <c:v>0.325812831743637</c:v>
                </c:pt>
                <c:pt idx="92">
                  <c:v>0.327161338285655</c:v>
                </c:pt>
                <c:pt idx="93">
                  <c:v>0.327100359361628</c:v>
                </c:pt>
                <c:pt idx="94">
                  <c:v>0.328467294080884</c:v>
                </c:pt>
                <c:pt idx="95">
                  <c:v>0.32974329627343</c:v>
                </c:pt>
                <c:pt idx="96">
                  <c:v>0.330734751138784</c:v>
                </c:pt>
                <c:pt idx="97">
                  <c:v>0.331502727104165</c:v>
                </c:pt>
                <c:pt idx="98">
                  <c:v>0.331773920400439</c:v>
                </c:pt>
                <c:pt idx="99">
                  <c:v>0.332477489724163</c:v>
                </c:pt>
                <c:pt idx="100">
                  <c:v>0.334533100319689</c:v>
                </c:pt>
                <c:pt idx="101">
                  <c:v>0.335853914466726</c:v>
                </c:pt>
                <c:pt idx="102">
                  <c:v>0.336890505829608</c:v>
                </c:pt>
                <c:pt idx="103">
                  <c:v>0.337863155521984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156784"/>
        <c:axId val="34916915"/>
      </c:lineChart>
      <c:catAx>
        <c:axId val="515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4916915"/>
        <c:crosses val="autoZero"/>
        <c:auto val="1"/>
        <c:lblAlgn val="ctr"/>
        <c:lblOffset val="100"/>
      </c:catAx>
      <c:valAx>
        <c:axId val="34916915"/>
        <c:scaling>
          <c:orientation val="minMax"/>
          <c:max val="0.5"/>
          <c:min val="0.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156784"/>
        <c:crossesAt val="1"/>
        <c:crossBetween val="midCat"/>
        <c:majorUnit val="0.025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elderly'!$L$3</c:f>
              <c:strCache>
                <c:ptCount val="1"/>
                <c:pt idx="0">
                  <c:v>Gini, retirement age</c:v>
                </c:pt>
              </c:strCache>
            </c:strRef>
          </c:tx>
          <c:spPr>
            <a:solidFill>
              <a:srgbClr val="e6b9b8"/>
            </a:solidFill>
            <a:ln w="72000">
              <a:solidFill>
                <a:srgbClr val="e6b9b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elderly'!$L$4:$L$107</c:f>
              <c:numCache>
                <c:formatCode>General</c:formatCode>
                <c:ptCount val="104"/>
                <c:pt idx="0">
                  <c:v>0.296566468938412</c:v>
                </c:pt>
                <c:pt idx="1">
                  <c:v>0.294831527807381</c:v>
                </c:pt>
                <c:pt idx="2">
                  <c:v>0.301935848737674</c:v>
                </c:pt>
                <c:pt idx="3">
                  <c:v>0.30458013270075</c:v>
                </c:pt>
                <c:pt idx="4">
                  <c:v>0.306611498634123</c:v>
                </c:pt>
                <c:pt idx="5">
                  <c:v>0.307124663837211</c:v>
                </c:pt>
                <c:pt idx="6">
                  <c:v>0.315309749564122</c:v>
                </c:pt>
                <c:pt idx="7">
                  <c:v>0.309956074864208</c:v>
                </c:pt>
                <c:pt idx="8">
                  <c:v>0.310841869588401</c:v>
                </c:pt>
                <c:pt idx="9">
                  <c:v>0.310037434174048</c:v>
                </c:pt>
                <c:pt idx="10">
                  <c:v>0.315302836231864</c:v>
                </c:pt>
                <c:pt idx="11">
                  <c:v>0.313978209831989</c:v>
                </c:pt>
                <c:pt idx="12">
                  <c:v>0.317025211307857</c:v>
                </c:pt>
                <c:pt idx="13">
                  <c:v>0.307337935015434</c:v>
                </c:pt>
                <c:pt idx="14">
                  <c:v>0.317450540183909</c:v>
                </c:pt>
                <c:pt idx="15">
                  <c:v>0.320470256173205</c:v>
                </c:pt>
                <c:pt idx="16">
                  <c:v>0.317967284856041</c:v>
                </c:pt>
                <c:pt idx="17">
                  <c:v>0.324244991384437</c:v>
                </c:pt>
                <c:pt idx="18">
                  <c:v>0.323062150704265</c:v>
                </c:pt>
                <c:pt idx="19">
                  <c:v>0.320902424899145</c:v>
                </c:pt>
                <c:pt idx="20">
                  <c:v>0.223565550041855</c:v>
                </c:pt>
                <c:pt idx="21">
                  <c:v>0.30772777959079</c:v>
                </c:pt>
                <c:pt idx="22">
                  <c:v>0.308599651113535</c:v>
                </c:pt>
                <c:pt idx="23">
                  <c:v>0.316454984414764</c:v>
                </c:pt>
                <c:pt idx="24">
                  <c:v>0.3236284659848</c:v>
                </c:pt>
                <c:pt idx="25">
                  <c:v>0.324772326795729</c:v>
                </c:pt>
                <c:pt idx="26">
                  <c:v>0.330224954272532</c:v>
                </c:pt>
                <c:pt idx="27">
                  <c:v>0.327485838713989</c:v>
                </c:pt>
                <c:pt idx="28">
                  <c:v>0.332432502615616</c:v>
                </c:pt>
                <c:pt idx="29">
                  <c:v>0.330519408840242</c:v>
                </c:pt>
                <c:pt idx="30">
                  <c:v>0.33844987303584</c:v>
                </c:pt>
                <c:pt idx="31">
                  <c:v>0.336923722997208</c:v>
                </c:pt>
                <c:pt idx="32">
                  <c:v>0.340999029861203</c:v>
                </c:pt>
                <c:pt idx="33">
                  <c:v>0.344784226064141</c:v>
                </c:pt>
                <c:pt idx="34">
                  <c:v>0.348890629337034</c:v>
                </c:pt>
                <c:pt idx="35">
                  <c:v>0.350097280372093</c:v>
                </c:pt>
                <c:pt idx="36">
                  <c:v>0.354130119663446</c:v>
                </c:pt>
                <c:pt idx="37">
                  <c:v>0.354472085349861</c:v>
                </c:pt>
                <c:pt idx="38">
                  <c:v>0.356346771870164</c:v>
                </c:pt>
                <c:pt idx="39">
                  <c:v>0.360245189556971</c:v>
                </c:pt>
                <c:pt idx="40">
                  <c:v>0.361469240318578</c:v>
                </c:pt>
                <c:pt idx="41">
                  <c:v>0.358557879224968</c:v>
                </c:pt>
                <c:pt idx="42">
                  <c:v>0.359985591791583</c:v>
                </c:pt>
                <c:pt idx="43">
                  <c:v>0.359242959468398</c:v>
                </c:pt>
                <c:pt idx="44">
                  <c:v>0.359141445840594</c:v>
                </c:pt>
                <c:pt idx="45">
                  <c:v>0.358747417134342</c:v>
                </c:pt>
                <c:pt idx="46">
                  <c:v>0.36041133790656</c:v>
                </c:pt>
                <c:pt idx="47">
                  <c:v>0.362866705351183</c:v>
                </c:pt>
                <c:pt idx="48">
                  <c:v>0.364235236525775</c:v>
                </c:pt>
                <c:pt idx="49">
                  <c:v>0.366032278321061</c:v>
                </c:pt>
                <c:pt idx="50">
                  <c:v>0.366673491215219</c:v>
                </c:pt>
                <c:pt idx="51">
                  <c:v>0.367635061529744</c:v>
                </c:pt>
                <c:pt idx="52">
                  <c:v>0.368760893196675</c:v>
                </c:pt>
                <c:pt idx="53">
                  <c:v>0.367697408217098</c:v>
                </c:pt>
                <c:pt idx="54">
                  <c:v>0.371354818339028</c:v>
                </c:pt>
                <c:pt idx="55">
                  <c:v>0.372131273592192</c:v>
                </c:pt>
                <c:pt idx="56">
                  <c:v>0.372849056050362</c:v>
                </c:pt>
                <c:pt idx="57">
                  <c:v>0.370067870983312</c:v>
                </c:pt>
                <c:pt idx="58">
                  <c:v>0.37137746658595</c:v>
                </c:pt>
                <c:pt idx="59">
                  <c:v>0.369486845924438</c:v>
                </c:pt>
                <c:pt idx="60">
                  <c:v>0.372725154463524</c:v>
                </c:pt>
                <c:pt idx="61">
                  <c:v>0.369874842623385</c:v>
                </c:pt>
                <c:pt idx="62">
                  <c:v>0.373390718263694</c:v>
                </c:pt>
                <c:pt idx="63">
                  <c:v>0.375260804421435</c:v>
                </c:pt>
                <c:pt idx="64">
                  <c:v>0.374911637953842</c:v>
                </c:pt>
                <c:pt idx="65">
                  <c:v>0.374164415262201</c:v>
                </c:pt>
                <c:pt idx="66">
                  <c:v>0.377576867144956</c:v>
                </c:pt>
                <c:pt idx="67">
                  <c:v>0.377604651267039</c:v>
                </c:pt>
                <c:pt idx="68">
                  <c:v>0.376484012565571</c:v>
                </c:pt>
                <c:pt idx="69">
                  <c:v>0.377621920410077</c:v>
                </c:pt>
                <c:pt idx="70">
                  <c:v>0.377499200259398</c:v>
                </c:pt>
                <c:pt idx="71">
                  <c:v>0.378591582997508</c:v>
                </c:pt>
                <c:pt idx="72">
                  <c:v>0.37941063808327</c:v>
                </c:pt>
                <c:pt idx="73">
                  <c:v>0.377272522793073</c:v>
                </c:pt>
                <c:pt idx="74">
                  <c:v>0.377802167409482</c:v>
                </c:pt>
                <c:pt idx="75">
                  <c:v>0.378855395340319</c:v>
                </c:pt>
                <c:pt idx="76">
                  <c:v>0.378824606089758</c:v>
                </c:pt>
                <c:pt idx="77">
                  <c:v>0.38250549671647</c:v>
                </c:pt>
                <c:pt idx="78">
                  <c:v>0.382732825733685</c:v>
                </c:pt>
                <c:pt idx="79">
                  <c:v>0.38348946124549</c:v>
                </c:pt>
                <c:pt idx="80">
                  <c:v>0.384588757608641</c:v>
                </c:pt>
                <c:pt idx="81">
                  <c:v>0.383924134468402</c:v>
                </c:pt>
                <c:pt idx="82">
                  <c:v>0.386098578499149</c:v>
                </c:pt>
                <c:pt idx="83">
                  <c:v>0.3860548862612</c:v>
                </c:pt>
                <c:pt idx="84">
                  <c:v>0.384944882541245</c:v>
                </c:pt>
                <c:pt idx="85">
                  <c:v>0.387887806782944</c:v>
                </c:pt>
                <c:pt idx="86">
                  <c:v>0.387295200140217</c:v>
                </c:pt>
                <c:pt idx="87">
                  <c:v>0.386652244314261</c:v>
                </c:pt>
                <c:pt idx="88">
                  <c:v>0.389347116065262</c:v>
                </c:pt>
                <c:pt idx="89">
                  <c:v>0.390936815916061</c:v>
                </c:pt>
                <c:pt idx="90">
                  <c:v>0.390941725977298</c:v>
                </c:pt>
                <c:pt idx="91">
                  <c:v>0.39190798152868</c:v>
                </c:pt>
                <c:pt idx="92">
                  <c:v>0.393618089492796</c:v>
                </c:pt>
                <c:pt idx="93">
                  <c:v>0.3941289197659</c:v>
                </c:pt>
                <c:pt idx="94">
                  <c:v>0.396600855795694</c:v>
                </c:pt>
                <c:pt idx="95">
                  <c:v>0.395628531733349</c:v>
                </c:pt>
                <c:pt idx="96">
                  <c:v>0.398951921700076</c:v>
                </c:pt>
                <c:pt idx="97">
                  <c:v>0.399416848460567</c:v>
                </c:pt>
                <c:pt idx="98">
                  <c:v>0.400727063678064</c:v>
                </c:pt>
                <c:pt idx="99">
                  <c:v>0.401459227387401</c:v>
                </c:pt>
                <c:pt idx="100">
                  <c:v>0.40246725836376</c:v>
                </c:pt>
                <c:pt idx="101">
                  <c:v>0.400091429620105</c:v>
                </c:pt>
                <c:pt idx="102">
                  <c:v>0.399835938471609</c:v>
                </c:pt>
                <c:pt idx="103">
                  <c:v>0.401167574649841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elderly'!$M$3</c:f>
              <c:strCache>
                <c:ptCount val="1"/>
                <c:pt idx="0">
                  <c:v>Gini, retirement age, non labour income</c:v>
                </c:pt>
              </c:strCache>
            </c:strRef>
          </c:tx>
          <c:spPr>
            <a:solidFill>
              <a:srgbClr val="c0504d"/>
            </a:solidFill>
            <a:ln w="7200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elderly'!$M$4:$M$107</c:f>
              <c:numCache>
                <c:formatCode>General</c:formatCode>
                <c:ptCount val="104"/>
                <c:pt idx="0">
                  <c:v>0.258067036964199</c:v>
                </c:pt>
                <c:pt idx="1">
                  <c:v>0.260531203908751</c:v>
                </c:pt>
                <c:pt idx="2">
                  <c:v>0.262350823332341</c:v>
                </c:pt>
                <c:pt idx="3">
                  <c:v>0.264843929063005</c:v>
                </c:pt>
                <c:pt idx="4">
                  <c:v>0.265327840672516</c:v>
                </c:pt>
                <c:pt idx="5">
                  <c:v>0.267397540329722</c:v>
                </c:pt>
                <c:pt idx="6">
                  <c:v>0.272507724548417</c:v>
                </c:pt>
                <c:pt idx="7">
                  <c:v>0.274564539321381</c:v>
                </c:pt>
                <c:pt idx="8">
                  <c:v>0.275486565305701</c:v>
                </c:pt>
                <c:pt idx="9">
                  <c:v>0.277264767830568</c:v>
                </c:pt>
                <c:pt idx="10">
                  <c:v>0.279217878767951</c:v>
                </c:pt>
                <c:pt idx="11">
                  <c:v>0.281680810732612</c:v>
                </c:pt>
                <c:pt idx="12">
                  <c:v>0.281998352515639</c:v>
                </c:pt>
                <c:pt idx="13">
                  <c:v>0.268624871716532</c:v>
                </c:pt>
                <c:pt idx="14">
                  <c:v>0.281801773683961</c:v>
                </c:pt>
                <c:pt idx="15">
                  <c:v>0.280412322806813</c:v>
                </c:pt>
                <c:pt idx="16">
                  <c:v>0.28314046564554</c:v>
                </c:pt>
                <c:pt idx="17">
                  <c:v>0.285656089215127</c:v>
                </c:pt>
                <c:pt idx="18">
                  <c:v>0.288406581264506</c:v>
                </c:pt>
                <c:pt idx="19">
                  <c:v>0.292013292709261</c:v>
                </c:pt>
                <c:pt idx="20">
                  <c:v>0.181228737839885</c:v>
                </c:pt>
                <c:pt idx="21">
                  <c:v>0.278412229925275</c:v>
                </c:pt>
                <c:pt idx="22">
                  <c:v>0.283574154507199</c:v>
                </c:pt>
                <c:pt idx="23">
                  <c:v>0.289023856763973</c:v>
                </c:pt>
                <c:pt idx="24">
                  <c:v>0.297901344297688</c:v>
                </c:pt>
                <c:pt idx="25">
                  <c:v>0.303486359616747</c:v>
                </c:pt>
                <c:pt idx="26">
                  <c:v>0.308262678124097</c:v>
                </c:pt>
                <c:pt idx="27">
                  <c:v>0.309999881091139</c:v>
                </c:pt>
                <c:pt idx="28">
                  <c:v>0.315155232540804</c:v>
                </c:pt>
                <c:pt idx="29">
                  <c:v>0.319892910993503</c:v>
                </c:pt>
                <c:pt idx="30">
                  <c:v>0.32313011655521</c:v>
                </c:pt>
                <c:pt idx="31">
                  <c:v>0.327751265202635</c:v>
                </c:pt>
                <c:pt idx="32">
                  <c:v>0.332957223855556</c:v>
                </c:pt>
                <c:pt idx="33">
                  <c:v>0.338189104185243</c:v>
                </c:pt>
                <c:pt idx="34">
                  <c:v>0.343609853203305</c:v>
                </c:pt>
                <c:pt idx="35">
                  <c:v>0.347771824515232</c:v>
                </c:pt>
                <c:pt idx="36">
                  <c:v>0.351723121549548</c:v>
                </c:pt>
                <c:pt idx="37">
                  <c:v>0.356402588750412</c:v>
                </c:pt>
                <c:pt idx="38">
                  <c:v>0.360046869608081</c:v>
                </c:pt>
                <c:pt idx="39">
                  <c:v>0.361794519037555</c:v>
                </c:pt>
                <c:pt idx="40">
                  <c:v>0.36420492119489</c:v>
                </c:pt>
                <c:pt idx="41">
                  <c:v>0.365407060080114</c:v>
                </c:pt>
                <c:pt idx="42">
                  <c:v>0.366660779931032</c:v>
                </c:pt>
                <c:pt idx="43">
                  <c:v>0.364168831640863</c:v>
                </c:pt>
                <c:pt idx="44">
                  <c:v>0.364606308791919</c:v>
                </c:pt>
                <c:pt idx="45">
                  <c:v>0.36444520571418</c:v>
                </c:pt>
                <c:pt idx="46">
                  <c:v>0.366214160540111</c:v>
                </c:pt>
                <c:pt idx="47">
                  <c:v>0.368961147847187</c:v>
                </c:pt>
                <c:pt idx="48">
                  <c:v>0.36951895032553</c:v>
                </c:pt>
                <c:pt idx="49">
                  <c:v>0.371782389384849</c:v>
                </c:pt>
                <c:pt idx="50">
                  <c:v>0.372701872988934</c:v>
                </c:pt>
                <c:pt idx="51">
                  <c:v>0.374737695558328</c:v>
                </c:pt>
                <c:pt idx="52">
                  <c:v>0.373593219192442</c:v>
                </c:pt>
                <c:pt idx="53">
                  <c:v>0.375657408366041</c:v>
                </c:pt>
                <c:pt idx="54">
                  <c:v>0.378626653578821</c:v>
                </c:pt>
                <c:pt idx="55">
                  <c:v>0.379512034983846</c:v>
                </c:pt>
                <c:pt idx="56">
                  <c:v>0.380107094109047</c:v>
                </c:pt>
                <c:pt idx="57">
                  <c:v>0.379846457816718</c:v>
                </c:pt>
                <c:pt idx="58">
                  <c:v>0.379535738507799</c:v>
                </c:pt>
                <c:pt idx="59">
                  <c:v>0.37916770557979</c:v>
                </c:pt>
                <c:pt idx="60">
                  <c:v>0.380236299961406</c:v>
                </c:pt>
                <c:pt idx="61">
                  <c:v>0.379896413558072</c:v>
                </c:pt>
                <c:pt idx="62">
                  <c:v>0.382523575257771</c:v>
                </c:pt>
                <c:pt idx="63">
                  <c:v>0.38368725631051</c:v>
                </c:pt>
                <c:pt idx="64">
                  <c:v>0.383076163074934</c:v>
                </c:pt>
                <c:pt idx="65">
                  <c:v>0.385071403644526</c:v>
                </c:pt>
                <c:pt idx="66">
                  <c:v>0.385762615596769</c:v>
                </c:pt>
                <c:pt idx="67">
                  <c:v>0.384995765074401</c:v>
                </c:pt>
                <c:pt idx="68">
                  <c:v>0.385756587763034</c:v>
                </c:pt>
                <c:pt idx="69">
                  <c:v>0.387379975388785</c:v>
                </c:pt>
                <c:pt idx="70">
                  <c:v>0.388422318182262</c:v>
                </c:pt>
                <c:pt idx="71">
                  <c:v>0.390036220920598</c:v>
                </c:pt>
                <c:pt idx="72">
                  <c:v>0.390316469940375</c:v>
                </c:pt>
                <c:pt idx="73">
                  <c:v>0.390231256002919</c:v>
                </c:pt>
                <c:pt idx="74">
                  <c:v>0.390377011133105</c:v>
                </c:pt>
                <c:pt idx="75">
                  <c:v>0.390838002617465</c:v>
                </c:pt>
                <c:pt idx="76">
                  <c:v>0.392238966792784</c:v>
                </c:pt>
                <c:pt idx="77">
                  <c:v>0.395792375148318</c:v>
                </c:pt>
                <c:pt idx="78">
                  <c:v>0.396276685190182</c:v>
                </c:pt>
                <c:pt idx="79">
                  <c:v>0.397064194038594</c:v>
                </c:pt>
                <c:pt idx="80">
                  <c:v>0.397079567143086</c:v>
                </c:pt>
                <c:pt idx="81">
                  <c:v>0.398325630176197</c:v>
                </c:pt>
                <c:pt idx="82">
                  <c:v>0.399467335582695</c:v>
                </c:pt>
                <c:pt idx="83">
                  <c:v>0.399887739150968</c:v>
                </c:pt>
                <c:pt idx="84">
                  <c:v>0.400971535619287</c:v>
                </c:pt>
                <c:pt idx="85">
                  <c:v>0.401665839022012</c:v>
                </c:pt>
                <c:pt idx="86">
                  <c:v>0.403044585851555</c:v>
                </c:pt>
                <c:pt idx="87">
                  <c:v>0.401084345484824</c:v>
                </c:pt>
                <c:pt idx="88">
                  <c:v>0.403830262457228</c:v>
                </c:pt>
                <c:pt idx="89">
                  <c:v>0.405407883368559</c:v>
                </c:pt>
                <c:pt idx="90">
                  <c:v>0.40527816084013</c:v>
                </c:pt>
                <c:pt idx="91">
                  <c:v>0.404410004816533</c:v>
                </c:pt>
                <c:pt idx="92">
                  <c:v>0.405072240623486</c:v>
                </c:pt>
                <c:pt idx="93">
                  <c:v>0.407173133803545</c:v>
                </c:pt>
                <c:pt idx="94">
                  <c:v>0.4074088801702</c:v>
                </c:pt>
                <c:pt idx="95">
                  <c:v>0.409622666391566</c:v>
                </c:pt>
                <c:pt idx="96">
                  <c:v>0.410770316004962</c:v>
                </c:pt>
                <c:pt idx="97">
                  <c:v>0.409248851751533</c:v>
                </c:pt>
                <c:pt idx="98">
                  <c:v>0.409914313012957</c:v>
                </c:pt>
                <c:pt idx="99">
                  <c:v>0.412008385052426</c:v>
                </c:pt>
                <c:pt idx="100">
                  <c:v>0.414029545951979</c:v>
                </c:pt>
                <c:pt idx="101">
                  <c:v>0.415732215049552</c:v>
                </c:pt>
                <c:pt idx="102">
                  <c:v>0.416100881988826</c:v>
                </c:pt>
                <c:pt idx="103">
                  <c:v>0.416992155165005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elderly'!$N$3</c:f>
              <c:strCache>
                <c:ptCount val="1"/>
                <c:pt idx="0">
                  <c:v>Gini, 65+</c:v>
                </c:pt>
              </c:strCache>
            </c:strRef>
          </c:tx>
          <c:spPr>
            <a:solidFill>
              <a:srgbClr val="93cddd"/>
            </a:solidFill>
            <a:ln w="72000">
              <a:solidFill>
                <a:srgbClr val="93cdd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elderly'!$N$4:$N$107</c:f>
              <c:numCache>
                <c:formatCode>General</c:formatCode>
                <c:ptCount val="104"/>
                <c:pt idx="0">
                  <c:v>0.276329426141909</c:v>
                </c:pt>
                <c:pt idx="1">
                  <c:v>0.279888158188294</c:v>
                </c:pt>
                <c:pt idx="2">
                  <c:v>0.287015812625727</c:v>
                </c:pt>
                <c:pt idx="3">
                  <c:v>0.289070140242172</c:v>
                </c:pt>
                <c:pt idx="4">
                  <c:v>0.288487453202341</c:v>
                </c:pt>
                <c:pt idx="5">
                  <c:v>0.291448795839027</c:v>
                </c:pt>
                <c:pt idx="6">
                  <c:v>0.296444388618243</c:v>
                </c:pt>
                <c:pt idx="7">
                  <c:v>0.289315705874748</c:v>
                </c:pt>
                <c:pt idx="8">
                  <c:v>0.292388629151498</c:v>
                </c:pt>
                <c:pt idx="9">
                  <c:v>0.291307445155761</c:v>
                </c:pt>
                <c:pt idx="10">
                  <c:v>0.296272899277494</c:v>
                </c:pt>
                <c:pt idx="11">
                  <c:v>0.295842175402594</c:v>
                </c:pt>
                <c:pt idx="12">
                  <c:v>0.298457405975794</c:v>
                </c:pt>
                <c:pt idx="13">
                  <c:v>0.285217515623445</c:v>
                </c:pt>
                <c:pt idx="14">
                  <c:v>0.298731726432213</c:v>
                </c:pt>
                <c:pt idx="15">
                  <c:v>0.299882872181767</c:v>
                </c:pt>
                <c:pt idx="16">
                  <c:v>0.302961620893726</c:v>
                </c:pt>
                <c:pt idx="17">
                  <c:v>0.307534273105432</c:v>
                </c:pt>
                <c:pt idx="18">
                  <c:v>0.30596778222911</c:v>
                </c:pt>
                <c:pt idx="19">
                  <c:v>0.303694388499051</c:v>
                </c:pt>
                <c:pt idx="20">
                  <c:v>0.198918928616519</c:v>
                </c:pt>
                <c:pt idx="21">
                  <c:v>0.279174160245139</c:v>
                </c:pt>
                <c:pt idx="22">
                  <c:v>0.280656308414909</c:v>
                </c:pt>
                <c:pt idx="23">
                  <c:v>0.286863982216115</c:v>
                </c:pt>
                <c:pt idx="24">
                  <c:v>0.289038788522062</c:v>
                </c:pt>
                <c:pt idx="25">
                  <c:v>0.288344745733975</c:v>
                </c:pt>
                <c:pt idx="26">
                  <c:v>0.290647167305033</c:v>
                </c:pt>
                <c:pt idx="27">
                  <c:v>0.290841639627198</c:v>
                </c:pt>
                <c:pt idx="28">
                  <c:v>0.29093712418457</c:v>
                </c:pt>
                <c:pt idx="29">
                  <c:v>0.290113776346517</c:v>
                </c:pt>
                <c:pt idx="30">
                  <c:v>0.29248336312404</c:v>
                </c:pt>
                <c:pt idx="31">
                  <c:v>0.288949367301693</c:v>
                </c:pt>
                <c:pt idx="32">
                  <c:v>0.291959499112648</c:v>
                </c:pt>
                <c:pt idx="33">
                  <c:v>0.290451176405689</c:v>
                </c:pt>
                <c:pt idx="34">
                  <c:v>0.292267885269396</c:v>
                </c:pt>
                <c:pt idx="35">
                  <c:v>0.290583917392089</c:v>
                </c:pt>
                <c:pt idx="36">
                  <c:v>0.292914148331058</c:v>
                </c:pt>
                <c:pt idx="37">
                  <c:v>0.291293970485416</c:v>
                </c:pt>
                <c:pt idx="38">
                  <c:v>0.290396141778789</c:v>
                </c:pt>
                <c:pt idx="39">
                  <c:v>0.292076433362135</c:v>
                </c:pt>
                <c:pt idx="40">
                  <c:v>0.295111593253354</c:v>
                </c:pt>
                <c:pt idx="41">
                  <c:v>0.294682123866935</c:v>
                </c:pt>
                <c:pt idx="42">
                  <c:v>0.296537479011168</c:v>
                </c:pt>
                <c:pt idx="43">
                  <c:v>0.296836883331373</c:v>
                </c:pt>
                <c:pt idx="44">
                  <c:v>0.298547696350411</c:v>
                </c:pt>
                <c:pt idx="45">
                  <c:v>0.299000449807382</c:v>
                </c:pt>
                <c:pt idx="46">
                  <c:v>0.299877469992529</c:v>
                </c:pt>
                <c:pt idx="47">
                  <c:v>0.302924801527176</c:v>
                </c:pt>
                <c:pt idx="48">
                  <c:v>0.305001024046131</c:v>
                </c:pt>
                <c:pt idx="49">
                  <c:v>0.307552300373195</c:v>
                </c:pt>
                <c:pt idx="50">
                  <c:v>0.307149483339995</c:v>
                </c:pt>
                <c:pt idx="51">
                  <c:v>0.309736450734984</c:v>
                </c:pt>
                <c:pt idx="52">
                  <c:v>0.311546833098855</c:v>
                </c:pt>
                <c:pt idx="53">
                  <c:v>0.31034051967307</c:v>
                </c:pt>
                <c:pt idx="54">
                  <c:v>0.312344375051254</c:v>
                </c:pt>
                <c:pt idx="55">
                  <c:v>0.313097479961789</c:v>
                </c:pt>
                <c:pt idx="56">
                  <c:v>0.312995041852771</c:v>
                </c:pt>
                <c:pt idx="57">
                  <c:v>0.313352672886127</c:v>
                </c:pt>
                <c:pt idx="58">
                  <c:v>0.314637583686582</c:v>
                </c:pt>
                <c:pt idx="59">
                  <c:v>0.313545846218325</c:v>
                </c:pt>
                <c:pt idx="60">
                  <c:v>0.316697814870215</c:v>
                </c:pt>
                <c:pt idx="61">
                  <c:v>0.313464286754874</c:v>
                </c:pt>
                <c:pt idx="62">
                  <c:v>0.315688440164436</c:v>
                </c:pt>
                <c:pt idx="63">
                  <c:v>0.318088938817805</c:v>
                </c:pt>
                <c:pt idx="64">
                  <c:v>0.318730019799109</c:v>
                </c:pt>
                <c:pt idx="65">
                  <c:v>0.31689371054022</c:v>
                </c:pt>
                <c:pt idx="66">
                  <c:v>0.319698804213881</c:v>
                </c:pt>
                <c:pt idx="67">
                  <c:v>0.318625947243809</c:v>
                </c:pt>
                <c:pt idx="68">
                  <c:v>0.318592317426815</c:v>
                </c:pt>
                <c:pt idx="69">
                  <c:v>0.318232415172566</c:v>
                </c:pt>
                <c:pt idx="70">
                  <c:v>0.318942547502665</c:v>
                </c:pt>
                <c:pt idx="71">
                  <c:v>0.318500511237732</c:v>
                </c:pt>
                <c:pt idx="72">
                  <c:v>0.320592069058666</c:v>
                </c:pt>
                <c:pt idx="73">
                  <c:v>0.319243404754077</c:v>
                </c:pt>
                <c:pt idx="74">
                  <c:v>0.320113155588205</c:v>
                </c:pt>
                <c:pt idx="75">
                  <c:v>0.321436483841853</c:v>
                </c:pt>
                <c:pt idx="76">
                  <c:v>0.321822111447852</c:v>
                </c:pt>
                <c:pt idx="77">
                  <c:v>0.32321103886635</c:v>
                </c:pt>
                <c:pt idx="78">
                  <c:v>0.322580693138239</c:v>
                </c:pt>
                <c:pt idx="79">
                  <c:v>0.323898156303813</c:v>
                </c:pt>
                <c:pt idx="80">
                  <c:v>0.324484170489504</c:v>
                </c:pt>
                <c:pt idx="81">
                  <c:v>0.324104880997823</c:v>
                </c:pt>
                <c:pt idx="82">
                  <c:v>0.325155125232115</c:v>
                </c:pt>
                <c:pt idx="83">
                  <c:v>0.324898835484468</c:v>
                </c:pt>
                <c:pt idx="84">
                  <c:v>0.325840834669916</c:v>
                </c:pt>
                <c:pt idx="85">
                  <c:v>0.326496240574686</c:v>
                </c:pt>
                <c:pt idx="86">
                  <c:v>0.326847027826732</c:v>
                </c:pt>
                <c:pt idx="87">
                  <c:v>0.326684514811932</c:v>
                </c:pt>
                <c:pt idx="88">
                  <c:v>0.328835075113469</c:v>
                </c:pt>
                <c:pt idx="89">
                  <c:v>0.328825754867259</c:v>
                </c:pt>
                <c:pt idx="90">
                  <c:v>0.329534378813821</c:v>
                </c:pt>
                <c:pt idx="91">
                  <c:v>0.331469142313439</c:v>
                </c:pt>
                <c:pt idx="92">
                  <c:v>0.332478837531028</c:v>
                </c:pt>
                <c:pt idx="93">
                  <c:v>0.332316434317576</c:v>
                </c:pt>
                <c:pt idx="94">
                  <c:v>0.334558327986947</c:v>
                </c:pt>
                <c:pt idx="95">
                  <c:v>0.334267256710338</c:v>
                </c:pt>
                <c:pt idx="96">
                  <c:v>0.336128450628913</c:v>
                </c:pt>
                <c:pt idx="97">
                  <c:v>0.336907523509714</c:v>
                </c:pt>
                <c:pt idx="98">
                  <c:v>0.338550964181744</c:v>
                </c:pt>
                <c:pt idx="99">
                  <c:v>0.338571695369741</c:v>
                </c:pt>
                <c:pt idx="100">
                  <c:v>0.340515873841136</c:v>
                </c:pt>
                <c:pt idx="101">
                  <c:v>0.340060819103694</c:v>
                </c:pt>
                <c:pt idx="102">
                  <c:v>0.34044068765174</c:v>
                </c:pt>
                <c:pt idx="103">
                  <c:v>0.340867289368161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elderly'!$O$3</c:f>
              <c:strCache>
                <c:ptCount val="1"/>
                <c:pt idx="0">
                  <c:v>Gini, 65+, non labour income</c:v>
                </c:pt>
              </c:strCache>
            </c:strRef>
          </c:tx>
          <c:spPr>
            <a:solidFill>
              <a:srgbClr val="4bacc6"/>
            </a:solidFill>
            <a:ln w="7200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elderly'!$O$4:$O$107</c:f>
              <c:numCache>
                <c:formatCode>General</c:formatCode>
                <c:ptCount val="104"/>
                <c:pt idx="0">
                  <c:v>0.250927607115345</c:v>
                </c:pt>
                <c:pt idx="1">
                  <c:v>0.253795926645384</c:v>
                </c:pt>
                <c:pt idx="2">
                  <c:v>0.256211478993897</c:v>
                </c:pt>
                <c:pt idx="3">
                  <c:v>0.258518706046248</c:v>
                </c:pt>
                <c:pt idx="4">
                  <c:v>0.258108786264496</c:v>
                </c:pt>
                <c:pt idx="5">
                  <c:v>0.259786468977184</c:v>
                </c:pt>
                <c:pt idx="6">
                  <c:v>0.264195486551225</c:v>
                </c:pt>
                <c:pt idx="7">
                  <c:v>0.266419319654246</c:v>
                </c:pt>
                <c:pt idx="8">
                  <c:v>0.268594214827054</c:v>
                </c:pt>
                <c:pt idx="9">
                  <c:v>0.270143176266894</c:v>
                </c:pt>
                <c:pt idx="10">
                  <c:v>0.272659120656577</c:v>
                </c:pt>
                <c:pt idx="11">
                  <c:v>0.275729852875994</c:v>
                </c:pt>
                <c:pt idx="12">
                  <c:v>0.276497594289143</c:v>
                </c:pt>
                <c:pt idx="13">
                  <c:v>0.262447958149647</c:v>
                </c:pt>
                <c:pt idx="14">
                  <c:v>0.277604047825674</c:v>
                </c:pt>
                <c:pt idx="15">
                  <c:v>0.275115523132316</c:v>
                </c:pt>
                <c:pt idx="16">
                  <c:v>0.27810024682031</c:v>
                </c:pt>
                <c:pt idx="17">
                  <c:v>0.280776740096531</c:v>
                </c:pt>
                <c:pt idx="18">
                  <c:v>0.283538253114436</c:v>
                </c:pt>
                <c:pt idx="19">
                  <c:v>0.282429321519213</c:v>
                </c:pt>
                <c:pt idx="20">
                  <c:v>0.168454320501634</c:v>
                </c:pt>
                <c:pt idx="21">
                  <c:v>0.257877990333121</c:v>
                </c:pt>
                <c:pt idx="22">
                  <c:v>0.260154349038135</c:v>
                </c:pt>
                <c:pt idx="23">
                  <c:v>0.261029789541666</c:v>
                </c:pt>
                <c:pt idx="24">
                  <c:v>0.265519109584994</c:v>
                </c:pt>
                <c:pt idx="25">
                  <c:v>0.266655832998635</c:v>
                </c:pt>
                <c:pt idx="26">
                  <c:v>0.268723661408104</c:v>
                </c:pt>
                <c:pt idx="27">
                  <c:v>0.268496621337704</c:v>
                </c:pt>
                <c:pt idx="28">
                  <c:v>0.270139937344543</c:v>
                </c:pt>
                <c:pt idx="29">
                  <c:v>0.271153513908903</c:v>
                </c:pt>
                <c:pt idx="30">
                  <c:v>0.270893247880042</c:v>
                </c:pt>
                <c:pt idx="31">
                  <c:v>0.272112400806703</c:v>
                </c:pt>
                <c:pt idx="32">
                  <c:v>0.2739997899084</c:v>
                </c:pt>
                <c:pt idx="33">
                  <c:v>0.275713877453833</c:v>
                </c:pt>
                <c:pt idx="34">
                  <c:v>0.277412173209065</c:v>
                </c:pt>
                <c:pt idx="35">
                  <c:v>0.278146729196133</c:v>
                </c:pt>
                <c:pt idx="36">
                  <c:v>0.279426532200067</c:v>
                </c:pt>
                <c:pt idx="37">
                  <c:v>0.280279288566704</c:v>
                </c:pt>
                <c:pt idx="38">
                  <c:v>0.282085279637124</c:v>
                </c:pt>
                <c:pt idx="39">
                  <c:v>0.282771441371048</c:v>
                </c:pt>
                <c:pt idx="40">
                  <c:v>0.285630152428104</c:v>
                </c:pt>
                <c:pt idx="41">
                  <c:v>0.288638635498302</c:v>
                </c:pt>
                <c:pt idx="42">
                  <c:v>0.289644024446032</c:v>
                </c:pt>
                <c:pt idx="43">
                  <c:v>0.289879666141908</c:v>
                </c:pt>
                <c:pt idx="44">
                  <c:v>0.291196676185459</c:v>
                </c:pt>
                <c:pt idx="45">
                  <c:v>0.292132347440194</c:v>
                </c:pt>
                <c:pt idx="46">
                  <c:v>0.293319150567228</c:v>
                </c:pt>
                <c:pt idx="47">
                  <c:v>0.294973601830438</c:v>
                </c:pt>
                <c:pt idx="48">
                  <c:v>0.297046112287607</c:v>
                </c:pt>
                <c:pt idx="49">
                  <c:v>0.298835819428589</c:v>
                </c:pt>
                <c:pt idx="50">
                  <c:v>0.299497852152576</c:v>
                </c:pt>
                <c:pt idx="51">
                  <c:v>0.301864421009326</c:v>
                </c:pt>
                <c:pt idx="52">
                  <c:v>0.302077005301212</c:v>
                </c:pt>
                <c:pt idx="53">
                  <c:v>0.303270551692986</c:v>
                </c:pt>
                <c:pt idx="54">
                  <c:v>0.30565006727632</c:v>
                </c:pt>
                <c:pt idx="55">
                  <c:v>0.306440843059248</c:v>
                </c:pt>
                <c:pt idx="56">
                  <c:v>0.307468309542026</c:v>
                </c:pt>
                <c:pt idx="57">
                  <c:v>0.307879879813856</c:v>
                </c:pt>
                <c:pt idx="58">
                  <c:v>0.308203920045095</c:v>
                </c:pt>
                <c:pt idx="59">
                  <c:v>0.309061046874118</c:v>
                </c:pt>
                <c:pt idx="60">
                  <c:v>0.309669777154467</c:v>
                </c:pt>
                <c:pt idx="61">
                  <c:v>0.309451115123598</c:v>
                </c:pt>
                <c:pt idx="62">
                  <c:v>0.311767050845811</c:v>
                </c:pt>
                <c:pt idx="63">
                  <c:v>0.312250391332723</c:v>
                </c:pt>
                <c:pt idx="64">
                  <c:v>0.313261878001767</c:v>
                </c:pt>
                <c:pt idx="65">
                  <c:v>0.314221858367231</c:v>
                </c:pt>
                <c:pt idx="66">
                  <c:v>0.31489642111008</c:v>
                </c:pt>
                <c:pt idx="67">
                  <c:v>0.314430647795623</c:v>
                </c:pt>
                <c:pt idx="68">
                  <c:v>0.314593853158706</c:v>
                </c:pt>
                <c:pt idx="69">
                  <c:v>0.315115790872277</c:v>
                </c:pt>
                <c:pt idx="70">
                  <c:v>0.316229441958461</c:v>
                </c:pt>
                <c:pt idx="71">
                  <c:v>0.317369294670774</c:v>
                </c:pt>
                <c:pt idx="72">
                  <c:v>0.318992995021478</c:v>
                </c:pt>
                <c:pt idx="73">
                  <c:v>0.318838875694144</c:v>
                </c:pt>
                <c:pt idx="74">
                  <c:v>0.318323467356331</c:v>
                </c:pt>
                <c:pt idx="75">
                  <c:v>0.318745294424946</c:v>
                </c:pt>
                <c:pt idx="76">
                  <c:v>0.318763144053328</c:v>
                </c:pt>
                <c:pt idx="77">
                  <c:v>0.32106463357404</c:v>
                </c:pt>
                <c:pt idx="78">
                  <c:v>0.320530618925115</c:v>
                </c:pt>
                <c:pt idx="79">
                  <c:v>0.320937689248975</c:v>
                </c:pt>
                <c:pt idx="80">
                  <c:v>0.321913069602795</c:v>
                </c:pt>
                <c:pt idx="81">
                  <c:v>0.322006581393633</c:v>
                </c:pt>
                <c:pt idx="82">
                  <c:v>0.323180331731464</c:v>
                </c:pt>
                <c:pt idx="83">
                  <c:v>0.322998629795352</c:v>
                </c:pt>
                <c:pt idx="84">
                  <c:v>0.323946696419319</c:v>
                </c:pt>
                <c:pt idx="85">
                  <c:v>0.324627021927399</c:v>
                </c:pt>
                <c:pt idx="86">
                  <c:v>0.32639827937561</c:v>
                </c:pt>
                <c:pt idx="87">
                  <c:v>0.325388982266426</c:v>
                </c:pt>
                <c:pt idx="88">
                  <c:v>0.326055704496982</c:v>
                </c:pt>
                <c:pt idx="89">
                  <c:v>0.327827771701775</c:v>
                </c:pt>
                <c:pt idx="90">
                  <c:v>0.328827396128405</c:v>
                </c:pt>
                <c:pt idx="91">
                  <c:v>0.329647009855335</c:v>
                </c:pt>
                <c:pt idx="92">
                  <c:v>0.330007944136287</c:v>
                </c:pt>
                <c:pt idx="93">
                  <c:v>0.330692760314926</c:v>
                </c:pt>
                <c:pt idx="94">
                  <c:v>0.33140349856914</c:v>
                </c:pt>
                <c:pt idx="95">
                  <c:v>0.332960290637407</c:v>
                </c:pt>
                <c:pt idx="96">
                  <c:v>0.333695925815653</c:v>
                </c:pt>
                <c:pt idx="97">
                  <c:v>0.331872124641671</c:v>
                </c:pt>
                <c:pt idx="98">
                  <c:v>0.332442071534488</c:v>
                </c:pt>
                <c:pt idx="99">
                  <c:v>0.334593853612413</c:v>
                </c:pt>
                <c:pt idx="100">
                  <c:v>0.334400958640139</c:v>
                </c:pt>
                <c:pt idx="101">
                  <c:v>0.335595140264369</c:v>
                </c:pt>
                <c:pt idx="102">
                  <c:v>0.337315009789068</c:v>
                </c:pt>
                <c:pt idx="103">
                  <c:v>0.337131085546542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569859"/>
        <c:axId val="6835531"/>
      </c:lineChart>
      <c:catAx>
        <c:axId val="55698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6835531"/>
        <c:crosses val="autoZero"/>
        <c:auto val="1"/>
        <c:lblAlgn val="ctr"/>
        <c:lblOffset val="100"/>
      </c:catAx>
      <c:valAx>
        <c:axId val="6835531"/>
        <c:scaling>
          <c:orientation val="minMax"/>
          <c:max val="0.45"/>
          <c:min val="0.1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5569859"/>
        <c:crossesAt val="1"/>
        <c:crossBetween val="midCat"/>
        <c:majorUnit val="0.05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wmf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wmf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20.xml"/><Relationship Id="rId2" Type="http://schemas.openxmlformats.org/officeDocument/2006/relationships/chart" Target="../charts/chart121.xml"/><Relationship Id="rId3" Type="http://schemas.openxmlformats.org/officeDocument/2006/relationships/chart" Target="../charts/chart122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23.xml"/><Relationship Id="rId2" Type="http://schemas.openxmlformats.org/officeDocument/2006/relationships/chart" Target="../charts/chart124.xml"/><Relationship Id="rId3" Type="http://schemas.openxmlformats.org/officeDocument/2006/relationships/chart" Target="../charts/chart125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26.xml"/><Relationship Id="rId2" Type="http://schemas.openxmlformats.org/officeDocument/2006/relationships/chart" Target="../charts/chart127.xml"/><Relationship Id="rId3" Type="http://schemas.openxmlformats.org/officeDocument/2006/relationships/chart" Target="../charts/chart128.xml"/><Relationship Id="rId4" Type="http://schemas.openxmlformats.org/officeDocument/2006/relationships/chart" Target="../charts/chart12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27</xdr:col>
      <xdr:colOff>238320</xdr:colOff>
      <xdr:row>76</xdr:row>
      <xdr:rowOff>171000</xdr:rowOff>
    </xdr:from>
    <xdr:to>
      <xdr:col>34</xdr:col>
      <xdr:colOff>252360</xdr:colOff>
      <xdr:row>96</xdr:row>
      <xdr:rowOff>129960</xdr:rowOff>
    </xdr:to>
    <xdr:pic>
      <xdr:nvPicPr>
        <xdr:cNvPr id="0" name="Image 2" descr=""/>
        <xdr:cNvPicPr/>
      </xdr:nvPicPr>
      <xdr:blipFill>
        <a:blip r:embed="rId1"/>
        <a:stretch/>
      </xdr:blipFill>
      <xdr:spPr>
        <a:xfrm>
          <a:off x="19043640" y="15241320"/>
          <a:ext cx="4748040" cy="3768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22</xdr:col>
      <xdr:colOff>176760</xdr:colOff>
      <xdr:row>36</xdr:row>
      <xdr:rowOff>124920</xdr:rowOff>
    </xdr:from>
    <xdr:to>
      <xdr:col>39</xdr:col>
      <xdr:colOff>572040</xdr:colOff>
      <xdr:row>49</xdr:row>
      <xdr:rowOff>24120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15600600" y="7575120"/>
          <a:ext cx="11892240" cy="2375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54000</xdr:colOff>
      <xdr:row>144</xdr:row>
      <xdr:rowOff>0</xdr:rowOff>
    </xdr:from>
    <xdr:to>
      <xdr:col>12</xdr:col>
      <xdr:colOff>116280</xdr:colOff>
      <xdr:row>146</xdr:row>
      <xdr:rowOff>133560</xdr:rowOff>
    </xdr:to>
    <xdr:pic>
      <xdr:nvPicPr>
        <xdr:cNvPr id="2" name="Image 3" descr=""/>
        <xdr:cNvPicPr/>
      </xdr:nvPicPr>
      <xdr:blipFill>
        <a:blip r:embed="rId1"/>
        <a:stretch/>
      </xdr:blipFill>
      <xdr:spPr>
        <a:xfrm>
          <a:off x="1406520" y="27833040"/>
          <a:ext cx="6824880" cy="514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214920</xdr:colOff>
      <xdr:row>11</xdr:row>
      <xdr:rowOff>57240</xdr:rowOff>
    </xdr:from>
    <xdr:to>
      <xdr:col>27</xdr:col>
      <xdr:colOff>243000</xdr:colOff>
      <xdr:row>49</xdr:row>
      <xdr:rowOff>24120</xdr:rowOff>
    </xdr:to>
    <xdr:graphicFrame>
      <xdr:nvGraphicFramePr>
        <xdr:cNvPr id="3" name="Chart 1"/>
        <xdr:cNvGraphicFramePr/>
      </xdr:nvGraphicFramePr>
      <xdr:xfrm>
        <a:off x="7653600" y="2840400"/>
        <a:ext cx="10848600" cy="720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109440</xdr:colOff>
      <xdr:row>57</xdr:row>
      <xdr:rowOff>185400</xdr:rowOff>
    </xdr:from>
    <xdr:to>
      <xdr:col>23</xdr:col>
      <xdr:colOff>322560</xdr:colOff>
      <xdr:row>95</xdr:row>
      <xdr:rowOff>147240</xdr:rowOff>
    </xdr:to>
    <xdr:graphicFrame>
      <xdr:nvGraphicFramePr>
        <xdr:cNvPr id="4" name="Chart 4"/>
        <xdr:cNvGraphicFramePr/>
      </xdr:nvGraphicFramePr>
      <xdr:xfrm>
        <a:off x="5519520" y="11731320"/>
        <a:ext cx="10357200" cy="720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62</xdr:col>
      <xdr:colOff>461880</xdr:colOff>
      <xdr:row>1</xdr:row>
      <xdr:rowOff>83520</xdr:rowOff>
    </xdr:from>
    <xdr:to>
      <xdr:col>77</xdr:col>
      <xdr:colOff>810720</xdr:colOff>
      <xdr:row>37</xdr:row>
      <xdr:rowOff>8640</xdr:rowOff>
    </xdr:to>
    <xdr:graphicFrame>
      <xdr:nvGraphicFramePr>
        <xdr:cNvPr id="5" name="Chart 3"/>
        <xdr:cNvGraphicFramePr/>
      </xdr:nvGraphicFramePr>
      <xdr:xfrm>
        <a:off x="43501320" y="273960"/>
        <a:ext cx="12234960" cy="747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26</xdr:col>
      <xdr:colOff>329400</xdr:colOff>
      <xdr:row>40</xdr:row>
      <xdr:rowOff>146520</xdr:rowOff>
    </xdr:from>
    <xdr:to>
      <xdr:col>36</xdr:col>
      <xdr:colOff>370080</xdr:colOff>
      <xdr:row>69</xdr:row>
      <xdr:rowOff>172800</xdr:rowOff>
    </xdr:to>
    <xdr:graphicFrame>
      <xdr:nvGraphicFramePr>
        <xdr:cNvPr id="6" name="Chart 2"/>
        <xdr:cNvGraphicFramePr/>
      </xdr:nvGraphicFramePr>
      <xdr:xfrm>
        <a:off x="17912520" y="8568360"/>
        <a:ext cx="6803280" cy="555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162000</xdr:colOff>
      <xdr:row>6</xdr:row>
      <xdr:rowOff>147240</xdr:rowOff>
    </xdr:from>
    <xdr:to>
      <xdr:col>27</xdr:col>
      <xdr:colOff>208080</xdr:colOff>
      <xdr:row>35</xdr:row>
      <xdr:rowOff>150480</xdr:rowOff>
    </xdr:to>
    <xdr:graphicFrame>
      <xdr:nvGraphicFramePr>
        <xdr:cNvPr id="7" name="Chart 6"/>
        <xdr:cNvGraphicFramePr/>
      </xdr:nvGraphicFramePr>
      <xdr:xfrm>
        <a:off x="11658600" y="2091960"/>
        <a:ext cx="6808680" cy="552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53</xdr:col>
      <xdr:colOff>162000</xdr:colOff>
      <xdr:row>11</xdr:row>
      <xdr:rowOff>146880</xdr:rowOff>
    </xdr:from>
    <xdr:to>
      <xdr:col>63</xdr:col>
      <xdr:colOff>208080</xdr:colOff>
      <xdr:row>40</xdr:row>
      <xdr:rowOff>150120</xdr:rowOff>
    </xdr:to>
    <xdr:graphicFrame>
      <xdr:nvGraphicFramePr>
        <xdr:cNvPr id="8" name="Chart 3"/>
        <xdr:cNvGraphicFramePr/>
      </xdr:nvGraphicFramePr>
      <xdr:xfrm>
        <a:off x="36004320" y="3044160"/>
        <a:ext cx="6809040" cy="552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451440</xdr:colOff>
      <xdr:row>90</xdr:row>
      <xdr:rowOff>360</xdr:rowOff>
    </xdr:from>
    <xdr:to>
      <xdr:col>29</xdr:col>
      <xdr:colOff>123480</xdr:colOff>
      <xdr:row>119</xdr:row>
      <xdr:rowOff>78480</xdr:rowOff>
    </xdr:to>
    <xdr:graphicFrame>
      <xdr:nvGraphicFramePr>
        <xdr:cNvPr id="9" name="Chart 1"/>
        <xdr:cNvGraphicFramePr/>
      </xdr:nvGraphicFramePr>
      <xdr:xfrm>
        <a:off x="12624120" y="17689320"/>
        <a:ext cx="7111080" cy="560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547200</xdr:colOff>
      <xdr:row>61</xdr:row>
      <xdr:rowOff>189720</xdr:rowOff>
    </xdr:from>
    <xdr:to>
      <xdr:col>12</xdr:col>
      <xdr:colOff>161640</xdr:colOff>
      <xdr:row>93</xdr:row>
      <xdr:rowOff>190440</xdr:rowOff>
    </xdr:to>
    <xdr:graphicFrame>
      <xdr:nvGraphicFramePr>
        <xdr:cNvPr id="10" name="Chart 2"/>
        <xdr:cNvGraphicFramePr/>
      </xdr:nvGraphicFramePr>
      <xdr:xfrm>
        <a:off x="547200" y="12354120"/>
        <a:ext cx="7729560" cy="609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29</xdr:col>
      <xdr:colOff>168840</xdr:colOff>
      <xdr:row>60</xdr:row>
      <xdr:rowOff>360</xdr:rowOff>
    </xdr:from>
    <xdr:to>
      <xdr:col>41</xdr:col>
      <xdr:colOff>102960</xdr:colOff>
      <xdr:row>92</xdr:row>
      <xdr:rowOff>139680</xdr:rowOff>
    </xdr:to>
    <xdr:graphicFrame>
      <xdr:nvGraphicFramePr>
        <xdr:cNvPr id="11" name="Chart 2"/>
        <xdr:cNvGraphicFramePr/>
      </xdr:nvGraphicFramePr>
      <xdr:xfrm>
        <a:off x="19780560" y="11974320"/>
        <a:ext cx="8049600" cy="623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312840</xdr:colOff>
      <xdr:row>5</xdr:row>
      <xdr:rowOff>184680</xdr:rowOff>
    </xdr:from>
    <xdr:to>
      <xdr:col>22</xdr:col>
      <xdr:colOff>21600</xdr:colOff>
      <xdr:row>30</xdr:row>
      <xdr:rowOff>103680</xdr:rowOff>
    </xdr:to>
    <xdr:graphicFrame>
      <xdr:nvGraphicFramePr>
        <xdr:cNvPr id="12" name="Chart 2"/>
        <xdr:cNvGraphicFramePr/>
      </xdr:nvGraphicFramePr>
      <xdr:xfrm>
        <a:off x="8427960" y="1681200"/>
        <a:ext cx="6471360" cy="468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showFormulas="false" showGridLines="true" showRowColHeaders="true" showZeros="true" rightToLeft="false" tabSelected="false" showOutlineSymbols="true" defaultGridColor="true" view="normal" topLeftCell="A83" colorId="64" zoomScale="75" zoomScaleNormal="75" zoomScalePageLayoutView="100" workbookViewId="0">
      <selection pane="topLeft" activeCell="J106" activeCellId="0" sqref="J106"/>
    </sheetView>
  </sheetViews>
  <sheetFormatPr defaultColWidth="10.4609375" defaultRowHeight="15" zeroHeight="false" outlineLevelRow="0" outlineLevelCol="0"/>
  <cols>
    <col collapsed="false" customWidth="true" hidden="false" outlineLevel="0" max="8" min="1" style="0" width="8.74"/>
    <col collapsed="false" customWidth="true" hidden="false" outlineLevel="0" max="9" min="9" style="0" width="12.33"/>
    <col collapsed="false" customWidth="true" hidden="false" outlineLevel="0" max="64" min="12" style="0" width="8.74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61.65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10</v>
      </c>
      <c r="J2" s="2" t="s">
        <v>11</v>
      </c>
      <c r="K2" s="2" t="s">
        <v>12</v>
      </c>
      <c r="L2" s="2" t="s">
        <v>13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17</v>
      </c>
      <c r="S2" s="2" t="s">
        <v>18</v>
      </c>
      <c r="T2" s="2" t="s">
        <v>12</v>
      </c>
      <c r="U2" s="2" t="s">
        <v>19</v>
      </c>
    </row>
    <row r="3" customFormat="false" ht="15" hidden="false" customHeight="false" outlineLevel="0" collapsed="false">
      <c r="A3" s="0" t="n">
        <v>49</v>
      </c>
      <c r="B3" s="3" t="n">
        <f aca="false">Adequacy_central!B2</f>
        <v>0.82278613953123</v>
      </c>
      <c r="C3" s="3" t="n">
        <f aca="false">Adequacy_central!C2</f>
        <v>0.17721386046877</v>
      </c>
      <c r="D3" s="3" t="n">
        <f aca="false">Adequacy_central!D2</f>
        <v>0</v>
      </c>
      <c r="E3" s="3" t="n">
        <f aca="false">Adequacy_central!E2</f>
        <v>0.99197044037084</v>
      </c>
      <c r="F3" s="3" t="n">
        <f aca="false">Adequacy_central!G2</f>
        <v>0.995217431891263</v>
      </c>
      <c r="G3" s="3" t="n">
        <f aca="false">Adequacy_central!K2</f>
        <v>0.0292155848547704</v>
      </c>
      <c r="H3" s="0" t="n">
        <v>2015</v>
      </c>
      <c r="I3" s="3" t="n">
        <f aca="false">Adequacy_central!I2</f>
        <v>0.805228651493099</v>
      </c>
      <c r="J3" s="3" t="n">
        <f aca="false">Adequacy_central!M2</f>
        <v>0.18674178887774</v>
      </c>
      <c r="K3" s="3" t="n">
        <f aca="false">Adequacy_central!O2</f>
        <v>0</v>
      </c>
      <c r="L3" s="0" t="n">
        <f aca="false">F3-E3</f>
        <v>0.0032469915204234</v>
      </c>
      <c r="N3" s="3" t="n">
        <f aca="false">Adequacy_central!F2</f>
        <v>0.99255984190482</v>
      </c>
      <c r="O3" s="3" t="n">
        <f aca="false">Adequacy_central!H2</f>
        <v>0.996580929987044</v>
      </c>
      <c r="P3" s="3" t="n">
        <f aca="false">Adequacy_central!L2</f>
        <v>0.0281846973986712</v>
      </c>
      <c r="Q3" s="0" t="n">
        <v>2015</v>
      </c>
      <c r="R3" s="4" t="n">
        <f aca="false">Adequacy_central!J2</f>
        <v>0.892709910177159</v>
      </c>
      <c r="S3" s="3" t="n">
        <f aca="false">Adequacy_central!N2</f>
        <v>0.099849931727661</v>
      </c>
      <c r="T3" s="3" t="n">
        <f aca="false">Adequacy_central!P2</f>
        <v>0</v>
      </c>
      <c r="U3" s="0" t="n">
        <f aca="false">O3-N3</f>
        <v>0.00402108808222357</v>
      </c>
    </row>
    <row r="4" customFormat="false" ht="15" hidden="false" customHeight="false" outlineLevel="0" collapsed="false">
      <c r="A4" s="0" t="n">
        <v>50</v>
      </c>
      <c r="B4" s="3" t="n">
        <f aca="false">Adequacy_central!B3</f>
        <v>0.814946215345615</v>
      </c>
      <c r="C4" s="3" t="n">
        <f aca="false">Adequacy_central!C3</f>
        <v>0.185053784654385</v>
      </c>
      <c r="D4" s="3" t="n">
        <f aca="false">Adequacy_central!D3</f>
        <v>0</v>
      </c>
      <c r="E4" s="3" t="n">
        <f aca="false">Adequacy_central!E3</f>
        <v>0.992059054741123</v>
      </c>
      <c r="F4" s="3" t="n">
        <f aca="false">Adequacy_central!G3</f>
        <v>0.995278333274639</v>
      </c>
      <c r="G4" s="3" t="n">
        <f aca="false">Adequacy_central!K3</f>
        <v>0.0330187786882073</v>
      </c>
      <c r="H4" s="0" t="n">
        <v>2015</v>
      </c>
      <c r="I4" s="3" t="n">
        <f aca="false">Adequacy_central!I3</f>
        <v>0.797954400393729</v>
      </c>
      <c r="J4" s="3" t="n">
        <f aca="false">Adequacy_central!M3</f>
        <v>0.194104654347394</v>
      </c>
      <c r="K4" s="3" t="n">
        <f aca="false">Adequacy_central!O3</f>
        <v>0</v>
      </c>
      <c r="L4" s="0" t="n">
        <f aca="false">F4-E4</f>
        <v>0.00321927853351556</v>
      </c>
      <c r="N4" s="3" t="n">
        <f aca="false">Adequacy_central!F3</f>
        <v>0.992682987200877</v>
      </c>
      <c r="O4" s="3" t="n">
        <f aca="false">Adequacy_central!H3</f>
        <v>0.996650898098122</v>
      </c>
      <c r="P4" s="3" t="n">
        <f aca="false">Adequacy_central!L3</f>
        <v>0.0333041207656873</v>
      </c>
      <c r="Q4" s="0" t="n">
        <v>2015</v>
      </c>
      <c r="R4" s="4" t="n">
        <f aca="false">Adequacy_central!J3</f>
        <v>0.886276179656215</v>
      </c>
      <c r="S4" s="3" t="n">
        <f aca="false">Adequacy_central!N3</f>
        <v>0.106406807544663</v>
      </c>
      <c r="T4" s="3" t="n">
        <f aca="false">Adequacy_central!P3</f>
        <v>0</v>
      </c>
      <c r="U4" s="0" t="n">
        <f aca="false">O4-N4</f>
        <v>0.00396791089724446</v>
      </c>
    </row>
    <row r="5" customFormat="false" ht="15" hidden="false" customHeight="false" outlineLevel="0" collapsed="false">
      <c r="A5" s="0" t="n">
        <v>51</v>
      </c>
      <c r="B5" s="3" t="n">
        <f aca="false">Adequacy_central!B4</f>
        <v>0.808753237291825</v>
      </c>
      <c r="C5" s="3" t="n">
        <f aca="false">Adequacy_central!C4</f>
        <v>0.191246762708175</v>
      </c>
      <c r="D5" s="3" t="n">
        <f aca="false">Adequacy_central!D4</f>
        <v>0</v>
      </c>
      <c r="E5" s="3" t="n">
        <f aca="false">Adequacy_central!E4</f>
        <v>0.992026452691718</v>
      </c>
      <c r="F5" s="3" t="n">
        <f aca="false">Adequacy_central!G4</f>
        <v>0.995237528449998</v>
      </c>
      <c r="G5" s="3" t="n">
        <f aca="false">Adequacy_central!K4</f>
        <v>0.0366978842491523</v>
      </c>
      <c r="H5" s="0" t="n">
        <v>2015</v>
      </c>
      <c r="I5" s="3" t="n">
        <f aca="false">Adequacy_central!I4</f>
        <v>0.792055483301593</v>
      </c>
      <c r="J5" s="3" t="n">
        <f aca="false">Adequacy_central!M4</f>
        <v>0.199970969390125</v>
      </c>
      <c r="K5" s="3" t="n">
        <f aca="false">Adequacy_central!O4</f>
        <v>0</v>
      </c>
      <c r="L5" s="0" t="n">
        <f aca="false">F5-E5</f>
        <v>0.00321107575827939</v>
      </c>
      <c r="N5" s="3" t="n">
        <f aca="false">Adequacy_central!F4</f>
        <v>0.99271611154559</v>
      </c>
      <c r="O5" s="3" t="n">
        <f aca="false">Adequacy_central!H4</f>
        <v>0.996666059586686</v>
      </c>
      <c r="P5" s="3" t="n">
        <f aca="false">Adequacy_central!L4</f>
        <v>0.0369418881615833</v>
      </c>
      <c r="Q5" s="0" t="n">
        <v>2015</v>
      </c>
      <c r="R5" s="4" t="n">
        <f aca="false">Adequacy_central!J4</f>
        <v>0.880961614689907</v>
      </c>
      <c r="S5" s="3" t="n">
        <f aca="false">Adequacy_central!N4</f>
        <v>0.111754496855683</v>
      </c>
      <c r="T5" s="3" t="n">
        <f aca="false">Adequacy_central!P4</f>
        <v>0</v>
      </c>
      <c r="U5" s="0" t="n">
        <f aca="false">O5-N5</f>
        <v>0.0039499480410955</v>
      </c>
    </row>
    <row r="6" customFormat="false" ht="15" hidden="false" customHeight="false" outlineLevel="0" collapsed="false">
      <c r="A6" s="0" t="n">
        <v>52</v>
      </c>
      <c r="B6" s="3" t="n">
        <f aca="false">Adequacy_central!B5</f>
        <v>0.798599903603543</v>
      </c>
      <c r="C6" s="3" t="n">
        <f aca="false">Adequacy_central!C5</f>
        <v>0.201400096396457</v>
      </c>
      <c r="D6" s="3" t="n">
        <f aca="false">Adequacy_central!D5</f>
        <v>0</v>
      </c>
      <c r="E6" s="3" t="n">
        <f aca="false">Adequacy_central!E5</f>
        <v>0.992094800228642</v>
      </c>
      <c r="F6" s="3" t="n">
        <f aca="false">Adequacy_central!G5</f>
        <v>0.995278351334409</v>
      </c>
      <c r="G6" s="3" t="n">
        <f aca="false">Adequacy_central!K5</f>
        <v>0.0393518691742109</v>
      </c>
      <c r="H6" s="0" t="n">
        <v>2015</v>
      </c>
      <c r="I6" s="3" t="n">
        <f aca="false">Adequacy_central!I5</f>
        <v>0.782229101703823</v>
      </c>
      <c r="J6" s="3" t="n">
        <f aca="false">Adequacy_central!M5</f>
        <v>0.209865698524819</v>
      </c>
      <c r="K6" s="3" t="n">
        <f aca="false">Adequacy_central!O5</f>
        <v>0</v>
      </c>
      <c r="L6" s="0" t="n">
        <f aca="false">F6-E6</f>
        <v>0.00318355110576674</v>
      </c>
      <c r="N6" s="3" t="n">
        <f aca="false">Adequacy_central!F5</f>
        <v>0.992784001901907</v>
      </c>
      <c r="O6" s="3" t="n">
        <f aca="false">Adequacy_central!H5</f>
        <v>0.99669713397834</v>
      </c>
      <c r="P6" s="3" t="n">
        <f aca="false">Adequacy_central!L5</f>
        <v>0.0398477200460194</v>
      </c>
      <c r="Q6" s="0" t="n">
        <v>2015</v>
      </c>
      <c r="R6" s="4" t="n">
        <f aca="false">Adequacy_central!J5</f>
        <v>0.873861721141314</v>
      </c>
      <c r="S6" s="3" t="n">
        <f aca="false">Adequacy_central!N5</f>
        <v>0.118922280760593</v>
      </c>
      <c r="T6" s="3" t="n">
        <f aca="false">Adequacy_central!P5</f>
        <v>0</v>
      </c>
      <c r="U6" s="0" t="n">
        <f aca="false">O6-N6</f>
        <v>0.00391313207643296</v>
      </c>
    </row>
    <row r="7" customFormat="false" ht="15" hidden="false" customHeight="false" outlineLevel="0" collapsed="false">
      <c r="A7" s="0" t="n">
        <v>53</v>
      </c>
      <c r="B7" s="3" t="n">
        <f aca="false">Adequacy_central!B6</f>
        <v>0.790109524182318</v>
      </c>
      <c r="C7" s="3" t="n">
        <f aca="false">Adequacy_central!C6</f>
        <v>0.209890475817682</v>
      </c>
      <c r="D7" s="3" t="n">
        <f aca="false">Adequacy_central!D6</f>
        <v>0</v>
      </c>
      <c r="E7" s="3" t="n">
        <f aca="false">Adequacy_central!E6</f>
        <v>0.992216426359219</v>
      </c>
      <c r="F7" s="3" t="n">
        <f aca="false">Adequacy_central!G6</f>
        <v>0.995375495380636</v>
      </c>
      <c r="G7" s="3" t="n">
        <f aca="false">Adequacy_central!K6</f>
        <v>0.0453639569674308</v>
      </c>
      <c r="H7" s="0" t="n">
        <f aca="false">H3+1</f>
        <v>2016</v>
      </c>
      <c r="I7" s="3" t="n">
        <f aca="false">Adequacy_central!I6</f>
        <v>0.774752181159942</v>
      </c>
      <c r="J7" s="3" t="n">
        <f aca="false">Adequacy_central!M6</f>
        <v>0.217464245199278</v>
      </c>
      <c r="K7" s="3" t="n">
        <f aca="false">Adequacy_central!O6</f>
        <v>0</v>
      </c>
      <c r="L7" s="0" t="n">
        <f aca="false">F7-E7</f>
        <v>0.00315906902141705</v>
      </c>
      <c r="N7" s="3" t="n">
        <f aca="false">Adequacy_central!F6</f>
        <v>0.9929190624704</v>
      </c>
      <c r="O7" s="3" t="n">
        <f aca="false">Adequacy_central!H6</f>
        <v>0.99679947517427</v>
      </c>
      <c r="P7" s="3" t="n">
        <f aca="false">Adequacy_central!L6</f>
        <v>0.0455338944103955</v>
      </c>
      <c r="Q7" s="0" t="n">
        <f aca="false">Q3+1</f>
        <v>2016</v>
      </c>
      <c r="R7" s="4" t="n">
        <f aca="false">Adequacy_central!J6</f>
        <v>0.864525148484285</v>
      </c>
      <c r="S7" s="3" t="n">
        <f aca="false">Adequacy_central!N6</f>
        <v>0.128393913986115</v>
      </c>
      <c r="T7" s="3" t="n">
        <f aca="false">Adequacy_central!P6</f>
        <v>0</v>
      </c>
      <c r="U7" s="0" t="n">
        <f aca="false">O7-N7</f>
        <v>0.00388041270386996</v>
      </c>
    </row>
    <row r="8" customFormat="false" ht="15" hidden="false" customHeight="false" outlineLevel="0" collapsed="false">
      <c r="A8" s="0" t="n">
        <v>54</v>
      </c>
      <c r="B8" s="3" t="n">
        <f aca="false">Adequacy_central!B7</f>
        <v>0.782124196351621</v>
      </c>
      <c r="C8" s="3" t="n">
        <f aca="false">Adequacy_central!C7</f>
        <v>0.217875803648379</v>
      </c>
      <c r="D8" s="3" t="n">
        <f aca="false">Adequacy_central!D7</f>
        <v>0</v>
      </c>
      <c r="E8" s="3" t="n">
        <f aca="false">Adequacy_central!E7</f>
        <v>0.992256706942512</v>
      </c>
      <c r="F8" s="3" t="n">
        <f aca="false">Adequacy_central!G7</f>
        <v>0.995399427542404</v>
      </c>
      <c r="G8" s="3" t="n">
        <f aca="false">Adequacy_central!K7</f>
        <v>0.0498914353547402</v>
      </c>
      <c r="H8" s="0" t="n">
        <f aca="false">H4+1</f>
        <v>2016</v>
      </c>
      <c r="I8" s="3" t="n">
        <f aca="false">Adequacy_central!I7</f>
        <v>0.767293487087314</v>
      </c>
      <c r="J8" s="3" t="n">
        <f aca="false">Adequacy_central!M7</f>
        <v>0.224963219855198</v>
      </c>
      <c r="K8" s="3" t="n">
        <f aca="false">Adequacy_central!O7</f>
        <v>0</v>
      </c>
      <c r="L8" s="0" t="n">
        <f aca="false">F8-E8</f>
        <v>0.00314272059989285</v>
      </c>
      <c r="N8" s="3" t="n">
        <f aca="false">Adequacy_central!F7</f>
        <v>0.992857349694014</v>
      </c>
      <c r="O8" s="3" t="n">
        <f aca="false">Adequacy_central!H7</f>
        <v>0.996716327617841</v>
      </c>
      <c r="P8" s="3" t="n">
        <f aca="false">Adequacy_central!L7</f>
        <v>0.0503896482681698</v>
      </c>
      <c r="Q8" s="0" t="n">
        <f aca="false">Q4+1</f>
        <v>2016</v>
      </c>
      <c r="R8" s="4" t="n">
        <f aca="false">Adequacy_central!J7</f>
        <v>0.858086531675123</v>
      </c>
      <c r="S8" s="3" t="n">
        <f aca="false">Adequacy_central!N7</f>
        <v>0.134770818018891</v>
      </c>
      <c r="T8" s="3" t="n">
        <f aca="false">Adequacy_central!P7</f>
        <v>0</v>
      </c>
      <c r="U8" s="0" t="n">
        <f aca="false">O8-N8</f>
        <v>0.00385897792382717</v>
      </c>
    </row>
    <row r="9" customFormat="false" ht="15" hidden="false" customHeight="false" outlineLevel="0" collapsed="false">
      <c r="A9" s="0" t="n">
        <v>55</v>
      </c>
      <c r="B9" s="3" t="n">
        <f aca="false">Adequacy_central!B8</f>
        <v>0.774683928407496</v>
      </c>
      <c r="C9" s="3" t="n">
        <f aca="false">Adequacy_central!C8</f>
        <v>0.225316071592504</v>
      </c>
      <c r="D9" s="3" t="n">
        <f aca="false">Adequacy_central!D8</f>
        <v>0</v>
      </c>
      <c r="E9" s="3" t="n">
        <f aca="false">Adequacy_central!E8</f>
        <v>0.992189809113735</v>
      </c>
      <c r="F9" s="3" t="n">
        <f aca="false">Adequacy_central!G8</f>
        <v>0.995315298310297</v>
      </c>
      <c r="G9" s="3" t="n">
        <f aca="false">Adequacy_central!K8</f>
        <v>0.0538289997699893</v>
      </c>
      <c r="H9" s="0" t="n">
        <f aca="false">H5+1</f>
        <v>2016</v>
      </c>
      <c r="I9" s="3" t="n">
        <f aca="false">Adequacy_central!I8</f>
        <v>0.760552093464588</v>
      </c>
      <c r="J9" s="3" t="n">
        <f aca="false">Adequacy_central!M8</f>
        <v>0.231637715649147</v>
      </c>
      <c r="K9" s="3" t="n">
        <f aca="false">Adequacy_central!O8</f>
        <v>0</v>
      </c>
      <c r="L9" s="0" t="n">
        <f aca="false">F9-E9</f>
        <v>0.00312548919656208</v>
      </c>
      <c r="N9" s="3" t="n">
        <f aca="false">Adequacy_central!F8</f>
        <v>0.992926896174312</v>
      </c>
      <c r="O9" s="3" t="n">
        <f aca="false">Adequacy_central!H8</f>
        <v>0.9967483000436</v>
      </c>
      <c r="P9" s="3" t="n">
        <f aca="false">Adequacy_central!L8</f>
        <v>0.0545499269991287</v>
      </c>
      <c r="Q9" s="0" t="n">
        <f aca="false">Q5+1</f>
        <v>2016</v>
      </c>
      <c r="R9" s="4" t="n">
        <f aca="false">Adequacy_central!J8</f>
        <v>0.85055274062476</v>
      </c>
      <c r="S9" s="3" t="n">
        <f aca="false">Adequacy_central!N8</f>
        <v>0.142374155549552</v>
      </c>
      <c r="T9" s="3" t="n">
        <f aca="false">Adequacy_central!P8</f>
        <v>0</v>
      </c>
      <c r="U9" s="0" t="n">
        <f aca="false">O9-N9</f>
        <v>0.0038214038692882</v>
      </c>
    </row>
    <row r="10" customFormat="false" ht="15" hidden="false" customHeight="false" outlineLevel="0" collapsed="false">
      <c r="A10" s="0" t="n">
        <v>56</v>
      </c>
      <c r="B10" s="3" t="n">
        <f aca="false">Adequacy_central!B9</f>
        <v>0.766883252998297</v>
      </c>
      <c r="C10" s="3" t="n">
        <f aca="false">Adequacy_central!C9</f>
        <v>0.229396587297406</v>
      </c>
      <c r="D10" s="3" t="n">
        <f aca="false">Adequacy_central!D9</f>
        <v>0.00372015970429683</v>
      </c>
      <c r="E10" s="3" t="n">
        <f aca="false">Adequacy_central!E9</f>
        <v>0.992485838035248</v>
      </c>
      <c r="F10" s="3" t="n">
        <f aca="false">Adequacy_central!G9</f>
        <v>0.995595117354844</v>
      </c>
      <c r="G10" s="3" t="n">
        <f aca="false">Adequacy_central!K9</f>
        <v>0.0590366715616054</v>
      </c>
      <c r="H10" s="0" t="n">
        <f aca="false">H6+1</f>
        <v>2016</v>
      </c>
      <c r="I10" s="3" t="n">
        <f aca="false">Adequacy_central!I9</f>
        <v>0.753647029191975</v>
      </c>
      <c r="J10" s="3" t="n">
        <f aca="false">Adequacy_central!M9</f>
        <v>0.23502733444725</v>
      </c>
      <c r="K10" s="3" t="n">
        <f aca="false">Adequacy_central!O9</f>
        <v>0.00381147439602228</v>
      </c>
      <c r="L10" s="0" t="n">
        <f aca="false">F10-E10</f>
        <v>0.00310927931959593</v>
      </c>
      <c r="N10" s="3" t="n">
        <f aca="false">Adequacy_central!F9</f>
        <v>0.993295433087812</v>
      </c>
      <c r="O10" s="3" t="n">
        <f aca="false">Adequacy_central!H9</f>
        <v>0.997086028805238</v>
      </c>
      <c r="P10" s="3" t="n">
        <f aca="false">Adequacy_central!L9</f>
        <v>0.0592050544017826</v>
      </c>
      <c r="Q10" s="0" t="n">
        <f aca="false">Q6+1</f>
        <v>2016</v>
      </c>
      <c r="R10" s="4" t="n">
        <f aca="false">Adequacy_central!J9</f>
        <v>0.842401553661038</v>
      </c>
      <c r="S10" s="3" t="n">
        <f aca="false">Adequacy_central!N9</f>
        <v>0.14624722113796</v>
      </c>
      <c r="T10" s="3" t="n">
        <f aca="false">Adequacy_central!P9</f>
        <v>0.00464665828881385</v>
      </c>
      <c r="U10" s="0" t="n">
        <f aca="false">O10-N10</f>
        <v>0.00379059571742535</v>
      </c>
    </row>
    <row r="11" customFormat="false" ht="15" hidden="false" customHeight="false" outlineLevel="0" collapsed="false">
      <c r="A11" s="0" t="n">
        <v>57</v>
      </c>
      <c r="B11" s="3" t="n">
        <f aca="false">Adequacy_central!B10</f>
        <v>0.758044946263228</v>
      </c>
      <c r="C11" s="3" t="n">
        <f aca="false">Adequacy_central!C10</f>
        <v>0.234821198832885</v>
      </c>
      <c r="D11" s="3" t="n">
        <f aca="false">Adequacy_central!D10</f>
        <v>0.00713385490388676</v>
      </c>
      <c r="E11" s="3" t="n">
        <f aca="false">Adequacy_central!E10</f>
        <v>0.992674590099609</v>
      </c>
      <c r="F11" s="3" t="n">
        <f aca="false">Adequacy_central!G10</f>
        <v>0.995763662112885</v>
      </c>
      <c r="G11" s="3" t="n">
        <f aca="false">Adequacy_central!K10</f>
        <v>0.0619529157393539</v>
      </c>
      <c r="H11" s="0" t="n">
        <f aca="false">H7+1</f>
        <v>2017</v>
      </c>
      <c r="I11" s="3" t="n">
        <f aca="false">Adequacy_central!I10</f>
        <v>0.745293012206875</v>
      </c>
      <c r="J11" s="3" t="n">
        <f aca="false">Adequacy_central!M10</f>
        <v>0.240087726182154</v>
      </c>
      <c r="K11" s="3" t="n">
        <f aca="false">Adequacy_central!O10</f>
        <v>0.00729385171057956</v>
      </c>
      <c r="L11" s="0" t="n">
        <f aca="false">F11-E11</f>
        <v>0.0030890720132758</v>
      </c>
      <c r="N11" s="3" t="n">
        <f aca="false">Adequacy_central!F10</f>
        <v>0.992990314922311</v>
      </c>
      <c r="O11" s="3" t="n">
        <f aca="false">Adequacy_central!H10</f>
        <v>0.996751916253784</v>
      </c>
      <c r="P11" s="3" t="n">
        <f aca="false">Adequacy_central!L10</f>
        <v>0.0631388575355985</v>
      </c>
      <c r="Q11" s="0" t="n">
        <f aca="false">Q7+1</f>
        <v>2017</v>
      </c>
      <c r="R11" s="4" t="n">
        <f aca="false">Adequacy_central!J10</f>
        <v>0.834664681518774</v>
      </c>
      <c r="S11" s="3" t="n">
        <f aca="false">Adequacy_central!N10</f>
        <v>0.149443819645822</v>
      </c>
      <c r="T11" s="3" t="n">
        <f aca="false">Adequacy_central!P10</f>
        <v>0.00888181375771424</v>
      </c>
      <c r="U11" s="0" t="n">
        <f aca="false">O11-N11</f>
        <v>0.00376160133147296</v>
      </c>
    </row>
    <row r="12" customFormat="false" ht="15" hidden="false" customHeight="false" outlineLevel="0" collapsed="false">
      <c r="A12" s="0" t="n">
        <v>58</v>
      </c>
      <c r="B12" s="3" t="n">
        <f aca="false">Adequacy_central!B11</f>
        <v>0.749695049433733</v>
      </c>
      <c r="C12" s="3" t="n">
        <f aca="false">Adequacy_central!C11</f>
        <v>0.240008424455224</v>
      </c>
      <c r="D12" s="3" t="n">
        <f aca="false">Adequacy_central!D11</f>
        <v>0.0102965261110432</v>
      </c>
      <c r="E12" s="3" t="n">
        <f aca="false">Adequacy_central!E11</f>
        <v>0.992792221782068</v>
      </c>
      <c r="F12" s="3" t="n">
        <f aca="false">Adequacy_central!G11</f>
        <v>0.995867091994524</v>
      </c>
      <c r="G12" s="3" t="n">
        <f aca="false">Adequacy_central!K11</f>
        <v>0.0654965980721251</v>
      </c>
      <c r="H12" s="0" t="n">
        <f aca="false">H8+1</f>
        <v>2017</v>
      </c>
      <c r="I12" s="3" t="n">
        <f aca="false">Adequacy_central!I11</f>
        <v>0.737404805092815</v>
      </c>
      <c r="J12" s="3" t="n">
        <f aca="false">Adequacy_central!M11</f>
        <v>0.244881818624078</v>
      </c>
      <c r="K12" s="3" t="n">
        <f aca="false">Adequacy_central!O11</f>
        <v>0.0105055980651752</v>
      </c>
      <c r="L12" s="0" t="n">
        <f aca="false">F12-E12</f>
        <v>0.00307487021245545</v>
      </c>
      <c r="N12" s="3" t="n">
        <f aca="false">Adequacy_central!F11</f>
        <v>0.993543987561743</v>
      </c>
      <c r="O12" s="3" t="n">
        <f aca="false">Adequacy_central!H11</f>
        <v>0.997281750114978</v>
      </c>
      <c r="P12" s="3" t="n">
        <f aca="false">Adequacy_central!L11</f>
        <v>0.0673412278825394</v>
      </c>
      <c r="Q12" s="0" t="n">
        <f aca="false">Q8+1</f>
        <v>2017</v>
      </c>
      <c r="R12" s="4" t="n">
        <f aca="false">Adequacy_central!J11</f>
        <v>0.827067740314545</v>
      </c>
      <c r="S12" s="3" t="n">
        <f aca="false">Adequacy_central!N11</f>
        <v>0.153705811965639</v>
      </c>
      <c r="T12" s="3" t="n">
        <f aca="false">Adequacy_central!P11</f>
        <v>0.0127704352815589</v>
      </c>
      <c r="U12" s="0" t="n">
        <f aca="false">O12-N12</f>
        <v>0.00373776255323544</v>
      </c>
    </row>
    <row r="13" customFormat="false" ht="15" hidden="false" customHeight="false" outlineLevel="0" collapsed="false">
      <c r="A13" s="0" t="n">
        <v>59</v>
      </c>
      <c r="B13" s="3" t="n">
        <f aca="false">Adequacy_central!B12</f>
        <v>0.737562093544551</v>
      </c>
      <c r="C13" s="3" t="n">
        <f aca="false">Adequacy_central!C12</f>
        <v>0.246893185943218</v>
      </c>
      <c r="D13" s="3" t="n">
        <f aca="false">Adequacy_central!D12</f>
        <v>0.0155447205122312</v>
      </c>
      <c r="E13" s="3" t="n">
        <f aca="false">Adequacy_central!E12</f>
        <v>0.992293517704398</v>
      </c>
      <c r="F13" s="3" t="n">
        <f aca="false">Adequacy_central!G12</f>
        <v>0.995347013931352</v>
      </c>
      <c r="G13" s="3" t="n">
        <f aca="false">Adequacy_central!K12</f>
        <v>0.0697611117475821</v>
      </c>
      <c r="H13" s="0" t="n">
        <f aca="false">H9+1</f>
        <v>2017</v>
      </c>
      <c r="I13" s="3" t="n">
        <f aca="false">Adequacy_central!I12</f>
        <v>0.725294107091835</v>
      </c>
      <c r="J13" s="3" t="n">
        <f aca="false">Adequacy_central!M12</f>
        <v>0.251184503113263</v>
      </c>
      <c r="K13" s="3" t="n">
        <f aca="false">Adequacy_central!O12</f>
        <v>0.0158149074992995</v>
      </c>
      <c r="L13" s="0" t="n">
        <f aca="false">F13-E13</f>
        <v>0.00305349622695428</v>
      </c>
      <c r="N13" s="3" t="n">
        <f aca="false">Adequacy_central!F12</f>
        <v>0.992624707947736</v>
      </c>
      <c r="O13" s="3" t="n">
        <f aca="false">Adequacy_central!H12</f>
        <v>0.996325570143902</v>
      </c>
      <c r="P13" s="3" t="n">
        <f aca="false">Adequacy_central!L12</f>
        <v>0.072426284720468</v>
      </c>
      <c r="Q13" s="0" t="n">
        <f aca="false">Q9+1</f>
        <v>2017</v>
      </c>
      <c r="R13" s="4" t="n">
        <f aca="false">Adequacy_central!J12</f>
        <v>0.815247645932448</v>
      </c>
      <c r="S13" s="3" t="n">
        <f aca="false">Adequacy_central!N12</f>
        <v>0.158209265840082</v>
      </c>
      <c r="T13" s="3" t="n">
        <f aca="false">Adequacy_central!P12</f>
        <v>0.0191677961752069</v>
      </c>
      <c r="U13" s="0" t="n">
        <f aca="false">O13-N13</f>
        <v>0.00370086219616594</v>
      </c>
    </row>
    <row r="14" customFormat="false" ht="15" hidden="false" customHeight="false" outlineLevel="0" collapsed="false">
      <c r="A14" s="0" t="n">
        <v>60</v>
      </c>
      <c r="B14" s="3" t="n">
        <f aca="false">Adequacy_central!B13</f>
        <v>0.728136535340917</v>
      </c>
      <c r="C14" s="3" t="n">
        <f aca="false">Adequacy_central!C13</f>
        <v>0.253490670899968</v>
      </c>
      <c r="D14" s="3" t="n">
        <f aca="false">Adequacy_central!D13</f>
        <v>0.0183727937591155</v>
      </c>
      <c r="E14" s="3" t="n">
        <f aca="false">Adequacy_central!E13</f>
        <v>0.992327755134572</v>
      </c>
      <c r="F14" s="3" t="n">
        <f aca="false">Adequacy_central!G13</f>
        <v>0.995367685656728</v>
      </c>
      <c r="G14" s="3" t="n">
        <f aca="false">Adequacy_central!K13</f>
        <v>0.0738707789048995</v>
      </c>
      <c r="H14" s="0" t="n">
        <f aca="false">H10+1</f>
        <v>2017</v>
      </c>
      <c r="I14" s="3" t="n">
        <f aca="false">Adequacy_central!I13</f>
        <v>0.716660666140819</v>
      </c>
      <c r="J14" s="3" t="n">
        <f aca="false">Adequacy_central!M13</f>
        <v>0.25703724265302</v>
      </c>
      <c r="K14" s="3" t="n">
        <f aca="false">Adequacy_central!O13</f>
        <v>0.0186298463407328</v>
      </c>
      <c r="L14" s="0" t="n">
        <f aca="false">F14-E14</f>
        <v>0.00303993052215556</v>
      </c>
      <c r="N14" s="3" t="n">
        <f aca="false">Adequacy_central!F13</f>
        <v>0.992597527327267</v>
      </c>
      <c r="O14" s="3" t="n">
        <f aca="false">Adequacy_central!H13</f>
        <v>0.996287421434212</v>
      </c>
      <c r="P14" s="3" t="n">
        <f aca="false">Adequacy_central!L13</f>
        <v>0.0769313398141943</v>
      </c>
      <c r="Q14" s="0" t="n">
        <f aca="false">Q10+1</f>
        <v>2017</v>
      </c>
      <c r="R14" s="4" t="n">
        <f aca="false">Adequacy_central!J13</f>
        <v>0.808903116344253</v>
      </c>
      <c r="S14" s="3" t="n">
        <f aca="false">Adequacy_central!N13</f>
        <v>0.161081341465489</v>
      </c>
      <c r="T14" s="3" t="n">
        <f aca="false">Adequacy_central!P13</f>
        <v>0.0226130695175249</v>
      </c>
      <c r="U14" s="0" t="n">
        <f aca="false">O14-N14</f>
        <v>0.00368989410694454</v>
      </c>
    </row>
    <row r="15" customFormat="false" ht="15" hidden="false" customHeight="false" outlineLevel="0" collapsed="false">
      <c r="A15" s="0" t="n">
        <v>61</v>
      </c>
      <c r="B15" s="3" t="n">
        <f aca="false">Adequacy_central!B14</f>
        <v>0.720647880746951</v>
      </c>
      <c r="C15" s="3" t="n">
        <f aca="false">Adequacy_central!C14</f>
        <v>0.259221910369526</v>
      </c>
      <c r="D15" s="3" t="n">
        <f aca="false">Adequacy_central!D14</f>
        <v>0.0201302088835222</v>
      </c>
      <c r="E15" s="3" t="n">
        <f aca="false">Adequacy_central!E14</f>
        <v>0.992306796845149</v>
      </c>
      <c r="F15" s="3" t="n">
        <f aca="false">Adequacy_central!G14</f>
        <v>0.99533647321129</v>
      </c>
      <c r="G15" s="3" t="n">
        <f aca="false">Adequacy_central!K14</f>
        <v>0.0766227914601528</v>
      </c>
      <c r="H15" s="0" t="n">
        <f aca="false">H11+1</f>
        <v>2018</v>
      </c>
      <c r="I15" s="3" t="n">
        <f aca="false">Adequacy_central!I14</f>
        <v>0.709815291360862</v>
      </c>
      <c r="J15" s="3" t="n">
        <f aca="false">Adequacy_central!M14</f>
        <v>0.26213507135941</v>
      </c>
      <c r="K15" s="3" t="n">
        <f aca="false">Adequacy_central!O14</f>
        <v>0.0203564341248766</v>
      </c>
      <c r="L15" s="0" t="n">
        <f aca="false">F15-E15</f>
        <v>0.00302967636614127</v>
      </c>
      <c r="N15" s="3" t="n">
        <f aca="false">Adequacy_central!F14</f>
        <v>0.992561571813166</v>
      </c>
      <c r="O15" s="3" t="n">
        <f aca="false">Adequacy_central!H14</f>
        <v>0.996229715111185</v>
      </c>
      <c r="P15" s="3" t="n">
        <f aca="false">Adequacy_central!L14</f>
        <v>0.0804348446088143</v>
      </c>
      <c r="Q15" s="0" t="n">
        <f aca="false">Q11+1</f>
        <v>2018</v>
      </c>
      <c r="R15" s="4" t="n">
        <f aca="false">Adequacy_central!J14</f>
        <v>0.79905366479385</v>
      </c>
      <c r="S15" s="3" t="n">
        <f aca="false">Adequacy_central!N14</f>
        <v>0.1688616054403</v>
      </c>
      <c r="T15" s="3" t="n">
        <f aca="false">Adequacy_central!P14</f>
        <v>0.0246463015790161</v>
      </c>
      <c r="U15" s="0" t="n">
        <f aca="false">O15-N15</f>
        <v>0.00366814329801957</v>
      </c>
    </row>
    <row r="16" customFormat="false" ht="15" hidden="false" customHeight="false" outlineLevel="0" collapsed="false">
      <c r="A16" s="0" t="n">
        <v>62</v>
      </c>
      <c r="B16" s="3" t="n">
        <f aca="false">Adequacy_central!B15</f>
        <v>0.714427869301705</v>
      </c>
      <c r="C16" s="3" t="n">
        <f aca="false">Adequacy_central!C15</f>
        <v>0.263327303005849</v>
      </c>
      <c r="D16" s="3" t="n">
        <f aca="false">Adequacy_central!D15</f>
        <v>0.0222448276924457</v>
      </c>
      <c r="E16" s="3" t="n">
        <f aca="false">Adequacy_central!E15</f>
        <v>0.992709011611392</v>
      </c>
      <c r="F16" s="3" t="n">
        <f aca="false">Adequacy_central!G15</f>
        <v>0.995714557285635</v>
      </c>
      <c r="G16" s="3" t="n">
        <f aca="false">Adequacy_central!K15</f>
        <v>0.0794907288038562</v>
      </c>
      <c r="H16" s="0" t="n">
        <f aca="false">H12+1</f>
        <v>2018</v>
      </c>
      <c r="I16" s="3" t="n">
        <f aca="false">Adequacy_central!I15</f>
        <v>0.704098511102274</v>
      </c>
      <c r="J16" s="3" t="n">
        <f aca="false">Adequacy_central!M15</f>
        <v>0.266128997015212</v>
      </c>
      <c r="K16" s="3" t="n">
        <f aca="false">Adequacy_central!O15</f>
        <v>0.0224815034939059</v>
      </c>
      <c r="L16" s="0" t="n">
        <f aca="false">F16-E16</f>
        <v>0.00300554567424305</v>
      </c>
      <c r="N16" s="3" t="n">
        <f aca="false">Adequacy_central!F15</f>
        <v>0.993070150357017</v>
      </c>
      <c r="O16" s="3" t="n">
        <f aca="false">Adequacy_central!H15</f>
        <v>0.996695004921422</v>
      </c>
      <c r="P16" s="3" t="n">
        <f aca="false">Adequacy_central!L15</f>
        <v>0.0833350901997162</v>
      </c>
      <c r="Q16" s="0" t="n">
        <f aca="false">Q12+1</f>
        <v>2018</v>
      </c>
      <c r="R16" s="4" t="n">
        <f aca="false">Adequacy_central!J15</f>
        <v>0.793043665596296</v>
      </c>
      <c r="S16" s="3" t="n">
        <f aca="false">Adequacy_central!N15</f>
        <v>0.172912546265978</v>
      </c>
      <c r="T16" s="3" t="n">
        <f aca="false">Adequacy_central!P15</f>
        <v>0.0271139384947432</v>
      </c>
      <c r="U16" s="0" t="n">
        <f aca="false">O16-N16</f>
        <v>0.00362485456440476</v>
      </c>
    </row>
    <row r="17" customFormat="false" ht="15" hidden="false" customHeight="false" outlineLevel="0" collapsed="false">
      <c r="A17" s="0" t="n">
        <v>63</v>
      </c>
      <c r="B17" s="3" t="n">
        <f aca="false">Adequacy_central!B16</f>
        <v>0.70681802829607</v>
      </c>
      <c r="C17" s="3" t="n">
        <f aca="false">Adequacy_central!C16</f>
        <v>0.268045129677987</v>
      </c>
      <c r="D17" s="3" t="n">
        <f aca="false">Adequacy_central!D16</f>
        <v>0.0251368420259429</v>
      </c>
      <c r="E17" s="3" t="n">
        <f aca="false">Adequacy_central!E16</f>
        <v>0.992771366226406</v>
      </c>
      <c r="F17" s="3" t="n">
        <f aca="false">Adequacy_central!G16</f>
        <v>0.995751207615656</v>
      </c>
      <c r="G17" s="3" t="n">
        <f aca="false">Adequacy_central!K16</f>
        <v>0.0806230695615864</v>
      </c>
      <c r="H17" s="0" t="n">
        <f aca="false">H13+1</f>
        <v>2018</v>
      </c>
      <c r="I17" s="3" t="n">
        <f aca="false">Adequacy_central!I16</f>
        <v>0.697765985505904</v>
      </c>
      <c r="J17" s="3" t="n">
        <f aca="false">Adequacy_central!M16</f>
        <v>0.269712203214134</v>
      </c>
      <c r="K17" s="3" t="n">
        <f aca="false">Adequacy_central!O16</f>
        <v>0.0252931775063678</v>
      </c>
      <c r="L17" s="0" t="n">
        <f aca="false">F17-E17</f>
        <v>0.00297984138924945</v>
      </c>
      <c r="N17" s="3" t="n">
        <f aca="false">Adequacy_central!F16</f>
        <v>0.993087255030703</v>
      </c>
      <c r="O17" s="3" t="n">
        <f aca="false">Adequacy_central!H16</f>
        <v>0.996681804016722</v>
      </c>
      <c r="P17" s="3" t="n">
        <f aca="false">Adequacy_central!L16</f>
        <v>0.0846852091038388</v>
      </c>
      <c r="Q17" s="0" t="n">
        <f aca="false">Q13+1</f>
        <v>2018</v>
      </c>
      <c r="R17" s="4" t="n">
        <f aca="false">Adequacy_central!J16</f>
        <v>0.786527431792094</v>
      </c>
      <c r="S17" s="3" t="n">
        <f aca="false">Adequacy_central!N16</f>
        <v>0.176048949107275</v>
      </c>
      <c r="T17" s="3" t="n">
        <f aca="false">Adequacy_central!P16</f>
        <v>0.0305108741313337</v>
      </c>
      <c r="U17" s="0" t="n">
        <f aca="false">O17-N17</f>
        <v>0.00359454898601974</v>
      </c>
    </row>
    <row r="18" customFormat="false" ht="15" hidden="false" customHeight="false" outlineLevel="0" collapsed="false">
      <c r="A18" s="0" t="n">
        <v>64</v>
      </c>
      <c r="B18" s="3" t="n">
        <f aca="false">Adequacy_central!B17</f>
        <v>0.697957948889317</v>
      </c>
      <c r="C18" s="3" t="n">
        <f aca="false">Adequacy_central!C17</f>
        <v>0.274227717087109</v>
      </c>
      <c r="D18" s="3" t="n">
        <f aca="false">Adequacy_central!D17</f>
        <v>0.0278143340235737</v>
      </c>
      <c r="E18" s="3" t="n">
        <f aca="false">Adequacy_central!E17</f>
        <v>0.992809370399378</v>
      </c>
      <c r="F18" s="3" t="n">
        <f aca="false">Adequacy_central!G17</f>
        <v>0.995770993640208</v>
      </c>
      <c r="G18" s="3" t="n">
        <f aca="false">Adequacy_central!K17</f>
        <v>0.0836933088953662</v>
      </c>
      <c r="H18" s="0" t="n">
        <f aca="false">H14+1</f>
        <v>2018</v>
      </c>
      <c r="I18" s="3" t="n">
        <f aca="false">Adequacy_central!I17</f>
        <v>0.689700527246449</v>
      </c>
      <c r="J18" s="3" t="n">
        <f aca="false">Adequacy_central!M17</f>
        <v>0.275196270787748</v>
      </c>
      <c r="K18" s="3" t="n">
        <f aca="false">Adequacy_central!O17</f>
        <v>0.0279125723651807</v>
      </c>
      <c r="L18" s="0" t="n">
        <f aca="false">F18-E18</f>
        <v>0.00296162324082982</v>
      </c>
      <c r="N18" s="3" t="n">
        <f aca="false">Adequacy_central!F17</f>
        <v>0.9931330086116</v>
      </c>
      <c r="O18" s="3" t="n">
        <f aca="false">Adequacy_central!H17</f>
        <v>0.996718676887103</v>
      </c>
      <c r="P18" s="3" t="n">
        <f aca="false">Adequacy_central!L17</f>
        <v>0.0869485454647357</v>
      </c>
      <c r="Q18" s="0" t="n">
        <f aca="false">Q14+1</f>
        <v>2018</v>
      </c>
      <c r="R18" s="4" t="n">
        <f aca="false">Adequacy_central!J17</f>
        <v>0.781019745288515</v>
      </c>
      <c r="S18" s="3" t="n">
        <f aca="false">Adequacy_central!N17</f>
        <v>0.178319219625115</v>
      </c>
      <c r="T18" s="3" t="n">
        <f aca="false">Adequacy_central!P17</f>
        <v>0.0337940436979697</v>
      </c>
      <c r="U18" s="0" t="n">
        <f aca="false">O18-N18</f>
        <v>0.00358566827550322</v>
      </c>
    </row>
    <row r="19" customFormat="false" ht="15" hidden="false" customHeight="false" outlineLevel="0" collapsed="false">
      <c r="A19" s="0" t="n">
        <v>65</v>
      </c>
      <c r="B19" s="3" t="n">
        <f aca="false">Adequacy_central!B18</f>
        <v>0.697696505916184</v>
      </c>
      <c r="C19" s="3" t="n">
        <f aca="false">Adequacy_central!C18</f>
        <v>0.279442253067853</v>
      </c>
      <c r="D19" s="3" t="n">
        <f aca="false">Adequacy_central!D18</f>
        <v>0.0228612410159628</v>
      </c>
      <c r="E19" s="3" t="n">
        <f aca="false">Adequacy_central!E18</f>
        <v>0.991088046479552</v>
      </c>
      <c r="F19" s="3" t="n">
        <f aca="false">Adequacy_central!G18</f>
        <v>0.994018047571246</v>
      </c>
      <c r="G19" s="3" t="n">
        <f aca="false">Adequacy_central!K18</f>
        <v>0.084715746758866</v>
      </c>
      <c r="H19" s="0" t="n">
        <f aca="false">H15+1</f>
        <v>2019</v>
      </c>
      <c r="I19" s="3" t="n">
        <f aca="false">Adequacy_central!I18</f>
        <v>0.688947793046706</v>
      </c>
      <c r="J19" s="3" t="n">
        <f aca="false">Adequacy_central!M18</f>
        <v>0.279291357242327</v>
      </c>
      <c r="K19" s="3" t="n">
        <f aca="false">Adequacy_central!O18</f>
        <v>0.0228488961905193</v>
      </c>
      <c r="L19" s="0" t="n">
        <f aca="false">F19-E19</f>
        <v>0.00293000109169439</v>
      </c>
      <c r="N19" s="3" t="n">
        <f aca="false">Adequacy_central!F18</f>
        <v>0.990612094409541</v>
      </c>
      <c r="O19" s="3" t="n">
        <f aca="false">Adequacy_central!H18</f>
        <v>0.994158543416284</v>
      </c>
      <c r="P19" s="3" t="n">
        <f aca="false">Adequacy_central!L18</f>
        <v>0.0884098411059352</v>
      </c>
      <c r="Q19" s="0" t="n">
        <f aca="false">Q15+1</f>
        <v>2019</v>
      </c>
      <c r="R19" s="4" t="n">
        <f aca="false">Adequacy_central!J18</f>
        <v>0.781840208687446</v>
      </c>
      <c r="S19" s="3" t="n">
        <f aca="false">Adequacy_central!N18</f>
        <v>0.181115771384888</v>
      </c>
      <c r="T19" s="3" t="n">
        <f aca="false">Adequacy_central!P18</f>
        <v>0.0276561143372066</v>
      </c>
      <c r="U19" s="0" t="n">
        <f aca="false">O19-N19</f>
        <v>0.00354644900674284</v>
      </c>
    </row>
    <row r="20" customFormat="false" ht="15" hidden="false" customHeight="false" outlineLevel="0" collapsed="false">
      <c r="A20" s="0" t="n">
        <v>66</v>
      </c>
      <c r="B20" s="3" t="n">
        <f aca="false">Adequacy_central!B19</f>
        <v>0.692383268302116</v>
      </c>
      <c r="C20" s="3" t="n">
        <f aca="false">Adequacy_central!C19</f>
        <v>0.284339264286339</v>
      </c>
      <c r="D20" s="3" t="n">
        <f aca="false">Adequacy_central!D19</f>
        <v>0.0232774674115456</v>
      </c>
      <c r="E20" s="3" t="n">
        <f aca="false">Adequacy_central!E19</f>
        <v>0.990763180468492</v>
      </c>
      <c r="F20" s="3" t="n">
        <f aca="false">Adequacy_central!G19</f>
        <v>0.993688947542065</v>
      </c>
      <c r="G20" s="3" t="n">
        <f aca="false">Adequacy_central!K19</f>
        <v>0.0851080171560541</v>
      </c>
      <c r="H20" s="0" t="n">
        <f aca="false">H16+1</f>
        <v>2019</v>
      </c>
      <c r="I20" s="3" t="n">
        <f aca="false">Adequacy_central!I19</f>
        <v>0.684253909600792</v>
      </c>
      <c r="J20" s="3" t="n">
        <f aca="false">Adequacy_central!M19</f>
        <v>0.283315605410755</v>
      </c>
      <c r="K20" s="3" t="n">
        <f aca="false">Adequacy_central!O19</f>
        <v>0.0231936654569449</v>
      </c>
      <c r="L20" s="0" t="n">
        <f aca="false">F20-E20</f>
        <v>0.00292576707357295</v>
      </c>
      <c r="N20" s="3" t="n">
        <f aca="false">Adequacy_central!F19</f>
        <v>0.990203871415721</v>
      </c>
      <c r="O20" s="3" t="n">
        <f aca="false">Adequacy_central!H19</f>
        <v>0.993741122966479</v>
      </c>
      <c r="P20" s="3" t="n">
        <f aca="false">Adequacy_central!L19</f>
        <v>0.0892092607383586</v>
      </c>
      <c r="Q20" s="0" t="n">
        <f aca="false">Q16+1</f>
        <v>2019</v>
      </c>
      <c r="R20" s="4" t="n">
        <f aca="false">Adequacy_central!J19</f>
        <v>0.776998706677444</v>
      </c>
      <c r="S20" s="3" t="n">
        <f aca="false">Adequacy_central!N19</f>
        <v>0.185164029869273</v>
      </c>
      <c r="T20" s="3" t="n">
        <f aca="false">Adequacy_central!P19</f>
        <v>0.0280411348690036</v>
      </c>
      <c r="U20" s="0" t="n">
        <f aca="false">O20-N20</f>
        <v>0.00353725155075846</v>
      </c>
    </row>
    <row r="21" customFormat="false" ht="15" hidden="false" customHeight="false" outlineLevel="0" collapsed="false">
      <c r="A21" s="0" t="n">
        <v>67</v>
      </c>
      <c r="B21" s="3" t="n">
        <f aca="false">Adequacy_central!B20</f>
        <v>0.687221256041705</v>
      </c>
      <c r="C21" s="3" t="n">
        <f aca="false">Adequacy_central!C20</f>
        <v>0.290963460441897</v>
      </c>
      <c r="D21" s="3" t="n">
        <f aca="false">Adequacy_central!D20</f>
        <v>0.0218152835163977</v>
      </c>
      <c r="E21" s="3" t="n">
        <f aca="false">Adequacy_central!E20</f>
        <v>0.989785592118909</v>
      </c>
      <c r="F21" s="3" t="n">
        <f aca="false">Adequacy_central!G20</f>
        <v>0.992684975283968</v>
      </c>
      <c r="G21" s="3" t="n">
        <f aca="false">Adequacy_central!K20</f>
        <v>0.0875754957788277</v>
      </c>
      <c r="H21" s="0" t="n">
        <f aca="false">H17+1</f>
        <v>2019</v>
      </c>
      <c r="I21" s="3" t="n">
        <f aca="false">Adequacy_central!I20</f>
        <v>0.679597366308618</v>
      </c>
      <c r="J21" s="3" t="n">
        <f aca="false">Adequacy_central!M20</f>
        <v>0.288553622371886</v>
      </c>
      <c r="K21" s="3" t="n">
        <f aca="false">Adequacy_central!O20</f>
        <v>0.0216346034384043</v>
      </c>
      <c r="L21" s="0" t="n">
        <f aca="false">F21-E21</f>
        <v>0.00289938316505955</v>
      </c>
      <c r="N21" s="3" t="n">
        <f aca="false">Adequacy_central!F20</f>
        <v>0.988981213188046</v>
      </c>
      <c r="O21" s="3" t="n">
        <f aca="false">Adequacy_central!H20</f>
        <v>0.99248312699895</v>
      </c>
      <c r="P21" s="3" t="n">
        <f aca="false">Adequacy_central!L20</f>
        <v>0.0918771395319156</v>
      </c>
      <c r="Q21" s="0" t="n">
        <f aca="false">Q17+1</f>
        <v>2019</v>
      </c>
      <c r="R21" s="4" t="n">
        <f aca="false">Adequacy_central!J20</f>
        <v>0.771752934531113</v>
      </c>
      <c r="S21" s="3" t="n">
        <f aca="false">Adequacy_central!N20</f>
        <v>0.191097714926209</v>
      </c>
      <c r="T21" s="3" t="n">
        <f aca="false">Adequacy_central!P20</f>
        <v>0.0261305637307245</v>
      </c>
      <c r="U21" s="0" t="n">
        <f aca="false">O21-N21</f>
        <v>0.0035019138109037</v>
      </c>
    </row>
    <row r="22" customFormat="false" ht="15" hidden="false" customHeight="false" outlineLevel="0" collapsed="false">
      <c r="A22" s="0" t="n">
        <v>68</v>
      </c>
      <c r="B22" s="3" t="n">
        <f aca="false">Adequacy_central!B21</f>
        <v>0.685936214975362</v>
      </c>
      <c r="C22" s="3" t="n">
        <f aca="false">Adequacy_central!C21</f>
        <v>0.290152984122675</v>
      </c>
      <c r="D22" s="3" t="n">
        <f aca="false">Adequacy_central!D21</f>
        <v>0.0239108009019635</v>
      </c>
      <c r="E22" s="3" t="n">
        <f aca="false">Adequacy_central!E21</f>
        <v>0.982463633153269</v>
      </c>
      <c r="F22" s="3" t="n">
        <f aca="false">Adequacy_central!G21</f>
        <v>0.98590422240218</v>
      </c>
      <c r="G22" s="3" t="n">
        <f aca="false">Adequacy_central!K21</f>
        <v>0.088360611117151</v>
      </c>
      <c r="H22" s="0" t="n">
        <f aca="false">H18+1</f>
        <v>2019</v>
      </c>
      <c r="I22" s="3" t="n">
        <f aca="false">Adequacy_central!I21</f>
        <v>0.673907385876096</v>
      </c>
      <c r="J22" s="3" t="n">
        <f aca="false">Adequacy_central!M21</f>
        <v>0.285064754951426</v>
      </c>
      <c r="K22" s="3" t="n">
        <f aca="false">Adequacy_central!O21</f>
        <v>0.0234914923257475</v>
      </c>
      <c r="L22" s="0" t="n">
        <f aca="false">F22-E22</f>
        <v>0.00344058924891122</v>
      </c>
      <c r="N22" s="3" t="n">
        <f aca="false">Adequacy_central!F21</f>
        <v>0.988347247029284</v>
      </c>
      <c r="O22" s="3" t="n">
        <f aca="false">Adequacy_central!H21</f>
        <v>0.991716902596823</v>
      </c>
      <c r="P22" s="3" t="n">
        <f aca="false">Adequacy_central!L21</f>
        <v>0.092391428558011</v>
      </c>
      <c r="Q22" s="0" t="n">
        <f aca="false">Q18+1</f>
        <v>2019</v>
      </c>
      <c r="R22" s="4" t="n">
        <f aca="false">Adequacy_central!J21</f>
        <v>0.765146935203868</v>
      </c>
      <c r="S22" s="3" t="n">
        <f aca="false">Adequacy_central!N21</f>
        <v>0.194855506802396</v>
      </c>
      <c r="T22" s="3" t="n">
        <f aca="false">Adequacy_central!P21</f>
        <v>0.028344805023019</v>
      </c>
      <c r="U22" s="0" t="n">
        <f aca="false">O22-N22</f>
        <v>0.00336965556753965</v>
      </c>
    </row>
    <row r="23" customFormat="false" ht="15" hidden="false" customHeight="false" outlineLevel="0" collapsed="false">
      <c r="A23" s="0" t="n">
        <v>69</v>
      </c>
      <c r="B23" s="3" t="n">
        <f aca="false">Adequacy_central!B22</f>
        <v>0.682885507184225</v>
      </c>
      <c r="C23" s="3" t="n">
        <f aca="false">Adequacy_central!C22</f>
        <v>0.289386438203062</v>
      </c>
      <c r="D23" s="3" t="n">
        <f aca="false">Adequacy_central!D22</f>
        <v>0.0277280546127126</v>
      </c>
      <c r="E23" s="3" t="n">
        <f aca="false">Adequacy_central!E22</f>
        <v>0.975792350728968</v>
      </c>
      <c r="F23" s="3" t="n">
        <f aca="false">Adequacy_central!G22</f>
        <v>0.981554502276627</v>
      </c>
      <c r="G23" s="3" t="n">
        <f aca="false">Adequacy_central!K22</f>
        <v>0.0942242354435736</v>
      </c>
      <c r="H23" s="0" t="n">
        <f aca="false">H19+1</f>
        <v>2020</v>
      </c>
      <c r="I23" s="3" t="n">
        <f aca="false">Adequacy_central!I22</f>
        <v>0.666354454334038</v>
      </c>
      <c r="J23" s="3" t="n">
        <f aca="false">Adequacy_central!M22</f>
        <v>0.282381072803249</v>
      </c>
      <c r="K23" s="3" t="n">
        <f aca="false">Adequacy_central!O22</f>
        <v>0.02705682359168</v>
      </c>
      <c r="L23" s="0" t="n">
        <f aca="false">F23-E23</f>
        <v>0.00576215154765969</v>
      </c>
      <c r="N23" s="3" t="n">
        <f aca="false">Adequacy_central!F22</f>
        <v>0.987315313118014</v>
      </c>
      <c r="O23" s="3" t="n">
        <f aca="false">Adequacy_central!H22</f>
        <v>0.991389134050952</v>
      </c>
      <c r="P23" s="3" t="n">
        <f aca="false">Adequacy_central!L22</f>
        <v>0.0974204733845254</v>
      </c>
      <c r="Q23" s="0" t="n">
        <f aca="false">Q19+1</f>
        <v>2020</v>
      </c>
      <c r="R23" s="4" t="n">
        <f aca="false">Adequacy_central!J22</f>
        <v>0.756551323144063</v>
      </c>
      <c r="S23" s="3" t="n">
        <f aca="false">Adequacy_central!N22</f>
        <v>0.198178088972</v>
      </c>
      <c r="T23" s="3" t="n">
        <f aca="false">Adequacy_central!P22</f>
        <v>0.0325859010019515</v>
      </c>
      <c r="U23" s="0" t="n">
        <f aca="false">O23-N23</f>
        <v>0.00407382093293784</v>
      </c>
    </row>
    <row r="24" customFormat="false" ht="15" hidden="false" customHeight="false" outlineLevel="0" collapsed="false">
      <c r="A24" s="0" t="n">
        <v>70</v>
      </c>
      <c r="B24" s="3" t="n">
        <f aca="false">Adequacy_central!B23</f>
        <v>0.680951167285858</v>
      </c>
      <c r="C24" s="3" t="n">
        <f aca="false">Adequacy_central!C23</f>
        <v>0.289190244353594</v>
      </c>
      <c r="D24" s="3" t="n">
        <f aca="false">Adequacy_central!D23</f>
        <v>0.0298585883605483</v>
      </c>
      <c r="E24" s="3" t="n">
        <f aca="false">Adequacy_central!E23</f>
        <v>0.967497190874004</v>
      </c>
      <c r="F24" s="3" t="n">
        <f aca="false">Adequacy_central!G23</f>
        <v>0.975411598026284</v>
      </c>
      <c r="G24" s="3" t="n">
        <f aca="false">Adequacy_central!K23</f>
        <v>0.0986999596308667</v>
      </c>
      <c r="H24" s="0" t="n">
        <f aca="false">H20+1</f>
        <v>2020</v>
      </c>
      <c r="I24" s="3" t="n">
        <f aca="false">Adequacy_central!I23</f>
        <v>0.658818341471442</v>
      </c>
      <c r="J24" s="3" t="n">
        <f aca="false">Adequacy_central!M23</f>
        <v>0.279790749040269</v>
      </c>
      <c r="K24" s="3" t="n">
        <f aca="false">Adequacy_central!O23</f>
        <v>0.0288881003622937</v>
      </c>
      <c r="L24" s="0" t="n">
        <f aca="false">F24-E24</f>
        <v>0.0079144071522792</v>
      </c>
      <c r="N24" s="3" t="n">
        <f aca="false">Adequacy_central!F23</f>
        <v>0.986747589360216</v>
      </c>
      <c r="O24" s="3" t="n">
        <f aca="false">Adequacy_central!H23</f>
        <v>0.99009208337792</v>
      </c>
      <c r="P24" s="3" t="n">
        <f aca="false">Adequacy_central!L23</f>
        <v>0.101012440874455</v>
      </c>
      <c r="Q24" s="0" t="n">
        <f aca="false">Q20+1</f>
        <v>2020</v>
      </c>
      <c r="R24" s="4" t="n">
        <f aca="false">Adequacy_central!J23</f>
        <v>0.749537170769605</v>
      </c>
      <c r="S24" s="3" t="n">
        <f aca="false">Adequacy_central!N23</f>
        <v>0.202463742208603</v>
      </c>
      <c r="T24" s="3" t="n">
        <f aca="false">Adequacy_central!P23</f>
        <v>0.0347466763820084</v>
      </c>
      <c r="U24" s="0" t="n">
        <f aca="false">O24-N24</f>
        <v>0.00334449401770409</v>
      </c>
    </row>
    <row r="25" customFormat="false" ht="15" hidden="false" customHeight="false" outlineLevel="0" collapsed="false">
      <c r="A25" s="0" t="n">
        <v>71</v>
      </c>
      <c r="B25" s="3" t="n">
        <f aca="false">Adequacy_central!B24</f>
        <v>0.67846036348946</v>
      </c>
      <c r="C25" s="3" t="n">
        <f aca="false">Adequacy_central!C24</f>
        <v>0.289317134188166</v>
      </c>
      <c r="D25" s="3" t="n">
        <f aca="false">Adequacy_central!D24</f>
        <v>0.0322225023223737</v>
      </c>
      <c r="E25" s="3" t="n">
        <f aca="false">Adequacy_central!E24</f>
        <v>0.961175942951737</v>
      </c>
      <c r="F25" s="3" t="n">
        <f aca="false">Adequacy_central!G24</f>
        <v>0.970861146308222</v>
      </c>
      <c r="G25" s="3" t="n">
        <f aca="false">Adequacy_central!K24</f>
        <v>0.10431424800401</v>
      </c>
      <c r="H25" s="0" t="n">
        <f aca="false">H21+1</f>
        <v>2020</v>
      </c>
      <c r="I25" s="3" t="n">
        <f aca="false">Adequacy_central!I24</f>
        <v>0.65211977963236</v>
      </c>
      <c r="J25" s="3" t="n">
        <f aca="false">Adequacy_central!M24</f>
        <v>0.278084669265404</v>
      </c>
      <c r="K25" s="3" t="n">
        <f aca="false">Adequacy_central!O24</f>
        <v>0.0309714940539721</v>
      </c>
      <c r="L25" s="0" t="n">
        <f aca="false">F25-E25</f>
        <v>0.00968520335648537</v>
      </c>
      <c r="N25" s="3" t="n">
        <f aca="false">Adequacy_central!F24</f>
        <v>0.987224761689824</v>
      </c>
      <c r="O25" s="3" t="n">
        <f aca="false">Adequacy_central!H24</f>
        <v>0.990230808931938</v>
      </c>
      <c r="P25" s="3" t="n">
        <f aca="false">Adequacy_central!L24</f>
        <v>0.105462619879622</v>
      </c>
      <c r="Q25" s="0" t="n">
        <f aca="false">Q21+1</f>
        <v>2020</v>
      </c>
      <c r="R25" s="4" t="n">
        <f aca="false">Adequacy_central!J24</f>
        <v>0.743265375083784</v>
      </c>
      <c r="S25" s="3" t="n">
        <f aca="false">Adequacy_central!N24</f>
        <v>0.206678542865617</v>
      </c>
      <c r="T25" s="3" t="n">
        <f aca="false">Adequacy_central!P24</f>
        <v>0.037280843740423</v>
      </c>
      <c r="U25" s="0" t="n">
        <f aca="false">O25-N25</f>
        <v>0.00300604724211351</v>
      </c>
    </row>
    <row r="26" customFormat="false" ht="15" hidden="false" customHeight="false" outlineLevel="0" collapsed="false">
      <c r="A26" s="0" t="n">
        <v>72</v>
      </c>
      <c r="B26" s="3" t="n">
        <f aca="false">Adequacy_central!B25</f>
        <v>0.677298584306154</v>
      </c>
      <c r="C26" s="3" t="n">
        <f aca="false">Adequacy_central!C25</f>
        <v>0.288204137523934</v>
      </c>
      <c r="D26" s="3" t="n">
        <f aca="false">Adequacy_central!D25</f>
        <v>0.0344972781699121</v>
      </c>
      <c r="E26" s="3" t="n">
        <f aca="false">Adequacy_central!E25</f>
        <v>0.953730348503786</v>
      </c>
      <c r="F26" s="3" t="n">
        <f aca="false">Adequacy_central!G25</f>
        <v>0.964887762922983</v>
      </c>
      <c r="G26" s="3" t="n">
        <f aca="false">Adequacy_central!K25</f>
        <v>0.110228390557185</v>
      </c>
      <c r="H26" s="0" t="n">
        <f aca="false">H22+1</f>
        <v>2020</v>
      </c>
      <c r="I26" s="3" t="n">
        <f aca="false">Adequacy_central!I25</f>
        <v>0.645960214851429</v>
      </c>
      <c r="J26" s="3" t="n">
        <f aca="false">Adequacy_central!M25</f>
        <v>0.274869032520935</v>
      </c>
      <c r="K26" s="3" t="n">
        <f aca="false">Adequacy_central!O25</f>
        <v>0.0329011011314224</v>
      </c>
      <c r="L26" s="0" t="n">
        <f aca="false">F26-E26</f>
        <v>0.0111574144191972</v>
      </c>
      <c r="N26" s="3" t="n">
        <f aca="false">Adequacy_central!F25</f>
        <v>0.98663082935589</v>
      </c>
      <c r="O26" s="3" t="n">
        <f aca="false">Adequacy_central!H25</f>
        <v>0.99004133519604</v>
      </c>
      <c r="P26" s="3" t="n">
        <f aca="false">Adequacy_central!L25</f>
        <v>0.111280117152116</v>
      </c>
      <c r="Q26" s="0" t="n">
        <f aca="false">Q22+1</f>
        <v>2020</v>
      </c>
      <c r="R26" s="4" t="n">
        <f aca="false">Adequacy_central!J25</f>
        <v>0.734334242434079</v>
      </c>
      <c r="S26" s="3" t="n">
        <f aca="false">Adequacy_central!N25</f>
        <v>0.212781327687232</v>
      </c>
      <c r="T26" s="3" t="n">
        <f aca="false">Adequacy_central!P25</f>
        <v>0.0395152592345792</v>
      </c>
      <c r="U26" s="0" t="n">
        <f aca="false">O26-N26</f>
        <v>0.00341050584015046</v>
      </c>
    </row>
    <row r="27" customFormat="false" ht="15" hidden="false" customHeight="false" outlineLevel="0" collapsed="false">
      <c r="A27" s="0" t="n">
        <v>73</v>
      </c>
      <c r="B27" s="3" t="n">
        <f aca="false">Adequacy_central!B26</f>
        <v>0.675242718966398</v>
      </c>
      <c r="C27" s="3" t="n">
        <f aca="false">Adequacy_central!C26</f>
        <v>0.286872563307167</v>
      </c>
      <c r="D27" s="3" t="n">
        <f aca="false">Adequacy_central!D26</f>
        <v>0.0378847177264351</v>
      </c>
      <c r="E27" s="3" t="n">
        <f aca="false">Adequacy_central!E26</f>
        <v>0.944519890033454</v>
      </c>
      <c r="F27" s="3" t="n">
        <f aca="false">Adequacy_central!G26</f>
        <v>0.957359012758718</v>
      </c>
      <c r="G27" s="3" t="n">
        <f aca="false">Adequacy_central!K26</f>
        <v>0.11554199080106</v>
      </c>
      <c r="H27" s="0" t="n">
        <f aca="false">H23+1</f>
        <v>2021</v>
      </c>
      <c r="I27" s="3" t="n">
        <f aca="false">Adequacy_central!I26</f>
        <v>0.637780178664032</v>
      </c>
      <c r="J27" s="3" t="n">
        <f aca="false">Adequacy_central!M26</f>
        <v>0.2709568419485</v>
      </c>
      <c r="K27" s="3" t="n">
        <f aca="false">Adequacy_central!O26</f>
        <v>0.0357828694209209</v>
      </c>
      <c r="L27" s="0" t="n">
        <f aca="false">F27-E27</f>
        <v>0.012839122725265</v>
      </c>
      <c r="N27" s="3" t="n">
        <f aca="false">Adequacy_central!F26</f>
        <v>0.985573515203597</v>
      </c>
      <c r="O27" s="3" t="n">
        <f aca="false">Adequacy_central!H26</f>
        <v>0.98933284297304</v>
      </c>
      <c r="P27" s="3" t="n">
        <f aca="false">Adequacy_central!L26</f>
        <v>0.11619172116463</v>
      </c>
      <c r="Q27" s="0" t="n">
        <f aca="false">Q23+1</f>
        <v>2021</v>
      </c>
      <c r="R27" s="4" t="n">
        <f aca="false">Adequacy_central!J26</f>
        <v>0.726330102295954</v>
      </c>
      <c r="S27" s="3" t="n">
        <f aca="false">Adequacy_central!N26</f>
        <v>0.216299867457069</v>
      </c>
      <c r="T27" s="3" t="n">
        <f aca="false">Adequacy_central!P26</f>
        <v>0.0429435454505731</v>
      </c>
      <c r="U27" s="0" t="n">
        <f aca="false">O27-N27</f>
        <v>0.00375932776944343</v>
      </c>
    </row>
    <row r="28" customFormat="false" ht="15" hidden="false" customHeight="false" outlineLevel="0" collapsed="false">
      <c r="A28" s="0" t="n">
        <v>74</v>
      </c>
      <c r="B28" s="3" t="n">
        <f aca="false">Adequacy_central!B27</f>
        <v>0.673614352961119</v>
      </c>
      <c r="C28" s="3" t="n">
        <f aca="false">Adequacy_central!C27</f>
        <v>0.286728811529939</v>
      </c>
      <c r="D28" s="3" t="n">
        <f aca="false">Adequacy_central!D27</f>
        <v>0.0396568355089417</v>
      </c>
      <c r="E28" s="3" t="n">
        <f aca="false">Adequacy_central!E27</f>
        <v>0.936312316312901</v>
      </c>
      <c r="F28" s="3" t="n">
        <f aca="false">Adequacy_central!G27</f>
        <v>0.95118388587051</v>
      </c>
      <c r="G28" s="3" t="n">
        <f aca="false">Adequacy_central!K27</f>
        <v>0.12067962148302</v>
      </c>
      <c r="H28" s="0" t="n">
        <f aca="false">H24+1</f>
        <v>2021</v>
      </c>
      <c r="I28" s="3" t="n">
        <f aca="false">Adequacy_central!I27</f>
        <v>0.630713415122641</v>
      </c>
      <c r="J28" s="3" t="n">
        <f aca="false">Adequacy_central!M27</f>
        <v>0.268467717677243</v>
      </c>
      <c r="K28" s="3" t="n">
        <f aca="false">Adequacy_central!O27</f>
        <v>0.0371311835130169</v>
      </c>
      <c r="L28" s="0" t="n">
        <f aca="false">F28-E28</f>
        <v>0.0148715695576092</v>
      </c>
      <c r="N28" s="3" t="n">
        <f aca="false">Adequacy_central!F27</f>
        <v>0.985336500712116</v>
      </c>
      <c r="O28" s="3" t="n">
        <f aca="false">Adequacy_central!H27</f>
        <v>0.989193755652521</v>
      </c>
      <c r="P28" s="3" t="n">
        <f aca="false">Adequacy_central!L27</f>
        <v>0.119989131424736</v>
      </c>
      <c r="Q28" s="0" t="n">
        <f aca="false">Q24+1</f>
        <v>2021</v>
      </c>
      <c r="R28" s="4" t="n">
        <f aca="false">Adequacy_central!J27</f>
        <v>0.720065501925753</v>
      </c>
      <c r="S28" s="3" t="n">
        <f aca="false">Adequacy_central!N27</f>
        <v>0.22067474124349</v>
      </c>
      <c r="T28" s="3" t="n">
        <f aca="false">Adequacy_central!P27</f>
        <v>0.0445962575428729</v>
      </c>
      <c r="U28" s="0" t="n">
        <f aca="false">O28-N28</f>
        <v>0.0038572549404059</v>
      </c>
    </row>
    <row r="29" customFormat="false" ht="15" hidden="false" customHeight="false" outlineLevel="0" collapsed="false">
      <c r="A29" s="0" t="n">
        <v>75</v>
      </c>
      <c r="B29" s="3" t="n">
        <f aca="false">Adequacy_central!B28</f>
        <v>0.671828863644815</v>
      </c>
      <c r="C29" s="3" t="n">
        <f aca="false">Adequacy_central!C28</f>
        <v>0.285229953227386</v>
      </c>
      <c r="D29" s="3" t="n">
        <f aca="false">Adequacy_central!D28</f>
        <v>0.0429411831277993</v>
      </c>
      <c r="E29" s="3" t="n">
        <f aca="false">Adequacy_central!E28</f>
        <v>0.930478373935796</v>
      </c>
      <c r="F29" s="3" t="n">
        <f aca="false">Adequacy_central!G28</f>
        <v>0.94674067076051</v>
      </c>
      <c r="G29" s="3" t="n">
        <f aca="false">Adequacy_central!K28</f>
        <v>0.1252280347044</v>
      </c>
      <c r="H29" s="0" t="n">
        <f aca="false">H25+1</f>
        <v>2021</v>
      </c>
      <c r="I29" s="3" t="n">
        <f aca="false">Adequacy_central!I28</f>
        <v>0.625122228607361</v>
      </c>
      <c r="J29" s="3" t="n">
        <f aca="false">Adequacy_central!M28</f>
        <v>0.265400303076801</v>
      </c>
      <c r="K29" s="3" t="n">
        <f aca="false">Adequacy_central!O28</f>
        <v>0.039955842251634</v>
      </c>
      <c r="L29" s="0" t="n">
        <f aca="false">F29-E29</f>
        <v>0.016262296824714</v>
      </c>
      <c r="N29" s="3" t="n">
        <f aca="false">Adequacy_central!F28</f>
        <v>0.985155654136392</v>
      </c>
      <c r="O29" s="3" t="n">
        <f aca="false">Adequacy_central!H28</f>
        <v>0.989239450118554</v>
      </c>
      <c r="P29" s="3" t="n">
        <f aca="false">Adequacy_central!L28</f>
        <v>0.123628325261844</v>
      </c>
      <c r="Q29" s="0" t="n">
        <f aca="false">Q25+1</f>
        <v>2021</v>
      </c>
      <c r="R29" s="4" t="n">
        <f aca="false">Adequacy_central!J28</f>
        <v>0.713746765566842</v>
      </c>
      <c r="S29" s="3" t="n">
        <f aca="false">Adequacy_central!N28</f>
        <v>0.223499744612435</v>
      </c>
      <c r="T29" s="3" t="n">
        <f aca="false">Adequacy_central!P28</f>
        <v>0.0479091439571153</v>
      </c>
      <c r="U29" s="0" t="n">
        <f aca="false">O29-N29</f>
        <v>0.0040837959821628</v>
      </c>
    </row>
    <row r="30" customFormat="false" ht="15" hidden="false" customHeight="false" outlineLevel="0" collapsed="false">
      <c r="A30" s="0" t="n">
        <v>76</v>
      </c>
      <c r="B30" s="3" t="n">
        <f aca="false">Adequacy_central!B29</f>
        <v>0.670539941242607</v>
      </c>
      <c r="C30" s="3" t="n">
        <f aca="false">Adequacy_central!C29</f>
        <v>0.283566883919687</v>
      </c>
      <c r="D30" s="3" t="n">
        <f aca="false">Adequacy_central!D29</f>
        <v>0.0458931748377064</v>
      </c>
      <c r="E30" s="3" t="n">
        <f aca="false">Adequacy_central!E29</f>
        <v>0.927843297718497</v>
      </c>
      <c r="F30" s="3" t="n">
        <f aca="false">Adequacy_central!G29</f>
        <v>0.944254300472108</v>
      </c>
      <c r="G30" s="3" t="n">
        <f aca="false">Adequacy_central!K29</f>
        <v>0.127102772921134</v>
      </c>
      <c r="H30" s="0" t="n">
        <f aca="false">H26+1</f>
        <v>2021</v>
      </c>
      <c r="I30" s="3" t="n">
        <f aca="false">Adequacy_central!I29</f>
        <v>0.622155990334508</v>
      </c>
      <c r="J30" s="3" t="n">
        <f aca="false">Adequacy_central!M29</f>
        <v>0.2631056326998</v>
      </c>
      <c r="K30" s="3" t="n">
        <f aca="false">Adequacy_central!O29</f>
        <v>0.0425816746841891</v>
      </c>
      <c r="L30" s="0" t="n">
        <f aca="false">F30-E30</f>
        <v>0.0164110027536112</v>
      </c>
      <c r="N30" s="3" t="n">
        <f aca="false">Adequacy_central!F29</f>
        <v>0.986503497860387</v>
      </c>
      <c r="O30" s="3" t="n">
        <f aca="false">Adequacy_central!H29</f>
        <v>0.99000568672843</v>
      </c>
      <c r="P30" s="3" t="n">
        <f aca="false">Adequacy_central!L29</f>
        <v>0.126001483624162</v>
      </c>
      <c r="Q30" s="0" t="n">
        <f aca="false">Q26+1</f>
        <v>2021</v>
      </c>
      <c r="R30" s="4" t="n">
        <f aca="false">Adequacy_central!J29</f>
        <v>0.709536837611813</v>
      </c>
      <c r="S30" s="3" t="n">
        <f aca="false">Adequacy_central!N29</f>
        <v>0.226081933666776</v>
      </c>
      <c r="T30" s="3" t="n">
        <f aca="false">Adequacy_central!P29</f>
        <v>0.0508847265817986</v>
      </c>
      <c r="U30" s="0" t="n">
        <f aca="false">O30-N30</f>
        <v>0.00350218886804254</v>
      </c>
    </row>
    <row r="31" customFormat="false" ht="15" hidden="false" customHeight="false" outlineLevel="0" collapsed="false">
      <c r="A31" s="0" t="n">
        <v>77</v>
      </c>
      <c r="B31" s="3" t="n">
        <f aca="false">Adequacy_central!B30</f>
        <v>0.669317700503274</v>
      </c>
      <c r="C31" s="3" t="n">
        <f aca="false">Adequacy_central!C30</f>
        <v>0.283668269200919</v>
      </c>
      <c r="D31" s="3" t="n">
        <f aca="false">Adequacy_central!D30</f>
        <v>0.047014030295807</v>
      </c>
      <c r="E31" s="3" t="n">
        <f aca="false">Adequacy_central!E30</f>
        <v>0.920524591076455</v>
      </c>
      <c r="F31" s="3" t="n">
        <f aca="false">Adequacy_central!G30</f>
        <v>0.937559189327072</v>
      </c>
      <c r="G31" s="3" t="n">
        <f aca="false">Adequacy_central!K30</f>
        <v>0.129778788781667</v>
      </c>
      <c r="H31" s="0" t="n">
        <f aca="false">H27+1</f>
        <v>2022</v>
      </c>
      <c r="I31" s="3" t="n">
        <f aca="false">Adequacy_central!I30</f>
        <v>0.61612340255601</v>
      </c>
      <c r="J31" s="3" t="n">
        <f aca="false">Adequacy_central!M30</f>
        <v>0.261123617507541</v>
      </c>
      <c r="K31" s="3" t="n">
        <f aca="false">Adequacy_central!O30</f>
        <v>0.0432775710129038</v>
      </c>
      <c r="L31" s="0" t="n">
        <f aca="false">F31-E31</f>
        <v>0.0170345982506176</v>
      </c>
      <c r="N31" s="3" t="n">
        <f aca="false">Adequacy_central!F30</f>
        <v>0.984815783407202</v>
      </c>
      <c r="O31" s="3" t="n">
        <f aca="false">Adequacy_central!H30</f>
        <v>0.988543316722402</v>
      </c>
      <c r="P31" s="3" t="n">
        <f aca="false">Adequacy_central!L30</f>
        <v>0.127707424784126</v>
      </c>
      <c r="Q31" s="0" t="n">
        <f aca="false">Q27+1</f>
        <v>2022</v>
      </c>
      <c r="R31" s="4" t="n">
        <f aca="false">Adequacy_central!J30</f>
        <v>0.700474327132828</v>
      </c>
      <c r="S31" s="3" t="n">
        <f aca="false">Adequacy_central!N30</f>
        <v>0.232737935444338</v>
      </c>
      <c r="T31" s="3" t="n">
        <f aca="false">Adequacy_central!P30</f>
        <v>0.0516035208300369</v>
      </c>
      <c r="U31" s="0" t="n">
        <f aca="false">O31-N31</f>
        <v>0.0037275333151997</v>
      </c>
    </row>
    <row r="32" customFormat="false" ht="15" hidden="false" customHeight="false" outlineLevel="0" collapsed="false">
      <c r="A32" s="0" t="n">
        <v>78</v>
      </c>
      <c r="B32" s="3" t="n">
        <f aca="false">Adequacy_central!B31</f>
        <v>0.667118123976084</v>
      </c>
      <c r="C32" s="3" t="n">
        <f aca="false">Adequacy_central!C31</f>
        <v>0.282763631845298</v>
      </c>
      <c r="D32" s="3" t="n">
        <f aca="false">Adequacy_central!D31</f>
        <v>0.0501182441786183</v>
      </c>
      <c r="E32" s="3" t="n">
        <f aca="false">Adequacy_central!E31</f>
        <v>0.91586958732141</v>
      </c>
      <c r="F32" s="3" t="n">
        <f aca="false">Adequacy_central!G31</f>
        <v>0.93365120023908</v>
      </c>
      <c r="G32" s="3" t="n">
        <f aca="false">Adequacy_central!K31</f>
        <v>0.133472681514035</v>
      </c>
      <c r="H32" s="0" t="n">
        <f aca="false">H28+1</f>
        <v>2022</v>
      </c>
      <c r="I32" s="3" t="n">
        <f aca="false">Adequacy_central!I31</f>
        <v>0.610993200900609</v>
      </c>
      <c r="J32" s="3" t="n">
        <f aca="false">Adequacy_central!M31</f>
        <v>0.258974610807656</v>
      </c>
      <c r="K32" s="3" t="n">
        <f aca="false">Adequacy_central!O31</f>
        <v>0.0459017756131448</v>
      </c>
      <c r="L32" s="0" t="n">
        <f aca="false">F32-E32</f>
        <v>0.0177816129176703</v>
      </c>
      <c r="N32" s="3" t="n">
        <f aca="false">Adequacy_central!F31</f>
        <v>0.98571547000526</v>
      </c>
      <c r="O32" s="3" t="n">
        <f aca="false">Adequacy_central!H31</f>
        <v>0.989579630228956</v>
      </c>
      <c r="P32" s="3" t="n">
        <f aca="false">Adequacy_central!L31</f>
        <v>0.131270225403446</v>
      </c>
      <c r="Q32" s="0" t="n">
        <f aca="false">Q28+1</f>
        <v>2022</v>
      </c>
      <c r="R32" s="4" t="n">
        <f aca="false">Adequacy_central!J31</f>
        <v>0.693833599194716</v>
      </c>
      <c r="S32" s="3" t="n">
        <f aca="false">Adequacy_central!N31</f>
        <v>0.237143436223213</v>
      </c>
      <c r="T32" s="3" t="n">
        <f aca="false">Adequacy_central!P31</f>
        <v>0.0547384345873317</v>
      </c>
      <c r="U32" s="0" t="n">
        <f aca="false">O32-N32</f>
        <v>0.0038641602236954</v>
      </c>
    </row>
    <row r="33" customFormat="false" ht="15" hidden="false" customHeight="false" outlineLevel="0" collapsed="false">
      <c r="A33" s="0" t="n">
        <v>79</v>
      </c>
      <c r="B33" s="3" t="n">
        <f aca="false">Adequacy_central!B32</f>
        <v>0.665774189105117</v>
      </c>
      <c r="C33" s="3" t="n">
        <f aca="false">Adequacy_central!C32</f>
        <v>0.281748779743953</v>
      </c>
      <c r="D33" s="3" t="n">
        <f aca="false">Adequacy_central!D32</f>
        <v>0.0524770311509307</v>
      </c>
      <c r="E33" s="3" t="n">
        <f aca="false">Adequacy_central!E32</f>
        <v>0.908243655890299</v>
      </c>
      <c r="F33" s="3" t="n">
        <f aca="false">Adequacy_central!G32</f>
        <v>0.928883395401332</v>
      </c>
      <c r="G33" s="3" t="n">
        <f aca="false">Adequacy_central!K32</f>
        <v>0.136490772382821</v>
      </c>
      <c r="H33" s="0" t="n">
        <f aca="false">H29+1</f>
        <v>2022</v>
      </c>
      <c r="I33" s="3" t="n">
        <f aca="false">Adequacy_central!I32</f>
        <v>0.60468518351023</v>
      </c>
      <c r="J33" s="3" t="n">
        <f aca="false">Adequacy_central!M32</f>
        <v>0.255896541757278</v>
      </c>
      <c r="K33" s="3" t="n">
        <f aca="false">Adequacy_central!O32</f>
        <v>0.0476619306227904</v>
      </c>
      <c r="L33" s="0" t="n">
        <f aca="false">F33-E33</f>
        <v>0.0206397395110328</v>
      </c>
      <c r="N33" s="3" t="n">
        <f aca="false">Adequacy_central!F32</f>
        <v>0.984797087896195</v>
      </c>
      <c r="O33" s="3" t="n">
        <f aca="false">Adequacy_central!H32</f>
        <v>0.989247828626407</v>
      </c>
      <c r="P33" s="3" t="n">
        <f aca="false">Adequacy_central!L32</f>
        <v>0.132293996819099</v>
      </c>
      <c r="Q33" s="0" t="n">
        <f aca="false">Q29+1</f>
        <v>2022</v>
      </c>
      <c r="R33" s="4" t="n">
        <f aca="false">Adequacy_central!J32</f>
        <v>0.685671381359054</v>
      </c>
      <c r="S33" s="3" t="n">
        <f aca="false">Adequacy_central!N32</f>
        <v>0.242295019607349</v>
      </c>
      <c r="T33" s="3" t="n">
        <f aca="false">Adequacy_central!P32</f>
        <v>0.0568306869297919</v>
      </c>
      <c r="U33" s="0" t="n">
        <f aca="false">O33-N33</f>
        <v>0.00445074073021234</v>
      </c>
    </row>
    <row r="34" customFormat="false" ht="15" hidden="false" customHeight="false" outlineLevel="0" collapsed="false">
      <c r="A34" s="0" t="n">
        <v>80</v>
      </c>
      <c r="B34" s="3" t="n">
        <f aca="false">Adequacy_central!B33</f>
        <v>0.66448910607341</v>
      </c>
      <c r="C34" s="3" t="n">
        <f aca="false">Adequacy_central!C33</f>
        <v>0.281579187299877</v>
      </c>
      <c r="D34" s="3" t="n">
        <f aca="false">Adequacy_central!D33</f>
        <v>0.0539317066267134</v>
      </c>
      <c r="E34" s="3" t="n">
        <f aca="false">Adequacy_central!E33</f>
        <v>0.90111111765104</v>
      </c>
      <c r="F34" s="3" t="n">
        <f aca="false">Adequacy_central!G33</f>
        <v>0.92355002408329</v>
      </c>
      <c r="G34" s="3" t="n">
        <f aca="false">Adequacy_central!K33</f>
        <v>0.139612450325149</v>
      </c>
      <c r="H34" s="0" t="n">
        <f aca="false">H30+1</f>
        <v>2022</v>
      </c>
      <c r="I34" s="3" t="n">
        <f aca="false">Adequacy_central!I33</f>
        <v>0.598778521040751</v>
      </c>
      <c r="J34" s="3" t="n">
        <f aca="false">Adequacy_central!M33</f>
        <v>0.253734136175063</v>
      </c>
      <c r="K34" s="3" t="n">
        <f aca="false">Adequacy_central!O33</f>
        <v>0.0485984604352258</v>
      </c>
      <c r="L34" s="0" t="n">
        <f aca="false">F34-E34</f>
        <v>0.0224389064322497</v>
      </c>
      <c r="N34" s="3" t="n">
        <f aca="false">Adequacy_central!F33</f>
        <v>0.984344534589162</v>
      </c>
      <c r="O34" s="3" t="n">
        <f aca="false">Adequacy_central!H33</f>
        <v>0.988967838444278</v>
      </c>
      <c r="P34" s="3" t="n">
        <f aca="false">Adequacy_central!L33</f>
        <v>0.135394630444904</v>
      </c>
      <c r="Q34" s="0" t="n">
        <f aca="false">Q30+1</f>
        <v>2022</v>
      </c>
      <c r="R34" s="4" t="n">
        <f aca="false">Adequacy_central!J33</f>
        <v>0.678810046941893</v>
      </c>
      <c r="S34" s="3" t="n">
        <f aca="false">Adequacy_central!N33</f>
        <v>0.247729041547601</v>
      </c>
      <c r="T34" s="3" t="n">
        <f aca="false">Adequacy_central!P33</f>
        <v>0.057805446099669</v>
      </c>
      <c r="U34" s="0" t="n">
        <f aca="false">O34-N34</f>
        <v>0.00462330385511622</v>
      </c>
    </row>
    <row r="35" customFormat="false" ht="15" hidden="false" customHeight="false" outlineLevel="0" collapsed="false">
      <c r="A35" s="0" t="n">
        <v>81</v>
      </c>
      <c r="B35" s="3" t="n">
        <f aca="false">Adequacy_central!B34</f>
        <v>0.663660515191726</v>
      </c>
      <c r="C35" s="3" t="n">
        <f aca="false">Adequacy_central!C34</f>
        <v>0.281118756754538</v>
      </c>
      <c r="D35" s="3" t="n">
        <f aca="false">Adequacy_central!D34</f>
        <v>0.0552207280537354</v>
      </c>
      <c r="E35" s="3" t="n">
        <f aca="false">Adequacy_central!E34</f>
        <v>0.893543200287698</v>
      </c>
      <c r="F35" s="3" t="n">
        <f aca="false">Adequacy_central!G34</f>
        <v>0.916989801244426</v>
      </c>
      <c r="G35" s="3" t="n">
        <f aca="false">Adequacy_central!K34</f>
        <v>0.143141222584289</v>
      </c>
      <c r="H35" s="0" t="n">
        <f aca="false">H31+1</f>
        <v>2023</v>
      </c>
      <c r="I35" s="3" t="n">
        <f aca="false">Adequacy_central!I34</f>
        <v>0.593009340648997</v>
      </c>
      <c r="J35" s="3" t="n">
        <f aca="false">Adequacy_central!M34</f>
        <v>0.251191753571349</v>
      </c>
      <c r="K35" s="3" t="n">
        <f aca="false">Adequacy_central!O34</f>
        <v>0.0493421060673513</v>
      </c>
      <c r="L35" s="0" t="n">
        <f aca="false">F35-E35</f>
        <v>0.0234466009567275</v>
      </c>
      <c r="N35" s="3" t="n">
        <f aca="false">Adequacy_central!F34</f>
        <v>0.983091753086305</v>
      </c>
      <c r="O35" s="3" t="n">
        <f aca="false">Adequacy_central!H34</f>
        <v>0.98748643442184</v>
      </c>
      <c r="P35" s="3" t="n">
        <f aca="false">Adequacy_central!L34</f>
        <v>0.138747238630239</v>
      </c>
      <c r="Q35" s="0" t="n">
        <f aca="false">Q31+1</f>
        <v>2023</v>
      </c>
      <c r="R35" s="4" t="n">
        <f aca="false">Adequacy_central!J34</f>
        <v>0.672807107419642</v>
      </c>
      <c r="S35" s="3" t="n">
        <f aca="false">Adequacy_central!N34</f>
        <v>0.251703697296695</v>
      </c>
      <c r="T35" s="3" t="n">
        <f aca="false">Adequacy_central!P34</f>
        <v>0.0585809483699683</v>
      </c>
      <c r="U35" s="0" t="n">
        <f aca="false">O35-N35</f>
        <v>0.004394681335535</v>
      </c>
    </row>
    <row r="36" customFormat="false" ht="15" hidden="false" customHeight="false" outlineLevel="0" collapsed="false">
      <c r="A36" s="0" t="n">
        <v>82</v>
      </c>
      <c r="B36" s="3" t="n">
        <f aca="false">Adequacy_central!B35</f>
        <v>0.662817532945913</v>
      </c>
      <c r="C36" s="3" t="n">
        <f aca="false">Adequacy_central!C35</f>
        <v>0.280019400292706</v>
      </c>
      <c r="D36" s="3" t="n">
        <f aca="false">Adequacy_central!D35</f>
        <v>0.0571630667613808</v>
      </c>
      <c r="E36" s="3" t="n">
        <f aca="false">Adequacy_central!E35</f>
        <v>0.886667703436209</v>
      </c>
      <c r="F36" s="3" t="n">
        <f aca="false">Adequacy_central!G35</f>
        <v>0.910651395489371</v>
      </c>
      <c r="G36" s="3" t="n">
        <f aca="false">Adequacy_central!K35</f>
        <v>0.146703377069919</v>
      </c>
      <c r="H36" s="0" t="n">
        <f aca="false">H32+1</f>
        <v>2023</v>
      </c>
      <c r="I36" s="3" t="n">
        <f aca="false">Adequacy_central!I35</f>
        <v>0.587698899734407</v>
      </c>
      <c r="J36" s="3" t="n">
        <f aca="false">Adequacy_central!M35</f>
        <v>0.248284158575118</v>
      </c>
      <c r="K36" s="3" t="n">
        <f aca="false">Adequacy_central!O35</f>
        <v>0.0506846451266842</v>
      </c>
      <c r="L36" s="0" t="n">
        <f aca="false">F36-E36</f>
        <v>0.0239836920531614</v>
      </c>
      <c r="N36" s="3" t="n">
        <f aca="false">Adequacy_central!F35</f>
        <v>0.983112994920443</v>
      </c>
      <c r="O36" s="3" t="n">
        <f aca="false">Adequacy_central!H35</f>
        <v>0.986813334678911</v>
      </c>
      <c r="P36" s="3" t="n">
        <f aca="false">Adequacy_central!L35</f>
        <v>0.142283573623421</v>
      </c>
      <c r="Q36" s="0" t="n">
        <f aca="false">Q32+1</f>
        <v>2023</v>
      </c>
      <c r="R36" s="4" t="n">
        <f aca="false">Adequacy_central!J35</f>
        <v>0.667111229429185</v>
      </c>
      <c r="S36" s="3" t="n">
        <f aca="false">Adequacy_central!N35</f>
        <v>0.255607638707642</v>
      </c>
      <c r="T36" s="3" t="n">
        <f aca="false">Adequacy_central!P35</f>
        <v>0.060394126783616</v>
      </c>
      <c r="U36" s="0" t="n">
        <f aca="false">O36-N36</f>
        <v>0.00370033975846862</v>
      </c>
    </row>
    <row r="37" customFormat="false" ht="15" hidden="false" customHeight="false" outlineLevel="0" collapsed="false">
      <c r="A37" s="0" t="n">
        <v>83</v>
      </c>
      <c r="B37" s="3" t="n">
        <f aca="false">Adequacy_central!B36</f>
        <v>0.660669720488556</v>
      </c>
      <c r="C37" s="3" t="n">
        <f aca="false">Adequacy_central!C36</f>
        <v>0.279926697259959</v>
      </c>
      <c r="D37" s="3" t="n">
        <f aca="false">Adequacy_central!D36</f>
        <v>0.0594035822514846</v>
      </c>
      <c r="E37" s="3" t="n">
        <f aca="false">Adequacy_central!E36</f>
        <v>0.879379170314083</v>
      </c>
      <c r="F37" s="3" t="n">
        <f aca="false">Adequacy_central!G36</f>
        <v>0.904264904767613</v>
      </c>
      <c r="G37" s="3" t="n">
        <f aca="false">Adequacy_central!K36</f>
        <v>0.150058540282616</v>
      </c>
      <c r="H37" s="0" t="n">
        <f aca="false">H33+1</f>
        <v>2023</v>
      </c>
      <c r="I37" s="3" t="n">
        <f aca="false">Adequacy_central!I36</f>
        <v>0.580979190654864</v>
      </c>
      <c r="J37" s="3" t="n">
        <f aca="false">Adequacy_central!M36</f>
        <v>0.246161706785224</v>
      </c>
      <c r="K37" s="3" t="n">
        <f aca="false">Adequacy_central!O36</f>
        <v>0.0522382728739949</v>
      </c>
      <c r="L37" s="0" t="n">
        <f aca="false">F37-E37</f>
        <v>0.0248857344535294</v>
      </c>
      <c r="N37" s="3" t="n">
        <f aca="false">Adequacy_central!F36</f>
        <v>0.982409669427317</v>
      </c>
      <c r="O37" s="3" t="n">
        <f aca="false">Adequacy_central!H36</f>
        <v>0.985958542733462</v>
      </c>
      <c r="P37" s="3" t="n">
        <f aca="false">Adequacy_central!L36</f>
        <v>0.145137862182445</v>
      </c>
      <c r="Q37" s="0" t="n">
        <f aca="false">Q33+1</f>
        <v>2023</v>
      </c>
      <c r="R37" s="4" t="n">
        <f aca="false">Adequacy_central!J36</f>
        <v>0.659990527508375</v>
      </c>
      <c r="S37" s="3" t="n">
        <f aca="false">Adequacy_central!N36</f>
        <v>0.260308100707846</v>
      </c>
      <c r="T37" s="3" t="n">
        <f aca="false">Adequacy_central!P36</f>
        <v>0.0621110412110969</v>
      </c>
      <c r="U37" s="0" t="n">
        <f aca="false">O37-N37</f>
        <v>0.0035488733061444</v>
      </c>
    </row>
    <row r="38" customFormat="false" ht="15" hidden="false" customHeight="false" outlineLevel="0" collapsed="false">
      <c r="A38" s="0" t="n">
        <v>84</v>
      </c>
      <c r="B38" s="3" t="n">
        <f aca="false">Adequacy_central!B37</f>
        <v>0.658822212838303</v>
      </c>
      <c r="C38" s="3" t="n">
        <f aca="false">Adequacy_central!C37</f>
        <v>0.278490422706339</v>
      </c>
      <c r="D38" s="3" t="n">
        <f aca="false">Adequacy_central!D37</f>
        <v>0.0626873644553572</v>
      </c>
      <c r="E38" s="3" t="n">
        <f aca="false">Adequacy_central!E37</f>
        <v>0.872782892862916</v>
      </c>
      <c r="F38" s="3" t="n">
        <f aca="false">Adequacy_central!G37</f>
        <v>0.899085539534561</v>
      </c>
      <c r="G38" s="3" t="n">
        <f aca="false">Adequacy_central!K37</f>
        <v>0.152690984919053</v>
      </c>
      <c r="H38" s="0" t="n">
        <f aca="false">H34+1</f>
        <v>2023</v>
      </c>
      <c r="I38" s="3" t="n">
        <f aca="false">Adequacy_central!I37</f>
        <v>0.575008756803363</v>
      </c>
      <c r="J38" s="3" t="n">
        <f aca="false">Adequacy_central!M37</f>
        <v>0.243061676764255</v>
      </c>
      <c r="K38" s="3" t="n">
        <f aca="false">Adequacy_central!O37</f>
        <v>0.0547124592952987</v>
      </c>
      <c r="L38" s="0" t="n">
        <f aca="false">F38-E38</f>
        <v>0.0263026466716451</v>
      </c>
      <c r="N38" s="3" t="n">
        <f aca="false">Adequacy_central!F37</f>
        <v>0.983552125451364</v>
      </c>
      <c r="O38" s="3" t="n">
        <f aca="false">Adequacy_central!H37</f>
        <v>0.986929956969898</v>
      </c>
      <c r="P38" s="3" t="n">
        <f aca="false">Adequacy_central!L37</f>
        <v>0.146326940687326</v>
      </c>
      <c r="Q38" s="0" t="n">
        <f aca="false">Q34+1</f>
        <v>2023</v>
      </c>
      <c r="R38" s="4" t="n">
        <f aca="false">Adequacy_central!J37</f>
        <v>0.653820172726706</v>
      </c>
      <c r="S38" s="3" t="n">
        <f aca="false">Adequacy_central!N37</f>
        <v>0.264690035125329</v>
      </c>
      <c r="T38" s="3" t="n">
        <f aca="false">Adequacy_central!P37</f>
        <v>0.0650419175993287</v>
      </c>
      <c r="U38" s="0" t="n">
        <f aca="false">O38-N38</f>
        <v>0.00337783151853421</v>
      </c>
    </row>
    <row r="39" customFormat="false" ht="15" hidden="false" customHeight="false" outlineLevel="0" collapsed="false">
      <c r="A39" s="0" t="n">
        <v>85</v>
      </c>
      <c r="B39" s="3" t="n">
        <f aca="false">Adequacy_central!B38</f>
        <v>0.658943032229405</v>
      </c>
      <c r="C39" s="3" t="n">
        <f aca="false">Adequacy_central!C38</f>
        <v>0.277196336978145</v>
      </c>
      <c r="D39" s="3" t="n">
        <f aca="false">Adequacy_central!D38</f>
        <v>0.0638606307924499</v>
      </c>
      <c r="E39" s="3" t="n">
        <f aca="false">Adequacy_central!E38</f>
        <v>0.86594632099504</v>
      </c>
      <c r="F39" s="3" t="n">
        <f aca="false">Adequacy_central!G38</f>
        <v>0.893765180754614</v>
      </c>
      <c r="G39" s="3" t="n">
        <f aca="false">Adequacy_central!K38</f>
        <v>0.154806544084935</v>
      </c>
      <c r="H39" s="0" t="n">
        <f aca="false">H35+1</f>
        <v>2024</v>
      </c>
      <c r="I39" s="3" t="n">
        <f aca="false">Adequacy_central!I38</f>
        <v>0.57060929450437</v>
      </c>
      <c r="J39" s="3" t="n">
        <f aca="false">Adequacy_central!M38</f>
        <v>0.240037148199526</v>
      </c>
      <c r="K39" s="3" t="n">
        <f aca="false">Adequacy_central!O38</f>
        <v>0.0552998782911446</v>
      </c>
      <c r="L39" s="0" t="n">
        <f aca="false">F39-E39</f>
        <v>0.0278188597595737</v>
      </c>
      <c r="N39" s="3" t="n">
        <f aca="false">Adequacy_central!F38</f>
        <v>0.983247668646158</v>
      </c>
      <c r="O39" s="3" t="n">
        <f aca="false">Adequacy_central!H38</f>
        <v>0.986650185064043</v>
      </c>
      <c r="P39" s="3" t="n">
        <f aca="false">Adequacy_central!L38</f>
        <v>0.148866252644278</v>
      </c>
      <c r="Q39" s="0" t="n">
        <f aca="false">Q35+1</f>
        <v>2024</v>
      </c>
      <c r="R39" s="4" t="n">
        <f aca="false">Adequacy_central!J38</f>
        <v>0.648173855420663</v>
      </c>
      <c r="S39" s="3" t="n">
        <f aca="false">Adequacy_central!N38</f>
        <v>0.269529141569037</v>
      </c>
      <c r="T39" s="3" t="n">
        <f aca="false">Adequacy_central!P38</f>
        <v>0.0655446716564577</v>
      </c>
      <c r="U39" s="0" t="n">
        <f aca="false">O39-N39</f>
        <v>0.00340251641788525</v>
      </c>
    </row>
    <row r="40" customFormat="false" ht="15" hidden="false" customHeight="false" outlineLevel="0" collapsed="false">
      <c r="A40" s="0" t="n">
        <v>86</v>
      </c>
      <c r="B40" s="3" t="n">
        <f aca="false">Adequacy_central!B39</f>
        <v>0.657285552135905</v>
      </c>
      <c r="C40" s="3" t="n">
        <f aca="false">Adequacy_central!C39</f>
        <v>0.27685894641818</v>
      </c>
      <c r="D40" s="3" t="n">
        <f aca="false">Adequacy_central!D39</f>
        <v>0.0658555014459148</v>
      </c>
      <c r="E40" s="3" t="n">
        <f aca="false">Adequacy_central!E39</f>
        <v>0.858855414961365</v>
      </c>
      <c r="F40" s="3" t="n">
        <f aca="false">Adequacy_central!G39</f>
        <v>0.887398305426957</v>
      </c>
      <c r="G40" s="3" t="n">
        <f aca="false">Adequacy_central!K39</f>
        <v>0.154895710359604</v>
      </c>
      <c r="H40" s="0" t="n">
        <f aca="false">H36+1</f>
        <v>2024</v>
      </c>
      <c r="I40" s="3" t="n">
        <f aca="false">Adequacy_central!I39</f>
        <v>0.564513255627793</v>
      </c>
      <c r="J40" s="3" t="n">
        <f aca="false">Adequacy_central!M39</f>
        <v>0.237781805311752</v>
      </c>
      <c r="K40" s="3" t="n">
        <f aca="false">Adequacy_central!O39</f>
        <v>0.0565603540218199</v>
      </c>
      <c r="L40" s="0" t="n">
        <f aca="false">F40-E40</f>
        <v>0.0285428904655918</v>
      </c>
      <c r="N40" s="3" t="n">
        <f aca="false">Adequacy_central!F39</f>
        <v>0.982735856690187</v>
      </c>
      <c r="O40" s="3" t="n">
        <f aca="false">Adequacy_central!H39</f>
        <v>0.986524247023236</v>
      </c>
      <c r="P40" s="3" t="n">
        <f aca="false">Adequacy_central!L39</f>
        <v>0.14898690091514</v>
      </c>
      <c r="Q40" s="0" t="n">
        <f aca="false">Q36+1</f>
        <v>2024</v>
      </c>
      <c r="R40" s="4" t="n">
        <f aca="false">Adequacy_central!J39</f>
        <v>0.641375019066004</v>
      </c>
      <c r="S40" s="3" t="n">
        <f aca="false">Adequacy_central!N39</f>
        <v>0.274227640053015</v>
      </c>
      <c r="T40" s="3" t="n">
        <f aca="false">Adequacy_central!P39</f>
        <v>0.0671331975711673</v>
      </c>
      <c r="U40" s="0" t="n">
        <f aca="false">O40-N40</f>
        <v>0.00378839033304956</v>
      </c>
    </row>
    <row r="41" customFormat="false" ht="15" hidden="false" customHeight="false" outlineLevel="0" collapsed="false">
      <c r="A41" s="0" t="n">
        <v>87</v>
      </c>
      <c r="B41" s="3" t="n">
        <f aca="false">Adequacy_central!B40</f>
        <v>0.655258746761449</v>
      </c>
      <c r="C41" s="3" t="n">
        <f aca="false">Adequacy_central!C40</f>
        <v>0.276294289126325</v>
      </c>
      <c r="D41" s="3" t="n">
        <f aca="false">Adequacy_central!D40</f>
        <v>0.0684469641122267</v>
      </c>
      <c r="E41" s="3" t="n">
        <f aca="false">Adequacy_central!E40</f>
        <v>0.853930903242679</v>
      </c>
      <c r="F41" s="3" t="n">
        <f aca="false">Adequacy_central!G40</f>
        <v>0.883358825756777</v>
      </c>
      <c r="G41" s="3" t="n">
        <f aca="false">Adequacy_central!K40</f>
        <v>0.15960311959926</v>
      </c>
      <c r="H41" s="0" t="n">
        <f aca="false">H37+1</f>
        <v>2024</v>
      </c>
      <c r="I41" s="3" t="n">
        <f aca="false">Adequacy_central!I40</f>
        <v>0.55954569347967</v>
      </c>
      <c r="J41" s="3" t="n">
        <f aca="false">Adequacy_central!M40</f>
        <v>0.235936231874436</v>
      </c>
      <c r="K41" s="3" t="n">
        <f aca="false">Adequacy_central!O40</f>
        <v>0.0584489778885729</v>
      </c>
      <c r="L41" s="0" t="n">
        <f aca="false">F41-E41</f>
        <v>0.0294279225140974</v>
      </c>
      <c r="N41" s="3" t="n">
        <f aca="false">Adequacy_central!F40</f>
        <v>0.982045730980021</v>
      </c>
      <c r="O41" s="3" t="n">
        <f aca="false">Adequacy_central!H40</f>
        <v>0.985742041481316</v>
      </c>
      <c r="P41" s="3" t="n">
        <f aca="false">Adequacy_central!L40</f>
        <v>0.154298958243689</v>
      </c>
      <c r="Q41" s="0" t="n">
        <f aca="false">Q37+1</f>
        <v>2024</v>
      </c>
      <c r="R41" s="4" t="n">
        <f aca="false">Adequacy_central!J40</f>
        <v>0.634000225938591</v>
      </c>
      <c r="S41" s="3" t="n">
        <f aca="false">Adequacy_central!N40</f>
        <v>0.27894249526468</v>
      </c>
      <c r="T41" s="3" t="n">
        <f aca="false">Adequacy_central!P40</f>
        <v>0.0691030097767497</v>
      </c>
      <c r="U41" s="0" t="n">
        <f aca="false">O41-N41</f>
        <v>0.00369631050129504</v>
      </c>
    </row>
    <row r="42" customFormat="false" ht="15" hidden="false" customHeight="false" outlineLevel="0" collapsed="false">
      <c r="A42" s="0" t="n">
        <v>88</v>
      </c>
      <c r="B42" s="3" t="n">
        <f aca="false">Adequacy_central!B41</f>
        <v>0.650059647696447</v>
      </c>
      <c r="C42" s="3" t="n">
        <f aca="false">Adequacy_central!C41</f>
        <v>0.27430823625583</v>
      </c>
      <c r="D42" s="3" t="n">
        <f aca="false">Adequacy_central!D41</f>
        <v>0.0756321160477226</v>
      </c>
      <c r="E42" s="3" t="n">
        <f aca="false">Adequacy_central!E41</f>
        <v>0.853372996039637</v>
      </c>
      <c r="F42" s="3" t="n">
        <f aca="false">Adequacy_central!G41</f>
        <v>0.882618806748993</v>
      </c>
      <c r="G42" s="3" t="n">
        <f aca="false">Adequacy_central!K41</f>
        <v>0.162072631621981</v>
      </c>
      <c r="H42" s="0" t="n">
        <f aca="false">H38+1</f>
        <v>2024</v>
      </c>
      <c r="I42" s="3" t="n">
        <f aca="false">Adequacy_central!I41</f>
        <v>0.554743349159188</v>
      </c>
      <c r="J42" s="3" t="n">
        <f aca="false">Adequacy_central!M41</f>
        <v>0.234087241411987</v>
      </c>
      <c r="K42" s="3" t="n">
        <f aca="false">Adequacy_central!O41</f>
        <v>0.0645424054684625</v>
      </c>
      <c r="L42" s="0" t="n">
        <f aca="false">F42-E42</f>
        <v>0.0292458107093561</v>
      </c>
      <c r="N42" s="3" t="n">
        <f aca="false">Adequacy_central!F41</f>
        <v>0.982912711107534</v>
      </c>
      <c r="O42" s="3" t="n">
        <f aca="false">Adequacy_central!H41</f>
        <v>0.986451057256264</v>
      </c>
      <c r="P42" s="3" t="n">
        <f aca="false">Adequacy_central!L41</f>
        <v>0.15658425243146</v>
      </c>
      <c r="Q42" s="0" t="n">
        <f aca="false">Q38+1</f>
        <v>2024</v>
      </c>
      <c r="R42" s="4" t="n">
        <f aca="false">Adequacy_central!J41</f>
        <v>0.629775034735147</v>
      </c>
      <c r="S42" s="3" t="n">
        <f aca="false">Adequacy_central!N41</f>
        <v>0.276814527171659</v>
      </c>
      <c r="T42" s="3" t="n">
        <f aca="false">Adequacy_central!P41</f>
        <v>0.0763231492007283</v>
      </c>
      <c r="U42" s="0" t="n">
        <f aca="false">O42-N42</f>
        <v>0.00353834614873016</v>
      </c>
    </row>
    <row r="43" customFormat="false" ht="15" hidden="false" customHeight="false" outlineLevel="0" collapsed="false">
      <c r="A43" s="0" t="n">
        <v>89</v>
      </c>
      <c r="B43" s="3" t="n">
        <f aca="false">Adequacy_central!B42</f>
        <v>0.646463794269996</v>
      </c>
      <c r="C43" s="3" t="n">
        <f aca="false">Adequacy_central!C42</f>
        <v>0.272294673576116</v>
      </c>
      <c r="D43" s="3" t="n">
        <f aca="false">Adequacy_central!D42</f>
        <v>0.0812415321538881</v>
      </c>
      <c r="E43" s="3" t="n">
        <f aca="false">Adequacy_central!E42</f>
        <v>0.850707258628329</v>
      </c>
      <c r="F43" s="3" t="n">
        <f aca="false">Adequacy_central!G42</f>
        <v>0.880432805429811</v>
      </c>
      <c r="G43" s="3" t="n">
        <f aca="false">Adequacy_central!K42</f>
        <v>0.164716394125815</v>
      </c>
      <c r="H43" s="0" t="n">
        <f aca="false">H39+1</f>
        <v>2025</v>
      </c>
      <c r="I43" s="3" t="n">
        <f aca="false">Adequacy_central!I42</f>
        <v>0.549951442225897</v>
      </c>
      <c r="J43" s="3" t="n">
        <f aca="false">Adequacy_central!M42</f>
        <v>0.231643055297033</v>
      </c>
      <c r="K43" s="3" t="n">
        <f aca="false">Adequacy_central!O42</f>
        <v>0.0691127611053994</v>
      </c>
      <c r="L43" s="0" t="n">
        <f aca="false">F43-E43</f>
        <v>0.0297255468014816</v>
      </c>
      <c r="N43" s="3" t="n">
        <f aca="false">Adequacy_central!F42</f>
        <v>0.981325396018436</v>
      </c>
      <c r="O43" s="3" t="n">
        <f aca="false">Adequacy_central!H42</f>
        <v>0.985108898976125</v>
      </c>
      <c r="P43" s="3" t="n">
        <f aca="false">Adequacy_central!L42</f>
        <v>0.159899102873562</v>
      </c>
      <c r="Q43" s="0" t="n">
        <f aca="false">Q39+1</f>
        <v>2025</v>
      </c>
      <c r="R43" s="4" t="n">
        <f aca="false">Adequacy_central!J42</f>
        <v>0.625292530631972</v>
      </c>
      <c r="S43" s="3" t="n">
        <f aca="false">Adequacy_central!N42</f>
        <v>0.274217608526392</v>
      </c>
      <c r="T43" s="3" t="n">
        <f aca="false">Adequacy_central!P42</f>
        <v>0.0818152568600714</v>
      </c>
      <c r="U43" s="0" t="n">
        <f aca="false">O43-N43</f>
        <v>0.00378350295768981</v>
      </c>
    </row>
    <row r="44" customFormat="false" ht="15" hidden="false" customHeight="false" outlineLevel="0" collapsed="false">
      <c r="A44" s="0" t="n">
        <v>90</v>
      </c>
      <c r="B44" s="3" t="n">
        <f aca="false">Adequacy_central!B43</f>
        <v>0.640177115532129</v>
      </c>
      <c r="C44" s="3" t="n">
        <f aca="false">Adequacy_central!C43</f>
        <v>0.268384283868563</v>
      </c>
      <c r="D44" s="3" t="n">
        <f aca="false">Adequacy_central!D43</f>
        <v>0.0914386005993081</v>
      </c>
      <c r="E44" s="3" t="n">
        <f aca="false">Adequacy_central!E43</f>
        <v>0.850867112850949</v>
      </c>
      <c r="F44" s="3" t="n">
        <f aca="false">Adequacy_central!G43</f>
        <v>0.880124220697525</v>
      </c>
      <c r="G44" s="3" t="n">
        <f aca="false">Adequacy_central!K43</f>
        <v>0.166183066511391</v>
      </c>
      <c r="H44" s="0" t="n">
        <f aca="false">H40+1</f>
        <v>2025</v>
      </c>
      <c r="I44" s="3" t="n">
        <f aca="false">Adequacy_central!I43</f>
        <v>0.544705654006071</v>
      </c>
      <c r="J44" s="3" t="n">
        <f aca="false">Adequacy_central!M43</f>
        <v>0.228359360749814</v>
      </c>
      <c r="K44" s="3" t="n">
        <f aca="false">Adequacy_central!O43</f>
        <v>0.0778020980950644</v>
      </c>
      <c r="L44" s="0" t="n">
        <f aca="false">F44-E44</f>
        <v>0.0292571078465762</v>
      </c>
      <c r="N44" s="3" t="n">
        <f aca="false">Adequacy_central!F43</f>
        <v>0.979080133655085</v>
      </c>
      <c r="O44" s="3" t="n">
        <f aca="false">Adequacy_central!H43</f>
        <v>0.983273223537992</v>
      </c>
      <c r="P44" s="3" t="n">
        <f aca="false">Adequacy_central!L43</f>
        <v>0.162169919870489</v>
      </c>
      <c r="Q44" s="0" t="n">
        <f aca="false">Q40+1</f>
        <v>2025</v>
      </c>
      <c r="R44" s="4" t="n">
        <f aca="false">Adequacy_central!J43</f>
        <v>0.61739201301742</v>
      </c>
      <c r="S44" s="3" t="n">
        <f aca="false">Adequacy_central!N43</f>
        <v>0.269775524101703</v>
      </c>
      <c r="T44" s="3" t="n">
        <f aca="false">Adequacy_central!P43</f>
        <v>0.091912596535963</v>
      </c>
      <c r="U44" s="0" t="n">
        <f aca="false">O44-N44</f>
        <v>0.00419308988290656</v>
      </c>
    </row>
    <row r="45" customFormat="false" ht="15" hidden="false" customHeight="false" outlineLevel="0" collapsed="false">
      <c r="A45" s="0" t="n">
        <v>91</v>
      </c>
      <c r="B45" s="3" t="n">
        <f aca="false">Adequacy_central!B44</f>
        <v>0.637215817556779</v>
      </c>
      <c r="C45" s="3" t="n">
        <f aca="false">Adequacy_central!C44</f>
        <v>0.266473511251481</v>
      </c>
      <c r="D45" s="3" t="n">
        <f aca="false">Adequacy_central!D44</f>
        <v>0.0963106711917398</v>
      </c>
      <c r="E45" s="3" t="n">
        <f aca="false">Adequacy_central!E44</f>
        <v>0.850609681366112</v>
      </c>
      <c r="F45" s="3" t="n">
        <f aca="false">Adequacy_central!G44</f>
        <v>0.87891697487482</v>
      </c>
      <c r="G45" s="3" t="n">
        <f aca="false">Adequacy_central!K44</f>
        <v>0.169442465982714</v>
      </c>
      <c r="H45" s="0" t="n">
        <f aca="false">H41+1</f>
        <v>2025</v>
      </c>
      <c r="I45" s="3" t="n">
        <f aca="false">Adequacy_central!I44</f>
        <v>0.542021943533418</v>
      </c>
      <c r="J45" s="3" t="n">
        <f aca="false">Adequacy_central!M44</f>
        <v>0.226664948498132</v>
      </c>
      <c r="K45" s="3" t="n">
        <f aca="false">Adequacy_central!O44</f>
        <v>0.0819227893345622</v>
      </c>
      <c r="L45" s="0" t="n">
        <f aca="false">F45-E45</f>
        <v>0.028307293508708</v>
      </c>
      <c r="N45" s="3" t="n">
        <f aca="false">Adequacy_central!F44</f>
        <v>0.979492093307296</v>
      </c>
      <c r="O45" s="3" t="n">
        <f aca="false">Adequacy_central!H44</f>
        <v>0.983417743774764</v>
      </c>
      <c r="P45" s="3" t="n">
        <f aca="false">Adequacy_central!L44</f>
        <v>0.167531990813234</v>
      </c>
      <c r="Q45" s="0" t="n">
        <f aca="false">Q41+1</f>
        <v>2025</v>
      </c>
      <c r="R45" s="4" t="n">
        <f aca="false">Adequacy_central!J44</f>
        <v>0.615208264782575</v>
      </c>
      <c r="S45" s="3" t="n">
        <f aca="false">Adequacy_central!N44</f>
        <v>0.267575036555811</v>
      </c>
      <c r="T45" s="3" t="n">
        <f aca="false">Adequacy_central!P44</f>
        <v>0.0967087919689101</v>
      </c>
      <c r="U45" s="0" t="n">
        <f aca="false">O45-N45</f>
        <v>0.00392565046746807</v>
      </c>
    </row>
    <row r="46" customFormat="false" ht="15" hidden="false" customHeight="false" outlineLevel="0" collapsed="false">
      <c r="A46" s="0" t="n">
        <v>92</v>
      </c>
      <c r="B46" s="3" t="n">
        <f aca="false">Adequacy_central!B45</f>
        <v>0.632561850861474</v>
      </c>
      <c r="C46" s="3" t="n">
        <f aca="false">Adequacy_central!C45</f>
        <v>0.263493824503766</v>
      </c>
      <c r="D46" s="3" t="n">
        <f aca="false">Adequacy_central!D45</f>
        <v>0.10394432463476</v>
      </c>
      <c r="E46" s="3" t="n">
        <f aca="false">Adequacy_central!E45</f>
        <v>0.852763827605959</v>
      </c>
      <c r="F46" s="3" t="n">
        <f aca="false">Adequacy_central!G45</f>
        <v>0.881360835619867</v>
      </c>
      <c r="G46" s="3" t="n">
        <f aca="false">Adequacy_central!K45</f>
        <v>0.171551888336553</v>
      </c>
      <c r="H46" s="0" t="n">
        <f aca="false">H42+1</f>
        <v>2025</v>
      </c>
      <c r="I46" s="3" t="n">
        <f aca="false">Adequacy_central!I45</f>
        <v>0.53942586513814</v>
      </c>
      <c r="J46" s="3" t="n">
        <f aca="false">Adequacy_central!M45</f>
        <v>0.224698002334364</v>
      </c>
      <c r="K46" s="3" t="n">
        <f aca="false">Adequacy_central!O45</f>
        <v>0.0886399601334546</v>
      </c>
      <c r="L46" s="0" t="n">
        <f aca="false">F46-E46</f>
        <v>0.0285970080139086</v>
      </c>
      <c r="N46" s="3" t="n">
        <f aca="false">Adequacy_central!F45</f>
        <v>0.979280505914589</v>
      </c>
      <c r="O46" s="3" t="n">
        <f aca="false">Adequacy_central!H45</f>
        <v>0.983078743034472</v>
      </c>
      <c r="P46" s="3" t="n">
        <f aca="false">Adequacy_central!L45</f>
        <v>0.16976473267609</v>
      </c>
      <c r="Q46" s="0" t="n">
        <f aca="false">Q42+1</f>
        <v>2025</v>
      </c>
      <c r="R46" s="4" t="n">
        <f aca="false">Adequacy_central!J45</f>
        <v>0.610460185004651</v>
      </c>
      <c r="S46" s="3" t="n">
        <f aca="false">Adequacy_central!N45</f>
        <v>0.26448499465587</v>
      </c>
      <c r="T46" s="3" t="n">
        <f aca="false">Adequacy_central!P45</f>
        <v>0.104335326254068</v>
      </c>
      <c r="U46" s="0" t="n">
        <f aca="false">O46-N46</f>
        <v>0.00379823711988281</v>
      </c>
    </row>
    <row r="47" customFormat="false" ht="15" hidden="false" customHeight="false" outlineLevel="0" collapsed="false">
      <c r="A47" s="0" t="n">
        <v>93</v>
      </c>
      <c r="B47" s="3" t="n">
        <f aca="false">Adequacy_central!B46</f>
        <v>0.629035937297955</v>
      </c>
      <c r="C47" s="3" t="n">
        <f aca="false">Adequacy_central!C46</f>
        <v>0.259413013965073</v>
      </c>
      <c r="D47" s="3" t="n">
        <f aca="false">Adequacy_central!D46</f>
        <v>0.111551048736972</v>
      </c>
      <c r="E47" s="3" t="n">
        <f aca="false">Adequacy_central!E46</f>
        <v>0.853958665345878</v>
      </c>
      <c r="F47" s="3" t="n">
        <f aca="false">Adequacy_central!G46</f>
        <v>0.882106259536776</v>
      </c>
      <c r="G47" s="3" t="n">
        <f aca="false">Adequacy_central!K46</f>
        <v>0.174009575793147</v>
      </c>
      <c r="H47" s="0" t="n">
        <f aca="false">H43+1</f>
        <v>2026</v>
      </c>
      <c r="I47" s="3" t="n">
        <f aca="false">Adequacy_central!I46</f>
        <v>0.537170689469555</v>
      </c>
      <c r="J47" s="3" t="n">
        <f aca="false">Adequacy_central!M46</f>
        <v>0.221527991178965</v>
      </c>
      <c r="K47" s="3" t="n">
        <f aca="false">Adequacy_central!O46</f>
        <v>0.0952599846973579</v>
      </c>
      <c r="L47" s="0" t="n">
        <f aca="false">F47-E47</f>
        <v>0.0281475941908976</v>
      </c>
      <c r="N47" s="3" t="n">
        <f aca="false">Adequacy_central!F46</f>
        <v>0.979154899358531</v>
      </c>
      <c r="O47" s="3" t="n">
        <f aca="false">Adequacy_central!H46</f>
        <v>0.983011731955417</v>
      </c>
      <c r="P47" s="3" t="n">
        <f aca="false">Adequacy_central!L46</f>
        <v>0.172909740039676</v>
      </c>
      <c r="Q47" s="0" t="n">
        <f aca="false">Q43+1</f>
        <v>2026</v>
      </c>
      <c r="R47" s="4" t="n">
        <f aca="false">Adequacy_central!J46</f>
        <v>0.606890231298886</v>
      </c>
      <c r="S47" s="3" t="n">
        <f aca="false">Adequacy_central!N46</f>
        <v>0.260322519735892</v>
      </c>
      <c r="T47" s="3" t="n">
        <f aca="false">Adequacy_central!P46</f>
        <v>0.111942148323753</v>
      </c>
      <c r="U47" s="0" t="n">
        <f aca="false">O47-N47</f>
        <v>0.00385683259688596</v>
      </c>
    </row>
    <row r="48" customFormat="false" ht="15" hidden="false" customHeight="false" outlineLevel="0" collapsed="false">
      <c r="A48" s="0" t="n">
        <v>94</v>
      </c>
      <c r="B48" s="3" t="n">
        <f aca="false">Adequacy_central!B47</f>
        <v>0.623142351255426</v>
      </c>
      <c r="C48" s="3" t="n">
        <f aca="false">Adequacy_central!C47</f>
        <v>0.255569528851551</v>
      </c>
      <c r="D48" s="3" t="n">
        <f aca="false">Adequacy_central!D47</f>
        <v>0.121288119893024</v>
      </c>
      <c r="E48" s="3" t="n">
        <f aca="false">Adequacy_central!E47</f>
        <v>0.856032880023844</v>
      </c>
      <c r="F48" s="3" t="n">
        <f aca="false">Adequacy_central!G47</f>
        <v>0.88336291993995</v>
      </c>
      <c r="G48" s="3" t="n">
        <f aca="false">Adequacy_central!K47</f>
        <v>0.176837966120984</v>
      </c>
      <c r="H48" s="0" t="n">
        <f aca="false">H44+1</f>
        <v>2026</v>
      </c>
      <c r="I48" s="3" t="n">
        <f aca="false">Adequacy_central!I47</f>
        <v>0.533430341610012</v>
      </c>
      <c r="J48" s="3" t="n">
        <f aca="false">Adequacy_central!M47</f>
        <v>0.21877591982913</v>
      </c>
      <c r="K48" s="3" t="n">
        <f aca="false">Adequacy_central!O47</f>
        <v>0.103826618584702</v>
      </c>
      <c r="L48" s="0" t="n">
        <f aca="false">F48-E48</f>
        <v>0.0273300399161066</v>
      </c>
      <c r="N48" s="3" t="n">
        <f aca="false">Adequacy_central!F47</f>
        <v>0.97899920922251</v>
      </c>
      <c r="O48" s="3" t="n">
        <f aca="false">Adequacy_central!H47</f>
        <v>0.982872136121317</v>
      </c>
      <c r="P48" s="3" t="n">
        <f aca="false">Adequacy_central!L47</f>
        <v>0.176728548143287</v>
      </c>
      <c r="Q48" s="0" t="n">
        <f aca="false">Q44+1</f>
        <v>2026</v>
      </c>
      <c r="R48" s="4" t="n">
        <f aca="false">Adequacy_central!J47</f>
        <v>0.600817136739953</v>
      </c>
      <c r="S48" s="3" t="n">
        <f aca="false">Adequacy_central!N47</f>
        <v>0.25646769916027</v>
      </c>
      <c r="T48" s="3" t="n">
        <f aca="false">Adequacy_central!P47</f>
        <v>0.121714373322288</v>
      </c>
      <c r="U48" s="0" t="n">
        <f aca="false">O48-N48</f>
        <v>0.00387292689880758</v>
      </c>
    </row>
    <row r="49" customFormat="false" ht="15" hidden="false" customHeight="false" outlineLevel="0" collapsed="false">
      <c r="A49" s="0" t="n">
        <v>95</v>
      </c>
      <c r="B49" s="3" t="n">
        <f aca="false">Adequacy_central!B48</f>
        <v>0.619707666812204</v>
      </c>
      <c r="C49" s="3" t="n">
        <f aca="false">Adequacy_central!C48</f>
        <v>0.252702112684712</v>
      </c>
      <c r="D49" s="3" t="n">
        <f aca="false">Adequacy_central!D48</f>
        <v>0.127590220503083</v>
      </c>
      <c r="E49" s="3" t="n">
        <f aca="false">Adequacy_central!E48</f>
        <v>0.855851749772284</v>
      </c>
      <c r="F49" s="3" t="n">
        <f aca="false">Adequacy_central!G48</f>
        <v>0.882839226128798</v>
      </c>
      <c r="G49" s="3" t="n">
        <f aca="false">Adequacy_central!K48</f>
        <v>0.180341792580399</v>
      </c>
      <c r="H49" s="0" t="n">
        <f aca="false">H45+1</f>
        <v>2026</v>
      </c>
      <c r="I49" s="3" t="n">
        <f aca="false">Adequacy_central!I48</f>
        <v>0.530377890988525</v>
      </c>
      <c r="J49" s="3" t="n">
        <f aca="false">Adequacy_central!M48</f>
        <v>0.216275545312364</v>
      </c>
      <c r="K49" s="3" t="n">
        <f aca="false">Adequacy_central!O48</f>
        <v>0.109198313471395</v>
      </c>
      <c r="L49" s="0" t="n">
        <f aca="false">F49-E49</f>
        <v>0.0269874763565148</v>
      </c>
      <c r="N49" s="3" t="n">
        <f aca="false">Adequacy_central!F48</f>
        <v>0.978772811472431</v>
      </c>
      <c r="O49" s="3" t="n">
        <f aca="false">Adequacy_central!H48</f>
        <v>0.982841523802464</v>
      </c>
      <c r="P49" s="3" t="n">
        <f aca="false">Adequacy_central!L48</f>
        <v>0.18089265652349</v>
      </c>
      <c r="Q49" s="0" t="n">
        <f aca="false">Q45+1</f>
        <v>2026</v>
      </c>
      <c r="R49" s="4" t="n">
        <f aca="false">Adequacy_central!J48</f>
        <v>0.59652441885418</v>
      </c>
      <c r="S49" s="3" t="n">
        <f aca="false">Adequacy_central!N48</f>
        <v>0.254001903155031</v>
      </c>
      <c r="T49" s="3" t="n">
        <f aca="false">Adequacy_central!P48</f>
        <v>0.12824648946322</v>
      </c>
      <c r="U49" s="0" t="n">
        <f aca="false">O49-N49</f>
        <v>0.00406871233003281</v>
      </c>
    </row>
    <row r="50" customFormat="false" ht="15" hidden="false" customHeight="false" outlineLevel="0" collapsed="false">
      <c r="A50" s="0" t="n">
        <v>96</v>
      </c>
      <c r="B50" s="3" t="n">
        <f aca="false">Adequacy_central!B49</f>
        <v>0.617635111478003</v>
      </c>
      <c r="C50" s="3" t="n">
        <f aca="false">Adequacy_central!C49</f>
        <v>0.250717944348998</v>
      </c>
      <c r="D50" s="3" t="n">
        <f aca="false">Adequacy_central!D49</f>
        <v>0.131646944173</v>
      </c>
      <c r="E50" s="3" t="n">
        <f aca="false">Adequacy_central!E49</f>
        <v>0.852104243167912</v>
      </c>
      <c r="F50" s="3" t="n">
        <f aca="false">Adequacy_central!G49</f>
        <v>0.879872260747192</v>
      </c>
      <c r="G50" s="3" t="n">
        <f aca="false">Adequacy_central!K49</f>
        <v>0.182848822920061</v>
      </c>
      <c r="H50" s="0" t="n">
        <f aca="false">H46+1</f>
        <v>2026</v>
      </c>
      <c r="I50" s="3" t="n">
        <f aca="false">Adequacy_central!I49</f>
        <v>0.526289499219892</v>
      </c>
      <c r="J50" s="3" t="n">
        <f aca="false">Adequacy_central!M49</f>
        <v>0.213637824218117</v>
      </c>
      <c r="K50" s="3" t="n">
        <f aca="false">Adequacy_central!O49</f>
        <v>0.112176919729902</v>
      </c>
      <c r="L50" s="0" t="n">
        <f aca="false">F50-E50</f>
        <v>0.0277680175792806</v>
      </c>
      <c r="N50" s="3" t="n">
        <f aca="false">Adequacy_central!F49</f>
        <v>0.978192984925336</v>
      </c>
      <c r="O50" s="3" t="n">
        <f aca="false">Adequacy_central!H49</f>
        <v>0.981938014562184</v>
      </c>
      <c r="P50" s="3" t="n">
        <f aca="false">Adequacy_central!L49</f>
        <v>0.18345944796066</v>
      </c>
      <c r="Q50" s="0" t="n">
        <f aca="false">Q46+1</f>
        <v>2026</v>
      </c>
      <c r="R50" s="4" t="n">
        <f aca="false">Adequacy_central!J49</f>
        <v>0.593640245088191</v>
      </c>
      <c r="S50" s="3" t="n">
        <f aca="false">Adequacy_central!N49</f>
        <v>0.252152525820103</v>
      </c>
      <c r="T50" s="3" t="n">
        <f aca="false">Adequacy_central!P49</f>
        <v>0.132400214017042</v>
      </c>
      <c r="U50" s="0" t="n">
        <f aca="false">O50-N50</f>
        <v>0.00374502963684775</v>
      </c>
    </row>
    <row r="51" customFormat="false" ht="15" hidden="false" customHeight="false" outlineLevel="0" collapsed="false">
      <c r="A51" s="0" t="n">
        <v>97</v>
      </c>
      <c r="B51" s="3" t="n">
        <f aca="false">Adequacy_central!B50</f>
        <v>0.613296524137417</v>
      </c>
      <c r="C51" s="3" t="n">
        <f aca="false">Adequacy_central!C50</f>
        <v>0.248415794974906</v>
      </c>
      <c r="D51" s="3" t="n">
        <f aca="false">Adequacy_central!D50</f>
        <v>0.138287680887676</v>
      </c>
      <c r="E51" s="3" t="n">
        <f aca="false">Adequacy_central!E50</f>
        <v>0.849850922975628</v>
      </c>
      <c r="F51" s="3" t="n">
        <f aca="false">Adequacy_central!G50</f>
        <v>0.878439897808044</v>
      </c>
      <c r="G51" s="3" t="n">
        <f aca="false">Adequacy_central!K50</f>
        <v>0.185599143623637</v>
      </c>
      <c r="H51" s="0" t="n">
        <f aca="false">H47+1</f>
        <v>2027</v>
      </c>
      <c r="I51" s="3" t="n">
        <f aca="false">Adequacy_central!I50</f>
        <v>0.521210617095929</v>
      </c>
      <c r="J51" s="3" t="n">
        <f aca="false">Adequacy_central!M50</f>
        <v>0.211116392641148</v>
      </c>
      <c r="K51" s="3" t="n">
        <f aca="false">Adequacy_central!O50</f>
        <v>0.117523913238551</v>
      </c>
      <c r="L51" s="0" t="n">
        <f aca="false">F51-E51</f>
        <v>0.0285889748324168</v>
      </c>
      <c r="N51" s="3" t="n">
        <f aca="false">Adequacy_central!F50</f>
        <v>0.975685015518841</v>
      </c>
      <c r="O51" s="3" t="n">
        <f aca="false">Adequacy_central!H50</f>
        <v>0.979285546679181</v>
      </c>
      <c r="P51" s="3" t="n">
        <f aca="false">Adequacy_central!L50</f>
        <v>0.185542946126689</v>
      </c>
      <c r="Q51" s="0" t="n">
        <f aca="false">Q47+1</f>
        <v>2027</v>
      </c>
      <c r="R51" s="4" t="n">
        <f aca="false">Adequacy_central!J50</f>
        <v>0.587986497008223</v>
      </c>
      <c r="S51" s="3" t="n">
        <f aca="false">Adequacy_central!N50</f>
        <v>0.249055003893043</v>
      </c>
      <c r="T51" s="3" t="n">
        <f aca="false">Adequacy_central!P50</f>
        <v>0.138643514617575</v>
      </c>
      <c r="U51" s="0" t="n">
        <f aca="false">O51-N51</f>
        <v>0.00360053116034009</v>
      </c>
    </row>
    <row r="52" customFormat="false" ht="15" hidden="false" customHeight="false" outlineLevel="0" collapsed="false">
      <c r="A52" s="0" t="n">
        <v>98</v>
      </c>
      <c r="B52" s="3" t="n">
        <f aca="false">Adequacy_central!B51</f>
        <v>0.611496130112301</v>
      </c>
      <c r="C52" s="3" t="n">
        <f aca="false">Adequacy_central!C51</f>
        <v>0.246134623897446</v>
      </c>
      <c r="D52" s="3" t="n">
        <f aca="false">Adequacy_central!D51</f>
        <v>0.142369245990253</v>
      </c>
      <c r="E52" s="3" t="n">
        <f aca="false">Adequacy_central!E51</f>
        <v>0.847201587170254</v>
      </c>
      <c r="F52" s="3" t="n">
        <f aca="false">Adequacy_central!G51</f>
        <v>0.875830773187903</v>
      </c>
      <c r="G52" s="3" t="n">
        <f aca="false">Adequacy_central!K51</f>
        <v>0.185684440191525</v>
      </c>
      <c r="H52" s="0" t="n">
        <f aca="false">H48+1</f>
        <v>2027</v>
      </c>
      <c r="I52" s="3" t="n">
        <f aca="false">Adequacy_central!I51</f>
        <v>0.51806049197961</v>
      </c>
      <c r="J52" s="3" t="n">
        <f aca="false">Adequacy_central!M51</f>
        <v>0.208525644023469</v>
      </c>
      <c r="K52" s="3" t="n">
        <f aca="false">Adequacy_central!O51</f>
        <v>0.120615451167175</v>
      </c>
      <c r="L52" s="0" t="n">
        <f aca="false">F52-E52</f>
        <v>0.028629186017649</v>
      </c>
      <c r="N52" s="3" t="n">
        <f aca="false">Adequacy_central!F51</f>
        <v>0.973694589523252</v>
      </c>
      <c r="O52" s="3" t="n">
        <f aca="false">Adequacy_central!H51</f>
        <v>0.977483237919948</v>
      </c>
      <c r="P52" s="3" t="n">
        <f aca="false">Adequacy_central!L51</f>
        <v>0.18537233795328</v>
      </c>
      <c r="Q52" s="0" t="n">
        <f aca="false">Q48+1</f>
        <v>2027</v>
      </c>
      <c r="R52" s="4" t="n">
        <f aca="false">Adequacy_central!J51</f>
        <v>0.584894275064107</v>
      </c>
      <c r="S52" s="3" t="n">
        <f aca="false">Adequacy_central!N51</f>
        <v>0.246322434827413</v>
      </c>
      <c r="T52" s="3" t="n">
        <f aca="false">Adequacy_central!P51</f>
        <v>0.142477879631732</v>
      </c>
      <c r="U52" s="0" t="n">
        <f aca="false">O52-N52</f>
        <v>0.00378864839669657</v>
      </c>
    </row>
    <row r="53" customFormat="false" ht="15" hidden="false" customHeight="false" outlineLevel="0" collapsed="false">
      <c r="A53" s="0" t="n">
        <v>99</v>
      </c>
      <c r="B53" s="3" t="n">
        <f aca="false">Adequacy_central!B52</f>
        <v>0.610197223250502</v>
      </c>
      <c r="C53" s="3" t="n">
        <f aca="false">Adequacy_central!C52</f>
        <v>0.243348803631722</v>
      </c>
      <c r="D53" s="3" t="n">
        <f aca="false">Adequacy_central!D52</f>
        <v>0.146453973117777</v>
      </c>
      <c r="E53" s="3" t="n">
        <f aca="false">Adequacy_central!E52</f>
        <v>0.846534111324808</v>
      </c>
      <c r="F53" s="3" t="n">
        <f aca="false">Adequacy_central!G52</f>
        <v>0.874464231268753</v>
      </c>
      <c r="G53" s="3" t="n">
        <f aca="false">Adequacy_central!K52</f>
        <v>0.187592268648387</v>
      </c>
      <c r="H53" s="0" t="n">
        <f aca="false">H49+1</f>
        <v>2027</v>
      </c>
      <c r="I53" s="3" t="n">
        <f aca="false">Adequacy_central!I52</f>
        <v>0.516552764117229</v>
      </c>
      <c r="J53" s="3" t="n">
        <f aca="false">Adequacy_central!M52</f>
        <v>0.206003063224335</v>
      </c>
      <c r="K53" s="3" t="n">
        <f aca="false">Adequacy_central!O52</f>
        <v>0.123978283983244</v>
      </c>
      <c r="L53" s="0" t="n">
        <f aca="false">F53-E53</f>
        <v>0.0279301199439457</v>
      </c>
      <c r="N53" s="3" t="n">
        <f aca="false">Adequacy_central!F52</f>
        <v>0.973454529927866</v>
      </c>
      <c r="O53" s="3" t="n">
        <f aca="false">Adequacy_central!H52</f>
        <v>0.976806878970685</v>
      </c>
      <c r="P53" s="3" t="n">
        <f aca="false">Adequacy_central!L52</f>
        <v>0.188056264852179</v>
      </c>
      <c r="Q53" s="0" t="n">
        <f aca="false">Q49+1</f>
        <v>2027</v>
      </c>
      <c r="R53" s="4" t="n">
        <f aca="false">Adequacy_central!J52</f>
        <v>0.583509046782652</v>
      </c>
      <c r="S53" s="3" t="n">
        <f aca="false">Adequacy_central!N52</f>
        <v>0.243437893378485</v>
      </c>
      <c r="T53" s="3" t="n">
        <f aca="false">Adequacy_central!P52</f>
        <v>0.14650758976673</v>
      </c>
      <c r="U53" s="0" t="n">
        <f aca="false">O53-N53</f>
        <v>0.00335234904281867</v>
      </c>
    </row>
    <row r="54" customFormat="false" ht="15" hidden="false" customHeight="false" outlineLevel="0" collapsed="false">
      <c r="A54" s="0" t="n">
        <v>100</v>
      </c>
      <c r="B54" s="3" t="n">
        <f aca="false">Adequacy_central!B53</f>
        <v>0.607916611607171</v>
      </c>
      <c r="C54" s="3" t="n">
        <f aca="false">Adequacy_central!C53</f>
        <v>0.240180794408892</v>
      </c>
      <c r="D54" s="3" t="n">
        <f aca="false">Adequacy_central!D53</f>
        <v>0.151902593983937</v>
      </c>
      <c r="E54" s="3" t="n">
        <f aca="false">Adequacy_central!E53</f>
        <v>0.84574438715809</v>
      </c>
      <c r="F54" s="3" t="n">
        <f aca="false">Adequacy_central!G53</f>
        <v>0.873378357732205</v>
      </c>
      <c r="G54" s="3" t="n">
        <f aca="false">Adequacy_central!K53</f>
        <v>0.18921135161229</v>
      </c>
      <c r="H54" s="0" t="n">
        <f aca="false">H50+1</f>
        <v>2027</v>
      </c>
      <c r="I54" s="3" t="n">
        <f aca="false">Adequacy_central!I53</f>
        <v>0.51414206212693</v>
      </c>
      <c r="J54" s="3" t="n">
        <f aca="false">Adequacy_central!M53</f>
        <v>0.203131558774491</v>
      </c>
      <c r="K54" s="3" t="n">
        <f aca="false">Adequacy_central!O53</f>
        <v>0.128470766256669</v>
      </c>
      <c r="L54" s="0" t="n">
        <f aca="false">F54-E54</f>
        <v>0.0276339705741154</v>
      </c>
      <c r="N54" s="3" t="n">
        <f aca="false">Adequacy_central!F53</f>
        <v>0.971849539659241</v>
      </c>
      <c r="O54" s="3" t="n">
        <f aca="false">Adequacy_central!H53</f>
        <v>0.975831586683725</v>
      </c>
      <c r="P54" s="3" t="n">
        <f aca="false">Adequacy_central!L53</f>
        <v>0.190732566831595</v>
      </c>
      <c r="Q54" s="0" t="n">
        <f aca="false">Q50+1</f>
        <v>2027</v>
      </c>
      <c r="R54" s="4" t="n">
        <f aca="false">Adequacy_central!J53</f>
        <v>0.580442636955825</v>
      </c>
      <c r="S54" s="3" t="n">
        <f aca="false">Adequacy_central!N53</f>
        <v>0.239766395648068</v>
      </c>
      <c r="T54" s="3" t="n">
        <f aca="false">Adequacy_central!P53</f>
        <v>0.151640507055348</v>
      </c>
      <c r="U54" s="0" t="n">
        <f aca="false">O54-N54</f>
        <v>0.00398204702448379</v>
      </c>
    </row>
    <row r="55" customFormat="false" ht="15" hidden="false" customHeight="false" outlineLevel="0" collapsed="false">
      <c r="A55" s="0" t="n">
        <v>101</v>
      </c>
      <c r="B55" s="3" t="n">
        <f aca="false">Adequacy_central!B54</f>
        <v>0.605651919207356</v>
      </c>
      <c r="C55" s="3" t="n">
        <f aca="false">Adequacy_central!C54</f>
        <v>0.236411061712069</v>
      </c>
      <c r="D55" s="3" t="n">
        <f aca="false">Adequacy_central!D54</f>
        <v>0.157937019080575</v>
      </c>
      <c r="E55" s="3" t="n">
        <f aca="false">Adequacy_central!E54</f>
        <v>0.847570764941615</v>
      </c>
      <c r="F55" s="3" t="n">
        <f aca="false">Adequacy_central!G54</f>
        <v>0.874518452987266</v>
      </c>
      <c r="G55" s="3" t="n">
        <f aca="false">Adequacy_central!K54</f>
        <v>0.190823247133628</v>
      </c>
      <c r="H55" s="0" t="n">
        <f aca="false">H51+1</f>
        <v>2028</v>
      </c>
      <c r="I55" s="3" t="n">
        <f aca="false">Adequacy_central!I54</f>
        <v>0.513332860450936</v>
      </c>
      <c r="J55" s="3" t="n">
        <f aca="false">Adequacy_central!M54</f>
        <v>0.200375104415958</v>
      </c>
      <c r="K55" s="3" t="n">
        <f aca="false">Adequacy_central!O54</f>
        <v>0.133862800074721</v>
      </c>
      <c r="L55" s="0" t="n">
        <f aca="false">F55-E55</f>
        <v>0.0269476880456504</v>
      </c>
      <c r="N55" s="3" t="n">
        <f aca="false">Adequacy_central!F54</f>
        <v>0.973748760543831</v>
      </c>
      <c r="O55" s="3" t="n">
        <f aca="false">Adequacy_central!H54</f>
        <v>0.976560102048992</v>
      </c>
      <c r="P55" s="3" t="n">
        <f aca="false">Adequacy_central!L54</f>
        <v>0.192660130453737</v>
      </c>
      <c r="Q55" s="0" t="n">
        <f aca="false">Q51+1</f>
        <v>2028</v>
      </c>
      <c r="R55" s="4" t="n">
        <f aca="false">Adequacy_central!J54</f>
        <v>0.579077563684376</v>
      </c>
      <c r="S55" s="3" t="n">
        <f aca="false">Adequacy_central!N54</f>
        <v>0.236604769292077</v>
      </c>
      <c r="T55" s="3" t="n">
        <f aca="false">Adequacy_central!P54</f>
        <v>0.158066427567378</v>
      </c>
      <c r="U55" s="0" t="n">
        <f aca="false">O55-N55</f>
        <v>0.00281134150516038</v>
      </c>
    </row>
    <row r="56" customFormat="false" ht="15" hidden="false" customHeight="false" outlineLevel="0" collapsed="false">
      <c r="A56" s="0" t="n">
        <v>102</v>
      </c>
      <c r="B56" s="3" t="n">
        <f aca="false">Adequacy_central!B55</f>
        <v>0.602007439663032</v>
      </c>
      <c r="C56" s="3" t="n">
        <f aca="false">Adequacy_central!C55</f>
        <v>0.233740507566857</v>
      </c>
      <c r="D56" s="3" t="n">
        <f aca="false">Adequacy_central!D55</f>
        <v>0.164252052770111</v>
      </c>
      <c r="E56" s="3" t="n">
        <f aca="false">Adequacy_central!E55</f>
        <v>0.846067774796493</v>
      </c>
      <c r="F56" s="3" t="n">
        <f aca="false">Adequacy_central!G55</f>
        <v>0.87244814209115</v>
      </c>
      <c r="G56" s="3" t="n">
        <f aca="false">Adequacy_central!K55</f>
        <v>0.191480477048231</v>
      </c>
      <c r="H56" s="0" t="n">
        <f aca="false">H52+1</f>
        <v>2028</v>
      </c>
      <c r="I56" s="3" t="n">
        <f aca="false">Adequacy_central!I55</f>
        <v>0.509339094886636</v>
      </c>
      <c r="J56" s="3" t="n">
        <f aca="false">Adequacy_central!M55</f>
        <v>0.197760311116893</v>
      </c>
      <c r="K56" s="3" t="n">
        <f aca="false">Adequacy_central!O55</f>
        <v>0.138968368792964</v>
      </c>
      <c r="L56" s="0" t="n">
        <f aca="false">F56-E56</f>
        <v>0.0263803672946574</v>
      </c>
      <c r="N56" s="3" t="n">
        <f aca="false">Adequacy_central!F55</f>
        <v>0.972292019481292</v>
      </c>
      <c r="O56" s="3" t="n">
        <f aca="false">Adequacy_central!H55</f>
        <v>0.975193192573285</v>
      </c>
      <c r="P56" s="3" t="n">
        <f aca="false">Adequacy_central!L55</f>
        <v>0.194277357505826</v>
      </c>
      <c r="Q56" s="0" t="n">
        <f aca="false">Q52+1</f>
        <v>2028</v>
      </c>
      <c r="R56" s="4" t="n">
        <f aca="false">Adequacy_central!J55</f>
        <v>0.574903951128809</v>
      </c>
      <c r="S56" s="3" t="n">
        <f aca="false">Adequacy_central!N55</f>
        <v>0.233385490218909</v>
      </c>
      <c r="T56" s="3" t="n">
        <f aca="false">Adequacy_central!P55</f>
        <v>0.164002578133573</v>
      </c>
      <c r="U56" s="0" t="n">
        <f aca="false">O56-N56</f>
        <v>0.002901173091993</v>
      </c>
    </row>
    <row r="57" customFormat="false" ht="15" hidden="false" customHeight="false" outlineLevel="0" collapsed="false">
      <c r="A57" s="0" t="n">
        <v>103</v>
      </c>
      <c r="B57" s="3" t="n">
        <f aca="false">Adequacy_central!B56</f>
        <v>0.600234431423637</v>
      </c>
      <c r="C57" s="3" t="n">
        <f aca="false">Adequacy_central!C56</f>
        <v>0.233016457003193</v>
      </c>
      <c r="D57" s="3" t="n">
        <f aca="false">Adequacy_central!D56</f>
        <v>0.16674911157317</v>
      </c>
      <c r="E57" s="3" t="n">
        <f aca="false">Adequacy_central!E56</f>
        <v>0.842643884308163</v>
      </c>
      <c r="F57" s="3" t="n">
        <f aca="false">Adequacy_central!G56</f>
        <v>0.868865400458753</v>
      </c>
      <c r="G57" s="3" t="n">
        <f aca="false">Adequacy_central!K56</f>
        <v>0.196032639567839</v>
      </c>
      <c r="H57" s="0" t="n">
        <f aca="false">H53+1</f>
        <v>2028</v>
      </c>
      <c r="I57" s="3" t="n">
        <f aca="false">Adequacy_central!I56</f>
        <v>0.505783872790315</v>
      </c>
      <c r="J57" s="3" t="n">
        <f aca="false">Adequacy_central!M56</f>
        <v>0.196349892436896</v>
      </c>
      <c r="K57" s="3" t="n">
        <f aca="false">Adequacy_central!O56</f>
        <v>0.140510119080952</v>
      </c>
      <c r="L57" s="0" t="n">
        <f aca="false">F57-E57</f>
        <v>0.0262215161505897</v>
      </c>
      <c r="N57" s="3" t="n">
        <f aca="false">Adequacy_central!F56</f>
        <v>0.968437462149256</v>
      </c>
      <c r="O57" s="3" t="n">
        <f aca="false">Adequacy_central!H56</f>
        <v>0.972037702748192</v>
      </c>
      <c r="P57" s="3" t="n">
        <f aca="false">Adequacy_central!L56</f>
        <v>0.19995299114418</v>
      </c>
      <c r="Q57" s="0" t="n">
        <f aca="false">Q53+1</f>
        <v>2028</v>
      </c>
      <c r="R57" s="4" t="n">
        <f aca="false">Adequacy_central!J56</f>
        <v>0.570871893410248</v>
      </c>
      <c r="S57" s="3" t="n">
        <f aca="false">Adequacy_central!N56</f>
        <v>0.231734115031287</v>
      </c>
      <c r="T57" s="3" t="n">
        <f aca="false">Adequacy_central!P56</f>
        <v>0.165831453707721</v>
      </c>
      <c r="U57" s="0" t="n">
        <f aca="false">O57-N57</f>
        <v>0.00360024059893604</v>
      </c>
    </row>
    <row r="58" customFormat="false" ht="15" hidden="false" customHeight="false" outlineLevel="0" collapsed="false">
      <c r="A58" s="0" t="n">
        <v>104</v>
      </c>
      <c r="B58" s="3" t="n">
        <f aca="false">Adequacy_central!B57</f>
        <v>0.595561432266691</v>
      </c>
      <c r="C58" s="3" t="n">
        <f aca="false">Adequacy_central!C57</f>
        <v>0.230408946949972</v>
      </c>
      <c r="D58" s="3" t="n">
        <f aca="false">Adequacy_central!D57</f>
        <v>0.174029620783336</v>
      </c>
      <c r="E58" s="3" t="n">
        <f aca="false">Adequacy_central!E57</f>
        <v>0.843158711478401</v>
      </c>
      <c r="F58" s="3" t="n">
        <f aca="false">Adequacy_central!G57</f>
        <v>0.868729315535211</v>
      </c>
      <c r="G58" s="3" t="n">
        <f aca="false">Adequacy_central!K57</f>
        <v>0.198334406162155</v>
      </c>
      <c r="H58" s="0" t="n">
        <f aca="false">H54+1</f>
        <v>2028</v>
      </c>
      <c r="I58" s="3" t="n">
        <f aca="false">Adequacy_central!I57</f>
        <v>0.502152809836215</v>
      </c>
      <c r="J58" s="3" t="n">
        <f aca="false">Adequacy_central!M57</f>
        <v>0.194271310823434</v>
      </c>
      <c r="K58" s="3" t="n">
        <f aca="false">Adequacy_central!O57</f>
        <v>0.146734590818753</v>
      </c>
      <c r="L58" s="0" t="n">
        <f aca="false">F58-E58</f>
        <v>0.02557060405681</v>
      </c>
      <c r="N58" s="3" t="n">
        <f aca="false">Adequacy_central!F57</f>
        <v>0.968389433623234</v>
      </c>
      <c r="O58" s="3" t="n">
        <f aca="false">Adequacy_central!H57</f>
        <v>0.972225924465873</v>
      </c>
      <c r="P58" s="3" t="n">
        <f aca="false">Adequacy_central!L57</f>
        <v>0.203316107454488</v>
      </c>
      <c r="Q58" s="0" t="n">
        <f aca="false">Q54+1</f>
        <v>2028</v>
      </c>
      <c r="R58" s="4" t="n">
        <f aca="false">Adequacy_central!J57</f>
        <v>0.565888922628338</v>
      </c>
      <c r="S58" s="3" t="n">
        <f aca="false">Adequacy_central!N57</f>
        <v>0.229304834612888</v>
      </c>
      <c r="T58" s="3" t="n">
        <f aca="false">Adequacy_central!P57</f>
        <v>0.173195676382008</v>
      </c>
      <c r="U58" s="0" t="n">
        <f aca="false">O58-N58</f>
        <v>0.00383649084263882</v>
      </c>
    </row>
    <row r="59" customFormat="false" ht="15" hidden="false" customHeight="false" outlineLevel="0" collapsed="false">
      <c r="A59" s="0" t="n">
        <v>105</v>
      </c>
      <c r="B59" s="3" t="n">
        <f aca="false">Adequacy_central!B58</f>
        <v>0.593208040462738</v>
      </c>
      <c r="C59" s="3" t="n">
        <f aca="false">Adequacy_central!C58</f>
        <v>0.226562224735682</v>
      </c>
      <c r="D59" s="3" t="n">
        <f aca="false">Adequacy_central!D58</f>
        <v>0.18022973480158</v>
      </c>
      <c r="E59" s="3" t="n">
        <f aca="false">Adequacy_central!E58</f>
        <v>0.843489242238186</v>
      </c>
      <c r="F59" s="3" t="n">
        <f aca="false">Adequacy_central!G58</f>
        <v>0.868180860819074</v>
      </c>
      <c r="G59" s="3" t="n">
        <f aca="false">Adequacy_central!K58</f>
        <v>0.19831598914425</v>
      </c>
      <c r="H59" s="0" t="n">
        <f aca="false">H55+1</f>
        <v>2029</v>
      </c>
      <c r="I59" s="3" t="n">
        <f aca="false">Adequacy_central!I58</f>
        <v>0.500364600539514</v>
      </c>
      <c r="J59" s="3" t="n">
        <f aca="false">Adequacy_central!M58</f>
        <v>0.191102799262099</v>
      </c>
      <c r="K59" s="3" t="n">
        <f aca="false">Adequacy_central!O58</f>
        <v>0.152021842436574</v>
      </c>
      <c r="L59" s="0" t="n">
        <f aca="false">F59-E59</f>
        <v>0.0246916185808879</v>
      </c>
      <c r="N59" s="3" t="n">
        <f aca="false">Adequacy_central!F58</f>
        <v>0.968255036164008</v>
      </c>
      <c r="O59" s="3" t="n">
        <f aca="false">Adequacy_central!H58</f>
        <v>0.971961691463598</v>
      </c>
      <c r="P59" s="3" t="n">
        <f aca="false">Adequacy_central!L58</f>
        <v>0.204284690421927</v>
      </c>
      <c r="Q59" s="0" t="n">
        <f aca="false">Q55+1</f>
        <v>2029</v>
      </c>
      <c r="R59" s="4" t="n">
        <f aca="false">Adequacy_central!J58</f>
        <v>0.563752820929705</v>
      </c>
      <c r="S59" s="3" t="n">
        <f aca="false">Adequacy_central!N58</f>
        <v>0.225286954782106</v>
      </c>
      <c r="T59" s="3" t="n">
        <f aca="false">Adequacy_central!P58</f>
        <v>0.179215260452197</v>
      </c>
      <c r="U59" s="0" t="n">
        <f aca="false">O59-N59</f>
        <v>0.00370665529959047</v>
      </c>
    </row>
    <row r="60" customFormat="false" ht="15" hidden="false" customHeight="false" outlineLevel="0" collapsed="false">
      <c r="A60" s="0" t="n">
        <v>106</v>
      </c>
      <c r="B60" s="3" t="n">
        <f aca="false">Adequacy_central!B59</f>
        <v>0.590193497209543</v>
      </c>
      <c r="C60" s="3" t="n">
        <f aca="false">Adequacy_central!C59</f>
        <v>0.22379294700503</v>
      </c>
      <c r="D60" s="3" t="n">
        <f aca="false">Adequacy_central!D59</f>
        <v>0.186013555785427</v>
      </c>
      <c r="E60" s="3" t="n">
        <f aca="false">Adequacy_central!E59</f>
        <v>0.843890576701002</v>
      </c>
      <c r="F60" s="3" t="n">
        <f aca="false">Adequacy_central!G59</f>
        <v>0.869213750632394</v>
      </c>
      <c r="G60" s="3" t="n">
        <f aca="false">Adequacy_central!K59</f>
        <v>0.198605479126059</v>
      </c>
      <c r="H60" s="0" t="n">
        <f aca="false">H56+1</f>
        <v>2029</v>
      </c>
      <c r="I60" s="3" t="n">
        <f aca="false">Adequacy_central!I59</f>
        <v>0.498058730725343</v>
      </c>
      <c r="J60" s="3" t="n">
        <f aca="false">Adequacy_central!M59</f>
        <v>0.188856759109691</v>
      </c>
      <c r="K60" s="3" t="n">
        <f aca="false">Adequacy_central!O59</f>
        <v>0.156975086865968</v>
      </c>
      <c r="L60" s="0" t="n">
        <f aca="false">F60-E60</f>
        <v>0.0253231739313923</v>
      </c>
      <c r="N60" s="3" t="n">
        <f aca="false">Adequacy_central!F59</f>
        <v>0.968829789674827</v>
      </c>
      <c r="O60" s="3" t="n">
        <f aca="false">Adequacy_central!H59</f>
        <v>0.972487618772923</v>
      </c>
      <c r="P60" s="3" t="n">
        <f aca="false">Adequacy_central!L59</f>
        <v>0.203983221587344</v>
      </c>
      <c r="Q60" s="0" t="n">
        <f aca="false">Q56+1</f>
        <v>2029</v>
      </c>
      <c r="R60" s="4" t="n">
        <f aca="false">Adequacy_central!J59</f>
        <v>0.561402389690912</v>
      </c>
      <c r="S60" s="3" t="n">
        <f aca="false">Adequacy_central!N59</f>
        <v>0.222493732803501</v>
      </c>
      <c r="T60" s="3" t="n">
        <f aca="false">Adequacy_central!P59</f>
        <v>0.184933667180413</v>
      </c>
      <c r="U60" s="0" t="n">
        <f aca="false">O60-N60</f>
        <v>0.00365782909809598</v>
      </c>
    </row>
    <row r="61" customFormat="false" ht="15" hidden="false" customHeight="false" outlineLevel="0" collapsed="false">
      <c r="A61" s="0" t="n">
        <v>107</v>
      </c>
      <c r="B61" s="3" t="n">
        <f aca="false">Adequacy_central!B60</f>
        <v>0.585553695300301</v>
      </c>
      <c r="C61" s="3" t="n">
        <f aca="false">Adequacy_central!C60</f>
        <v>0.220970517327633</v>
      </c>
      <c r="D61" s="3" t="n">
        <f aca="false">Adequacy_central!D60</f>
        <v>0.193475787372066</v>
      </c>
      <c r="E61" s="3" t="n">
        <f aca="false">Adequacy_central!E60</f>
        <v>0.843887268911444</v>
      </c>
      <c r="F61" s="3" t="n">
        <f aca="false">Adequacy_central!G60</f>
        <v>0.869855072401934</v>
      </c>
      <c r="G61" s="3" t="n">
        <f aca="false">Adequacy_central!K60</f>
        <v>0.199787057526254</v>
      </c>
      <c r="H61" s="0" t="n">
        <f aca="false">H57+1</f>
        <v>2029</v>
      </c>
      <c r="I61" s="3" t="n">
        <f aca="false">Adequacy_central!I60</f>
        <v>0.494141308727975</v>
      </c>
      <c r="J61" s="3" t="n">
        <f aca="false">Adequacy_central!M60</f>
        <v>0.186474206377565</v>
      </c>
      <c r="K61" s="3" t="n">
        <f aca="false">Adequacy_central!O60</f>
        <v>0.163271753805904</v>
      </c>
      <c r="L61" s="0" t="n">
        <f aca="false">F61-E61</f>
        <v>0.0259678034904902</v>
      </c>
      <c r="N61" s="3" t="n">
        <f aca="false">Adequacy_central!F60</f>
        <v>0.96977936159492</v>
      </c>
      <c r="O61" s="3" t="n">
        <f aca="false">Adequacy_central!H60</f>
        <v>0.973638994404563</v>
      </c>
      <c r="P61" s="3" t="n">
        <f aca="false">Adequacy_central!L60</f>
        <v>0.20522173789027</v>
      </c>
      <c r="Q61" s="0" t="n">
        <f aca="false">Q57+1</f>
        <v>2029</v>
      </c>
      <c r="R61" s="4" t="n">
        <f aca="false">Adequacy_central!J60</f>
        <v>0.557758407292037</v>
      </c>
      <c r="S61" s="3" t="n">
        <f aca="false">Adequacy_central!N60</f>
        <v>0.219677392197048</v>
      </c>
      <c r="T61" s="3" t="n">
        <f aca="false">Adequacy_central!P60</f>
        <v>0.192343562105835</v>
      </c>
      <c r="U61" s="0" t="n">
        <f aca="false">O61-N61</f>
        <v>0.00385963280964319</v>
      </c>
    </row>
    <row r="62" customFormat="false" ht="15" hidden="false" customHeight="false" outlineLevel="0" collapsed="false">
      <c r="A62" s="0" t="n">
        <v>108</v>
      </c>
      <c r="B62" s="3" t="n">
        <f aca="false">Adequacy_central!B61</f>
        <v>0.584688811600859</v>
      </c>
      <c r="C62" s="3" t="n">
        <f aca="false">Adequacy_central!C61</f>
        <v>0.219162932365588</v>
      </c>
      <c r="D62" s="3" t="n">
        <f aca="false">Adequacy_central!D61</f>
        <v>0.196148256033553</v>
      </c>
      <c r="E62" s="3" t="n">
        <f aca="false">Adequacy_central!E61</f>
        <v>0.845065423384737</v>
      </c>
      <c r="F62" s="3" t="n">
        <f aca="false">Adequacy_central!G61</f>
        <v>0.870738968249071</v>
      </c>
      <c r="G62" s="3" t="n">
        <f aca="false">Adequacy_central!K61</f>
        <v>0.200421544072741</v>
      </c>
      <c r="H62" s="0" t="n">
        <f aca="false">H58+1</f>
        <v>2029</v>
      </c>
      <c r="I62" s="3" t="n">
        <f aca="false">Adequacy_central!I61</f>
        <v>0.494100298123799</v>
      </c>
      <c r="J62" s="3" t="n">
        <f aca="false">Adequacy_central!M61</f>
        <v>0.185207016229766</v>
      </c>
      <c r="K62" s="3" t="n">
        <f aca="false">Adequacy_central!O61</f>
        <v>0.165758109031172</v>
      </c>
      <c r="L62" s="0" t="n">
        <f aca="false">F62-E62</f>
        <v>0.0256735448643335</v>
      </c>
      <c r="N62" s="3" t="n">
        <f aca="false">Adequacy_central!F61</f>
        <v>0.969571338528578</v>
      </c>
      <c r="O62" s="3" t="n">
        <f aca="false">Adequacy_central!H61</f>
        <v>0.973281882589195</v>
      </c>
      <c r="P62" s="3" t="n">
        <f aca="false">Adequacy_central!L61</f>
        <v>0.206166088662526</v>
      </c>
      <c r="Q62" s="0" t="n">
        <f aca="false">Q58+1</f>
        <v>2029</v>
      </c>
      <c r="R62" s="4" t="n">
        <f aca="false">Adequacy_central!J61</f>
        <v>0.557208158746581</v>
      </c>
      <c r="S62" s="3" t="n">
        <f aca="false">Adequacy_central!N61</f>
        <v>0.217607245374196</v>
      </c>
      <c r="T62" s="3" t="n">
        <f aca="false">Adequacy_central!P61</f>
        <v>0.194755934407802</v>
      </c>
      <c r="U62" s="0" t="n">
        <f aca="false">O62-N62</f>
        <v>0.00371054406061677</v>
      </c>
    </row>
    <row r="63" customFormat="false" ht="15" hidden="false" customHeight="false" outlineLevel="0" collapsed="false">
      <c r="A63" s="0" t="n">
        <v>109</v>
      </c>
      <c r="B63" s="3" t="n">
        <f aca="false">Adequacy_central!B62</f>
        <v>0.585211580801244</v>
      </c>
      <c r="C63" s="3" t="n">
        <f aca="false">Adequacy_central!C62</f>
        <v>0.215186255525748</v>
      </c>
      <c r="D63" s="3" t="n">
        <f aca="false">Adequacy_central!D62</f>
        <v>0.199602163673008</v>
      </c>
      <c r="E63" s="3" t="n">
        <f aca="false">Adequacy_central!E62</f>
        <v>0.84461473192194</v>
      </c>
      <c r="F63" s="3" t="n">
        <f aca="false">Adequacy_central!G62</f>
        <v>0.869913985118037</v>
      </c>
      <c r="G63" s="3" t="n">
        <f aca="false">Adequacy_central!K62</f>
        <v>0.200487539563442</v>
      </c>
      <c r="H63" s="0" t="n">
        <f aca="false">H59+1</f>
        <v>2030</v>
      </c>
      <c r="I63" s="3" t="n">
        <f aca="false">Adequacy_central!I62</f>
        <v>0.494278322436058</v>
      </c>
      <c r="J63" s="3" t="n">
        <f aca="false">Adequacy_central!M62</f>
        <v>0.181749481524166</v>
      </c>
      <c r="K63" s="3" t="n">
        <f aca="false">Adequacy_central!O62</f>
        <v>0.168586927961717</v>
      </c>
      <c r="L63" s="0" t="n">
        <f aca="false">F63-E63</f>
        <v>0.0252992531960963</v>
      </c>
      <c r="N63" s="3" t="n">
        <f aca="false">Adequacy_central!F62</f>
        <v>0.969286467114523</v>
      </c>
      <c r="O63" s="3" t="n">
        <f aca="false">Adequacy_central!H62</f>
        <v>0.973235275323827</v>
      </c>
      <c r="P63" s="3" t="n">
        <f aca="false">Adequacy_central!L62</f>
        <v>0.207138884323689</v>
      </c>
      <c r="Q63" s="0" t="n">
        <f aca="false">Q59+1</f>
        <v>2030</v>
      </c>
      <c r="R63" s="4" t="n">
        <f aca="false">Adequacy_central!J62</f>
        <v>0.557216570076428</v>
      </c>
      <c r="S63" s="3" t="n">
        <f aca="false">Adequacy_central!N62</f>
        <v>0.213775925397808</v>
      </c>
      <c r="T63" s="3" t="n">
        <f aca="false">Adequacy_central!P62</f>
        <v>0.198293971640287</v>
      </c>
      <c r="U63" s="0" t="n">
        <f aca="false">O63-N63</f>
        <v>0.00394880820930421</v>
      </c>
    </row>
    <row r="64" customFormat="false" ht="15" hidden="false" customHeight="false" outlineLevel="0" collapsed="false">
      <c r="A64" s="0" t="n">
        <v>110</v>
      </c>
      <c r="B64" s="3" t="n">
        <f aca="false">Adequacy_central!B63</f>
        <v>0.586374527360408</v>
      </c>
      <c r="C64" s="3" t="n">
        <f aca="false">Adequacy_central!C63</f>
        <v>0.21097600044642</v>
      </c>
      <c r="D64" s="3" t="n">
        <f aca="false">Adequacy_central!D63</f>
        <v>0.202649472193172</v>
      </c>
      <c r="E64" s="3" t="n">
        <f aca="false">Adequacy_central!E63</f>
        <v>0.844253549605726</v>
      </c>
      <c r="F64" s="3" t="n">
        <f aca="false">Adequacy_central!G63</f>
        <v>0.869275617322963</v>
      </c>
      <c r="G64" s="3" t="n">
        <f aca="false">Adequacy_central!K63</f>
        <v>0.200564580225432</v>
      </c>
      <c r="H64" s="0" t="n">
        <f aca="false">H60+1</f>
        <v>2030</v>
      </c>
      <c r="I64" s="3" t="n">
        <f aca="false">Adequacy_central!I63</f>
        <v>0.495048776122404</v>
      </c>
      <c r="J64" s="3" t="n">
        <f aca="false">Adequacy_central!M63</f>
        <v>0.178117237258509</v>
      </c>
      <c r="K64" s="3" t="n">
        <f aca="false">Adequacy_central!O63</f>
        <v>0.171087536224812</v>
      </c>
      <c r="L64" s="0" t="n">
        <f aca="false">F64-E64</f>
        <v>0.0250220677172379</v>
      </c>
      <c r="N64" s="3" t="n">
        <f aca="false">Adequacy_central!F63</f>
        <v>0.969724864249886</v>
      </c>
      <c r="O64" s="3" t="n">
        <f aca="false">Adequacy_central!H63</f>
        <v>0.973621163694107</v>
      </c>
      <c r="P64" s="3" t="n">
        <f aca="false">Adequacy_central!L63</f>
        <v>0.207616815926164</v>
      </c>
      <c r="Q64" s="0" t="n">
        <f aca="false">Q60+1</f>
        <v>2030</v>
      </c>
      <c r="R64" s="4" t="n">
        <f aca="false">Adequacy_central!J63</f>
        <v>0.558534884423569</v>
      </c>
      <c r="S64" s="3" t="n">
        <f aca="false">Adequacy_central!N63</f>
        <v>0.209733740075989</v>
      </c>
      <c r="T64" s="3" t="n">
        <f aca="false">Adequacy_central!P63</f>
        <v>0.201456239750328</v>
      </c>
      <c r="U64" s="0" t="n">
        <f aca="false">O64-N64</f>
        <v>0.00389629944422065</v>
      </c>
    </row>
    <row r="65" customFormat="false" ht="15" hidden="false" customHeight="false" outlineLevel="0" collapsed="false">
      <c r="A65" s="0" t="n">
        <v>111</v>
      </c>
      <c r="B65" s="3" t="n">
        <f aca="false">Adequacy_central!B64</f>
        <v>0.584628974080064</v>
      </c>
      <c r="C65" s="3" t="n">
        <f aca="false">Adequacy_central!C64</f>
        <v>0.208460152573078</v>
      </c>
      <c r="D65" s="3" t="n">
        <f aca="false">Adequacy_central!D64</f>
        <v>0.206910873346858</v>
      </c>
      <c r="E65" s="3" t="n">
        <f aca="false">Adequacy_central!E64</f>
        <v>0.841754658226001</v>
      </c>
      <c r="F65" s="3" t="n">
        <f aca="false">Adequacy_central!G64</f>
        <v>0.866750889324778</v>
      </c>
      <c r="G65" s="3" t="n">
        <f aca="false">Adequacy_central!K64</f>
        <v>0.201146833255237</v>
      </c>
      <c r="H65" s="0" t="n">
        <f aca="false">H61+1</f>
        <v>2030</v>
      </c>
      <c r="I65" s="3" t="n">
        <f aca="false">Adequacy_central!I64</f>
        <v>0.492114162265782</v>
      </c>
      <c r="J65" s="3" t="n">
        <f aca="false">Adequacy_central!M64</f>
        <v>0.175472304482891</v>
      </c>
      <c r="K65" s="3" t="n">
        <f aca="false">Adequacy_central!O64</f>
        <v>0.174168191477328</v>
      </c>
      <c r="L65" s="0" t="n">
        <f aca="false">F65-E65</f>
        <v>0.0249962310987774</v>
      </c>
      <c r="N65" s="3" t="n">
        <f aca="false">Adequacy_central!F64</f>
        <v>0.968231746609298</v>
      </c>
      <c r="O65" s="3" t="n">
        <f aca="false">Adequacy_central!H64</f>
        <v>0.972090459490787</v>
      </c>
      <c r="P65" s="3" t="n">
        <f aca="false">Adequacy_central!L64</f>
        <v>0.208670012380027</v>
      </c>
      <c r="Q65" s="0" t="n">
        <f aca="false">Q61+1</f>
        <v>2030</v>
      </c>
      <c r="R65" s="4" t="n">
        <f aca="false">Adequacy_central!J64</f>
        <v>0.556013582038262</v>
      </c>
      <c r="S65" s="3" t="n">
        <f aca="false">Adequacy_central!N64</f>
        <v>0.206877842019813</v>
      </c>
      <c r="T65" s="3" t="n">
        <f aca="false">Adequacy_central!P64</f>
        <v>0.205340322551222</v>
      </c>
      <c r="U65" s="0" t="n">
        <f aca="false">O65-N65</f>
        <v>0.00385871288148953</v>
      </c>
    </row>
    <row r="66" customFormat="false" ht="15" hidden="false" customHeight="false" outlineLevel="0" collapsed="false">
      <c r="A66" s="0" t="n">
        <v>112</v>
      </c>
      <c r="B66" s="3" t="n">
        <f aca="false">Adequacy_central!B65</f>
        <v>0.585414039658532</v>
      </c>
      <c r="C66" s="3" t="n">
        <f aca="false">Adequacy_central!C65</f>
        <v>0.206308395317895</v>
      </c>
      <c r="D66" s="3" t="n">
        <f aca="false">Adequacy_central!D65</f>
        <v>0.208277565023573</v>
      </c>
      <c r="E66" s="3" t="n">
        <f aca="false">Adequacy_central!E65</f>
        <v>0.840368720024491</v>
      </c>
      <c r="F66" s="3" t="n">
        <f aca="false">Adequacy_central!G65</f>
        <v>0.865719108596198</v>
      </c>
      <c r="G66" s="3" t="n">
        <f aca="false">Adequacy_central!K65</f>
        <v>0.202380741217148</v>
      </c>
      <c r="H66" s="0" t="n">
        <f aca="false">H62+1</f>
        <v>2030</v>
      </c>
      <c r="I66" s="3" t="n">
        <f aca="false">Adequacy_central!I65</f>
        <v>0.491963647192207</v>
      </c>
      <c r="J66" s="3" t="n">
        <f aca="false">Adequacy_central!M65</f>
        <v>0.173375122103606</v>
      </c>
      <c r="K66" s="3" t="n">
        <f aca="false">Adequacy_central!O65</f>
        <v>0.175029950728678</v>
      </c>
      <c r="L66" s="0" t="n">
        <f aca="false">F66-E66</f>
        <v>0.0253503885717077</v>
      </c>
      <c r="N66" s="3" t="n">
        <f aca="false">Adequacy_central!F65</f>
        <v>0.967773105167227</v>
      </c>
      <c r="O66" s="3" t="n">
        <f aca="false">Adequacy_central!H65</f>
        <v>0.971956292732512</v>
      </c>
      <c r="P66" s="3" t="n">
        <f aca="false">Adequacy_central!L65</f>
        <v>0.21084073008295</v>
      </c>
      <c r="Q66" s="0" t="n">
        <f aca="false">Q62+1</f>
        <v>2030</v>
      </c>
      <c r="R66" s="4" t="n">
        <f aca="false">Adequacy_central!J65</f>
        <v>0.556652051283693</v>
      </c>
      <c r="S66" s="3" t="n">
        <f aca="false">Adequacy_central!N65</f>
        <v>0.204584170767034</v>
      </c>
      <c r="T66" s="3" t="n">
        <f aca="false">Adequacy_central!P65</f>
        <v>0.206536883116499</v>
      </c>
      <c r="U66" s="0" t="n">
        <f aca="false">O66-N66</f>
        <v>0.00418318756528535</v>
      </c>
    </row>
    <row r="67" customFormat="false" ht="15" hidden="false" customHeight="false" outlineLevel="0" collapsed="false">
      <c r="A67" s="0" t="n">
        <v>113</v>
      </c>
      <c r="B67" s="3" t="n">
        <f aca="false">Adequacy_central!B66</f>
        <v>0.58405932935401</v>
      </c>
      <c r="C67" s="3" t="n">
        <f aca="false">Adequacy_central!C66</f>
        <v>0.203501301824231</v>
      </c>
      <c r="D67" s="3" t="n">
        <f aca="false">Adequacy_central!D66</f>
        <v>0.21243936882176</v>
      </c>
      <c r="E67" s="3" t="n">
        <f aca="false">Adequacy_central!E66</f>
        <v>0.840573008437312</v>
      </c>
      <c r="F67" s="3" t="n">
        <f aca="false">Adequacy_central!G66</f>
        <v>0.865295055113945</v>
      </c>
      <c r="G67" s="3" t="n">
        <f aca="false">Adequacy_central!K66</f>
        <v>0.202741716948473</v>
      </c>
      <c r="H67" s="0" t="n">
        <f aca="false">H63+1</f>
        <v>2031</v>
      </c>
      <c r="I67" s="3" t="n">
        <f aca="false">Adequacy_central!I66</f>
        <v>0.490944507580979</v>
      </c>
      <c r="J67" s="3" t="n">
        <f aca="false">Adequacy_central!M66</f>
        <v>0.171057701495303</v>
      </c>
      <c r="K67" s="3" t="n">
        <f aca="false">Adequacy_central!O66</f>
        <v>0.17857079936103</v>
      </c>
      <c r="L67" s="0" t="n">
        <f aca="false">F67-E67</f>
        <v>0.0247220466766335</v>
      </c>
      <c r="N67" s="3" t="n">
        <f aca="false">Adequacy_central!F66</f>
        <v>0.965800327658025</v>
      </c>
      <c r="O67" s="3" t="n">
        <f aca="false">Adequacy_central!H66</f>
        <v>0.970091203679761</v>
      </c>
      <c r="P67" s="3" t="n">
        <f aca="false">Adequacy_central!L66</f>
        <v>0.21126282993885</v>
      </c>
      <c r="Q67" s="0" t="n">
        <f aca="false">Q63+1</f>
        <v>2031</v>
      </c>
      <c r="R67" s="4" t="n">
        <f aca="false">Adequacy_central!J66</f>
        <v>0.554317270153945</v>
      </c>
      <c r="S67" s="3" t="n">
        <f aca="false">Adequacy_central!N66</f>
        <v>0.201320389637888</v>
      </c>
      <c r="T67" s="3" t="n">
        <f aca="false">Adequacy_central!P66</f>
        <v>0.210162667866193</v>
      </c>
      <c r="U67" s="0" t="n">
        <f aca="false">O67-N67</f>
        <v>0.00429087602173595</v>
      </c>
    </row>
    <row r="68" customFormat="false" ht="15" hidden="false" customHeight="false" outlineLevel="0" collapsed="false">
      <c r="A68" s="0" t="n">
        <v>114</v>
      </c>
      <c r="B68" s="3" t="n">
        <f aca="false">Adequacy_central!B67</f>
        <v>0.580749582236849</v>
      </c>
      <c r="C68" s="3" t="n">
        <f aca="false">Adequacy_central!C67</f>
        <v>0.201749094108408</v>
      </c>
      <c r="D68" s="3" t="n">
        <f aca="false">Adequacy_central!D67</f>
        <v>0.217501323654744</v>
      </c>
      <c r="E68" s="3" t="n">
        <f aca="false">Adequacy_central!E67</f>
        <v>0.838186713872064</v>
      </c>
      <c r="F68" s="3" t="n">
        <f aca="false">Adequacy_central!G67</f>
        <v>0.863519126909118</v>
      </c>
      <c r="G68" s="3" t="n">
        <f aca="false">Adequacy_central!K67</f>
        <v>0.204190496380509</v>
      </c>
      <c r="H68" s="0" t="n">
        <f aca="false">H64+1</f>
        <v>2031</v>
      </c>
      <c r="I68" s="3" t="n">
        <f aca="false">Adequacy_central!I67</f>
        <v>0.486776583917678</v>
      </c>
      <c r="J68" s="3" t="n">
        <f aca="false">Adequacy_central!M67</f>
        <v>0.169103410217392</v>
      </c>
      <c r="K68" s="3" t="n">
        <f aca="false">Adequacy_central!O67</f>
        <v>0.182306719736994</v>
      </c>
      <c r="L68" s="0" t="n">
        <f aca="false">F68-E68</f>
        <v>0.0253324130370539</v>
      </c>
      <c r="N68" s="3" t="n">
        <f aca="false">Adequacy_central!F67</f>
        <v>0.96528276276437</v>
      </c>
      <c r="O68" s="3" t="n">
        <f aca="false">Adequacy_central!H67</f>
        <v>0.969394945943218</v>
      </c>
      <c r="P68" s="3" t="n">
        <f aca="false">Adequacy_central!L67</f>
        <v>0.212493690638793</v>
      </c>
      <c r="Q68" s="0" t="n">
        <f aca="false">Q64+1</f>
        <v>2031</v>
      </c>
      <c r="R68" s="4" t="n">
        <f aca="false">Adequacy_central!J67</f>
        <v>0.550769590034432</v>
      </c>
      <c r="S68" s="3" t="n">
        <f aca="false">Adequacy_central!N67</f>
        <v>0.199469466340546</v>
      </c>
      <c r="T68" s="3" t="n">
        <f aca="false">Adequacy_central!P67</f>
        <v>0.215043706389391</v>
      </c>
      <c r="U68" s="0" t="n">
        <f aca="false">O68-N68</f>
        <v>0.00411218317884765</v>
      </c>
    </row>
    <row r="69" customFormat="false" ht="15" hidden="false" customHeight="false" outlineLevel="0" collapsed="false">
      <c r="A69" s="0" t="n">
        <v>115</v>
      </c>
      <c r="B69" s="3" t="n">
        <f aca="false">Adequacy_central!B68</f>
        <v>0.578253511708637</v>
      </c>
      <c r="C69" s="3" t="n">
        <f aca="false">Adequacy_central!C68</f>
        <v>0.199399554568322</v>
      </c>
      <c r="D69" s="3" t="n">
        <f aca="false">Adequacy_central!D68</f>
        <v>0.222346933723041</v>
      </c>
      <c r="E69" s="3" t="n">
        <f aca="false">Adequacy_central!E68</f>
        <v>0.837948724900644</v>
      </c>
      <c r="F69" s="3" t="n">
        <f aca="false">Adequacy_central!G68</f>
        <v>0.862689713122928</v>
      </c>
      <c r="G69" s="3" t="n">
        <f aca="false">Adequacy_central!K68</f>
        <v>0.205273136985348</v>
      </c>
      <c r="H69" s="0" t="n">
        <f aca="false">H65+1</f>
        <v>2031</v>
      </c>
      <c r="I69" s="3" t="n">
        <f aca="false">Adequacy_central!I68</f>
        <v>0.484546792805572</v>
      </c>
      <c r="J69" s="3" t="n">
        <f aca="false">Adequacy_central!M68</f>
        <v>0.167086602496282</v>
      </c>
      <c r="K69" s="3" t="n">
        <f aca="false">Adequacy_central!O68</f>
        <v>0.18631532959879</v>
      </c>
      <c r="L69" s="0" t="n">
        <f aca="false">F69-E69</f>
        <v>0.024740988222284</v>
      </c>
      <c r="N69" s="3" t="n">
        <f aca="false">Adequacy_central!F68</f>
        <v>0.965142426695547</v>
      </c>
      <c r="O69" s="3" t="n">
        <f aca="false">Adequacy_central!H68</f>
        <v>0.969142317109508</v>
      </c>
      <c r="P69" s="3" t="n">
        <f aca="false">Adequacy_central!L68</f>
        <v>0.214136938423071</v>
      </c>
      <c r="Q69" s="0" t="n">
        <f aca="false">Q65+1</f>
        <v>2031</v>
      </c>
      <c r="R69" s="4" t="n">
        <f aca="false">Adequacy_central!J68</f>
        <v>0.547994684592227</v>
      </c>
      <c r="S69" s="3" t="n">
        <f aca="false">Adequacy_central!N68</f>
        <v>0.197225291197017</v>
      </c>
      <c r="T69" s="3" t="n">
        <f aca="false">Adequacy_central!P68</f>
        <v>0.219922450906303</v>
      </c>
      <c r="U69" s="0" t="n">
        <f aca="false">O69-N69</f>
        <v>0.00399989041396132</v>
      </c>
    </row>
    <row r="70" customFormat="false" ht="15" hidden="false" customHeight="false" outlineLevel="0" collapsed="false">
      <c r="A70" s="0" t="n">
        <v>116</v>
      </c>
      <c r="B70" s="3" t="n">
        <f aca="false">Adequacy_central!B69</f>
        <v>0.576209335046931</v>
      </c>
      <c r="C70" s="3" t="n">
        <f aca="false">Adequacy_central!C69</f>
        <v>0.196919422330777</v>
      </c>
      <c r="D70" s="3" t="n">
        <f aca="false">Adequacy_central!D69</f>
        <v>0.226871242622292</v>
      </c>
      <c r="E70" s="3" t="n">
        <f aca="false">Adequacy_central!E69</f>
        <v>0.837842428038033</v>
      </c>
      <c r="F70" s="3" t="n">
        <f aca="false">Adequacy_central!G69</f>
        <v>0.862680128186416</v>
      </c>
      <c r="G70" s="3" t="n">
        <f aca="false">Adequacy_central!K69</f>
        <v>0.204920467305993</v>
      </c>
      <c r="H70" s="0" t="n">
        <f aca="false">H66+1</f>
        <v>2031</v>
      </c>
      <c r="I70" s="3" t="n">
        <f aca="false">Adequacy_central!I69</f>
        <v>0.482772628333901</v>
      </c>
      <c r="J70" s="3" t="n">
        <f aca="false">Adequacy_central!M69</f>
        <v>0.164987446933465</v>
      </c>
      <c r="K70" s="3" t="n">
        <f aca="false">Adequacy_central!O69</f>
        <v>0.190082352770667</v>
      </c>
      <c r="L70" s="0" t="n">
        <f aca="false">F70-E70</f>
        <v>0.024837700148383</v>
      </c>
      <c r="N70" s="3" t="n">
        <f aca="false">Adequacy_central!F69</f>
        <v>0.965001320313946</v>
      </c>
      <c r="O70" s="3" t="n">
        <f aca="false">Adequacy_central!H69</f>
        <v>0.969844077669154</v>
      </c>
      <c r="P70" s="3" t="n">
        <f aca="false">Adequacy_central!L69</f>
        <v>0.21455631669031</v>
      </c>
      <c r="Q70" s="0" t="n">
        <f aca="false">Q66+1</f>
        <v>2031</v>
      </c>
      <c r="R70" s="4" t="n">
        <f aca="false">Adequacy_central!J69</f>
        <v>0.545918013322642</v>
      </c>
      <c r="S70" s="3" t="n">
        <f aca="false">Adequacy_central!N69</f>
        <v>0.19473209191698</v>
      </c>
      <c r="T70" s="3" t="n">
        <f aca="false">Adequacy_central!P69</f>
        <v>0.224351215074323</v>
      </c>
      <c r="U70" s="0" t="n">
        <f aca="false">O70-N70</f>
        <v>0.00484275735520878</v>
      </c>
    </row>
    <row r="71" customFormat="false" ht="15" hidden="false" customHeight="false" outlineLevel="0" collapsed="false">
      <c r="A71" s="0" t="n">
        <v>117</v>
      </c>
      <c r="B71" s="3" t="n">
        <f aca="false">Adequacy_central!B70</f>
        <v>0.571412208535093</v>
      </c>
      <c r="C71" s="3" t="n">
        <f aca="false">Adequacy_central!C70</f>
        <v>0.194646116721373</v>
      </c>
      <c r="D71" s="3" t="n">
        <f aca="false">Adequacy_central!D70</f>
        <v>0.233941674743534</v>
      </c>
      <c r="E71" s="3" t="n">
        <f aca="false">Adequacy_central!E70</f>
        <v>0.838458610076303</v>
      </c>
      <c r="F71" s="3" t="n">
        <f aca="false">Adequacy_central!G70</f>
        <v>0.862634770087404</v>
      </c>
      <c r="G71" s="3" t="n">
        <f aca="false">Adequacy_central!K70</f>
        <v>0.204311340596762</v>
      </c>
      <c r="H71" s="0" t="n">
        <f aca="false">H67+1</f>
        <v>2032</v>
      </c>
      <c r="I71" s="3" t="n">
        <f aca="false">Adequacy_central!I70</f>
        <v>0.479105486148965</v>
      </c>
      <c r="J71" s="3" t="n">
        <f aca="false">Adequacy_central!M70</f>
        <v>0.163202712482952</v>
      </c>
      <c r="K71" s="3" t="n">
        <f aca="false">Adequacy_central!O70</f>
        <v>0.196150411444386</v>
      </c>
      <c r="L71" s="0" t="n">
        <f aca="false">F71-E71</f>
        <v>0.0241761600111013</v>
      </c>
      <c r="N71" s="3" t="n">
        <f aca="false">Adequacy_central!F70</f>
        <v>0.965559819893793</v>
      </c>
      <c r="O71" s="3" t="n">
        <f aca="false">Adequacy_central!H70</f>
        <v>0.970374226855546</v>
      </c>
      <c r="P71" s="3" t="n">
        <f aca="false">Adequacy_central!L70</f>
        <v>0.214759097397016</v>
      </c>
      <c r="Q71" s="0" t="n">
        <f aca="false">Q67+1</f>
        <v>2032</v>
      </c>
      <c r="R71" s="4" t="n">
        <f aca="false">Adequacy_central!J70</f>
        <v>0.542024861486279</v>
      </c>
      <c r="S71" s="3" t="n">
        <f aca="false">Adequacy_central!N70</f>
        <v>0.192351337559089</v>
      </c>
      <c r="T71" s="3" t="n">
        <f aca="false">Adequacy_central!P70</f>
        <v>0.231183620848425</v>
      </c>
      <c r="U71" s="0" t="n">
        <f aca="false">O71-N71</f>
        <v>0.00481440696175317</v>
      </c>
    </row>
    <row r="72" customFormat="false" ht="15" hidden="false" customHeight="false" outlineLevel="0" collapsed="false">
      <c r="A72" s="0" t="n">
        <v>118</v>
      </c>
      <c r="B72" s="3" t="n">
        <f aca="false">Adequacy_central!B71</f>
        <v>0.570249952361929</v>
      </c>
      <c r="C72" s="3" t="n">
        <f aca="false">Adequacy_central!C71</f>
        <v>0.190778865527158</v>
      </c>
      <c r="D72" s="3" t="n">
        <f aca="false">Adequacy_central!D71</f>
        <v>0.238971182110913</v>
      </c>
      <c r="E72" s="3" t="n">
        <f aca="false">Adequacy_central!E71</f>
        <v>0.836706111628852</v>
      </c>
      <c r="F72" s="3" t="n">
        <f aca="false">Adequacy_central!G71</f>
        <v>0.860799196505999</v>
      </c>
      <c r="G72" s="3" t="n">
        <f aca="false">Adequacy_central!K71</f>
        <v>0.206819582495517</v>
      </c>
      <c r="H72" s="0" t="n">
        <f aca="false">H68+1</f>
        <v>2032</v>
      </c>
      <c r="I72" s="3" t="n">
        <f aca="false">Adequacy_central!I71</f>
        <v>0.477131620297288</v>
      </c>
      <c r="J72" s="3" t="n">
        <f aca="false">Adequacy_central!M71</f>
        <v>0.159625842756192</v>
      </c>
      <c r="K72" s="3" t="n">
        <f aca="false">Adequacy_central!O71</f>
        <v>0.199948648575372</v>
      </c>
      <c r="L72" s="0" t="n">
        <f aca="false">F72-E72</f>
        <v>0.0240930848771471</v>
      </c>
      <c r="N72" s="3" t="n">
        <f aca="false">Adequacy_central!F71</f>
        <v>0.964692234153398</v>
      </c>
      <c r="O72" s="3" t="n">
        <f aca="false">Adequacy_central!H71</f>
        <v>0.969476321251377</v>
      </c>
      <c r="P72" s="3" t="n">
        <f aca="false">Adequacy_central!L71</f>
        <v>0.218168407408866</v>
      </c>
      <c r="Q72" s="0" t="n">
        <f aca="false">Q68+1</f>
        <v>2032</v>
      </c>
      <c r="R72" s="4" t="n">
        <f aca="false">Adequacy_central!J71</f>
        <v>0.540477239064714</v>
      </c>
      <c r="S72" s="3" t="n">
        <f aca="false">Adequacy_central!N71</f>
        <v>0.188321690590683</v>
      </c>
      <c r="T72" s="3" t="n">
        <f aca="false">Adequacy_central!P71</f>
        <v>0.235893304498001</v>
      </c>
      <c r="U72" s="0" t="n">
        <f aca="false">O72-N72</f>
        <v>0.0047840870979794</v>
      </c>
    </row>
    <row r="73" customFormat="false" ht="15" hidden="false" customHeight="false" outlineLevel="0" collapsed="false">
      <c r="A73" s="0" t="n">
        <v>119</v>
      </c>
      <c r="B73" s="3" t="n">
        <f aca="false">Adequacy_central!B72</f>
        <v>0.566319320162061</v>
      </c>
      <c r="C73" s="3" t="n">
        <f aca="false">Adequacy_central!C72</f>
        <v>0.188320428770921</v>
      </c>
      <c r="D73" s="3" t="n">
        <f aca="false">Adequacy_central!D72</f>
        <v>0.245360251067018</v>
      </c>
      <c r="E73" s="3" t="n">
        <f aca="false">Adequacy_central!E72</f>
        <v>0.835748976425536</v>
      </c>
      <c r="F73" s="3" t="n">
        <f aca="false">Adequacy_central!G72</f>
        <v>0.859189619138209</v>
      </c>
      <c r="G73" s="3" t="n">
        <f aca="false">Adequacy_central!K72</f>
        <v>0.208105774811812</v>
      </c>
      <c r="H73" s="0" t="n">
        <f aca="false">H69+1</f>
        <v>2032</v>
      </c>
      <c r="I73" s="3" t="n">
        <f aca="false">Adequacy_central!I72</f>
        <v>0.473300792155448</v>
      </c>
      <c r="J73" s="3" t="n">
        <f aca="false">Adequacy_central!M72</f>
        <v>0.157388605585315</v>
      </c>
      <c r="K73" s="3" t="n">
        <f aca="false">Adequacy_central!O72</f>
        <v>0.205059578684773</v>
      </c>
      <c r="L73" s="0" t="n">
        <f aca="false">F73-E73</f>
        <v>0.0234406427126735</v>
      </c>
      <c r="N73" s="3" t="n">
        <f aca="false">Adequacy_central!F72</f>
        <v>0.963692562199343</v>
      </c>
      <c r="O73" s="3" t="n">
        <f aca="false">Adequacy_central!H72</f>
        <v>0.968592041020477</v>
      </c>
      <c r="P73" s="3" t="n">
        <f aca="false">Adequacy_central!L72</f>
        <v>0.220418816951421</v>
      </c>
      <c r="Q73" s="0" t="n">
        <f aca="false">Q69+1</f>
        <v>2032</v>
      </c>
      <c r="R73" s="4" t="n">
        <f aca="false">Adequacy_central!J72</f>
        <v>0.536270055259913</v>
      </c>
      <c r="S73" s="3" t="n">
        <f aca="false">Adequacy_central!N72</f>
        <v>0.185602895206801</v>
      </c>
      <c r="T73" s="3" t="n">
        <f aca="false">Adequacy_central!P72</f>
        <v>0.241819611732629</v>
      </c>
      <c r="U73" s="0" t="n">
        <f aca="false">O73-N73</f>
        <v>0.00489947882113451</v>
      </c>
    </row>
    <row r="74" customFormat="false" ht="15" hidden="false" customHeight="false" outlineLevel="0" collapsed="false">
      <c r="A74" s="0" t="n">
        <v>120</v>
      </c>
      <c r="B74" s="3" t="n">
        <f aca="false">Adequacy_central!B73</f>
        <v>0.562396841088869</v>
      </c>
      <c r="C74" s="3" t="n">
        <f aca="false">Adequacy_central!C73</f>
        <v>0.186820218451061</v>
      </c>
      <c r="D74" s="3" t="n">
        <f aca="false">Adequacy_central!D73</f>
        <v>0.25078294046007</v>
      </c>
      <c r="E74" s="3" t="n">
        <f aca="false">Adequacy_central!E73</f>
        <v>0.832672081165966</v>
      </c>
      <c r="F74" s="3" t="n">
        <f aca="false">Adequacy_central!G73</f>
        <v>0.857399790191314</v>
      </c>
      <c r="G74" s="3" t="n">
        <f aca="false">Adequacy_central!K73</f>
        <v>0.209572236715162</v>
      </c>
      <c r="H74" s="0" t="n">
        <f aca="false">H70+1</f>
        <v>2032</v>
      </c>
      <c r="I74" s="3" t="n">
        <f aca="false">Adequacy_central!I73</f>
        <v>0.468292148110634</v>
      </c>
      <c r="J74" s="3" t="n">
        <f aca="false">Adequacy_central!M73</f>
        <v>0.155559980101525</v>
      </c>
      <c r="K74" s="3" t="n">
        <f aca="false">Adequacy_central!O73</f>
        <v>0.208819952953807</v>
      </c>
      <c r="L74" s="0" t="n">
        <f aca="false">F74-E74</f>
        <v>0.0247277090253483</v>
      </c>
      <c r="N74" s="3" t="n">
        <f aca="false">Adequacy_central!F73</f>
        <v>0.96231750119833</v>
      </c>
      <c r="O74" s="3" t="n">
        <f aca="false">Adequacy_central!H73</f>
        <v>0.967823796655448</v>
      </c>
      <c r="P74" s="3" t="n">
        <f aca="false">Adequacy_central!L73</f>
        <v>0.222050317826265</v>
      </c>
      <c r="Q74" s="0" t="n">
        <f aca="false">Q70+1</f>
        <v>2032</v>
      </c>
      <c r="R74" s="4" t="n">
        <f aca="false">Adequacy_central!J73</f>
        <v>0.531272228762149</v>
      </c>
      <c r="S74" s="3" t="n">
        <f aca="false">Adequacy_central!N73</f>
        <v>0.18402054537083</v>
      </c>
      <c r="T74" s="3" t="n">
        <f aca="false">Adequacy_central!P73</f>
        <v>0.247024727065351</v>
      </c>
      <c r="U74" s="0" t="n">
        <f aca="false">O74-N74</f>
        <v>0.00550629545711723</v>
      </c>
    </row>
    <row r="75" customFormat="false" ht="15" hidden="false" customHeight="false" outlineLevel="0" collapsed="false">
      <c r="A75" s="0" t="n">
        <v>121</v>
      </c>
      <c r="B75" s="3" t="n">
        <f aca="false">Adequacy_central!B74</f>
        <v>0.561039532244396</v>
      </c>
      <c r="C75" s="3" t="n">
        <f aca="false">Adequacy_central!C74</f>
        <v>0.183920769799611</v>
      </c>
      <c r="D75" s="3" t="n">
        <f aca="false">Adequacy_central!D74</f>
        <v>0.255039697955993</v>
      </c>
      <c r="E75" s="3" t="n">
        <f aca="false">Adequacy_central!E74</f>
        <v>0.832142939460196</v>
      </c>
      <c r="F75" s="3" t="n">
        <f aca="false">Adequacy_central!G74</f>
        <v>0.855901142666848</v>
      </c>
      <c r="G75" s="3" t="n">
        <f aca="false">Adequacy_central!K74</f>
        <v>0.209052318516099</v>
      </c>
      <c r="H75" s="0" t="n">
        <f aca="false">H71+1</f>
        <v>2033</v>
      </c>
      <c r="I75" s="3" t="n">
        <f aca="false">Adequacy_central!I74</f>
        <v>0.466865085515225</v>
      </c>
      <c r="J75" s="3" t="n">
        <f aca="false">Adequacy_central!M74</f>
        <v>0.15304837000883</v>
      </c>
      <c r="K75" s="3" t="n">
        <f aca="false">Adequacy_central!O74</f>
        <v>0.21222948393614</v>
      </c>
      <c r="L75" s="0" t="n">
        <f aca="false">F75-E75</f>
        <v>0.0237582032066521</v>
      </c>
      <c r="N75" s="3" t="n">
        <f aca="false">Adequacy_central!F74</f>
        <v>0.959847881178653</v>
      </c>
      <c r="O75" s="3" t="n">
        <f aca="false">Adequacy_central!H74</f>
        <v>0.965283513589785</v>
      </c>
      <c r="P75" s="3" t="n">
        <f aca="false">Adequacy_central!L74</f>
        <v>0.222002572252449</v>
      </c>
      <c r="Q75" s="0" t="n">
        <f aca="false">Q71+1</f>
        <v>2033</v>
      </c>
      <c r="R75" s="4" t="n">
        <f aca="false">Adequacy_central!J74</f>
        <v>0.528235847094195</v>
      </c>
      <c r="S75" s="3" t="n">
        <f aca="false">Adequacy_central!N74</f>
        <v>0.180841837465387</v>
      </c>
      <c r="T75" s="3" t="n">
        <f aca="false">Adequacy_central!P74</f>
        <v>0.250770196619071</v>
      </c>
      <c r="U75" s="0" t="n">
        <f aca="false">O75-N75</f>
        <v>0.00543563241113221</v>
      </c>
    </row>
    <row r="76" customFormat="false" ht="15" hidden="false" customHeight="false" outlineLevel="0" collapsed="false">
      <c r="A76" s="0" t="n">
        <v>122</v>
      </c>
      <c r="B76" s="3" t="n">
        <f aca="false">Adequacy_central!B75</f>
        <v>0.55840583531066</v>
      </c>
      <c r="C76" s="3" t="n">
        <f aca="false">Adequacy_central!C75</f>
        <v>0.181072530479333</v>
      </c>
      <c r="D76" s="3" t="n">
        <f aca="false">Adequacy_central!D75</f>
        <v>0.260521634210007</v>
      </c>
      <c r="E76" s="3" t="n">
        <f aca="false">Adequacy_central!E75</f>
        <v>0.833531475972936</v>
      </c>
      <c r="F76" s="3" t="n">
        <f aca="false">Adequacy_central!G75</f>
        <v>0.857345218592082</v>
      </c>
      <c r="G76" s="3" t="n">
        <f aca="false">Adequacy_central!K75</f>
        <v>0.209793954752206</v>
      </c>
      <c r="H76" s="0" t="n">
        <f aca="false">H72+1</f>
        <v>2033</v>
      </c>
      <c r="I76" s="3" t="n">
        <f aca="false">Adequacy_central!I75</f>
        <v>0.465448840098395</v>
      </c>
      <c r="J76" s="3" t="n">
        <f aca="false">Adequacy_central!M75</f>
        <v>0.150929653588593</v>
      </c>
      <c r="K76" s="3" t="n">
        <f aca="false">Adequacy_central!O75</f>
        <v>0.217152982285949</v>
      </c>
      <c r="L76" s="0" t="n">
        <f aca="false">F76-E76</f>
        <v>0.0238137426191455</v>
      </c>
      <c r="N76" s="3" t="n">
        <f aca="false">Adequacy_central!F75</f>
        <v>0.959782039538556</v>
      </c>
      <c r="O76" s="3" t="n">
        <f aca="false">Adequacy_central!H75</f>
        <v>0.96573645851385</v>
      </c>
      <c r="P76" s="3" t="n">
        <f aca="false">Adequacy_central!L75</f>
        <v>0.22289869383473</v>
      </c>
      <c r="Q76" s="0" t="n">
        <f aca="false">Q72+1</f>
        <v>2033</v>
      </c>
      <c r="R76" s="4" t="n">
        <f aca="false">Adequacy_central!J75</f>
        <v>0.525558342095442</v>
      </c>
      <c r="S76" s="3" t="n">
        <f aca="false">Adequacy_central!N75</f>
        <v>0.178050323073064</v>
      </c>
      <c r="T76" s="3" t="n">
        <f aca="false">Adequacy_central!P75</f>
        <v>0.256173374370051</v>
      </c>
      <c r="U76" s="0" t="n">
        <f aca="false">O76-N76</f>
        <v>0.00595441897529359</v>
      </c>
    </row>
    <row r="77" customFormat="false" ht="15" hidden="false" customHeight="false" outlineLevel="0" collapsed="false">
      <c r="A77" s="0" t="n">
        <v>123</v>
      </c>
      <c r="B77" s="3" t="n">
        <f aca="false">Adequacy_central!B76</f>
        <v>0.558145442621864</v>
      </c>
      <c r="C77" s="3" t="n">
        <f aca="false">Adequacy_central!C76</f>
        <v>0.178496945333243</v>
      </c>
      <c r="D77" s="3" t="n">
        <f aca="false">Adequacy_central!D76</f>
        <v>0.263357612044893</v>
      </c>
      <c r="E77" s="3" t="n">
        <f aca="false">Adequacy_central!E76</f>
        <v>0.831048401853077</v>
      </c>
      <c r="F77" s="3" t="n">
        <f aca="false">Adequacy_central!G76</f>
        <v>0.856824121006403</v>
      </c>
      <c r="G77" s="3" t="n">
        <f aca="false">Adequacy_central!K76</f>
        <v>0.210317055885463</v>
      </c>
      <c r="H77" s="0" t="n">
        <f aca="false">H73+1</f>
        <v>2033</v>
      </c>
      <c r="I77" s="3" t="n">
        <f aca="false">Adequacy_central!I76</f>
        <v>0.463845878092478</v>
      </c>
      <c r="J77" s="3" t="n">
        <f aca="false">Adequacy_central!M76</f>
        <v>0.148339601154848</v>
      </c>
      <c r="K77" s="3" t="n">
        <f aca="false">Adequacy_central!O76</f>
        <v>0.218862922605751</v>
      </c>
      <c r="L77" s="0" t="n">
        <f aca="false">F77-E77</f>
        <v>0.0257757191533267</v>
      </c>
      <c r="N77" s="3" t="n">
        <f aca="false">Adequacy_central!F76</f>
        <v>0.96050550751109</v>
      </c>
      <c r="O77" s="3" t="n">
        <f aca="false">Adequacy_central!H76</f>
        <v>0.966524397062661</v>
      </c>
      <c r="P77" s="3" t="n">
        <f aca="false">Adequacy_central!L76</f>
        <v>0.222301925299139</v>
      </c>
      <c r="Q77" s="0" t="n">
        <f aca="false">Q73+1</f>
        <v>2033</v>
      </c>
      <c r="R77" s="4" t="n">
        <f aca="false">Adequacy_central!J76</f>
        <v>0.525697757855891</v>
      </c>
      <c r="S77" s="3" t="n">
        <f aca="false">Adequacy_central!N76</f>
        <v>0.175650231110448</v>
      </c>
      <c r="T77" s="3" t="n">
        <f aca="false">Adequacy_central!P76</f>
        <v>0.25915751854475</v>
      </c>
      <c r="U77" s="0" t="n">
        <f aca="false">O77-N77</f>
        <v>0.00601888955157126</v>
      </c>
    </row>
    <row r="78" customFormat="false" ht="15" hidden="false" customHeight="false" outlineLevel="0" collapsed="false">
      <c r="A78" s="0" t="n">
        <v>124</v>
      </c>
      <c r="B78" s="3" t="n">
        <f aca="false">Adequacy_central!B77</f>
        <v>0.556958152248448</v>
      </c>
      <c r="C78" s="3" t="n">
        <f aca="false">Adequacy_central!C77</f>
        <v>0.176045720879422</v>
      </c>
      <c r="D78" s="3" t="n">
        <f aca="false">Adequacy_central!D77</f>
        <v>0.26699612687213</v>
      </c>
      <c r="E78" s="3" t="n">
        <f aca="false">Adequacy_central!E77</f>
        <v>0.830540898121005</v>
      </c>
      <c r="F78" s="3" t="n">
        <f aca="false">Adequacy_central!G77</f>
        <v>0.856188817389368</v>
      </c>
      <c r="G78" s="3" t="n">
        <f aca="false">Adequacy_central!K77</f>
        <v>0.211660337495981</v>
      </c>
      <c r="H78" s="0" t="n">
        <f aca="false">H74+1</f>
        <v>2033</v>
      </c>
      <c r="I78" s="3" t="n">
        <f aca="false">Adequacy_central!I77</f>
        <v>0.462576523984241</v>
      </c>
      <c r="J78" s="3" t="n">
        <f aca="false">Adequacy_central!M77</f>
        <v>0.146213171129555</v>
      </c>
      <c r="K78" s="3" t="n">
        <f aca="false">Adequacy_central!O77</f>
        <v>0.221751203007209</v>
      </c>
      <c r="L78" s="0" t="n">
        <f aca="false">F78-E78</f>
        <v>0.0256479192683626</v>
      </c>
      <c r="N78" s="3" t="n">
        <f aca="false">Adequacy_central!F77</f>
        <v>0.959493633858221</v>
      </c>
      <c r="O78" s="3" t="n">
        <f aca="false">Adequacy_central!H77</f>
        <v>0.965819031772553</v>
      </c>
      <c r="P78" s="3" t="n">
        <f aca="false">Adequacy_central!L77</f>
        <v>0.224123989499923</v>
      </c>
      <c r="Q78" s="0" t="n">
        <f aca="false">Q74+1</f>
        <v>2033</v>
      </c>
      <c r="R78" s="4" t="n">
        <f aca="false">Adequacy_central!J77</f>
        <v>0.524500992130514</v>
      </c>
      <c r="S78" s="3" t="n">
        <f aca="false">Adequacy_central!N77</f>
        <v>0.172847313586372</v>
      </c>
      <c r="T78" s="3" t="n">
        <f aca="false">Adequacy_central!P77</f>
        <v>0.262145328141335</v>
      </c>
      <c r="U78" s="0" t="n">
        <f aca="false">O78-N78</f>
        <v>0.00632539791433195</v>
      </c>
    </row>
    <row r="79" customFormat="false" ht="15" hidden="false" customHeight="false" outlineLevel="0" collapsed="false">
      <c r="A79" s="0" t="n">
        <v>125</v>
      </c>
      <c r="B79" s="3" t="n">
        <f aca="false">Adequacy_central!B78</f>
        <v>0.561551111779569</v>
      </c>
      <c r="C79" s="3" t="n">
        <f aca="false">Adequacy_central!C78</f>
        <v>0.172942414528454</v>
      </c>
      <c r="D79" s="3" t="n">
        <f aca="false">Adequacy_central!D78</f>
        <v>0.265506473691978</v>
      </c>
      <c r="E79" s="3" t="n">
        <f aca="false">Adequacy_central!E78</f>
        <v>0.826734755369079</v>
      </c>
      <c r="F79" s="3" t="n">
        <f aca="false">Adequacy_central!G78</f>
        <v>0.853011740116945</v>
      </c>
      <c r="G79" s="3" t="n">
        <f aca="false">Adequacy_central!K78</f>
        <v>0.209728639157552</v>
      </c>
      <c r="H79" s="0" t="n">
        <f aca="false">H75+1</f>
        <v>2034</v>
      </c>
      <c r="I79" s="3" t="n">
        <f aca="false">Adequacy_central!I78</f>
        <v>0.464253821024316</v>
      </c>
      <c r="J79" s="3" t="n">
        <f aca="false">Adequacy_central!M78</f>
        <v>0.142977504768119</v>
      </c>
      <c r="K79" s="3" t="n">
        <f aca="false">Adequacy_central!O78</f>
        <v>0.219503429576644</v>
      </c>
      <c r="L79" s="0" t="n">
        <f aca="false">F79-E79</f>
        <v>0.0262769847478655</v>
      </c>
      <c r="N79" s="3" t="n">
        <f aca="false">Adequacy_central!F78</f>
        <v>0.95826049556783</v>
      </c>
      <c r="O79" s="3" t="n">
        <f aca="false">Adequacy_central!H78</f>
        <v>0.965212960379335</v>
      </c>
      <c r="P79" s="3" t="n">
        <f aca="false">Adequacy_central!L78</f>
        <v>0.222106754601714</v>
      </c>
      <c r="Q79" s="0" t="n">
        <f aca="false">Q75+1</f>
        <v>2034</v>
      </c>
      <c r="R79" s="4" t="n">
        <f aca="false">Adequacy_central!J78</f>
        <v>0.528654808124075</v>
      </c>
      <c r="S79" s="3" t="n">
        <f aca="false">Adequacy_central!N78</f>
        <v>0.169454289605419</v>
      </c>
      <c r="T79" s="3" t="n">
        <f aca="false">Adequacy_central!P78</f>
        <v>0.260151397838335</v>
      </c>
      <c r="U79" s="0" t="n">
        <f aca="false">O79-N79</f>
        <v>0.00695246481150558</v>
      </c>
    </row>
    <row r="80" customFormat="false" ht="15" hidden="false" customHeight="false" outlineLevel="0" collapsed="false">
      <c r="A80" s="0" t="n">
        <v>126</v>
      </c>
      <c r="B80" s="3" t="n">
        <f aca="false">Adequacy_central!B79</f>
        <v>0.559111984641075</v>
      </c>
      <c r="C80" s="3" t="n">
        <f aca="false">Adequacy_central!C79</f>
        <v>0.170217979451894</v>
      </c>
      <c r="D80" s="3" t="n">
        <f aca="false">Adequacy_central!D79</f>
        <v>0.270670035907031</v>
      </c>
      <c r="E80" s="3" t="n">
        <f aca="false">Adequacy_central!E79</f>
        <v>0.82413985184818</v>
      </c>
      <c r="F80" s="3" t="n">
        <f aca="false">Adequacy_central!G79</f>
        <v>0.85016138941074</v>
      </c>
      <c r="G80" s="3" t="n">
        <f aca="false">Adequacy_central!K79</f>
        <v>0.211053901604252</v>
      </c>
      <c r="H80" s="0" t="n">
        <f aca="false">H76+1</f>
        <v>2034</v>
      </c>
      <c r="I80" s="3" t="n">
        <f aca="false">Adequacy_central!I79</f>
        <v>0.460786468188638</v>
      </c>
      <c r="J80" s="3" t="n">
        <f aca="false">Adequacy_central!M79</f>
        <v>0.14028342036738</v>
      </c>
      <c r="K80" s="3" t="n">
        <f aca="false">Adequacy_central!O79</f>
        <v>0.223069963292162</v>
      </c>
      <c r="L80" s="0" t="n">
        <f aca="false">F80-E80</f>
        <v>0.0260215375625601</v>
      </c>
      <c r="N80" s="3" t="n">
        <f aca="false">Adequacy_central!F79</f>
        <v>0.956934728179827</v>
      </c>
      <c r="O80" s="3" t="n">
        <f aca="false">Adequacy_central!H79</f>
        <v>0.964055625103555</v>
      </c>
      <c r="P80" s="3" t="n">
        <f aca="false">Adequacy_central!L79</f>
        <v>0.224681280951417</v>
      </c>
      <c r="Q80" s="0" t="n">
        <f aca="false">Q76+1</f>
        <v>2034</v>
      </c>
      <c r="R80" s="4" t="n">
        <f aca="false">Adequacy_central!J79</f>
        <v>0.525073639058156</v>
      </c>
      <c r="S80" s="3" t="n">
        <f aca="false">Adequacy_central!N79</f>
        <v>0.166732865111655</v>
      </c>
      <c r="T80" s="3" t="n">
        <f aca="false">Adequacy_central!P79</f>
        <v>0.265128224010015</v>
      </c>
      <c r="U80" s="0" t="n">
        <f aca="false">O80-N80</f>
        <v>0.00712089692372819</v>
      </c>
    </row>
    <row r="81" customFormat="false" ht="15" hidden="false" customHeight="false" outlineLevel="0" collapsed="false">
      <c r="A81" s="0" t="n">
        <v>127</v>
      </c>
      <c r="B81" s="3" t="n">
        <f aca="false">Adequacy_central!B80</f>
        <v>0.559220131463981</v>
      </c>
      <c r="C81" s="3" t="n">
        <f aca="false">Adequacy_central!C80</f>
        <v>0.167941771139545</v>
      </c>
      <c r="D81" s="3" t="n">
        <f aca="false">Adequacy_central!D80</f>
        <v>0.272838097396474</v>
      </c>
      <c r="E81" s="3" t="n">
        <f aca="false">Adequacy_central!E80</f>
        <v>0.821599691155993</v>
      </c>
      <c r="F81" s="3" t="n">
        <f aca="false">Adequacy_central!G80</f>
        <v>0.849407193010769</v>
      </c>
      <c r="G81" s="3" t="n">
        <f aca="false">Adequacy_central!K80</f>
        <v>0.213243167913154</v>
      </c>
      <c r="H81" s="0" t="n">
        <f aca="false">H77+1</f>
        <v>2034</v>
      </c>
      <c r="I81" s="3" t="n">
        <f aca="false">Adequacy_central!I80</f>
        <v>0.459455087299021</v>
      </c>
      <c r="J81" s="3" t="n">
        <f aca="false">Adequacy_central!M80</f>
        <v>0.137980907300441</v>
      </c>
      <c r="K81" s="3" t="n">
        <f aca="false">Adequacy_central!O80</f>
        <v>0.224163696556532</v>
      </c>
      <c r="L81" s="0" t="n">
        <f aca="false">F81-E81</f>
        <v>0.0278075018547761</v>
      </c>
      <c r="N81" s="3" t="n">
        <f aca="false">Adequacy_central!F80</f>
        <v>0.956288831012657</v>
      </c>
      <c r="O81" s="3" t="n">
        <f aca="false">Adequacy_central!H80</f>
        <v>0.964296664010145</v>
      </c>
      <c r="P81" s="3" t="n">
        <f aca="false">Adequacy_central!L80</f>
        <v>0.226529535744123</v>
      </c>
      <c r="Q81" s="0" t="n">
        <f aca="false">Q77+1</f>
        <v>2034</v>
      </c>
      <c r="R81" s="4" t="n">
        <f aca="false">Adequacy_central!J80</f>
        <v>0.524883698868633</v>
      </c>
      <c r="S81" s="3" t="n">
        <f aca="false">Adequacy_central!N80</f>
        <v>0.164369897862149</v>
      </c>
      <c r="T81" s="3" t="n">
        <f aca="false">Adequacy_central!P80</f>
        <v>0.267035234281875</v>
      </c>
      <c r="U81" s="0" t="n">
        <f aca="false">O81-N81</f>
        <v>0.0080078329974872</v>
      </c>
    </row>
    <row r="82" customFormat="false" ht="15" hidden="false" customHeight="false" outlineLevel="0" collapsed="false">
      <c r="A82" s="0" t="n">
        <v>128</v>
      </c>
      <c r="B82" s="3" t="n">
        <f aca="false">Adequacy_central!B81</f>
        <v>0.56087213294845</v>
      </c>
      <c r="C82" s="3" t="n">
        <f aca="false">Adequacy_central!C81</f>
        <v>0.164249558583088</v>
      </c>
      <c r="D82" s="3" t="n">
        <f aca="false">Adequacy_central!D81</f>
        <v>0.274878308468461</v>
      </c>
      <c r="E82" s="3" t="n">
        <f aca="false">Adequacy_central!E81</f>
        <v>0.819305109799396</v>
      </c>
      <c r="F82" s="3" t="n">
        <f aca="false">Adequacy_central!G81</f>
        <v>0.848302902111565</v>
      </c>
      <c r="G82" s="3" t="n">
        <f aca="false">Adequacy_central!K81</f>
        <v>0.212597011706787</v>
      </c>
      <c r="H82" s="0" t="n">
        <f aca="false">H78+1</f>
        <v>2034</v>
      </c>
      <c r="I82" s="3" t="n">
        <f aca="false">Adequacy_central!I81</f>
        <v>0.459525404468752</v>
      </c>
      <c r="J82" s="3" t="n">
        <f aca="false">Adequacy_central!M81</f>
        <v>0.13457050262942</v>
      </c>
      <c r="K82" s="3" t="n">
        <f aca="false">Adequacy_central!O81</f>
        <v>0.225209202701225</v>
      </c>
      <c r="L82" s="0" t="n">
        <f aca="false">F82-E82</f>
        <v>0.0289977923121688</v>
      </c>
      <c r="N82" s="3" t="n">
        <f aca="false">Adequacy_central!F81</f>
        <v>0.955563944011396</v>
      </c>
      <c r="O82" s="3" t="n">
        <f aca="false">Adequacy_central!H81</f>
        <v>0.963710032851994</v>
      </c>
      <c r="P82" s="3" t="n">
        <f aca="false">Adequacy_central!L81</f>
        <v>0.225111976751037</v>
      </c>
      <c r="Q82" s="0" t="n">
        <f aca="false">Q78+1</f>
        <v>2034</v>
      </c>
      <c r="R82" s="4" t="n">
        <f aca="false">Adequacy_central!J81</f>
        <v>0.525802494340076</v>
      </c>
      <c r="S82" s="3" t="n">
        <f aca="false">Adequacy_central!N81</f>
        <v>0.160746182833931</v>
      </c>
      <c r="T82" s="3" t="n">
        <f aca="false">Adequacy_central!P81</f>
        <v>0.269015266837389</v>
      </c>
      <c r="U82" s="0" t="n">
        <f aca="false">O82-N82</f>
        <v>0.00814608884059842</v>
      </c>
    </row>
    <row r="83" customFormat="false" ht="15" hidden="false" customHeight="false" outlineLevel="0" collapsed="false">
      <c r="A83" s="0" t="n">
        <v>129</v>
      </c>
      <c r="B83" s="3" t="n">
        <f aca="false">Adequacy_central!B82</f>
        <v>0.556869975914732</v>
      </c>
      <c r="C83" s="3" t="n">
        <f aca="false">Adequacy_central!C82</f>
        <v>0.161395152883203</v>
      </c>
      <c r="D83" s="3" t="n">
        <f aca="false">Adequacy_central!D82</f>
        <v>0.281734871202065</v>
      </c>
      <c r="E83" s="3" t="n">
        <f aca="false">Adequacy_central!E82</f>
        <v>0.819099873195925</v>
      </c>
      <c r="F83" s="3" t="n">
        <f aca="false">Adequacy_central!G82</f>
        <v>0.848659223345913</v>
      </c>
      <c r="G83" s="3" t="n">
        <f aca="false">Adequacy_central!K82</f>
        <v>0.212602093974644</v>
      </c>
      <c r="H83" s="0" t="n">
        <f aca="false">H79+1</f>
        <v>2035</v>
      </c>
      <c r="I83" s="3" t="n">
        <f aca="false">Adequacy_central!I82</f>
        <v>0.456132126658375</v>
      </c>
      <c r="J83" s="3" t="n">
        <f aca="false">Adequacy_central!M82</f>
        <v>0.132198749261068</v>
      </c>
      <c r="K83" s="3" t="n">
        <f aca="false">Adequacy_central!O82</f>
        <v>0.230768997276482</v>
      </c>
      <c r="L83" s="0" t="n">
        <f aca="false">F83-E83</f>
        <v>0.029559350149987</v>
      </c>
      <c r="N83" s="3" t="n">
        <f aca="false">Adequacy_central!F82</f>
        <v>0.954344734946993</v>
      </c>
      <c r="O83" s="3" t="n">
        <f aca="false">Adequacy_central!H82</f>
        <v>0.963215838510373</v>
      </c>
      <c r="P83" s="3" t="n">
        <f aca="false">Adequacy_central!L82</f>
        <v>0.224864658775549</v>
      </c>
      <c r="Q83" s="0" t="n">
        <f aca="false">Q79+1</f>
        <v>2035</v>
      </c>
      <c r="R83" s="4" t="n">
        <f aca="false">Adequacy_central!J82</f>
        <v>0.520661651585685</v>
      </c>
      <c r="S83" s="3" t="n">
        <f aca="false">Adequacy_central!N82</f>
        <v>0.157954423617409</v>
      </c>
      <c r="T83" s="3" t="n">
        <f aca="false">Adequacy_central!P82</f>
        <v>0.275728659743899</v>
      </c>
      <c r="U83" s="0" t="n">
        <f aca="false">O83-N83</f>
        <v>0.00887110356337917</v>
      </c>
    </row>
    <row r="84" customFormat="false" ht="15" hidden="false" customHeight="false" outlineLevel="0" collapsed="false">
      <c r="A84" s="0" t="n">
        <v>130</v>
      </c>
      <c r="B84" s="3" t="n">
        <f aca="false">Adequacy_central!B83</f>
        <v>0.553172374992602</v>
      </c>
      <c r="C84" s="3" t="n">
        <f aca="false">Adequacy_central!C83</f>
        <v>0.159153606524494</v>
      </c>
      <c r="D84" s="3" t="n">
        <f aca="false">Adequacy_central!D83</f>
        <v>0.287674018482904</v>
      </c>
      <c r="E84" s="3" t="n">
        <f aca="false">Adequacy_central!E83</f>
        <v>0.819358198661601</v>
      </c>
      <c r="F84" s="3" t="n">
        <f aca="false">Adequacy_central!G83</f>
        <v>0.847165501644931</v>
      </c>
      <c r="G84" s="3" t="n">
        <f aca="false">Adequacy_central!K83</f>
        <v>0.212374861192747</v>
      </c>
      <c r="H84" s="0" t="n">
        <f aca="false">H80+1</f>
        <v>2035</v>
      </c>
      <c r="I84" s="3" t="n">
        <f aca="false">Adequacy_central!I83</f>
        <v>0.453246320723298</v>
      </c>
      <c r="J84" s="3" t="n">
        <f aca="false">Adequacy_central!M83</f>
        <v>0.130403812352407</v>
      </c>
      <c r="K84" s="3" t="n">
        <f aca="false">Adequacy_central!O83</f>
        <v>0.235708065585896</v>
      </c>
      <c r="L84" s="0" t="n">
        <f aca="false">F84-E84</f>
        <v>0.0278073029833299</v>
      </c>
      <c r="N84" s="3" t="n">
        <f aca="false">Adequacy_central!F83</f>
        <v>0.954031353660608</v>
      </c>
      <c r="O84" s="3" t="n">
        <f aca="false">Adequacy_central!H83</f>
        <v>0.962568404049857</v>
      </c>
      <c r="P84" s="3" t="n">
        <f aca="false">Adequacy_central!L83</f>
        <v>0.226666021761065</v>
      </c>
      <c r="Q84" s="0" t="n">
        <f aca="false">Q80+1</f>
        <v>2035</v>
      </c>
      <c r="R84" s="4" t="n">
        <f aca="false">Adequacy_central!J83</f>
        <v>0.517538545295432</v>
      </c>
      <c r="S84" s="3" t="n">
        <f aca="false">Adequacy_central!N83</f>
        <v>0.155472492713879</v>
      </c>
      <c r="T84" s="3" t="n">
        <f aca="false">Adequacy_central!P83</f>
        <v>0.281020315651297</v>
      </c>
      <c r="U84" s="0" t="n">
        <f aca="false">O84-N84</f>
        <v>0.00853705038924912</v>
      </c>
    </row>
    <row r="85" customFormat="false" ht="15" hidden="false" customHeight="false" outlineLevel="0" collapsed="false">
      <c r="A85" s="0" t="n">
        <v>131</v>
      </c>
      <c r="B85" s="3" t="n">
        <f aca="false">Adequacy_central!B84</f>
        <v>0.555477367933918</v>
      </c>
      <c r="C85" s="3" t="n">
        <f aca="false">Adequacy_central!C84</f>
        <v>0.156533887412578</v>
      </c>
      <c r="D85" s="3" t="n">
        <f aca="false">Adequacy_central!D84</f>
        <v>0.287988744653504</v>
      </c>
      <c r="E85" s="3" t="n">
        <f aca="false">Adequacy_central!E84</f>
        <v>0.816316126209548</v>
      </c>
      <c r="F85" s="3" t="n">
        <f aca="false">Adequacy_central!G84</f>
        <v>0.844662967224954</v>
      </c>
      <c r="G85" s="3" t="n">
        <f aca="false">Adequacy_central!K84</f>
        <v>0.211492243009419</v>
      </c>
      <c r="H85" s="0" t="n">
        <f aca="false">H81+1</f>
        <v>2035</v>
      </c>
      <c r="I85" s="3" t="n">
        <f aca="false">Adequacy_central!I84</f>
        <v>0.453445133188892</v>
      </c>
      <c r="J85" s="3" t="n">
        <f aca="false">Adequacy_central!M84</f>
        <v>0.127781136593157</v>
      </c>
      <c r="K85" s="3" t="n">
        <f aca="false">Adequacy_central!O84</f>
        <v>0.235089856427499</v>
      </c>
      <c r="L85" s="0" t="n">
        <f aca="false">F85-E85</f>
        <v>0.0283468410154062</v>
      </c>
      <c r="N85" s="3" t="n">
        <f aca="false">Adequacy_central!F84</f>
        <v>0.951524726725414</v>
      </c>
      <c r="O85" s="3" t="n">
        <f aca="false">Adequacy_central!H84</f>
        <v>0.960386153507116</v>
      </c>
      <c r="P85" s="3" t="n">
        <f aca="false">Adequacy_central!L84</f>
        <v>0.22600724266685</v>
      </c>
      <c r="Q85" s="0" t="n">
        <f aca="false">Q81+1</f>
        <v>2035</v>
      </c>
      <c r="R85" s="4" t="n">
        <f aca="false">Adequacy_central!J84</f>
        <v>0.518939602838925</v>
      </c>
      <c r="S85" s="3" t="n">
        <f aca="false">Adequacy_central!N84</f>
        <v>0.152330221667403</v>
      </c>
      <c r="T85" s="3" t="n">
        <f aca="false">Adequacy_central!P84</f>
        <v>0.280254902219085</v>
      </c>
      <c r="U85" s="0" t="n">
        <f aca="false">O85-N85</f>
        <v>0.0088614267817021</v>
      </c>
    </row>
    <row r="86" customFormat="false" ht="15" hidden="false" customHeight="false" outlineLevel="0" collapsed="false">
      <c r="A86" s="0" t="n">
        <v>132</v>
      </c>
      <c r="B86" s="3" t="n">
        <f aca="false">Adequacy_central!B85</f>
        <v>0.555401262534908</v>
      </c>
      <c r="C86" s="3" t="n">
        <f aca="false">Adequacy_central!C85</f>
        <v>0.154683551786132</v>
      </c>
      <c r="D86" s="3" t="n">
        <f aca="false">Adequacy_central!D85</f>
        <v>0.28991518567896</v>
      </c>
      <c r="E86" s="3" t="n">
        <f aca="false">Adequacy_central!E85</f>
        <v>0.813426393734879</v>
      </c>
      <c r="F86" s="3" t="n">
        <f aca="false">Adequacy_central!G85</f>
        <v>0.843005020282029</v>
      </c>
      <c r="G86" s="3" t="n">
        <f aca="false">Adequacy_central!K85</f>
        <v>0.212156209081384</v>
      </c>
      <c r="H86" s="0" t="n">
        <f aca="false">H82+1</f>
        <v>2035</v>
      </c>
      <c r="I86" s="3" t="n">
        <f aca="false">Adequacy_central!I85</f>
        <v>0.451778046059569</v>
      </c>
      <c r="J86" s="3" t="n">
        <f aca="false">Adequacy_central!M85</f>
        <v>0.125823683699496</v>
      </c>
      <c r="K86" s="3" t="n">
        <f aca="false">Adequacy_central!O85</f>
        <v>0.235824663975814</v>
      </c>
      <c r="L86" s="0" t="n">
        <f aca="false">F86-E86</f>
        <v>0.0295786265471498</v>
      </c>
      <c r="N86" s="3" t="n">
        <f aca="false">Adequacy_central!F85</f>
        <v>0.949992918641876</v>
      </c>
      <c r="O86" s="3" t="n">
        <f aca="false">Adequacy_central!H85</f>
        <v>0.96041520808504</v>
      </c>
      <c r="P86" s="3" t="n">
        <f aca="false">Adequacy_central!L85</f>
        <v>0.227365262687211</v>
      </c>
      <c r="Q86" s="0" t="n">
        <f aca="false">Q82+1</f>
        <v>2035</v>
      </c>
      <c r="R86" s="4" t="n">
        <f aca="false">Adequacy_central!J85</f>
        <v>0.517864173316017</v>
      </c>
      <c r="S86" s="3" t="n">
        <f aca="false">Adequacy_central!N85</f>
        <v>0.150345026926976</v>
      </c>
      <c r="T86" s="3" t="n">
        <f aca="false">Adequacy_central!P85</f>
        <v>0.281783718398883</v>
      </c>
      <c r="U86" s="0" t="n">
        <f aca="false">O86-N86</f>
        <v>0.0104222894431647</v>
      </c>
    </row>
    <row r="87" customFormat="false" ht="15" hidden="false" customHeight="false" outlineLevel="0" collapsed="false">
      <c r="A87" s="0" t="n">
        <v>133</v>
      </c>
      <c r="B87" s="3" t="n">
        <f aca="false">Adequacy_central!B86</f>
        <v>0.554840985793588</v>
      </c>
      <c r="C87" s="3" t="n">
        <f aca="false">Adequacy_central!C86</f>
        <v>0.152549903644046</v>
      </c>
      <c r="D87" s="3" t="n">
        <f aca="false">Adequacy_central!D86</f>
        <v>0.292609110562365</v>
      </c>
      <c r="E87" s="3" t="n">
        <f aca="false">Adequacy_central!E86</f>
        <v>0.810343306023846</v>
      </c>
      <c r="F87" s="3" t="n">
        <f aca="false">Adequacy_central!G86</f>
        <v>0.840963859889168</v>
      </c>
      <c r="G87" s="3" t="n">
        <f aca="false">Adequacy_central!K86</f>
        <v>0.212383823439438</v>
      </c>
      <c r="H87" s="0" t="n">
        <f aca="false">H83+1</f>
        <v>2036</v>
      </c>
      <c r="I87" s="3" t="n">
        <f aca="false">Adequacy_central!I86</f>
        <v>0.449611678745506</v>
      </c>
      <c r="J87" s="3" t="n">
        <f aca="false">Adequacy_central!M86</f>
        <v>0.123617793252536</v>
      </c>
      <c r="K87" s="3" t="n">
        <f aca="false">Adequacy_central!O86</f>
        <v>0.237113834025804</v>
      </c>
      <c r="L87" s="0" t="n">
        <f aca="false">F87-E87</f>
        <v>0.0306205538653214</v>
      </c>
      <c r="N87" s="3" t="n">
        <f aca="false">Adequacy_central!F86</f>
        <v>0.947887000637631</v>
      </c>
      <c r="O87" s="3" t="n">
        <f aca="false">Adequacy_central!H86</f>
        <v>0.958451054864018</v>
      </c>
      <c r="P87" s="3" t="n">
        <f aca="false">Adequacy_central!L86</f>
        <v>0.226854814116603</v>
      </c>
      <c r="Q87" s="0" t="n">
        <f aca="false">Q83+1</f>
        <v>2036</v>
      </c>
      <c r="R87" s="4" t="n">
        <f aca="false">Adequacy_central!J86</f>
        <v>0.516362729062127</v>
      </c>
      <c r="S87" s="3" t="n">
        <f aca="false">Adequacy_central!N86</f>
        <v>0.14787746389066</v>
      </c>
      <c r="T87" s="3" t="n">
        <f aca="false">Adequacy_central!P86</f>
        <v>0.283646807684844</v>
      </c>
      <c r="U87" s="0" t="n">
        <f aca="false">O87-N87</f>
        <v>0.010564054226387</v>
      </c>
    </row>
    <row r="88" customFormat="false" ht="15" hidden="false" customHeight="false" outlineLevel="0" collapsed="false">
      <c r="A88" s="0" t="n">
        <v>134</v>
      </c>
      <c r="B88" s="3" t="n">
        <f aca="false">Adequacy_central!B87</f>
        <v>0.550306362009516</v>
      </c>
      <c r="C88" s="3" t="n">
        <f aca="false">Adequacy_central!C87</f>
        <v>0.149700358703836</v>
      </c>
      <c r="D88" s="3" t="n">
        <f aca="false">Adequacy_central!D87</f>
        <v>0.299993279286648</v>
      </c>
      <c r="E88" s="3" t="n">
        <f aca="false">Adequacy_central!E87</f>
        <v>0.810381016611702</v>
      </c>
      <c r="F88" s="3" t="n">
        <f aca="false">Adequacy_central!G87</f>
        <v>0.841001070251674</v>
      </c>
      <c r="G88" s="3" t="n">
        <f aca="false">Adequacy_central!K87</f>
        <v>0.212078206467185</v>
      </c>
      <c r="H88" s="0" t="n">
        <f aca="false">H84+1</f>
        <v>2036</v>
      </c>
      <c r="I88" s="3" t="n">
        <f aca="false">Adequacy_central!I87</f>
        <v>0.445957829093159</v>
      </c>
      <c r="J88" s="3" t="n">
        <f aca="false">Adequacy_central!M87</f>
        <v>0.121314328873551</v>
      </c>
      <c r="K88" s="3" t="n">
        <f aca="false">Adequacy_central!O87</f>
        <v>0.243108858644992</v>
      </c>
      <c r="L88" s="0" t="n">
        <f aca="false">F88-E88</f>
        <v>0.0306200536399727</v>
      </c>
      <c r="N88" s="3" t="n">
        <f aca="false">Adequacy_central!F87</f>
        <v>0.946275710205421</v>
      </c>
      <c r="O88" s="3" t="n">
        <f aca="false">Adequacy_central!H87</f>
        <v>0.957713552705604</v>
      </c>
      <c r="P88" s="3" t="n">
        <f aca="false">Adequacy_central!L87</f>
        <v>0.226826522340133</v>
      </c>
      <c r="Q88" s="0" t="n">
        <f aca="false">Q84+1</f>
        <v>2036</v>
      </c>
      <c r="R88" s="4" t="n">
        <f aca="false">Adequacy_central!J87</f>
        <v>0.510618457472648</v>
      </c>
      <c r="S88" s="3" t="n">
        <f aca="false">Adequacy_central!N87</f>
        <v>0.145027728872171</v>
      </c>
      <c r="T88" s="3" t="n">
        <f aca="false">Adequacy_central!P87</f>
        <v>0.290629523860602</v>
      </c>
      <c r="U88" s="0" t="n">
        <f aca="false">O88-N88</f>
        <v>0.0114378425001828</v>
      </c>
    </row>
    <row r="89" customFormat="false" ht="15" hidden="false" customHeight="false" outlineLevel="0" collapsed="false">
      <c r="A89" s="0" t="n">
        <v>135</v>
      </c>
      <c r="B89" s="3" t="n">
        <f aca="false">Adequacy_central!B88</f>
        <v>0.54778023142232</v>
      </c>
      <c r="C89" s="3" t="n">
        <f aca="false">Adequacy_central!C88</f>
        <v>0.147359401828877</v>
      </c>
      <c r="D89" s="3" t="n">
        <f aca="false">Adequacy_central!D88</f>
        <v>0.304860366748803</v>
      </c>
      <c r="E89" s="3" t="n">
        <f aca="false">Adequacy_central!E88</f>
        <v>0.810367540133919</v>
      </c>
      <c r="F89" s="3" t="n">
        <f aca="false">Adequacy_central!G88</f>
        <v>0.840423746240956</v>
      </c>
      <c r="G89" s="3" t="n">
        <f aca="false">Adequacy_central!K88</f>
        <v>0.212450976273608</v>
      </c>
      <c r="H89" s="0" t="n">
        <f aca="false">H85+1</f>
        <v>2036</v>
      </c>
      <c r="I89" s="3" t="n">
        <f aca="false">Adequacy_central!I88</f>
        <v>0.443903318671695</v>
      </c>
      <c r="J89" s="3" t="n">
        <f aca="false">Adequacy_central!M88</f>
        <v>0.119415275975673</v>
      </c>
      <c r="K89" s="3" t="n">
        <f aca="false">Adequacy_central!O88</f>
        <v>0.247048945486552</v>
      </c>
      <c r="L89" s="0" t="n">
        <f aca="false">F89-E89</f>
        <v>0.0300562061070369</v>
      </c>
      <c r="N89" s="3" t="n">
        <f aca="false">Adequacy_central!F88</f>
        <v>0.945296216537707</v>
      </c>
      <c r="O89" s="3" t="n">
        <f aca="false">Adequacy_central!H88</f>
        <v>0.956203118409971</v>
      </c>
      <c r="P89" s="3" t="n">
        <f aca="false">Adequacy_central!L88</f>
        <v>0.227447456048954</v>
      </c>
      <c r="Q89" s="0" t="n">
        <f aca="false">Q85+1</f>
        <v>2036</v>
      </c>
      <c r="R89" s="4" t="n">
        <f aca="false">Adequacy_central!J88</f>
        <v>0.50784091650648</v>
      </c>
      <c r="S89" s="3" t="n">
        <f aca="false">Adequacy_central!N88</f>
        <v>0.142548282535774</v>
      </c>
      <c r="T89" s="3" t="n">
        <f aca="false">Adequacy_central!P88</f>
        <v>0.294907017495453</v>
      </c>
      <c r="U89" s="0" t="n">
        <f aca="false">O89-N89</f>
        <v>0.0109069018722638</v>
      </c>
    </row>
    <row r="90" customFormat="false" ht="15" hidden="false" customHeight="false" outlineLevel="0" collapsed="false">
      <c r="A90" s="0" t="n">
        <v>136</v>
      </c>
      <c r="B90" s="3" t="n">
        <f aca="false">Adequacy_central!B89</f>
        <v>0.547214373817572</v>
      </c>
      <c r="C90" s="3" t="n">
        <f aca="false">Adequacy_central!C89</f>
        <v>0.145914181923138</v>
      </c>
      <c r="D90" s="3" t="n">
        <f aca="false">Adequacy_central!D89</f>
        <v>0.30687144425929</v>
      </c>
      <c r="E90" s="3" t="n">
        <f aca="false">Adequacy_central!E89</f>
        <v>0.810823905750746</v>
      </c>
      <c r="F90" s="3" t="n">
        <f aca="false">Adequacy_central!G89</f>
        <v>0.841130088572592</v>
      </c>
      <c r="G90" s="3" t="n">
        <f aca="false">Adequacy_central!K89</f>
        <v>0.212444957520114</v>
      </c>
      <c r="H90" s="0" t="n">
        <f aca="false">H86+1</f>
        <v>2036</v>
      </c>
      <c r="I90" s="3" t="n">
        <f aca="false">Adequacy_central!I89</f>
        <v>0.443694495861712</v>
      </c>
      <c r="J90" s="3" t="n">
        <f aca="false">Adequacy_central!M89</f>
        <v>0.118310706891344</v>
      </c>
      <c r="K90" s="3" t="n">
        <f aca="false">Adequacy_central!O89</f>
        <v>0.24881870299769</v>
      </c>
      <c r="L90" s="0" t="n">
        <f aca="false">F90-E90</f>
        <v>0.0303061828218464</v>
      </c>
      <c r="N90" s="3" t="n">
        <f aca="false">Adequacy_central!F89</f>
        <v>0.943567971865408</v>
      </c>
      <c r="O90" s="3" t="n">
        <f aca="false">Adequacy_central!H89</f>
        <v>0.954753710201424</v>
      </c>
      <c r="P90" s="3" t="n">
        <f aca="false">Adequacy_central!L89</f>
        <v>0.226830793828207</v>
      </c>
      <c r="Q90" s="0" t="n">
        <f aca="false">Q86+1</f>
        <v>2036</v>
      </c>
      <c r="R90" s="4" t="n">
        <f aca="false">Adequacy_central!J89</f>
        <v>0.506418084060236</v>
      </c>
      <c r="S90" s="3" t="n">
        <f aca="false">Adequacy_central!N89</f>
        <v>0.140875426622275</v>
      </c>
      <c r="T90" s="3" t="n">
        <f aca="false">Adequacy_central!P89</f>
        <v>0.296274461182897</v>
      </c>
      <c r="U90" s="0" t="n">
        <f aca="false">O90-N90</f>
        <v>0.0111857383360159</v>
      </c>
    </row>
    <row r="91" customFormat="false" ht="15" hidden="false" customHeight="false" outlineLevel="0" collapsed="false">
      <c r="A91" s="0" t="n">
        <v>137</v>
      </c>
      <c r="B91" s="3" t="n">
        <f aca="false">Adequacy_central!B90</f>
        <v>0.545718561586731</v>
      </c>
      <c r="C91" s="3" t="n">
        <f aca="false">Adequacy_central!C90</f>
        <v>0.143506307394316</v>
      </c>
      <c r="D91" s="3" t="n">
        <f aca="false">Adequacy_central!D90</f>
        <v>0.310775131018952</v>
      </c>
      <c r="E91" s="3" t="n">
        <f aca="false">Adequacy_central!E90</f>
        <v>0.80752649463562</v>
      </c>
      <c r="F91" s="3" t="n">
        <f aca="false">Adequacy_central!G90</f>
        <v>0.83756829334366</v>
      </c>
      <c r="G91" s="3" t="n">
        <f aca="false">Adequacy_central!K90</f>
        <v>0.211779272277039</v>
      </c>
      <c r="H91" s="0" t="n">
        <f aca="false">H87+1</f>
        <v>2037</v>
      </c>
      <c r="I91" s="3" t="n">
        <f aca="false">Adequacy_central!I90</f>
        <v>0.440682197095726</v>
      </c>
      <c r="J91" s="3" t="n">
        <f aca="false">Adequacy_central!M90</f>
        <v>0.115885145368234</v>
      </c>
      <c r="K91" s="3" t="n">
        <f aca="false">Adequacy_central!O90</f>
        <v>0.25095915217166</v>
      </c>
      <c r="L91" s="0" t="n">
        <f aca="false">F91-E91</f>
        <v>0.0300417987080399</v>
      </c>
      <c r="N91" s="3" t="n">
        <f aca="false">Adequacy_central!F90</f>
        <v>0.941800808895904</v>
      </c>
      <c r="O91" s="3" t="n">
        <f aca="false">Adequacy_central!H90</f>
        <v>0.953959824851212</v>
      </c>
      <c r="P91" s="3" t="n">
        <f aca="false">Adequacy_central!L90</f>
        <v>0.227578976162953</v>
      </c>
      <c r="Q91" s="0" t="n">
        <f aca="false">Q87+1</f>
        <v>2037</v>
      </c>
      <c r="R91" s="4" t="n">
        <f aca="false">Adequacy_central!J90</f>
        <v>0.504447756981816</v>
      </c>
      <c r="S91" s="3" t="n">
        <f aca="false">Adequacy_central!N90</f>
        <v>0.138158674778891</v>
      </c>
      <c r="T91" s="3" t="n">
        <f aca="false">Adequacy_central!P90</f>
        <v>0.299194377135198</v>
      </c>
      <c r="U91" s="0" t="n">
        <f aca="false">O91-N91</f>
        <v>0.0121590159553082</v>
      </c>
    </row>
    <row r="92" customFormat="false" ht="15" hidden="false" customHeight="false" outlineLevel="0" collapsed="false">
      <c r="A92" s="0" t="n">
        <v>138</v>
      </c>
      <c r="B92" s="3" t="n">
        <f aca="false">Adequacy_central!B91</f>
        <v>0.543469085267297</v>
      </c>
      <c r="C92" s="3" t="n">
        <f aca="false">Adequacy_central!C91</f>
        <v>0.140390243030017</v>
      </c>
      <c r="D92" s="3" t="n">
        <f aca="false">Adequacy_central!D91</f>
        <v>0.316140671702686</v>
      </c>
      <c r="E92" s="3" t="n">
        <f aca="false">Adequacy_central!E91</f>
        <v>0.807887956841458</v>
      </c>
      <c r="F92" s="3" t="n">
        <f aca="false">Adequacy_central!G91</f>
        <v>0.837536336454573</v>
      </c>
      <c r="G92" s="3" t="n">
        <f aca="false">Adequacy_central!K91</f>
        <v>0.211105883457849</v>
      </c>
      <c r="H92" s="0" t="n">
        <f aca="false">H88+1</f>
        <v>2037</v>
      </c>
      <c r="I92" s="3" t="n">
        <f aca="false">Adequacy_central!I91</f>
        <v>0.439062128903093</v>
      </c>
      <c r="J92" s="3" t="n">
        <f aca="false">Adequacy_central!M91</f>
        <v>0.113419586601996</v>
      </c>
      <c r="K92" s="3" t="n">
        <f aca="false">Adequacy_central!O91</f>
        <v>0.255406241336369</v>
      </c>
      <c r="L92" s="0" t="n">
        <f aca="false">F92-E92</f>
        <v>0.0296483796131156</v>
      </c>
      <c r="N92" s="3" t="n">
        <f aca="false">Adequacy_central!F91</f>
        <v>0.940773785373579</v>
      </c>
      <c r="O92" s="3" t="n">
        <f aca="false">Adequacy_central!H91</f>
        <v>0.953047309125214</v>
      </c>
      <c r="P92" s="3" t="n">
        <f aca="false">Adequacy_central!L91</f>
        <v>0.227154786562339</v>
      </c>
      <c r="Q92" s="0" t="n">
        <f aca="false">Q88+1</f>
        <v>2037</v>
      </c>
      <c r="R92" s="4" t="n">
        <f aca="false">Adequacy_central!J91</f>
        <v>0.501233206852235</v>
      </c>
      <c r="S92" s="3" t="n">
        <f aca="false">Adequacy_central!N91</f>
        <v>0.135165454624897</v>
      </c>
      <c r="T92" s="3" t="n">
        <f aca="false">Adequacy_central!P91</f>
        <v>0.304375123896447</v>
      </c>
      <c r="U92" s="0" t="n">
        <f aca="false">O92-N92</f>
        <v>0.012273523751635</v>
      </c>
    </row>
    <row r="93" customFormat="false" ht="15" hidden="false" customHeight="false" outlineLevel="0" collapsed="false">
      <c r="A93" s="0" t="n">
        <v>139</v>
      </c>
      <c r="B93" s="3" t="n">
        <f aca="false">Adequacy_central!B92</f>
        <v>0.539486299854859</v>
      </c>
      <c r="C93" s="3" t="n">
        <f aca="false">Adequacy_central!C92</f>
        <v>0.138025374895824</v>
      </c>
      <c r="D93" s="3" t="n">
        <f aca="false">Adequacy_central!D92</f>
        <v>0.322488325249317</v>
      </c>
      <c r="E93" s="3" t="n">
        <f aca="false">Adequacy_central!E92</f>
        <v>0.807603936491613</v>
      </c>
      <c r="F93" s="3" t="n">
        <f aca="false">Adequacy_central!G92</f>
        <v>0.83786945003587</v>
      </c>
      <c r="G93" s="3" t="n">
        <f aca="false">Adequacy_central!K92</f>
        <v>0.211253212726094</v>
      </c>
      <c r="H93" s="0" t="n">
        <f aca="false">H89+1</f>
        <v>2037</v>
      </c>
      <c r="I93" s="3" t="n">
        <f aca="false">Adequacy_central!I92</f>
        <v>0.435691259446079</v>
      </c>
      <c r="J93" s="3" t="n">
        <f aca="false">Adequacy_central!M92</f>
        <v>0.111469836101598</v>
      </c>
      <c r="K93" s="3" t="n">
        <f aca="false">Adequacy_central!O92</f>
        <v>0.260442840943936</v>
      </c>
      <c r="L93" s="0" t="n">
        <f aca="false">F93-E93</f>
        <v>0.0302655135442571</v>
      </c>
      <c r="N93" s="3" t="n">
        <f aca="false">Adequacy_central!F92</f>
        <v>0.939609918356298</v>
      </c>
      <c r="O93" s="3" t="n">
        <f aca="false">Adequacy_central!H92</f>
        <v>0.952288191877027</v>
      </c>
      <c r="P93" s="3" t="n">
        <f aca="false">Adequacy_central!L92</f>
        <v>0.226808779424299</v>
      </c>
      <c r="Q93" s="0" t="n">
        <f aca="false">Q89+1</f>
        <v>2037</v>
      </c>
      <c r="R93" s="4" t="n">
        <f aca="false">Adequacy_central!J92</f>
        <v>0.496651457813287</v>
      </c>
      <c r="S93" s="3" t="n">
        <f aca="false">Adequacy_central!N92</f>
        <v>0.132763710526867</v>
      </c>
      <c r="T93" s="3" t="n">
        <f aca="false">Adequacy_central!P92</f>
        <v>0.310194750016144</v>
      </c>
      <c r="U93" s="0" t="n">
        <f aca="false">O93-N93</f>
        <v>0.0126782735207291</v>
      </c>
    </row>
    <row r="94" customFormat="false" ht="15" hidden="false" customHeight="false" outlineLevel="0" collapsed="false">
      <c r="A94" s="0" t="n">
        <v>140</v>
      </c>
      <c r="B94" s="3" t="n">
        <f aca="false">Adequacy_central!B93</f>
        <v>0.536451979830795</v>
      </c>
      <c r="C94" s="3" t="n">
        <f aca="false">Adequacy_central!C93</f>
        <v>0.134473481928505</v>
      </c>
      <c r="D94" s="3" t="n">
        <f aca="false">Adequacy_central!D93</f>
        <v>0.3290745382407</v>
      </c>
      <c r="E94" s="3" t="n">
        <f aca="false">Adequacy_central!E93</f>
        <v>0.807977709137929</v>
      </c>
      <c r="F94" s="3" t="n">
        <f aca="false">Adequacy_central!G93</f>
        <v>0.838207367818449</v>
      </c>
      <c r="G94" s="3" t="n">
        <f aca="false">Adequacy_central!K93</f>
        <v>0.210320613600374</v>
      </c>
      <c r="H94" s="0" t="n">
        <f aca="false">H90+1</f>
        <v>2037</v>
      </c>
      <c r="I94" s="3" t="n">
        <f aca="false">Adequacy_central!I93</f>
        <v>0.433441241726192</v>
      </c>
      <c r="J94" s="3" t="n">
        <f aca="false">Adequacy_central!M93</f>
        <v>0.108651575868394</v>
      </c>
      <c r="K94" s="3" t="n">
        <f aca="false">Adequacy_central!O93</f>
        <v>0.265884891543343</v>
      </c>
      <c r="L94" s="0" t="n">
        <f aca="false">F94-E94</f>
        <v>0.03022965868052</v>
      </c>
      <c r="N94" s="3" t="n">
        <f aca="false">Adequacy_central!F93</f>
        <v>0.937747732510201</v>
      </c>
      <c r="O94" s="3" t="n">
        <f aca="false">Adequacy_central!H93</f>
        <v>0.950825387428909</v>
      </c>
      <c r="P94" s="3" t="n">
        <f aca="false">Adequacy_central!L93</f>
        <v>0.225906678788135</v>
      </c>
      <c r="Q94" s="0" t="n">
        <f aca="false">Q90+1</f>
        <v>2037</v>
      </c>
      <c r="R94" s="4" t="n">
        <f aca="false">Adequacy_central!J93</f>
        <v>0.49290872957145</v>
      </c>
      <c r="S94" s="3" t="n">
        <f aca="false">Adequacy_central!N93</f>
        <v>0.129046068627244</v>
      </c>
      <c r="T94" s="3" t="n">
        <f aca="false">Adequacy_central!P93</f>
        <v>0.315792934311508</v>
      </c>
      <c r="U94" s="0" t="n">
        <f aca="false">O94-N94</f>
        <v>0.0130776549187085</v>
      </c>
    </row>
    <row r="95" customFormat="false" ht="15" hidden="false" customHeight="false" outlineLevel="0" collapsed="false">
      <c r="A95" s="0" t="n">
        <v>141</v>
      </c>
      <c r="B95" s="3" t="n">
        <f aca="false">Adequacy_central!B94</f>
        <v>0.533495334276452</v>
      </c>
      <c r="C95" s="3" t="n">
        <f aca="false">Adequacy_central!C94</f>
        <v>0.132637633258664</v>
      </c>
      <c r="D95" s="3" t="n">
        <f aca="false">Adequacy_central!D94</f>
        <v>0.333867032464884</v>
      </c>
      <c r="E95" s="3" t="n">
        <f aca="false">Adequacy_central!E94</f>
        <v>0.806438300940911</v>
      </c>
      <c r="F95" s="3" t="n">
        <f aca="false">Adequacy_central!G94</f>
        <v>0.837337206126607</v>
      </c>
      <c r="G95" s="3" t="n">
        <f aca="false">Adequacy_central!K94</f>
        <v>0.211399113111026</v>
      </c>
      <c r="H95" s="0" t="n">
        <f aca="false">H91+1</f>
        <v>2038</v>
      </c>
      <c r="I95" s="3" t="n">
        <f aca="false">Adequacy_central!I94</f>
        <v>0.430231070933805</v>
      </c>
      <c r="J95" s="3" t="n">
        <f aca="false">Adequacy_central!M94</f>
        <v>0.10696406760594</v>
      </c>
      <c r="K95" s="3" t="n">
        <f aca="false">Adequacy_central!O94</f>
        <v>0.269243162401165</v>
      </c>
      <c r="L95" s="0" t="n">
        <f aca="false">F95-E95</f>
        <v>0.0308989051856965</v>
      </c>
      <c r="N95" s="3" t="n">
        <f aca="false">Adequacy_central!F94</f>
        <v>0.937022198309498</v>
      </c>
      <c r="O95" s="3" t="n">
        <f aca="false">Adequacy_central!H94</f>
        <v>0.950602882511633</v>
      </c>
      <c r="P95" s="3" t="n">
        <f aca="false">Adequacy_central!L94</f>
        <v>0.226557455252332</v>
      </c>
      <c r="Q95" s="0" t="n">
        <f aca="false">Q91+1</f>
        <v>2038</v>
      </c>
      <c r="R95" s="4" t="n">
        <f aca="false">Adequacy_central!J94</f>
        <v>0.489095194565959</v>
      </c>
      <c r="S95" s="3" t="n">
        <f aca="false">Adequacy_central!N94</f>
        <v>0.127355591518125</v>
      </c>
      <c r="T95" s="3" t="n">
        <f aca="false">Adequacy_central!P94</f>
        <v>0.320571412225413</v>
      </c>
      <c r="U95" s="0" t="n">
        <f aca="false">O95-N95</f>
        <v>0.013580684202135</v>
      </c>
    </row>
    <row r="96" customFormat="false" ht="15" hidden="false" customHeight="false" outlineLevel="0" collapsed="false">
      <c r="A96" s="0" t="n">
        <v>142</v>
      </c>
      <c r="B96" s="3" t="n">
        <f aca="false">Adequacy_central!B95</f>
        <v>0.531752882731757</v>
      </c>
      <c r="C96" s="3" t="n">
        <f aca="false">Adequacy_central!C95</f>
        <v>0.13043405098224</v>
      </c>
      <c r="D96" s="3" t="n">
        <f aca="false">Adequacy_central!D95</f>
        <v>0.337813066286003</v>
      </c>
      <c r="E96" s="3" t="n">
        <f aca="false">Adequacy_central!E95</f>
        <v>0.804285898840906</v>
      </c>
      <c r="F96" s="3" t="n">
        <f aca="false">Adequacy_central!G95</f>
        <v>0.835066540934781</v>
      </c>
      <c r="G96" s="3" t="n">
        <f aca="false">Adequacy_central!K95</f>
        <v>0.211070147670518</v>
      </c>
      <c r="H96" s="0" t="n">
        <f aca="false">H92+1</f>
        <v>2038</v>
      </c>
      <c r="I96" s="3" t="n">
        <f aca="false">Adequacy_central!I95</f>
        <v>0.427681345249154</v>
      </c>
      <c r="J96" s="3" t="n">
        <f aca="false">Adequacy_central!M95</f>
        <v>0.104906267933711</v>
      </c>
      <c r="K96" s="3" t="n">
        <f aca="false">Adequacy_central!O95</f>
        <v>0.27169828565804</v>
      </c>
      <c r="L96" s="0" t="n">
        <f aca="false">F96-E96</f>
        <v>0.0307806420938753</v>
      </c>
      <c r="N96" s="3" t="n">
        <f aca="false">Adequacy_central!F95</f>
        <v>0.936557746137463</v>
      </c>
      <c r="O96" s="3" t="n">
        <f aca="false">Adequacy_central!H95</f>
        <v>0.949746181078396</v>
      </c>
      <c r="P96" s="3" t="n">
        <f aca="false">Adequacy_central!L95</f>
        <v>0.226283516018512</v>
      </c>
      <c r="Q96" s="0" t="n">
        <f aca="false">Q92+1</f>
        <v>2038</v>
      </c>
      <c r="R96" s="4" t="n">
        <f aca="false">Adequacy_central!J95</f>
        <v>0.48726879349358</v>
      </c>
      <c r="S96" s="3" t="n">
        <f aca="false">Adequacy_central!N95</f>
        <v>0.125153099706833</v>
      </c>
      <c r="T96" s="3" t="n">
        <f aca="false">Adequacy_central!P95</f>
        <v>0.32413585293705</v>
      </c>
      <c r="U96" s="0" t="n">
        <f aca="false">O96-N96</f>
        <v>0.0131884349409336</v>
      </c>
    </row>
    <row r="97" customFormat="false" ht="15" hidden="false" customHeight="false" outlineLevel="0" collapsed="false">
      <c r="A97" s="0" t="n">
        <v>143</v>
      </c>
      <c r="B97" s="3" t="n">
        <f aca="false">Adequacy_central!B96</f>
        <v>0.52919630036642</v>
      </c>
      <c r="C97" s="3" t="n">
        <f aca="false">Adequacy_central!C96</f>
        <v>0.128136715569744</v>
      </c>
      <c r="D97" s="3" t="n">
        <f aca="false">Adequacy_central!D96</f>
        <v>0.342666984063836</v>
      </c>
      <c r="E97" s="3" t="n">
        <f aca="false">Adequacy_central!E96</f>
        <v>0.802932468291436</v>
      </c>
      <c r="F97" s="3" t="n">
        <f aca="false">Adequacy_central!G96</f>
        <v>0.833577475861833</v>
      </c>
      <c r="G97" s="3" t="n">
        <f aca="false">Adequacy_central!K96</f>
        <v>0.212074965953289</v>
      </c>
      <c r="H97" s="0" t="n">
        <f aca="false">H93+1</f>
        <v>2038</v>
      </c>
      <c r="I97" s="3" t="n">
        <f aca="false">Adequacy_central!I96</f>
        <v>0.424908891663906</v>
      </c>
      <c r="J97" s="3" t="n">
        <f aca="false">Adequacy_central!M96</f>
        <v>0.102885129311172</v>
      </c>
      <c r="K97" s="3" t="n">
        <f aca="false">Adequacy_central!O96</f>
        <v>0.275138447316358</v>
      </c>
      <c r="L97" s="0" t="n">
        <f aca="false">F97-E97</f>
        <v>0.0306450075703967</v>
      </c>
      <c r="N97" s="3" t="n">
        <f aca="false">Adequacy_central!F96</f>
        <v>0.934502571123315</v>
      </c>
      <c r="O97" s="3" t="n">
        <f aca="false">Adequacy_central!H96</f>
        <v>0.947862425396852</v>
      </c>
      <c r="P97" s="3" t="n">
        <f aca="false">Adequacy_central!L96</f>
        <v>0.227645167297267</v>
      </c>
      <c r="Q97" s="0" t="n">
        <f aca="false">Q93+1</f>
        <v>2038</v>
      </c>
      <c r="R97" s="4" t="n">
        <f aca="false">Adequacy_central!J96</f>
        <v>0.483912143837262</v>
      </c>
      <c r="S97" s="3" t="n">
        <f aca="false">Adequacy_central!N96</f>
        <v>0.122635351983297</v>
      </c>
      <c r="T97" s="3" t="n">
        <f aca="false">Adequacy_central!P96</f>
        <v>0.327955075302756</v>
      </c>
      <c r="U97" s="0" t="n">
        <f aca="false">O97-N97</f>
        <v>0.0133598542735366</v>
      </c>
    </row>
    <row r="98" customFormat="false" ht="15" hidden="false" customHeight="false" outlineLevel="0" collapsed="false">
      <c r="A98" s="0" t="n">
        <v>144</v>
      </c>
      <c r="B98" s="3" t="n">
        <f aca="false">Adequacy_central!B97</f>
        <v>0.528425372403616</v>
      </c>
      <c r="C98" s="3" t="n">
        <f aca="false">Adequacy_central!C97</f>
        <v>0.126196972939812</v>
      </c>
      <c r="D98" s="3" t="n">
        <f aca="false">Adequacy_central!D97</f>
        <v>0.345377654656572</v>
      </c>
      <c r="E98" s="3" t="n">
        <f aca="false">Adequacy_central!E97</f>
        <v>0.80066992087531</v>
      </c>
      <c r="F98" s="3" t="n">
        <f aca="false">Adequacy_central!G97</f>
        <v>0.83111139325122</v>
      </c>
      <c r="G98" s="3" t="n">
        <f aca="false">Adequacy_central!K97</f>
        <v>0.211255413057456</v>
      </c>
      <c r="H98" s="0" t="n">
        <f aca="false">H94+1</f>
        <v>2038</v>
      </c>
      <c r="I98" s="3" t="n">
        <f aca="false">Adequacy_central!I97</f>
        <v>0.423094301110909</v>
      </c>
      <c r="J98" s="3" t="n">
        <f aca="false">Adequacy_central!M97</f>
        <v>0.101042120338422</v>
      </c>
      <c r="K98" s="3" t="n">
        <f aca="false">Adequacy_central!O97</f>
        <v>0.276533499425978</v>
      </c>
      <c r="L98" s="0" t="n">
        <f aca="false">F98-E98</f>
        <v>0.0304414723759105</v>
      </c>
      <c r="N98" s="3" t="n">
        <f aca="false">Adequacy_central!F97</f>
        <v>0.933203058954578</v>
      </c>
      <c r="O98" s="3" t="n">
        <f aca="false">Adequacy_central!H97</f>
        <v>0.94619976196712</v>
      </c>
      <c r="P98" s="3" t="n">
        <f aca="false">Adequacy_central!L97</f>
        <v>0.226900574859352</v>
      </c>
      <c r="Q98" s="0" t="n">
        <f aca="false">Q94+1</f>
        <v>2038</v>
      </c>
      <c r="R98" s="4" t="n">
        <f aca="false">Adequacy_central!J97</f>
        <v>0.482147326771406</v>
      </c>
      <c r="S98" s="3" t="n">
        <f aca="false">Adequacy_central!N97</f>
        <v>0.120705959773106</v>
      </c>
      <c r="T98" s="3" t="n">
        <f aca="false">Adequacy_central!P97</f>
        <v>0.330349772410066</v>
      </c>
      <c r="U98" s="0" t="n">
        <f aca="false">O98-N98</f>
        <v>0.0129967030125416</v>
      </c>
    </row>
    <row r="99" customFormat="false" ht="15" hidden="false" customHeight="false" outlineLevel="0" collapsed="false">
      <c r="A99" s="0" t="n">
        <v>145</v>
      </c>
      <c r="B99" s="3" t="n">
        <f aca="false">Adequacy_central!B98</f>
        <v>0.526021409546361</v>
      </c>
      <c r="C99" s="3" t="n">
        <f aca="false">Adequacy_central!C98</f>
        <v>0.123540893623921</v>
      </c>
      <c r="D99" s="3" t="n">
        <f aca="false">Adequacy_central!D98</f>
        <v>0.350437696829718</v>
      </c>
      <c r="E99" s="3" t="n">
        <f aca="false">Adequacy_central!E98</f>
        <v>0.79783966965125</v>
      </c>
      <c r="F99" s="3" t="n">
        <f aca="false">Adequacy_central!G98</f>
        <v>0.828121121674081</v>
      </c>
      <c r="G99" s="3" t="n">
        <f aca="false">Adequacy_central!K98</f>
        <v>0.210398723555469</v>
      </c>
      <c r="H99" s="0" t="n">
        <f aca="false">H95+1</f>
        <v>2039</v>
      </c>
      <c r="I99" s="3" t="n">
        <f aca="false">Adequacy_central!I98</f>
        <v>0.419680747621954</v>
      </c>
      <c r="J99" s="3" t="n">
        <f aca="false">Adequacy_central!M98</f>
        <v>0.0985658257573291</v>
      </c>
      <c r="K99" s="3" t="n">
        <f aca="false">Adequacy_central!O98</f>
        <v>0.279593096271967</v>
      </c>
      <c r="L99" s="0" t="n">
        <f aca="false">F99-E99</f>
        <v>0.0302814520228314</v>
      </c>
      <c r="N99" s="3" t="n">
        <f aca="false">Adequacy_central!F98</f>
        <v>0.931578433549277</v>
      </c>
      <c r="O99" s="3" t="n">
        <f aca="false">Adequacy_central!H98</f>
        <v>0.94487508655522</v>
      </c>
      <c r="P99" s="3" t="n">
        <f aca="false">Adequacy_central!L98</f>
        <v>0.226798978926456</v>
      </c>
      <c r="Q99" s="0" t="n">
        <f aca="false">Q95+1</f>
        <v>2039</v>
      </c>
      <c r="R99" s="4" t="n">
        <f aca="false">Adequacy_central!J98</f>
        <v>0.479410670688129</v>
      </c>
      <c r="S99" s="3" t="n">
        <f aca="false">Adequacy_central!N98</f>
        <v>0.117855976233718</v>
      </c>
      <c r="T99" s="3" t="n">
        <f aca="false">Adequacy_central!P98</f>
        <v>0.33431178662743</v>
      </c>
      <c r="U99" s="0" t="n">
        <f aca="false">O99-N99</f>
        <v>0.0132966530059427</v>
      </c>
    </row>
    <row r="100" customFormat="false" ht="15" hidden="false" customHeight="false" outlineLevel="0" collapsed="false">
      <c r="A100" s="0" t="n">
        <v>146</v>
      </c>
      <c r="B100" s="3" t="n">
        <f aca="false">Adequacy_central!B99</f>
        <v>0.530577453464497</v>
      </c>
      <c r="C100" s="3" t="n">
        <f aca="false">Adequacy_central!C99</f>
        <v>0.120291326719649</v>
      </c>
      <c r="D100" s="3" t="n">
        <f aca="false">Adequacy_central!D99</f>
        <v>0.349131219815855</v>
      </c>
      <c r="E100" s="3" t="n">
        <f aca="false">Adequacy_central!E99</f>
        <v>0.801331046871051</v>
      </c>
      <c r="F100" s="3" t="n">
        <f aca="false">Adequacy_central!G99</f>
        <v>0.830113981433931</v>
      </c>
      <c r="G100" s="3" t="n">
        <f aca="false">Adequacy_central!K99</f>
        <v>0.210458288976227</v>
      </c>
      <c r="H100" s="0" t="n">
        <f aca="false">H96+1</f>
        <v>2039</v>
      </c>
      <c r="I100" s="3" t="n">
        <f aca="false">Adequacy_central!I99</f>
        <v>0.425168186230881</v>
      </c>
      <c r="J100" s="3" t="n">
        <f aca="false">Adequacy_central!M99</f>
        <v>0.0963931747697638</v>
      </c>
      <c r="K100" s="3" t="n">
        <f aca="false">Adequacy_central!O99</f>
        <v>0.279769685870406</v>
      </c>
      <c r="L100" s="0" t="n">
        <f aca="false">F100-E100</f>
        <v>0.0287829345628801</v>
      </c>
      <c r="N100" s="3" t="n">
        <f aca="false">Adequacy_central!F99</f>
        <v>0.933623892117962</v>
      </c>
      <c r="O100" s="3" t="n">
        <f aca="false">Adequacy_central!H99</f>
        <v>0.945777413417434</v>
      </c>
      <c r="P100" s="3" t="n">
        <f aca="false">Adequacy_central!L99</f>
        <v>0.226905789704458</v>
      </c>
      <c r="Q100" s="0" t="n">
        <f aca="false">Q96+1</f>
        <v>2039</v>
      </c>
      <c r="R100" s="4" t="n">
        <f aca="false">Adequacy_central!J99</f>
        <v>0.485120883322645</v>
      </c>
      <c r="S100" s="3" t="n">
        <f aca="false">Adequacy_central!N99</f>
        <v>0.114930614994784</v>
      </c>
      <c r="T100" s="3" t="n">
        <f aca="false">Adequacy_central!P99</f>
        <v>0.333572393800533</v>
      </c>
      <c r="U100" s="0" t="n">
        <f aca="false">O100-N100</f>
        <v>0.0121535212994714</v>
      </c>
    </row>
    <row r="101" customFormat="false" ht="15" hidden="false" customHeight="false" outlineLevel="0" collapsed="false">
      <c r="A101" s="0" t="n">
        <v>147</v>
      </c>
      <c r="B101" s="3" t="n">
        <f aca="false">Adequacy_central!B100</f>
        <v>0.534384020318522</v>
      </c>
      <c r="C101" s="3" t="n">
        <f aca="false">Adequacy_central!C100</f>
        <v>0.117700877698341</v>
      </c>
      <c r="D101" s="3" t="n">
        <f aca="false">Adequacy_central!D100</f>
        <v>0.347915101983137</v>
      </c>
      <c r="E101" s="3" t="n">
        <f aca="false">Adequacy_central!E100</f>
        <v>0.799595774848258</v>
      </c>
      <c r="F101" s="3" t="n">
        <f aca="false">Adequacy_central!G100</f>
        <v>0.828609148278512</v>
      </c>
      <c r="G101" s="3" t="n">
        <f aca="false">Adequacy_central!K100</f>
        <v>0.210011762247406</v>
      </c>
      <c r="H101" s="0" t="n">
        <f aca="false">H97+1</f>
        <v>2039</v>
      </c>
      <c r="I101" s="3" t="n">
        <f aca="false">Adequacy_central!I100</f>
        <v>0.427291204793116</v>
      </c>
      <c r="J101" s="3" t="n">
        <f aca="false">Adequacy_central!M100</f>
        <v>0.094113124503525</v>
      </c>
      <c r="K101" s="3" t="n">
        <f aca="false">Adequacy_central!O100</f>
        <v>0.278191445551617</v>
      </c>
      <c r="L101" s="0" t="n">
        <f aca="false">F101-E101</f>
        <v>0.0290133734302539</v>
      </c>
      <c r="N101" s="3" t="n">
        <f aca="false">Adequacy_central!F100</f>
        <v>0.93184554452073</v>
      </c>
      <c r="O101" s="3" t="n">
        <f aca="false">Adequacy_central!H100</f>
        <v>0.944484071773631</v>
      </c>
      <c r="P101" s="3" t="n">
        <f aca="false">Adequacy_central!L100</f>
        <v>0.225890915402118</v>
      </c>
      <c r="Q101" s="0" t="n">
        <f aca="false">Q97+1</f>
        <v>2039</v>
      </c>
      <c r="R101" s="4" t="n">
        <f aca="false">Adequacy_central!J100</f>
        <v>0.488254000051094</v>
      </c>
      <c r="S101" s="3" t="n">
        <f aca="false">Adequacy_central!N100</f>
        <v>0.112133424113484</v>
      </c>
      <c r="T101" s="3" t="n">
        <f aca="false">Adequacy_central!P100</f>
        <v>0.331458120356151</v>
      </c>
      <c r="U101" s="0" t="n">
        <f aca="false">O101-N101</f>
        <v>0.0126385272529014</v>
      </c>
    </row>
    <row r="102" customFormat="false" ht="15" hidden="false" customHeight="false" outlineLevel="0" collapsed="false">
      <c r="A102" s="0" t="n">
        <v>148</v>
      </c>
      <c r="B102" s="3" t="n">
        <f aca="false">Adequacy_central!B101</f>
        <v>0.531384111758987</v>
      </c>
      <c r="C102" s="3" t="n">
        <f aca="false">Adequacy_central!C101</f>
        <v>0.11555957052027</v>
      </c>
      <c r="D102" s="3" t="n">
        <f aca="false">Adequacy_central!D101</f>
        <v>0.353056317720743</v>
      </c>
      <c r="E102" s="3" t="n">
        <f aca="false">Adequacy_central!E101</f>
        <v>0.797815151822028</v>
      </c>
      <c r="F102" s="3" t="n">
        <f aca="false">Adequacy_central!G101</f>
        <v>0.825377997568521</v>
      </c>
      <c r="G102" s="3" t="n">
        <f aca="false">Adequacy_central!K101</f>
        <v>0.209766186147266</v>
      </c>
      <c r="H102" s="0" t="n">
        <f aca="false">H98+1</f>
        <v>2039</v>
      </c>
      <c r="I102" s="3" t="n">
        <f aca="false">Adequacy_central!I101</f>
        <v>0.42394629579881</v>
      </c>
      <c r="J102" s="3" t="n">
        <f aca="false">Adequacy_central!M101</f>
        <v>0.0921951762991175</v>
      </c>
      <c r="K102" s="3" t="n">
        <f aca="false">Adequacy_central!O101</f>
        <v>0.281673679724101</v>
      </c>
      <c r="L102" s="0" t="n">
        <f aca="false">F102-E102</f>
        <v>0.0275628457464929</v>
      </c>
      <c r="N102" s="3" t="n">
        <f aca="false">Adequacy_central!F101</f>
        <v>0.92891292029928</v>
      </c>
      <c r="O102" s="3" t="n">
        <f aca="false">Adequacy_central!H101</f>
        <v>0.941088480161745</v>
      </c>
      <c r="P102" s="3" t="n">
        <f aca="false">Adequacy_central!L101</f>
        <v>0.226313093183779</v>
      </c>
      <c r="Q102" s="0" t="n">
        <f aca="false">Q98+1</f>
        <v>2039</v>
      </c>
      <c r="R102" s="4" t="n">
        <f aca="false">Adequacy_central!J101</f>
        <v>0.48394379483085</v>
      </c>
      <c r="S102" s="3" t="n">
        <f aca="false">Adequacy_central!N101</f>
        <v>0.109728334706966</v>
      </c>
      <c r="T102" s="3" t="n">
        <f aca="false">Adequacy_central!P101</f>
        <v>0.335240790761465</v>
      </c>
      <c r="U102" s="0" t="n">
        <f aca="false">O102-N102</f>
        <v>0.0121755598624652</v>
      </c>
    </row>
    <row r="103" customFormat="false" ht="15" hidden="false" customHeight="false" outlineLevel="0" collapsed="false">
      <c r="A103" s="0" t="n">
        <v>149</v>
      </c>
      <c r="B103" s="3" t="n">
        <f aca="false">Adequacy_central!B102</f>
        <v>0.532105994609729</v>
      </c>
      <c r="C103" s="3" t="n">
        <f aca="false">Adequacy_central!C102</f>
        <v>0.112895937719919</v>
      </c>
      <c r="D103" s="3" t="n">
        <f aca="false">Adequacy_central!D102</f>
        <v>0.354998067670353</v>
      </c>
      <c r="E103" s="3" t="n">
        <f aca="false">Adequacy_central!E102</f>
        <v>0.796032926841556</v>
      </c>
      <c r="F103" s="3" t="n">
        <f aca="false">Adequacy_central!G102</f>
        <v>0.822024779093941</v>
      </c>
      <c r="G103" s="3" t="n">
        <f aca="false">Adequacy_central!K102</f>
        <v>0.20786210625657</v>
      </c>
      <c r="H103" s="0" t="n">
        <f aca="false">H99+1</f>
        <v>2040</v>
      </c>
      <c r="I103" s="3" t="n">
        <f aca="false">Adequacy_central!I102</f>
        <v>0.423573892279119</v>
      </c>
      <c r="J103" s="3" t="n">
        <f aca="false">Adequacy_central!M102</f>
        <v>0.0898688837317087</v>
      </c>
      <c r="K103" s="3" t="n">
        <f aca="false">Adequacy_central!O102</f>
        <v>0.282590150830728</v>
      </c>
      <c r="L103" s="0" t="n">
        <f aca="false">F103-E103</f>
        <v>0.0259918522523853</v>
      </c>
      <c r="N103" s="3" t="n">
        <f aca="false">Adequacy_central!F102</f>
        <v>0.928039259130095</v>
      </c>
      <c r="O103" s="3" t="n">
        <f aca="false">Adequacy_central!H102</f>
        <v>0.940513203424076</v>
      </c>
      <c r="P103" s="3" t="n">
        <f aca="false">Adequacy_central!L102</f>
        <v>0.226301905445982</v>
      </c>
      <c r="Q103" s="0" t="n">
        <f aca="false">Q99+1</f>
        <v>2040</v>
      </c>
      <c r="R103" s="4" t="n">
        <f aca="false">Adequacy_central!J102</f>
        <v>0.484512152397285</v>
      </c>
      <c r="S103" s="3" t="n">
        <f aca="false">Adequacy_central!N102</f>
        <v>0.107016563670307</v>
      </c>
      <c r="T103" s="3" t="n">
        <f aca="false">Adequacy_central!P102</f>
        <v>0.336510543062503</v>
      </c>
      <c r="U103" s="0" t="n">
        <f aca="false">O103-N103</f>
        <v>0.0124739442939804</v>
      </c>
    </row>
    <row r="104" customFormat="false" ht="15" hidden="false" customHeight="false" outlineLevel="0" collapsed="false">
      <c r="A104" s="0" t="n">
        <v>150</v>
      </c>
      <c r="B104" s="3" t="n">
        <f aca="false">Adequacy_central!B103</f>
        <v>0.532926531103895</v>
      </c>
      <c r="C104" s="3" t="n">
        <f aca="false">Adequacy_central!C103</f>
        <v>0.111270240172374</v>
      </c>
      <c r="D104" s="3" t="n">
        <f aca="false">Adequacy_central!D103</f>
        <v>0.355803228723731</v>
      </c>
      <c r="E104" s="3" t="n">
        <f aca="false">Adequacy_central!E103</f>
        <v>0.793068113301109</v>
      </c>
      <c r="F104" s="3" t="n">
        <f aca="false">Adequacy_central!G103</f>
        <v>0.819259642686736</v>
      </c>
      <c r="G104" s="3" t="n">
        <f aca="false">Adequacy_central!K103</f>
        <v>0.207868099114045</v>
      </c>
      <c r="H104" s="0" t="n">
        <f aca="false">H100+1</f>
        <v>2040</v>
      </c>
      <c r="I104" s="3" t="n">
        <f aca="false">Adequacy_central!I103</f>
        <v>0.422647038550671</v>
      </c>
      <c r="J104" s="3" t="n">
        <f aca="false">Adequacy_central!M103</f>
        <v>0.088244879440066</v>
      </c>
      <c r="K104" s="3" t="n">
        <f aca="false">Adequacy_central!O103</f>
        <v>0.282176195310372</v>
      </c>
      <c r="L104" s="0" t="n">
        <f aca="false">F104-E104</f>
        <v>0.0261915293856265</v>
      </c>
      <c r="N104" s="3" t="n">
        <f aca="false">Adequacy_central!F103</f>
        <v>0.925266730952064</v>
      </c>
      <c r="O104" s="3" t="n">
        <f aca="false">Adequacy_central!H103</f>
        <v>0.938145190317512</v>
      </c>
      <c r="P104" s="3" t="n">
        <f aca="false">Adequacy_central!L103</f>
        <v>0.226788287043797</v>
      </c>
      <c r="Q104" s="0" t="n">
        <f aca="false">Q100+1</f>
        <v>2040</v>
      </c>
      <c r="R104" s="4" t="n">
        <f aca="false">Adequacy_central!J103</f>
        <v>0.484237362511282</v>
      </c>
      <c r="S104" s="3" t="n">
        <f aca="false">Adequacy_central!N103</f>
        <v>0.10506579160974</v>
      </c>
      <c r="T104" s="3" t="n">
        <f aca="false">Adequacy_central!P103</f>
        <v>0.335963576831043</v>
      </c>
      <c r="U104" s="0" t="n">
        <f aca="false">O104-N104</f>
        <v>0.012878459365447</v>
      </c>
    </row>
    <row r="105" customFormat="false" ht="15" hidden="false" customHeight="false" outlineLevel="0" collapsed="false">
      <c r="A105" s="0" t="n">
        <v>151</v>
      </c>
      <c r="B105" s="3" t="n">
        <f aca="false">Adequacy_central!B104</f>
        <v>0.533705408655306</v>
      </c>
      <c r="C105" s="3" t="n">
        <f aca="false">Adequacy_central!C104</f>
        <v>0.108618742091951</v>
      </c>
      <c r="D105" s="3" t="n">
        <f aca="false">Adequacy_central!D104</f>
        <v>0.357675849252743</v>
      </c>
      <c r="E105" s="3" t="n">
        <f aca="false">Adequacy_central!E104</f>
        <v>0.792753454767612</v>
      </c>
      <c r="F105" s="3" t="n">
        <f aca="false">Adequacy_central!G104</f>
        <v>0.818593323549529</v>
      </c>
      <c r="G105" s="3" t="n">
        <f aca="false">Adequacy_central!K104</f>
        <v>0.206730239260504</v>
      </c>
      <c r="H105" s="0" t="n">
        <f aca="false">H101+1</f>
        <v>2040</v>
      </c>
      <c r="I105" s="3" t="n">
        <f aca="false">Adequacy_central!I104</f>
        <v>0.423096806539654</v>
      </c>
      <c r="J105" s="3" t="n">
        <f aca="false">Adequacy_central!M104</f>
        <v>0.0861078830459064</v>
      </c>
      <c r="K105" s="3" t="n">
        <f aca="false">Adequacy_central!O104</f>
        <v>0.283548765182052</v>
      </c>
      <c r="L105" s="0" t="n">
        <f aca="false">F105-E105</f>
        <v>0.0258398687819164</v>
      </c>
      <c r="N105" s="3" t="n">
        <f aca="false">Adequacy_central!F104</f>
        <v>0.923914631280134</v>
      </c>
      <c r="O105" s="3" t="n">
        <f aca="false">Adequacy_central!H104</f>
        <v>0.936503609741865</v>
      </c>
      <c r="P105" s="3" t="n">
        <f aca="false">Adequacy_central!L104</f>
        <v>0.225040220804756</v>
      </c>
      <c r="Q105" s="0" t="n">
        <f aca="false">Q101+1</f>
        <v>2040</v>
      </c>
      <c r="R105" s="4" t="n">
        <f aca="false">Adequacy_central!J104</f>
        <v>0.483774001279712</v>
      </c>
      <c r="S105" s="3" t="n">
        <f aca="false">Adequacy_central!N104</f>
        <v>0.102526433850193</v>
      </c>
      <c r="T105" s="3" t="n">
        <f aca="false">Adequacy_central!P104</f>
        <v>0.337614196150228</v>
      </c>
      <c r="U105" s="0" t="n">
        <f aca="false">O105-N105</f>
        <v>0.0125889784617316</v>
      </c>
    </row>
    <row r="106" customFormat="false" ht="15" hidden="false" customHeight="false" outlineLevel="0" collapsed="false">
      <c r="A106" s="0" t="n">
        <v>152</v>
      </c>
      <c r="B106" s="3" t="n">
        <f aca="false">Adequacy_central!B105</f>
        <v>0.533889293331455</v>
      </c>
      <c r="C106" s="3" t="n">
        <f aca="false">Adequacy_central!C105</f>
        <v>0.106239028816307</v>
      </c>
      <c r="D106" s="3" t="n">
        <f aca="false">Adequacy_central!D105</f>
        <v>0.359871677852237</v>
      </c>
      <c r="E106" s="3" t="n">
        <f aca="false">Adequacy_central!E105</f>
        <v>0.790477348000149</v>
      </c>
      <c r="F106" s="3" t="n">
        <f aca="false">Adequacy_central!G105</f>
        <v>0.816801533871179</v>
      </c>
      <c r="G106" s="3" t="n">
        <f aca="false">Adequacy_central!K105</f>
        <v>0.204934393061397</v>
      </c>
      <c r="H106" s="0" t="n">
        <f aca="false">H102+1</f>
        <v>2040</v>
      </c>
      <c r="I106" s="3" t="n">
        <f aca="false">Adequacy_central!I105</f>
        <v>0.422027392718322</v>
      </c>
      <c r="J106" s="3" t="n">
        <f aca="false">Adequacy_central!M105</f>
        <v>0.0839795457528261</v>
      </c>
      <c r="K106" s="3" t="n">
        <f aca="false">Adequacy_central!O105</f>
        <v>0.284470409529</v>
      </c>
      <c r="L106" s="0" t="n">
        <f aca="false">F106-E106</f>
        <v>0.0263241858710307</v>
      </c>
      <c r="N106" s="3" t="n">
        <f aca="false">Adequacy_central!F105</f>
        <v>0.923003335386593</v>
      </c>
      <c r="O106" s="3" t="n">
        <f aca="false">Adequacy_central!H105</f>
        <v>0.936132556744449</v>
      </c>
      <c r="P106" s="3" t="n">
        <f aca="false">Adequacy_central!L105</f>
        <v>0.223817058254567</v>
      </c>
      <c r="Q106" s="0" t="n">
        <f aca="false">Q102+1</f>
        <v>2040</v>
      </c>
      <c r="R106" s="4" t="n">
        <f aca="false">Adequacy_central!J105</f>
        <v>0.483383212705121</v>
      </c>
      <c r="S106" s="3" t="n">
        <f aca="false">Adequacy_central!N105</f>
        <v>0.100201120063517</v>
      </c>
      <c r="T106" s="3" t="n">
        <f aca="false">Adequacy_central!P105</f>
        <v>0.339419002617956</v>
      </c>
      <c r="U106" s="0" t="n">
        <f aca="false">O106-N106</f>
        <v>0.0131292213578558</v>
      </c>
    </row>
    <row r="108" customFormat="false" ht="15" hidden="false" customHeight="false" outlineLevel="0" collapsed="false">
      <c r="J108" s="0" t="n">
        <f aca="false">SUM(I106:L106)</f>
        <v>0.816801533871179</v>
      </c>
      <c r="S108" s="0" t="n">
        <f aca="false">SUM(R106:U106)</f>
        <v>0.936132556744449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28" activeCellId="0" sqref="F28"/>
    </sheetView>
  </sheetViews>
  <sheetFormatPr defaultColWidth="10.46093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0" t="s">
        <v>3</v>
      </c>
      <c r="B1" s="0" t="s">
        <v>83</v>
      </c>
      <c r="C1" s="0" t="s">
        <v>84</v>
      </c>
      <c r="D1" s="0" t="s">
        <v>85</v>
      </c>
      <c r="E1" s="0" t="s">
        <v>86</v>
      </c>
      <c r="F1" s="0" t="s">
        <v>87</v>
      </c>
      <c r="G1" s="0" t="s">
        <v>88</v>
      </c>
      <c r="H1" s="0" t="s">
        <v>89</v>
      </c>
      <c r="I1" s="0" t="s">
        <v>90</v>
      </c>
      <c r="J1" s="0" t="s">
        <v>91</v>
      </c>
      <c r="K1" s="0" t="s">
        <v>92</v>
      </c>
      <c r="L1" s="0" t="s">
        <v>93</v>
      </c>
      <c r="M1" s="0" t="s">
        <v>94</v>
      </c>
      <c r="N1" s="0" t="s">
        <v>95</v>
      </c>
      <c r="O1" s="0" t="s">
        <v>96</v>
      </c>
      <c r="P1" s="0" t="s">
        <v>97</v>
      </c>
      <c r="Q1" s="0" t="s">
        <v>98</v>
      </c>
      <c r="R1" s="0" t="s">
        <v>99</v>
      </c>
      <c r="S1" s="0" t="s">
        <v>100</v>
      </c>
      <c r="T1" s="0" t="s">
        <v>101</v>
      </c>
      <c r="U1" s="0" t="s">
        <v>102</v>
      </c>
      <c r="V1" s="0" t="s">
        <v>103</v>
      </c>
      <c r="W1" s="0" t="s">
        <v>104</v>
      </c>
      <c r="X1" s="0" t="s">
        <v>105</v>
      </c>
      <c r="Y1" s="0" t="s">
        <v>106</v>
      </c>
      <c r="Z1" s="0" t="s">
        <v>107</v>
      </c>
      <c r="AA1" s="0" t="s">
        <v>108</v>
      </c>
      <c r="AB1" s="0" t="s">
        <v>109</v>
      </c>
      <c r="AC1" s="0" t="s">
        <v>110</v>
      </c>
      <c r="AD1" s="0" t="s">
        <v>111</v>
      </c>
      <c r="AE1" s="0" t="s">
        <v>112</v>
      </c>
      <c r="AF1" s="0" t="s">
        <v>113</v>
      </c>
      <c r="AG1" s="0" t="s">
        <v>114</v>
      </c>
      <c r="AH1" s="0" t="s">
        <v>115</v>
      </c>
      <c r="AI1" s="0" t="s">
        <v>116</v>
      </c>
      <c r="AJ1" s="0" t="s">
        <v>117</v>
      </c>
      <c r="AK1" s="0" t="s">
        <v>118</v>
      </c>
      <c r="AL1" s="0" t="s">
        <v>119</v>
      </c>
      <c r="AM1" s="0" t="s">
        <v>120</v>
      </c>
      <c r="AN1" s="0" t="s">
        <v>121</v>
      </c>
      <c r="AO1" s="0" t="s">
        <v>122</v>
      </c>
    </row>
    <row r="2" customFormat="false" ht="15" hidden="false" customHeight="false" outlineLevel="0" collapsed="false">
      <c r="A2" s="0" t="n">
        <v>49</v>
      </c>
      <c r="B2" s="0" t="n">
        <v>0.82278613953123</v>
      </c>
      <c r="C2" s="0" t="n">
        <v>0.17721386046877</v>
      </c>
      <c r="D2" s="0" t="n">
        <v>0</v>
      </c>
      <c r="E2" s="0" t="n">
        <v>0.99197044037084</v>
      </c>
      <c r="F2" s="0" t="n">
        <v>0.99255984190482</v>
      </c>
      <c r="G2" s="0" t="n">
        <v>0.995217431891263</v>
      </c>
      <c r="H2" s="0" t="n">
        <v>0.996580929987044</v>
      </c>
      <c r="I2" s="0" t="n">
        <v>0.805228651493099</v>
      </c>
      <c r="J2" s="0" t="n">
        <v>0.892709910177159</v>
      </c>
      <c r="K2" s="0" t="n">
        <v>0.0292155848547704</v>
      </c>
      <c r="L2" s="0" t="n">
        <v>0.0281846973986712</v>
      </c>
      <c r="M2" s="0" t="n">
        <v>0.18674178887774</v>
      </c>
      <c r="N2" s="0" t="n">
        <v>0.099849931727661</v>
      </c>
      <c r="O2" s="0" t="n">
        <v>0</v>
      </c>
      <c r="P2" s="0" t="n">
        <v>0</v>
      </c>
      <c r="Q2" s="0" t="n">
        <v>4470.96991716222</v>
      </c>
      <c r="R2" s="0" t="n">
        <v>3331.11635797008</v>
      </c>
      <c r="S2" s="0" t="n">
        <v>2432.55370456062</v>
      </c>
      <c r="T2" s="0" t="s">
        <v>123</v>
      </c>
      <c r="U2" s="0" t="n">
        <v>4109.73431088496</v>
      </c>
      <c r="V2" s="0" t="n">
        <v>4069.77483472934</v>
      </c>
      <c r="W2" s="0" t="n">
        <v>3103.99363821106</v>
      </c>
      <c r="X2" s="0" t="n">
        <v>0.54929954833182</v>
      </c>
      <c r="Y2" s="0" t="n">
        <v>0.634436269831136</v>
      </c>
      <c r="Z2" s="0" t="n">
        <v>474.2857485397</v>
      </c>
      <c r="AA2" s="0" t="n">
        <v>491.798668403862</v>
      </c>
      <c r="AB2" s="0" t="n">
        <v>384.468261913275</v>
      </c>
      <c r="AC2" s="0" t="n">
        <v>668.708483245716</v>
      </c>
      <c r="AD2" s="0" t="n">
        <v>0.65065928531902</v>
      </c>
      <c r="AE2" s="0" t="n">
        <v>0.37668160865567</v>
      </c>
      <c r="AF2" s="0" t="n">
        <v>0.273977676663349</v>
      </c>
      <c r="AG2" s="0" t="n">
        <v>0.296566468938412</v>
      </c>
      <c r="AH2" s="0" t="n">
        <v>0.258067036964199</v>
      </c>
      <c r="AI2" s="0" t="n">
        <v>0.276329426141909</v>
      </c>
      <c r="AJ2" s="0" t="n">
        <v>0.250927607115345</v>
      </c>
      <c r="AK2" s="0" t="n">
        <v>0.295708675864087</v>
      </c>
      <c r="AL2" s="0" t="n">
        <v>0.256849737034671</v>
      </c>
      <c r="AM2" s="0" t="n">
        <v>0.274396945238831</v>
      </c>
      <c r="AN2" s="0" t="n">
        <v>0.248908402752883</v>
      </c>
      <c r="AO2" s="0" t="n">
        <v>4182824</v>
      </c>
    </row>
    <row r="3" customFormat="false" ht="15" hidden="false" customHeight="false" outlineLevel="0" collapsed="false">
      <c r="A3" s="0" t="n">
        <v>50</v>
      </c>
      <c r="B3" s="0" t="n">
        <v>0.814946215345615</v>
      </c>
      <c r="C3" s="0" t="n">
        <v>0.185053784654385</v>
      </c>
      <c r="D3" s="0" t="n">
        <v>0</v>
      </c>
      <c r="E3" s="0" t="n">
        <v>0.992059054741123</v>
      </c>
      <c r="F3" s="0" t="n">
        <v>0.992682987200877</v>
      </c>
      <c r="G3" s="0" t="n">
        <v>0.995278333274639</v>
      </c>
      <c r="H3" s="0" t="n">
        <v>0.996650898098122</v>
      </c>
      <c r="I3" s="0" t="n">
        <v>0.797954400393729</v>
      </c>
      <c r="J3" s="0" t="n">
        <v>0.886276179656215</v>
      </c>
      <c r="K3" s="0" t="n">
        <v>0.0330187786882073</v>
      </c>
      <c r="L3" s="0" t="n">
        <v>0.0333041207656873</v>
      </c>
      <c r="M3" s="0" t="n">
        <v>0.194104654347394</v>
      </c>
      <c r="N3" s="0" t="n">
        <v>0.106406807544663</v>
      </c>
      <c r="O3" s="0" t="n">
        <v>0</v>
      </c>
      <c r="P3" s="0" t="n">
        <v>0</v>
      </c>
      <c r="Q3" s="0" t="n">
        <v>5147.06232133936</v>
      </c>
      <c r="R3" s="0" t="n">
        <v>3819.27597821656</v>
      </c>
      <c r="S3" s="0" t="n">
        <v>2778.54506764145</v>
      </c>
      <c r="T3" s="0" t="s">
        <v>123</v>
      </c>
      <c r="U3" s="0" t="n">
        <v>4708.75923952335</v>
      </c>
      <c r="V3" s="0" t="n">
        <v>4676.4172891145</v>
      </c>
      <c r="W3" s="0" t="n">
        <v>3560.61241992607</v>
      </c>
      <c r="X3" s="0" t="n">
        <v>0.602835274860645</v>
      </c>
      <c r="Y3" s="0" t="n">
        <v>0.689848756536368</v>
      </c>
      <c r="Z3" s="0" t="n">
        <v>414.845619864903</v>
      </c>
      <c r="AA3" s="0" t="n">
        <v>448.336768066909</v>
      </c>
      <c r="AB3" s="0" t="n">
        <v>246.411767438446</v>
      </c>
      <c r="AC3" s="0" t="n">
        <v>760.072826111377</v>
      </c>
      <c r="AD3" s="0" t="n">
        <v>0.644889878522527</v>
      </c>
      <c r="AE3" s="0" t="n">
        <v>0.377542886786313</v>
      </c>
      <c r="AF3" s="0" t="n">
        <v>0.267346991736214</v>
      </c>
      <c r="AG3" s="0" t="n">
        <v>0.294831527807381</v>
      </c>
      <c r="AH3" s="0" t="n">
        <v>0.260531203908751</v>
      </c>
      <c r="AI3" s="0" t="n">
        <v>0.279888158188294</v>
      </c>
      <c r="AJ3" s="0" t="n">
        <v>0.253795926645384</v>
      </c>
      <c r="AK3" s="0" t="n">
        <v>0.294333474967907</v>
      </c>
      <c r="AL3" s="0" t="n">
        <v>0.259328318933313</v>
      </c>
      <c r="AM3" s="0" t="n">
        <v>0.278055854051174</v>
      </c>
      <c r="AN3" s="0" t="n">
        <v>0.251897231565879</v>
      </c>
      <c r="AO3" s="0" t="n">
        <v>4196112</v>
      </c>
    </row>
    <row r="4" customFormat="false" ht="15" hidden="false" customHeight="false" outlineLevel="0" collapsed="false">
      <c r="A4" s="0" t="n">
        <v>51</v>
      </c>
      <c r="B4" s="0" t="n">
        <v>0.808753237291825</v>
      </c>
      <c r="C4" s="0" t="n">
        <v>0.191246762708175</v>
      </c>
      <c r="D4" s="0" t="n">
        <v>0</v>
      </c>
      <c r="E4" s="0" t="n">
        <v>0.992026452691718</v>
      </c>
      <c r="F4" s="0" t="n">
        <v>0.99271611154559</v>
      </c>
      <c r="G4" s="0" t="n">
        <v>0.995237528449998</v>
      </c>
      <c r="H4" s="0" t="n">
        <v>0.996666059586686</v>
      </c>
      <c r="I4" s="0" t="n">
        <v>0.792055483301593</v>
      </c>
      <c r="J4" s="0" t="n">
        <v>0.880961614689907</v>
      </c>
      <c r="K4" s="0" t="n">
        <v>0.0366978842491523</v>
      </c>
      <c r="L4" s="0" t="n">
        <v>0.0369418881615833</v>
      </c>
      <c r="M4" s="0" t="n">
        <v>0.199970969390125</v>
      </c>
      <c r="N4" s="0" t="n">
        <v>0.111754496855683</v>
      </c>
      <c r="O4" s="0" t="n">
        <v>0</v>
      </c>
      <c r="P4" s="0" t="n">
        <v>0</v>
      </c>
      <c r="Q4" s="0" t="n">
        <v>4992.66369529641</v>
      </c>
      <c r="R4" s="0" t="n">
        <v>3676.97138377824</v>
      </c>
      <c r="S4" s="0" t="n">
        <v>2682.70424929976</v>
      </c>
      <c r="T4" s="0" t="s">
        <v>123</v>
      </c>
      <c r="U4" s="0" t="n">
        <v>4550.89142926238</v>
      </c>
      <c r="V4" s="0" t="n">
        <v>4527.87979174649</v>
      </c>
      <c r="W4" s="0" t="n">
        <v>3435.63471942401</v>
      </c>
      <c r="X4" s="0" t="n">
        <v>0.559247723319151</v>
      </c>
      <c r="Y4" s="0" t="n">
        <v>0.638447036516199</v>
      </c>
      <c r="Z4" s="0" t="n">
        <v>550.517609871627</v>
      </c>
      <c r="AA4" s="0" t="n">
        <v>570.37797530294</v>
      </c>
      <c r="AB4" s="0" t="n">
        <v>385.15427788412</v>
      </c>
      <c r="AC4" s="0" t="n">
        <v>857.427316933735</v>
      </c>
      <c r="AD4" s="0" t="n">
        <v>0.573059369758098</v>
      </c>
      <c r="AE4" s="0" t="n">
        <v>0.311428891761029</v>
      </c>
      <c r="AF4" s="0" t="n">
        <v>0.261630477997069</v>
      </c>
      <c r="AG4" s="0" t="n">
        <v>0.301935848737674</v>
      </c>
      <c r="AH4" s="0" t="n">
        <v>0.262350823332341</v>
      </c>
      <c r="AI4" s="0" t="n">
        <v>0.287015812625727</v>
      </c>
      <c r="AJ4" s="0" t="n">
        <v>0.256211478993897</v>
      </c>
      <c r="AK4" s="0" t="n">
        <v>0.301157404825487</v>
      </c>
      <c r="AL4" s="0" t="n">
        <v>0.261114857835468</v>
      </c>
      <c r="AM4" s="0" t="n">
        <v>0.285209878200462</v>
      </c>
      <c r="AN4" s="0" t="n">
        <v>0.254327519547122</v>
      </c>
      <c r="AO4" s="0" t="n">
        <v>4202184</v>
      </c>
    </row>
    <row r="5" customFormat="false" ht="15" hidden="false" customHeight="false" outlineLevel="0" collapsed="false">
      <c r="A5" s="0" t="n">
        <v>52</v>
      </c>
      <c r="B5" s="0" t="n">
        <v>0.798599903603543</v>
      </c>
      <c r="C5" s="0" t="n">
        <v>0.201400096396457</v>
      </c>
      <c r="D5" s="0" t="n">
        <v>0</v>
      </c>
      <c r="E5" s="0" t="n">
        <v>0.992094800228642</v>
      </c>
      <c r="F5" s="0" t="n">
        <v>0.992784001901907</v>
      </c>
      <c r="G5" s="0" t="n">
        <v>0.995278351334409</v>
      </c>
      <c r="H5" s="0" t="n">
        <v>0.99669713397834</v>
      </c>
      <c r="I5" s="0" t="n">
        <v>0.782229101703823</v>
      </c>
      <c r="J5" s="0" t="n">
        <v>0.873861721141314</v>
      </c>
      <c r="K5" s="0" t="n">
        <v>0.0393518691742109</v>
      </c>
      <c r="L5" s="0" t="n">
        <v>0.0398477200460194</v>
      </c>
      <c r="M5" s="0" t="n">
        <v>0.209865698524819</v>
      </c>
      <c r="N5" s="0" t="n">
        <v>0.118922280760593</v>
      </c>
      <c r="O5" s="0" t="n">
        <v>0</v>
      </c>
      <c r="P5" s="0" t="n">
        <v>0</v>
      </c>
      <c r="Q5" s="0" t="n">
        <v>5388.32923400493</v>
      </c>
      <c r="R5" s="0" t="n">
        <v>3966.79289930017</v>
      </c>
      <c r="S5" s="0" t="n">
        <v>2880.58799453735</v>
      </c>
      <c r="T5" s="0" t="s">
        <v>123</v>
      </c>
      <c r="U5" s="0" t="n">
        <v>4883.26990663879</v>
      </c>
      <c r="V5" s="0" t="n">
        <v>4870.76750293668</v>
      </c>
      <c r="W5" s="0" t="n">
        <v>3700.65108194989</v>
      </c>
      <c r="X5" s="0" t="n">
        <v>0.602652919408329</v>
      </c>
      <c r="Y5" s="0" t="n">
        <v>0.684675298089054</v>
      </c>
      <c r="Z5" s="0" t="n">
        <v>520.913209225584</v>
      </c>
      <c r="AA5" s="0" t="n">
        <v>543.322852406607</v>
      </c>
      <c r="AB5" s="0" t="n">
        <v>374.438115792493</v>
      </c>
      <c r="AC5" s="0" t="n">
        <v>804.122363043989</v>
      </c>
      <c r="AD5" s="0" t="n">
        <v>0.567928004424794</v>
      </c>
      <c r="AE5" s="0" t="n">
        <v>0.312496609347135</v>
      </c>
      <c r="AF5" s="0" t="n">
        <v>0.255431395077659</v>
      </c>
      <c r="AG5" s="0" t="n">
        <v>0.30458013270075</v>
      </c>
      <c r="AH5" s="0" t="n">
        <v>0.264843929063005</v>
      </c>
      <c r="AI5" s="0" t="n">
        <v>0.289070140242172</v>
      </c>
      <c r="AJ5" s="0" t="n">
        <v>0.258518706046248</v>
      </c>
      <c r="AK5" s="0" t="n">
        <v>0.303896936633585</v>
      </c>
      <c r="AL5" s="0" t="n">
        <v>0.263420982061061</v>
      </c>
      <c r="AM5" s="0" t="n">
        <v>0.287311511892235</v>
      </c>
      <c r="AN5" s="0" t="n">
        <v>0.256658139754289</v>
      </c>
      <c r="AO5" s="0" t="n">
        <v>4226586</v>
      </c>
    </row>
    <row r="6" customFormat="false" ht="15" hidden="false" customHeight="false" outlineLevel="0" collapsed="false">
      <c r="A6" s="0" t="n">
        <v>53</v>
      </c>
      <c r="B6" s="0" t="n">
        <v>0.790109524182318</v>
      </c>
      <c r="C6" s="0" t="n">
        <v>0.209890475817682</v>
      </c>
      <c r="D6" s="0" t="n">
        <v>0</v>
      </c>
      <c r="E6" s="0" t="n">
        <v>0.992216426359219</v>
      </c>
      <c r="F6" s="0" t="n">
        <v>0.9929190624704</v>
      </c>
      <c r="G6" s="0" t="n">
        <v>0.995375495380636</v>
      </c>
      <c r="H6" s="0" t="n">
        <v>0.99679947517427</v>
      </c>
      <c r="I6" s="0" t="n">
        <v>0.774752181159942</v>
      </c>
      <c r="J6" s="0" t="n">
        <v>0.864525148484285</v>
      </c>
      <c r="K6" s="0" t="n">
        <v>0.0453639569674308</v>
      </c>
      <c r="L6" s="0" t="n">
        <v>0.0455338944103955</v>
      </c>
      <c r="M6" s="0" t="n">
        <v>0.217464245199278</v>
      </c>
      <c r="N6" s="0" t="n">
        <v>0.128393913986115</v>
      </c>
      <c r="O6" s="0" t="n">
        <v>0</v>
      </c>
      <c r="P6" s="0" t="n">
        <v>0</v>
      </c>
      <c r="Q6" s="0" t="n">
        <v>4704.25161487476</v>
      </c>
      <c r="R6" s="0" t="n">
        <v>3436.6145700875</v>
      </c>
      <c r="S6" s="0" t="n">
        <v>2543.13147161978</v>
      </c>
      <c r="T6" s="0" t="s">
        <v>123</v>
      </c>
      <c r="U6" s="0" t="n">
        <v>4250.65307970779</v>
      </c>
      <c r="V6" s="0" t="n">
        <v>4252.31484120936</v>
      </c>
      <c r="W6" s="0" t="n">
        <v>3211.23662197488</v>
      </c>
      <c r="X6" s="0" t="n">
        <v>0.559498618667553</v>
      </c>
      <c r="Y6" s="0" t="n">
        <v>0.634148933274578</v>
      </c>
      <c r="Z6" s="0" t="n">
        <v>583.77885923771</v>
      </c>
      <c r="AA6" s="0" t="n">
        <v>602.120154708326</v>
      </c>
      <c r="AB6" s="0" t="n">
        <v>434.161889707348</v>
      </c>
      <c r="AC6" s="0" t="n">
        <v>830.382417274912</v>
      </c>
      <c r="AD6" s="0" t="n">
        <v>0.532855899901941</v>
      </c>
      <c r="AE6" s="0" t="n">
        <v>0.281649482320671</v>
      </c>
      <c r="AF6" s="0" t="n">
        <v>0.251206417581271</v>
      </c>
      <c r="AG6" s="0" t="n">
        <v>0.306611498634123</v>
      </c>
      <c r="AH6" s="0" t="n">
        <v>0.265327840672516</v>
      </c>
      <c r="AI6" s="0" t="n">
        <v>0.288487453202341</v>
      </c>
      <c r="AJ6" s="0" t="n">
        <v>0.258108786264496</v>
      </c>
      <c r="AK6" s="0" t="n">
        <v>0.306094837405681</v>
      </c>
      <c r="AL6" s="0" t="n">
        <v>0.264116833138431</v>
      </c>
      <c r="AM6" s="0" t="n">
        <v>0.287392218138533</v>
      </c>
      <c r="AN6" s="0" t="n">
        <v>0.256344657040515</v>
      </c>
      <c r="AO6" s="0" t="n">
        <v>4247331</v>
      </c>
    </row>
    <row r="7" customFormat="false" ht="15" hidden="false" customHeight="false" outlineLevel="0" collapsed="false">
      <c r="A7" s="0" t="n">
        <v>54</v>
      </c>
      <c r="B7" s="0" t="n">
        <v>0.782124196351621</v>
      </c>
      <c r="C7" s="0" t="n">
        <v>0.217875803648379</v>
      </c>
      <c r="D7" s="0" t="n">
        <v>0</v>
      </c>
      <c r="E7" s="0" t="n">
        <v>0.992256706942512</v>
      </c>
      <c r="F7" s="0" t="n">
        <v>0.992857349694014</v>
      </c>
      <c r="G7" s="0" t="n">
        <v>0.995399427542404</v>
      </c>
      <c r="H7" s="0" t="n">
        <v>0.996716327617841</v>
      </c>
      <c r="I7" s="0" t="n">
        <v>0.767293487087314</v>
      </c>
      <c r="J7" s="0" t="n">
        <v>0.858086531675123</v>
      </c>
      <c r="K7" s="0" t="n">
        <v>0.0498914353547402</v>
      </c>
      <c r="L7" s="0" t="n">
        <v>0.0503896482681698</v>
      </c>
      <c r="M7" s="0" t="n">
        <v>0.224963219855198</v>
      </c>
      <c r="N7" s="0" t="n">
        <v>0.134770818018891</v>
      </c>
      <c r="O7" s="0" t="n">
        <v>0</v>
      </c>
      <c r="P7" s="0" t="n">
        <v>0</v>
      </c>
      <c r="Q7" s="0" t="n">
        <v>4838.96087264112</v>
      </c>
      <c r="R7" s="0" t="n">
        <v>3534.97775190511</v>
      </c>
      <c r="S7" s="0" t="n">
        <v>2601.00849486025</v>
      </c>
      <c r="T7" s="0" t="s">
        <v>123</v>
      </c>
      <c r="U7" s="0" t="n">
        <v>4351.36519980531</v>
      </c>
      <c r="V7" s="0" t="n">
        <v>4368.26595846384</v>
      </c>
      <c r="W7" s="0" t="n">
        <v>3293.30021633522</v>
      </c>
      <c r="X7" s="0" t="n">
        <v>0.595826204349497</v>
      </c>
      <c r="Y7" s="0" t="n">
        <v>0.66985890605782</v>
      </c>
      <c r="Z7" s="0" t="n">
        <v>525.569094216077</v>
      </c>
      <c r="AA7" s="0" t="n">
        <v>545.656540631016</v>
      </c>
      <c r="AB7" s="0" t="n">
        <v>451.937308863266</v>
      </c>
      <c r="AC7" s="0" t="n">
        <v>716.634741102767</v>
      </c>
      <c r="AD7" s="0" t="n">
        <v>0.598108598534848</v>
      </c>
      <c r="AE7" s="0" t="n">
        <v>0.346074953350869</v>
      </c>
      <c r="AF7" s="0" t="n">
        <v>0.25206203611815</v>
      </c>
      <c r="AG7" s="0" t="n">
        <v>0.307124663837211</v>
      </c>
      <c r="AH7" s="0" t="n">
        <v>0.267397540329722</v>
      </c>
      <c r="AI7" s="0" t="n">
        <v>0.291448795839027</v>
      </c>
      <c r="AJ7" s="0" t="n">
        <v>0.259786468977184</v>
      </c>
      <c r="AK7" s="0" t="n">
        <v>0.306730908900347</v>
      </c>
      <c r="AL7" s="0" t="n">
        <v>0.266256552363345</v>
      </c>
      <c r="AM7" s="0" t="n">
        <v>0.290292486094401</v>
      </c>
      <c r="AN7" s="0" t="n">
        <v>0.257961080516412</v>
      </c>
      <c r="AO7" s="0" t="n">
        <v>4262810</v>
      </c>
    </row>
    <row r="8" customFormat="false" ht="15" hidden="false" customHeight="false" outlineLevel="0" collapsed="false">
      <c r="A8" s="0" t="n">
        <v>55</v>
      </c>
      <c r="B8" s="0" t="n">
        <v>0.774683928407496</v>
      </c>
      <c r="C8" s="0" t="n">
        <v>0.225316071592504</v>
      </c>
      <c r="D8" s="0" t="n">
        <v>0</v>
      </c>
      <c r="E8" s="0" t="n">
        <v>0.992189809113735</v>
      </c>
      <c r="F8" s="0" t="n">
        <v>0.992926896174312</v>
      </c>
      <c r="G8" s="0" t="n">
        <v>0.995315298310297</v>
      </c>
      <c r="H8" s="0" t="n">
        <v>0.9967483000436</v>
      </c>
      <c r="I8" s="0" t="n">
        <v>0.760552093464588</v>
      </c>
      <c r="J8" s="0" t="n">
        <v>0.85055274062476</v>
      </c>
      <c r="K8" s="0" t="n">
        <v>0.0538289997699893</v>
      </c>
      <c r="L8" s="0" t="n">
        <v>0.0545499269991287</v>
      </c>
      <c r="M8" s="0" t="n">
        <v>0.231637715649147</v>
      </c>
      <c r="N8" s="0" t="n">
        <v>0.142374155549552</v>
      </c>
      <c r="O8" s="0" t="n">
        <v>0</v>
      </c>
      <c r="P8" s="0" t="n">
        <v>0</v>
      </c>
      <c r="Q8" s="0" t="n">
        <v>4621.91629085462</v>
      </c>
      <c r="R8" s="0" t="n">
        <v>3347.91164547668</v>
      </c>
      <c r="S8" s="0" t="n">
        <v>2467.83737070058</v>
      </c>
      <c r="T8" s="0" t="s">
        <v>123</v>
      </c>
      <c r="U8" s="0" t="n">
        <v>4136.56769066529</v>
      </c>
      <c r="V8" s="0" t="n">
        <v>4161.09276717247</v>
      </c>
      <c r="W8" s="0" t="n">
        <v>3115.80434257354</v>
      </c>
      <c r="X8" s="0" t="n">
        <v>0.560272047547114</v>
      </c>
      <c r="Y8" s="0" t="n">
        <v>0.634891714143866</v>
      </c>
      <c r="Z8" s="0" t="n">
        <v>519.596734873793</v>
      </c>
      <c r="AA8" s="0" t="n">
        <v>532.289111738166</v>
      </c>
      <c r="AB8" s="0" t="n">
        <v>433.415822763478</v>
      </c>
      <c r="AC8" s="0" t="n">
        <v>698.801487240884</v>
      </c>
      <c r="AD8" s="0" t="n">
        <v>0.534301155549238</v>
      </c>
      <c r="AE8" s="0" t="n">
        <v>0.285875900863756</v>
      </c>
      <c r="AF8" s="0" t="n">
        <v>0.248425254685483</v>
      </c>
      <c r="AG8" s="0" t="n">
        <v>0.315309749564122</v>
      </c>
      <c r="AH8" s="0" t="n">
        <v>0.272507724548417</v>
      </c>
      <c r="AI8" s="0" t="n">
        <v>0.296444388618243</v>
      </c>
      <c r="AJ8" s="0" t="n">
        <v>0.264195486551225</v>
      </c>
      <c r="AK8" s="0" t="n">
        <v>0.314922780782504</v>
      </c>
      <c r="AL8" s="0" t="n">
        <v>0.271380917385203</v>
      </c>
      <c r="AM8" s="0" t="n">
        <v>0.29466502053006</v>
      </c>
      <c r="AN8" s="0" t="n">
        <v>0.262334557508533</v>
      </c>
      <c r="AO8" s="0" t="n">
        <v>4271639</v>
      </c>
    </row>
    <row r="9" customFormat="false" ht="15" hidden="false" customHeight="false" outlineLevel="0" collapsed="false">
      <c r="A9" s="0" t="n">
        <v>56</v>
      </c>
      <c r="B9" s="0" t="n">
        <v>0.766883252998297</v>
      </c>
      <c r="C9" s="0" t="n">
        <v>0.229396587297406</v>
      </c>
      <c r="D9" s="0" t="n">
        <v>0.00372015970429683</v>
      </c>
      <c r="E9" s="0" t="n">
        <v>0.992485838035248</v>
      </c>
      <c r="F9" s="0" t="n">
        <v>0.993295433087812</v>
      </c>
      <c r="G9" s="0" t="n">
        <v>0.995595117354844</v>
      </c>
      <c r="H9" s="0" t="n">
        <v>0.997086028805238</v>
      </c>
      <c r="I9" s="0" t="n">
        <v>0.753647029191975</v>
      </c>
      <c r="J9" s="0" t="n">
        <v>0.842401553661038</v>
      </c>
      <c r="K9" s="0" t="n">
        <v>0.0590366715616054</v>
      </c>
      <c r="L9" s="0" t="n">
        <v>0.0592050544017826</v>
      </c>
      <c r="M9" s="0" t="n">
        <v>0.23502733444725</v>
      </c>
      <c r="N9" s="0" t="n">
        <v>0.14624722113796</v>
      </c>
      <c r="O9" s="0" t="n">
        <v>0.00381147439602228</v>
      </c>
      <c r="P9" s="0" t="n">
        <v>0.00464665828881385</v>
      </c>
      <c r="Q9" s="0" t="n">
        <v>5045.45330579062</v>
      </c>
      <c r="R9" s="0" t="n">
        <v>3668.67038624676</v>
      </c>
      <c r="S9" s="0" t="n">
        <v>2677.76481628475</v>
      </c>
      <c r="T9" s="0" t="n">
        <v>2679.02087266874</v>
      </c>
      <c r="U9" s="0" t="n">
        <v>4493.51013993398</v>
      </c>
      <c r="V9" s="0" t="n">
        <v>4542.05175695743</v>
      </c>
      <c r="W9" s="0" t="n">
        <v>3394.207310163</v>
      </c>
      <c r="X9" s="0" t="n">
        <v>0.593818352884704</v>
      </c>
      <c r="Y9" s="0" t="n">
        <v>0.681970886160656</v>
      </c>
      <c r="Z9" s="0" t="n">
        <v>574.874881697894</v>
      </c>
      <c r="AA9" s="0" t="n">
        <v>585.111073311737</v>
      </c>
      <c r="AB9" s="0" t="n">
        <v>531.155078988134</v>
      </c>
      <c r="AC9" s="0" t="n">
        <v>774.021912899876</v>
      </c>
      <c r="AD9" s="0" t="n">
        <v>0.784096440586023</v>
      </c>
      <c r="AE9" s="0" t="n">
        <v>0.542656581626023</v>
      </c>
      <c r="AF9" s="0" t="n">
        <v>0.241465899176407</v>
      </c>
      <c r="AG9" s="0" t="n">
        <v>0.309956074864208</v>
      </c>
      <c r="AH9" s="0" t="n">
        <v>0.274564539321381</v>
      </c>
      <c r="AI9" s="0" t="n">
        <v>0.289315705874748</v>
      </c>
      <c r="AJ9" s="0" t="n">
        <v>0.266419319654246</v>
      </c>
      <c r="AK9" s="0" t="n">
        <v>0.309315174106392</v>
      </c>
      <c r="AL9" s="0" t="n">
        <v>0.273446754414276</v>
      </c>
      <c r="AM9" s="0" t="n">
        <v>0.287816660782229</v>
      </c>
      <c r="AN9" s="0" t="n">
        <v>0.2648719792558</v>
      </c>
      <c r="AO9" s="0" t="n">
        <v>4283257</v>
      </c>
    </row>
    <row r="10" customFormat="false" ht="15" hidden="false" customHeight="false" outlineLevel="0" collapsed="false">
      <c r="A10" s="0" t="n">
        <v>57</v>
      </c>
      <c r="B10" s="0" t="n">
        <v>0.758044946263228</v>
      </c>
      <c r="C10" s="0" t="n">
        <v>0.234821198832885</v>
      </c>
      <c r="D10" s="0" t="n">
        <v>0.00713385490388676</v>
      </c>
      <c r="E10" s="0" t="n">
        <v>0.992674590099609</v>
      </c>
      <c r="F10" s="0" t="n">
        <v>0.992990314922311</v>
      </c>
      <c r="G10" s="0" t="n">
        <v>0.995763662112885</v>
      </c>
      <c r="H10" s="0" t="n">
        <v>0.996751916253784</v>
      </c>
      <c r="I10" s="0" t="n">
        <v>0.745293012206875</v>
      </c>
      <c r="J10" s="0" t="n">
        <v>0.834664681518774</v>
      </c>
      <c r="K10" s="0" t="n">
        <v>0.0619529157393539</v>
      </c>
      <c r="L10" s="0" t="n">
        <v>0.0631388575355985</v>
      </c>
      <c r="M10" s="0" t="n">
        <v>0.240087726182154</v>
      </c>
      <c r="N10" s="0" t="n">
        <v>0.149443819645822</v>
      </c>
      <c r="O10" s="0" t="n">
        <v>0.00729385171057956</v>
      </c>
      <c r="P10" s="0" t="n">
        <v>0.00888181375771424</v>
      </c>
      <c r="Q10" s="0" t="n">
        <v>4810.21450796942</v>
      </c>
      <c r="R10" s="0" t="n">
        <v>3488.8025944398</v>
      </c>
      <c r="S10" s="0" t="n">
        <v>2552.04440035605</v>
      </c>
      <c r="T10" s="0" t="n">
        <v>2553.20862302547</v>
      </c>
      <c r="U10" s="0" t="n">
        <v>4263.84714363066</v>
      </c>
      <c r="V10" s="0" t="n">
        <v>4318.88283968519</v>
      </c>
      <c r="W10" s="0" t="n">
        <v>3227.19356970068</v>
      </c>
      <c r="X10" s="0" t="n">
        <v>0.556147482241243</v>
      </c>
      <c r="Y10" s="0" t="n">
        <v>0.640400486287378</v>
      </c>
      <c r="Z10" s="0" t="n">
        <v>672.16874006058</v>
      </c>
      <c r="AA10" s="0" t="n">
        <v>679.456767056671</v>
      </c>
      <c r="AB10" s="0" t="n">
        <v>626.367148998673</v>
      </c>
      <c r="AC10" s="0" t="n">
        <v>815.852453688034</v>
      </c>
      <c r="AD10" s="0" t="n">
        <v>0.755305898493921</v>
      </c>
      <c r="AE10" s="0" t="n">
        <v>0.503730418984981</v>
      </c>
      <c r="AF10" s="0" t="n">
        <v>0.251575479508941</v>
      </c>
      <c r="AG10" s="0" t="n">
        <v>0.310841869588401</v>
      </c>
      <c r="AH10" s="0" t="n">
        <v>0.275486565305701</v>
      </c>
      <c r="AI10" s="0" t="n">
        <v>0.292388629151498</v>
      </c>
      <c r="AJ10" s="0" t="n">
        <v>0.268594214827054</v>
      </c>
      <c r="AK10" s="0" t="n">
        <v>0.31023429874465</v>
      </c>
      <c r="AL10" s="0" t="n">
        <v>0.274691715124758</v>
      </c>
      <c r="AM10" s="0" t="n">
        <v>0.290654165166101</v>
      </c>
      <c r="AN10" s="0" t="n">
        <v>0.266801427083164</v>
      </c>
      <c r="AO10" s="0" t="n">
        <v>4309505</v>
      </c>
    </row>
    <row r="11" customFormat="false" ht="15" hidden="false" customHeight="false" outlineLevel="0" collapsed="false">
      <c r="A11" s="0" t="n">
        <v>58</v>
      </c>
      <c r="B11" s="0" t="n">
        <v>0.749695049433733</v>
      </c>
      <c r="C11" s="0" t="n">
        <v>0.240008424455224</v>
      </c>
      <c r="D11" s="0" t="n">
        <v>0.0102965261110432</v>
      </c>
      <c r="E11" s="0" t="n">
        <v>0.992792221782068</v>
      </c>
      <c r="F11" s="0" t="n">
        <v>0.993543987561743</v>
      </c>
      <c r="G11" s="0" t="n">
        <v>0.995867091994524</v>
      </c>
      <c r="H11" s="0" t="n">
        <v>0.997281750114978</v>
      </c>
      <c r="I11" s="0" t="n">
        <v>0.737404805092815</v>
      </c>
      <c r="J11" s="0" t="n">
        <v>0.827067740314545</v>
      </c>
      <c r="K11" s="0" t="n">
        <v>0.0654965980721251</v>
      </c>
      <c r="L11" s="0" t="n">
        <v>0.0673412278825394</v>
      </c>
      <c r="M11" s="0" t="n">
        <v>0.244881818624078</v>
      </c>
      <c r="N11" s="0" t="n">
        <v>0.153705811965639</v>
      </c>
      <c r="O11" s="0" t="n">
        <v>0.0105055980651752</v>
      </c>
      <c r="P11" s="0" t="n">
        <v>0.0127704352815589</v>
      </c>
      <c r="Q11" s="0" t="n">
        <v>5127.83110613355</v>
      </c>
      <c r="R11" s="0" t="n">
        <v>3729.23675149465</v>
      </c>
      <c r="S11" s="0" t="n">
        <v>2704.31370400535</v>
      </c>
      <c r="T11" s="0" t="n">
        <v>2705.51766466417</v>
      </c>
      <c r="U11" s="0" t="n">
        <v>4521.22509920973</v>
      </c>
      <c r="V11" s="0" t="n">
        <v>4595.37498813477</v>
      </c>
      <c r="W11" s="0" t="n">
        <v>3432.02550352945</v>
      </c>
      <c r="X11" s="0" t="n">
        <v>0.597811412124804</v>
      </c>
      <c r="Y11" s="0" t="n">
        <v>0.681638319574997</v>
      </c>
      <c r="Z11" s="0" t="n">
        <v>563.092441648115</v>
      </c>
      <c r="AA11" s="0" t="n">
        <v>571.349310423156</v>
      </c>
      <c r="AB11" s="0" t="n">
        <v>516.952526090961</v>
      </c>
      <c r="AC11" s="0" t="n">
        <v>760.247000922508</v>
      </c>
      <c r="AD11" s="0" t="n">
        <v>0.811015650257345</v>
      </c>
      <c r="AE11" s="0" t="n">
        <v>0.577904585341385</v>
      </c>
      <c r="AF11" s="0" t="n">
        <v>0.23311106491596</v>
      </c>
      <c r="AG11" s="0" t="n">
        <v>0.310037434174048</v>
      </c>
      <c r="AH11" s="0" t="n">
        <v>0.277264767830568</v>
      </c>
      <c r="AI11" s="0" t="n">
        <v>0.291307445155761</v>
      </c>
      <c r="AJ11" s="0" t="n">
        <v>0.270143176266894</v>
      </c>
      <c r="AK11" s="0" t="n">
        <v>0.309139006155446</v>
      </c>
      <c r="AL11" s="0" t="n">
        <v>0.27623280515312</v>
      </c>
      <c r="AM11" s="0" t="n">
        <v>0.290280491790732</v>
      </c>
      <c r="AN11" s="0" t="n">
        <v>0.269006640830624</v>
      </c>
      <c r="AO11" s="0" t="n">
        <v>4328345</v>
      </c>
    </row>
    <row r="12" customFormat="false" ht="15" hidden="false" customHeight="false" outlineLevel="0" collapsed="false">
      <c r="A12" s="0" t="n">
        <v>59</v>
      </c>
      <c r="B12" s="0" t="n">
        <v>0.737562093544551</v>
      </c>
      <c r="C12" s="0" t="n">
        <v>0.246893185943218</v>
      </c>
      <c r="D12" s="0" t="n">
        <v>0.0155447205122312</v>
      </c>
      <c r="E12" s="0" t="n">
        <v>0.992293517704398</v>
      </c>
      <c r="F12" s="0" t="n">
        <v>0.992624707947736</v>
      </c>
      <c r="G12" s="0" t="n">
        <v>0.995347013931352</v>
      </c>
      <c r="H12" s="0" t="n">
        <v>0.996325570143902</v>
      </c>
      <c r="I12" s="0" t="n">
        <v>0.725294107091835</v>
      </c>
      <c r="J12" s="0" t="n">
        <v>0.815247645932448</v>
      </c>
      <c r="K12" s="0" t="n">
        <v>0.0697611117475821</v>
      </c>
      <c r="L12" s="0" t="n">
        <v>0.072426284720468</v>
      </c>
      <c r="M12" s="0" t="n">
        <v>0.251184503113263</v>
      </c>
      <c r="N12" s="0" t="n">
        <v>0.158209265840082</v>
      </c>
      <c r="O12" s="0" t="n">
        <v>0.0158149074992995</v>
      </c>
      <c r="P12" s="0" t="n">
        <v>0.0191677961752069</v>
      </c>
      <c r="Q12" s="0" t="n">
        <v>4922.84199227046</v>
      </c>
      <c r="R12" s="0" t="n">
        <v>3562.059899298</v>
      </c>
      <c r="S12" s="0" t="n">
        <v>2590.63427639889</v>
      </c>
      <c r="T12" s="0" t="n">
        <v>2591.75085543831</v>
      </c>
      <c r="U12" s="0" t="n">
        <v>4310.79963880697</v>
      </c>
      <c r="V12" s="0" t="n">
        <v>4395.89243085984</v>
      </c>
      <c r="W12" s="0" t="n">
        <v>3250.83888223591</v>
      </c>
      <c r="X12" s="0" t="n">
        <v>0.558222819045313</v>
      </c>
      <c r="Y12" s="0" t="n">
        <v>0.638341337196084</v>
      </c>
      <c r="Z12" s="0" t="n">
        <v>536.621094459309</v>
      </c>
      <c r="AA12" s="0" t="n">
        <v>544.882877108941</v>
      </c>
      <c r="AB12" s="0" t="n">
        <v>486.388932812723</v>
      </c>
      <c r="AC12" s="0" t="n">
        <v>731.863270178531</v>
      </c>
      <c r="AD12" s="0" t="n">
        <v>0.775631777649902</v>
      </c>
      <c r="AE12" s="0" t="n">
        <v>0.538483915453292</v>
      </c>
      <c r="AF12" s="0" t="n">
        <v>0.237147862196611</v>
      </c>
      <c r="AG12" s="0" t="n">
        <v>0.315302836231864</v>
      </c>
      <c r="AH12" s="0" t="n">
        <v>0.279217878767951</v>
      </c>
      <c r="AI12" s="0" t="n">
        <v>0.296272899277494</v>
      </c>
      <c r="AJ12" s="0" t="n">
        <v>0.272659120656577</v>
      </c>
      <c r="AK12" s="0" t="n">
        <v>0.314389611419924</v>
      </c>
      <c r="AL12" s="0" t="n">
        <v>0.278195868973891</v>
      </c>
      <c r="AM12" s="0" t="n">
        <v>0.295308085636</v>
      </c>
      <c r="AN12" s="0" t="n">
        <v>0.271584079703366</v>
      </c>
      <c r="AO12" s="0" t="n">
        <v>4346998</v>
      </c>
    </row>
    <row r="13" customFormat="false" ht="15" hidden="false" customHeight="false" outlineLevel="0" collapsed="false">
      <c r="A13" s="0" t="n">
        <v>60</v>
      </c>
      <c r="B13" s="0" t="n">
        <v>0.728136535340917</v>
      </c>
      <c r="C13" s="0" t="n">
        <v>0.253490670899968</v>
      </c>
      <c r="D13" s="0" t="n">
        <v>0.0183727937591155</v>
      </c>
      <c r="E13" s="0" t="n">
        <v>0.992327755134572</v>
      </c>
      <c r="F13" s="0" t="n">
        <v>0.992597527327267</v>
      </c>
      <c r="G13" s="0" t="n">
        <v>0.995367685656728</v>
      </c>
      <c r="H13" s="0" t="n">
        <v>0.996287421434212</v>
      </c>
      <c r="I13" s="0" t="n">
        <v>0.716660666140819</v>
      </c>
      <c r="J13" s="0" t="n">
        <v>0.808903116344253</v>
      </c>
      <c r="K13" s="0" t="n">
        <v>0.0738707789048995</v>
      </c>
      <c r="L13" s="0" t="n">
        <v>0.0769313398141943</v>
      </c>
      <c r="M13" s="0" t="n">
        <v>0.25703724265302</v>
      </c>
      <c r="N13" s="0" t="n">
        <v>0.161081341465489</v>
      </c>
      <c r="O13" s="0" t="n">
        <v>0.0186298463407328</v>
      </c>
      <c r="P13" s="0" t="n">
        <v>0.0226130695175249</v>
      </c>
      <c r="Q13" s="0" t="n">
        <v>5364.9211823279</v>
      </c>
      <c r="R13" s="0" t="n">
        <v>3854.63822039703</v>
      </c>
      <c r="S13" s="0" t="n">
        <v>2799.48518719322</v>
      </c>
      <c r="T13" s="0" t="n">
        <v>2800.65905588891</v>
      </c>
      <c r="U13" s="0" t="n">
        <v>4667.49443157691</v>
      </c>
      <c r="V13" s="0" t="n">
        <v>4771.163666464</v>
      </c>
      <c r="W13" s="0" t="n">
        <v>3524.92589048006</v>
      </c>
      <c r="X13" s="0" t="n">
        <v>0.608071206868978</v>
      </c>
      <c r="Y13" s="0" t="n">
        <v>0.692421780167516</v>
      </c>
      <c r="Z13" s="0" t="n">
        <v>603.564776062133</v>
      </c>
      <c r="AA13" s="0" t="n">
        <v>616.732306817018</v>
      </c>
      <c r="AB13" s="0" t="n">
        <v>567.351957972538</v>
      </c>
      <c r="AC13" s="0" t="n">
        <v>802.572936656726</v>
      </c>
      <c r="AD13" s="0" t="n">
        <v>0.768586223969135</v>
      </c>
      <c r="AE13" s="0" t="n">
        <v>0.543737364848643</v>
      </c>
      <c r="AF13" s="0" t="n">
        <v>0.224848859120491</v>
      </c>
      <c r="AG13" s="0" t="n">
        <v>0.313978209831989</v>
      </c>
      <c r="AH13" s="0" t="n">
        <v>0.281680810732612</v>
      </c>
      <c r="AI13" s="0" t="n">
        <v>0.295842175402594</v>
      </c>
      <c r="AJ13" s="0" t="n">
        <v>0.275729852875994</v>
      </c>
      <c r="AK13" s="0" t="n">
        <v>0.31309507683453</v>
      </c>
      <c r="AL13" s="0" t="n">
        <v>0.280695925764656</v>
      </c>
      <c r="AM13" s="0" t="n">
        <v>0.294746527575789</v>
      </c>
      <c r="AN13" s="0" t="n">
        <v>0.274602910896513</v>
      </c>
      <c r="AO13" s="0" t="n">
        <v>4359038</v>
      </c>
    </row>
    <row r="14" customFormat="false" ht="15" hidden="false" customHeight="false" outlineLevel="0" collapsed="false">
      <c r="A14" s="0" t="n">
        <v>61</v>
      </c>
      <c r="B14" s="0" t="n">
        <v>0.720647880746951</v>
      </c>
      <c r="C14" s="0" t="n">
        <v>0.259221910369526</v>
      </c>
      <c r="D14" s="0" t="n">
        <v>0.0201302088835222</v>
      </c>
      <c r="E14" s="0" t="n">
        <v>0.992306796845149</v>
      </c>
      <c r="F14" s="0" t="n">
        <v>0.992561571813166</v>
      </c>
      <c r="G14" s="0" t="n">
        <v>0.99533647321129</v>
      </c>
      <c r="H14" s="0" t="n">
        <v>0.996229715111185</v>
      </c>
      <c r="I14" s="0" t="n">
        <v>0.709815291360862</v>
      </c>
      <c r="J14" s="0" t="n">
        <v>0.79905366479385</v>
      </c>
      <c r="K14" s="0" t="n">
        <v>0.0766227914601528</v>
      </c>
      <c r="L14" s="0" t="n">
        <v>0.0804348446088143</v>
      </c>
      <c r="M14" s="0" t="n">
        <v>0.26213507135941</v>
      </c>
      <c r="N14" s="0" t="n">
        <v>0.1688616054403</v>
      </c>
      <c r="O14" s="0" t="n">
        <v>0.0203564341248766</v>
      </c>
      <c r="P14" s="0" t="n">
        <v>0.0246463015790161</v>
      </c>
      <c r="Q14" s="0" t="n">
        <v>4977.25671374106</v>
      </c>
      <c r="R14" s="0" t="n">
        <v>3599.62537231685</v>
      </c>
      <c r="S14" s="0" t="n">
        <v>2604.35629730153</v>
      </c>
      <c r="T14" s="0" t="n">
        <v>2588.98161198631</v>
      </c>
      <c r="U14" s="0" t="n">
        <v>4314.07245800532</v>
      </c>
      <c r="V14" s="0" t="n">
        <v>4423.88531147014</v>
      </c>
      <c r="W14" s="0" t="n">
        <v>3261.35364313421</v>
      </c>
      <c r="X14" s="0" t="n">
        <v>0.572102936214129</v>
      </c>
      <c r="Y14" s="0" t="n">
        <v>0.649725840356901</v>
      </c>
      <c r="Z14" s="0" t="n">
        <v>691.530699251008</v>
      </c>
      <c r="AA14" s="0" t="n">
        <v>691.223712801644</v>
      </c>
      <c r="AB14" s="0" t="n">
        <v>639.440955304677</v>
      </c>
      <c r="AC14" s="0" t="n">
        <v>843.32749824515</v>
      </c>
      <c r="AD14" s="0" t="n">
        <v>0.743010740881336</v>
      </c>
      <c r="AE14" s="0" t="n">
        <v>0.515369624984183</v>
      </c>
      <c r="AF14" s="0" t="n">
        <v>0.227641115897153</v>
      </c>
      <c r="AG14" s="0" t="n">
        <v>0.317025211307857</v>
      </c>
      <c r="AH14" s="0" t="n">
        <v>0.281998352515639</v>
      </c>
      <c r="AI14" s="0" t="n">
        <v>0.298457405975794</v>
      </c>
      <c r="AJ14" s="0" t="n">
        <v>0.276497594289143</v>
      </c>
      <c r="AK14" s="0" t="n">
        <v>0.316148970309608</v>
      </c>
      <c r="AL14" s="0" t="n">
        <v>0.281077172860477</v>
      </c>
      <c r="AM14" s="0" t="n">
        <v>0.297372271845312</v>
      </c>
      <c r="AN14" s="0" t="n">
        <v>0.275305319938232</v>
      </c>
      <c r="AO14" s="0" t="n">
        <v>4378998</v>
      </c>
    </row>
    <row r="15" customFormat="false" ht="15" hidden="false" customHeight="false" outlineLevel="0" collapsed="false">
      <c r="A15" s="0" t="n">
        <v>62</v>
      </c>
      <c r="B15" s="0" t="n">
        <v>0.714427869301705</v>
      </c>
      <c r="C15" s="0" t="n">
        <v>0.263327303005849</v>
      </c>
      <c r="D15" s="0" t="n">
        <v>0.0222448276924457</v>
      </c>
      <c r="E15" s="0" t="n">
        <v>0.992709011611392</v>
      </c>
      <c r="F15" s="0" t="n">
        <v>0.993070150357017</v>
      </c>
      <c r="G15" s="0" t="n">
        <v>0.995714557285635</v>
      </c>
      <c r="H15" s="0" t="n">
        <v>0.996695004921422</v>
      </c>
      <c r="I15" s="0" t="n">
        <v>0.704098511102274</v>
      </c>
      <c r="J15" s="0" t="n">
        <v>0.793043665596296</v>
      </c>
      <c r="K15" s="0" t="n">
        <v>0.0794907288038562</v>
      </c>
      <c r="L15" s="0" t="n">
        <v>0.0833350901997162</v>
      </c>
      <c r="M15" s="0" t="n">
        <v>0.266128997015212</v>
      </c>
      <c r="N15" s="0" t="n">
        <v>0.172912546265978</v>
      </c>
      <c r="O15" s="0" t="n">
        <v>0.0224815034939059</v>
      </c>
      <c r="P15" s="0" t="n">
        <v>0.0271139384947432</v>
      </c>
      <c r="Q15" s="0" t="n">
        <v>4986.62783419351</v>
      </c>
      <c r="R15" s="0" t="n">
        <v>3608.50184727502</v>
      </c>
      <c r="S15" s="0" t="n">
        <v>2659.7826401928</v>
      </c>
      <c r="T15" s="0" t="n">
        <v>2607.1728222411</v>
      </c>
      <c r="U15" s="0" t="n">
        <v>4320.97539800237</v>
      </c>
      <c r="V15" s="0" t="n">
        <v>4438.981314731</v>
      </c>
      <c r="W15" s="0" t="n">
        <v>3321.9360631716</v>
      </c>
      <c r="X15" s="0" t="n">
        <v>0.589354171079833</v>
      </c>
      <c r="Y15" s="0" t="n">
        <v>0.660251060437819</v>
      </c>
      <c r="Z15" s="0" t="n">
        <v>557.713624179443</v>
      </c>
      <c r="AA15" s="0" t="n">
        <v>568.082645921276</v>
      </c>
      <c r="AB15" s="0" t="n">
        <v>497.414016226374</v>
      </c>
      <c r="AC15" s="0" t="n">
        <v>775.460683987634</v>
      </c>
      <c r="AD15" s="0" t="n">
        <v>0.770154776392445</v>
      </c>
      <c r="AE15" s="0" t="n">
        <v>0.53433457267003</v>
      </c>
      <c r="AF15" s="0" t="n">
        <v>0.235820203722414</v>
      </c>
      <c r="AG15" s="0" t="n">
        <v>0.307337935015434</v>
      </c>
      <c r="AH15" s="0" t="n">
        <v>0.268624871716532</v>
      </c>
      <c r="AI15" s="0" t="n">
        <v>0.285217515623445</v>
      </c>
      <c r="AJ15" s="0" t="n">
        <v>0.262447958149647</v>
      </c>
      <c r="AK15" s="0" t="n">
        <v>0.306451780143933</v>
      </c>
      <c r="AL15" s="0" t="n">
        <v>0.267689189418361</v>
      </c>
      <c r="AM15" s="0" t="n">
        <v>0.284149768050138</v>
      </c>
      <c r="AN15" s="0" t="n">
        <v>0.261194350127239</v>
      </c>
      <c r="AO15" s="0" t="n">
        <v>4396733</v>
      </c>
    </row>
    <row r="16" customFormat="false" ht="15" hidden="false" customHeight="false" outlineLevel="0" collapsed="false">
      <c r="A16" s="0" t="n">
        <v>63</v>
      </c>
      <c r="B16" s="0" t="n">
        <v>0.70681802829607</v>
      </c>
      <c r="C16" s="0" t="n">
        <v>0.268045129677987</v>
      </c>
      <c r="D16" s="0" t="n">
        <v>0.0251368420259429</v>
      </c>
      <c r="E16" s="0" t="n">
        <v>0.992771366226406</v>
      </c>
      <c r="F16" s="0" t="n">
        <v>0.993087255030703</v>
      </c>
      <c r="G16" s="0" t="n">
        <v>0.995751207615656</v>
      </c>
      <c r="H16" s="0" t="n">
        <v>0.996681804016722</v>
      </c>
      <c r="I16" s="0" t="n">
        <v>0.697765985505904</v>
      </c>
      <c r="J16" s="0" t="n">
        <v>0.786527431792094</v>
      </c>
      <c r="K16" s="0" t="n">
        <v>0.0806230695615864</v>
      </c>
      <c r="L16" s="0" t="n">
        <v>0.0846852091038388</v>
      </c>
      <c r="M16" s="0" t="n">
        <v>0.269712203214134</v>
      </c>
      <c r="N16" s="0" t="n">
        <v>0.176048949107275</v>
      </c>
      <c r="O16" s="0" t="n">
        <v>0.0252931775063678</v>
      </c>
      <c r="P16" s="0" t="n">
        <v>0.0305108741313337</v>
      </c>
      <c r="Q16" s="0" t="n">
        <v>4664.84160024256</v>
      </c>
      <c r="R16" s="0" t="n">
        <v>3359.82497550073</v>
      </c>
      <c r="S16" s="0" t="n">
        <v>2482.8246442416</v>
      </c>
      <c r="T16" s="0" t="n">
        <v>2428.73232783045</v>
      </c>
      <c r="U16" s="0" t="n">
        <v>4023.75385677835</v>
      </c>
      <c r="V16" s="0" t="n">
        <v>4136.26073577207</v>
      </c>
      <c r="W16" s="0" t="n">
        <v>3058.54638403452</v>
      </c>
      <c r="X16" s="0" t="n">
        <v>0.581379325850626</v>
      </c>
      <c r="Y16" s="0" t="n">
        <v>0.652145708605675</v>
      </c>
      <c r="Z16" s="0" t="n">
        <v>514.484797014421</v>
      </c>
      <c r="AA16" s="0" t="n">
        <v>519.488475340444</v>
      </c>
      <c r="AB16" s="0" t="n">
        <v>462.201811650019</v>
      </c>
      <c r="AC16" s="0" t="n">
        <v>685.328235765312</v>
      </c>
      <c r="AD16" s="0" t="n">
        <v>0.757297266137663</v>
      </c>
      <c r="AE16" s="0" t="n">
        <v>0.509045577708791</v>
      </c>
      <c r="AF16" s="0" t="n">
        <v>0.248251688428873</v>
      </c>
      <c r="AG16" s="0" t="n">
        <v>0.317450540183909</v>
      </c>
      <c r="AH16" s="0" t="n">
        <v>0.281801773683961</v>
      </c>
      <c r="AI16" s="0" t="n">
        <v>0.298731726432213</v>
      </c>
      <c r="AJ16" s="0" t="n">
        <v>0.277604047825674</v>
      </c>
      <c r="AK16" s="0" t="n">
        <v>0.316849122538007</v>
      </c>
      <c r="AL16" s="0" t="n">
        <v>0.281168944692081</v>
      </c>
      <c r="AM16" s="0" t="n">
        <v>0.297590911842105</v>
      </c>
      <c r="AN16" s="0" t="n">
        <v>0.276356885319964</v>
      </c>
      <c r="AO16" s="0" t="n">
        <v>4422660</v>
      </c>
    </row>
    <row r="17" customFormat="false" ht="15" hidden="false" customHeight="false" outlineLevel="0" collapsed="false">
      <c r="A17" s="0" t="n">
        <v>64</v>
      </c>
      <c r="B17" s="0" t="n">
        <v>0.697957948889317</v>
      </c>
      <c r="C17" s="0" t="n">
        <v>0.274227717087109</v>
      </c>
      <c r="D17" s="0" t="n">
        <v>0.0278143340235737</v>
      </c>
      <c r="E17" s="0" t="n">
        <v>0.992809370399378</v>
      </c>
      <c r="F17" s="0" t="n">
        <v>0.9931330086116</v>
      </c>
      <c r="G17" s="0" t="n">
        <v>0.995770993640208</v>
      </c>
      <c r="H17" s="0" t="n">
        <v>0.996718676887103</v>
      </c>
      <c r="I17" s="0" t="n">
        <v>0.689700527246449</v>
      </c>
      <c r="J17" s="0" t="n">
        <v>0.781019745288515</v>
      </c>
      <c r="K17" s="0" t="n">
        <v>0.0836933088953662</v>
      </c>
      <c r="L17" s="0" t="n">
        <v>0.0869485454647357</v>
      </c>
      <c r="M17" s="0" t="n">
        <v>0.275196270787748</v>
      </c>
      <c r="N17" s="0" t="n">
        <v>0.178319219625115</v>
      </c>
      <c r="O17" s="0" t="n">
        <v>0.0279125723651807</v>
      </c>
      <c r="P17" s="0" t="n">
        <v>0.0337940436979697</v>
      </c>
      <c r="Q17" s="0" t="n">
        <v>4269.88478283478</v>
      </c>
      <c r="R17" s="0" t="n">
        <v>3060.17573188617</v>
      </c>
      <c r="S17" s="0" t="n">
        <v>2286.84714994668</v>
      </c>
      <c r="T17" s="0" t="n">
        <v>2238.2132073793</v>
      </c>
      <c r="U17" s="0" t="n">
        <v>3669.57130804413</v>
      </c>
      <c r="V17" s="0" t="n">
        <v>3778.59298438979</v>
      </c>
      <c r="W17" s="0" t="n">
        <v>2810.47611580316</v>
      </c>
      <c r="X17" s="0" t="n">
        <v>0.563537280169274</v>
      </c>
      <c r="Y17" s="0" t="n">
        <v>0.629266798934099</v>
      </c>
      <c r="Z17" s="0" t="n">
        <v>469.773955603836</v>
      </c>
      <c r="AA17" s="0" t="n">
        <v>476.145075706361</v>
      </c>
      <c r="AB17" s="0" t="n">
        <v>422.904047257212</v>
      </c>
      <c r="AC17" s="0" t="n">
        <v>633.246623365493</v>
      </c>
      <c r="AD17" s="0" t="n">
        <v>0.764502187487989</v>
      </c>
      <c r="AE17" s="0" t="n">
        <v>0.517004131415439</v>
      </c>
      <c r="AF17" s="0" t="n">
        <v>0.247498056072549</v>
      </c>
      <c r="AG17" s="0" t="n">
        <v>0.320470256173205</v>
      </c>
      <c r="AH17" s="0" t="n">
        <v>0.280412322806813</v>
      </c>
      <c r="AI17" s="0" t="n">
        <v>0.299882872181767</v>
      </c>
      <c r="AJ17" s="0" t="n">
        <v>0.275115523132316</v>
      </c>
      <c r="AK17" s="0" t="n">
        <v>0.319875163186614</v>
      </c>
      <c r="AL17" s="0" t="n">
        <v>0.279782149390822</v>
      </c>
      <c r="AM17" s="0" t="n">
        <v>0.298884046893171</v>
      </c>
      <c r="AN17" s="0" t="n">
        <v>0.273933757747881</v>
      </c>
      <c r="AO17" s="0" t="n">
        <v>4445065</v>
      </c>
    </row>
    <row r="18" customFormat="false" ht="15" hidden="false" customHeight="false" outlineLevel="0" collapsed="false">
      <c r="A18" s="0" t="n">
        <v>65</v>
      </c>
      <c r="B18" s="0" t="n">
        <v>0.697696505916184</v>
      </c>
      <c r="C18" s="0" t="n">
        <v>0.279442253067853</v>
      </c>
      <c r="D18" s="0" t="n">
        <v>0.0228612410159628</v>
      </c>
      <c r="E18" s="0" t="n">
        <v>0.991088046479552</v>
      </c>
      <c r="F18" s="0" t="n">
        <v>0.990612094409541</v>
      </c>
      <c r="G18" s="0" t="n">
        <v>0.994018047571246</v>
      </c>
      <c r="H18" s="0" t="n">
        <v>0.994158543416284</v>
      </c>
      <c r="I18" s="0" t="n">
        <v>0.688947793046706</v>
      </c>
      <c r="J18" s="0" t="n">
        <v>0.781840208687446</v>
      </c>
      <c r="K18" s="0" t="n">
        <v>0.084715746758866</v>
      </c>
      <c r="L18" s="0" t="n">
        <v>0.0884098411059352</v>
      </c>
      <c r="M18" s="0" t="n">
        <v>0.279291357242327</v>
      </c>
      <c r="N18" s="0" t="n">
        <v>0.181115771384888</v>
      </c>
      <c r="O18" s="0" t="n">
        <v>0.0228488961905193</v>
      </c>
      <c r="P18" s="0" t="n">
        <v>0.0276561143372066</v>
      </c>
      <c r="Q18" s="0" t="n">
        <v>4203.29851247321</v>
      </c>
      <c r="R18" s="0" t="n">
        <v>3025.94387939565</v>
      </c>
      <c r="S18" s="0" t="n">
        <v>2247.38687932744</v>
      </c>
      <c r="T18" s="0" t="n">
        <v>2212.74361216473</v>
      </c>
      <c r="U18" s="0" t="n">
        <v>3611.22760357387</v>
      </c>
      <c r="V18" s="0" t="n">
        <v>3725.70326179616</v>
      </c>
      <c r="W18" s="0" t="n">
        <v>2765.92951520591</v>
      </c>
      <c r="X18" s="0" t="n">
        <v>0.556141234994269</v>
      </c>
      <c r="Y18" s="0" t="n">
        <v>0.622542136787053</v>
      </c>
      <c r="Z18" s="0" t="n">
        <v>584.760887539492</v>
      </c>
      <c r="AA18" s="0" t="n">
        <v>583.3769256201</v>
      </c>
      <c r="AB18" s="0" t="n">
        <v>534.337773997717</v>
      </c>
      <c r="AC18" s="0" t="n">
        <v>729.593427067025</v>
      </c>
      <c r="AD18" s="0" t="n">
        <v>0.744683615866213</v>
      </c>
      <c r="AE18" s="0" t="n">
        <v>0.512733557278393</v>
      </c>
      <c r="AF18" s="0" t="n">
        <v>0.23195005858782</v>
      </c>
      <c r="AG18" s="0" t="n">
        <v>0.317967284856041</v>
      </c>
      <c r="AH18" s="0" t="n">
        <v>0.28314046564554</v>
      </c>
      <c r="AI18" s="0" t="n">
        <v>0.302961620893726</v>
      </c>
      <c r="AJ18" s="0" t="n">
        <v>0.27810024682031</v>
      </c>
      <c r="AK18" s="0" t="n">
        <v>0.3173763828291</v>
      </c>
      <c r="AL18" s="0" t="n">
        <v>0.282519390230131</v>
      </c>
      <c r="AM18" s="0" t="n">
        <v>0.302082369677596</v>
      </c>
      <c r="AN18" s="0" t="n">
        <v>0.276150196024154</v>
      </c>
      <c r="AO18" s="0" t="n">
        <v>4471433</v>
      </c>
    </row>
    <row r="19" customFormat="false" ht="15" hidden="false" customHeight="false" outlineLevel="0" collapsed="false">
      <c r="A19" s="0" t="n">
        <v>66</v>
      </c>
      <c r="B19" s="0" t="n">
        <v>0.692383268302116</v>
      </c>
      <c r="C19" s="0" t="n">
        <v>0.284339264286339</v>
      </c>
      <c r="D19" s="0" t="n">
        <v>0.0232774674115456</v>
      </c>
      <c r="E19" s="0" t="n">
        <v>0.990763180468492</v>
      </c>
      <c r="F19" s="0" t="n">
        <v>0.990203871415721</v>
      </c>
      <c r="G19" s="0" t="n">
        <v>0.993688947542065</v>
      </c>
      <c r="H19" s="0" t="n">
        <v>0.993741122966479</v>
      </c>
      <c r="I19" s="0" t="n">
        <v>0.684253909600792</v>
      </c>
      <c r="J19" s="0" t="n">
        <v>0.776998706677444</v>
      </c>
      <c r="K19" s="0" t="n">
        <v>0.0851080171560541</v>
      </c>
      <c r="L19" s="0" t="n">
        <v>0.0892092607383586</v>
      </c>
      <c r="M19" s="0" t="n">
        <v>0.283315605410755</v>
      </c>
      <c r="N19" s="0" t="n">
        <v>0.185164029869273</v>
      </c>
      <c r="O19" s="0" t="n">
        <v>0.0231936654569449</v>
      </c>
      <c r="P19" s="0" t="n">
        <v>0.0280411348690036</v>
      </c>
      <c r="Q19" s="0" t="n">
        <v>4236.23740318929</v>
      </c>
      <c r="R19" s="0" t="n">
        <v>3031.78602403707</v>
      </c>
      <c r="S19" s="0" t="n">
        <v>2253.00272878466</v>
      </c>
      <c r="T19" s="0" t="n">
        <v>2217.15225798455</v>
      </c>
      <c r="U19" s="0" t="n">
        <v>3625.32672629328</v>
      </c>
      <c r="V19" s="0" t="n">
        <v>3740.59732310656</v>
      </c>
      <c r="W19" s="0" t="n">
        <v>2772.31948996558</v>
      </c>
      <c r="X19" s="0" t="n">
        <v>0.558181409790754</v>
      </c>
      <c r="Y19" s="0" t="n">
        <v>0.627450845768048</v>
      </c>
      <c r="Z19" s="0" t="n">
        <v>511.092586816725</v>
      </c>
      <c r="AA19" s="0" t="n">
        <v>521.004257907608</v>
      </c>
      <c r="AB19" s="0" t="n">
        <v>418.377568130266</v>
      </c>
      <c r="AC19" s="0" t="n">
        <v>780.383881470193</v>
      </c>
      <c r="AD19" s="0" t="n">
        <v>0.753612946402898</v>
      </c>
      <c r="AE19" s="0" t="n">
        <v>0.517119933232227</v>
      </c>
      <c r="AF19" s="0" t="n">
        <v>0.236536974287793</v>
      </c>
      <c r="AG19" s="0" t="n">
        <v>0.324244991384437</v>
      </c>
      <c r="AH19" s="0" t="n">
        <v>0.285656089215127</v>
      </c>
      <c r="AI19" s="0" t="n">
        <v>0.307534273105432</v>
      </c>
      <c r="AJ19" s="0" t="n">
        <v>0.280776740096531</v>
      </c>
      <c r="AK19" s="0" t="n">
        <v>0.323630881250888</v>
      </c>
      <c r="AL19" s="0" t="n">
        <v>0.285006910402004</v>
      </c>
      <c r="AM19" s="0" t="n">
        <v>0.306328345337291</v>
      </c>
      <c r="AN19" s="0" t="n">
        <v>0.278037058740366</v>
      </c>
      <c r="AO19" s="0" t="n">
        <v>4497467</v>
      </c>
    </row>
    <row r="20" customFormat="false" ht="15" hidden="false" customHeight="false" outlineLevel="0" collapsed="false">
      <c r="A20" s="0" t="n">
        <v>67</v>
      </c>
      <c r="B20" s="0" t="n">
        <v>0.687221256041705</v>
      </c>
      <c r="C20" s="0" t="n">
        <v>0.290963460441897</v>
      </c>
      <c r="D20" s="0" t="n">
        <v>0.0218152835163977</v>
      </c>
      <c r="E20" s="0" t="n">
        <v>0.989785592118909</v>
      </c>
      <c r="F20" s="0" t="n">
        <v>0.988981213188046</v>
      </c>
      <c r="G20" s="0" t="n">
        <v>0.992684975283968</v>
      </c>
      <c r="H20" s="0" t="n">
        <v>0.99248312699895</v>
      </c>
      <c r="I20" s="0" t="n">
        <v>0.679597366308618</v>
      </c>
      <c r="J20" s="0" t="n">
        <v>0.771752934531113</v>
      </c>
      <c r="K20" s="0" t="n">
        <v>0.0875754957788277</v>
      </c>
      <c r="L20" s="0" t="n">
        <v>0.0918771395319156</v>
      </c>
      <c r="M20" s="0" t="n">
        <v>0.288553622371886</v>
      </c>
      <c r="N20" s="0" t="n">
        <v>0.191097714926209</v>
      </c>
      <c r="O20" s="0" t="n">
        <v>0.0216346034384043</v>
      </c>
      <c r="P20" s="0" t="n">
        <v>0.0261305637307245</v>
      </c>
      <c r="Q20" s="0" t="n">
        <v>4323.75059999239</v>
      </c>
      <c r="R20" s="0" t="n">
        <v>3086.89653902329</v>
      </c>
      <c r="S20" s="0" t="n">
        <v>2292.5956070392</v>
      </c>
      <c r="T20" s="0" t="n">
        <v>2249.93695012892</v>
      </c>
      <c r="U20" s="0" t="n">
        <v>3687.51788181695</v>
      </c>
      <c r="V20" s="0" t="n">
        <v>3814.2275942322</v>
      </c>
      <c r="W20" s="0" t="n">
        <v>2816.93988361917</v>
      </c>
      <c r="X20" s="0" t="n">
        <v>0.576287307755464</v>
      </c>
      <c r="Y20" s="0" t="n">
        <v>0.649491763648213</v>
      </c>
      <c r="Z20" s="0" t="n">
        <v>498.89881333983</v>
      </c>
      <c r="AA20" s="0" t="n">
        <v>509.364555540583</v>
      </c>
      <c r="AB20" s="0" t="n">
        <v>424.667542093502</v>
      </c>
      <c r="AC20" s="0" t="n">
        <v>727.011554739138</v>
      </c>
      <c r="AD20" s="0" t="n">
        <v>0.752632572419903</v>
      </c>
      <c r="AE20" s="0" t="n">
        <v>0.509627815300153</v>
      </c>
      <c r="AF20" s="0" t="n">
        <v>0.24300475711975</v>
      </c>
      <c r="AG20" s="0" t="n">
        <v>0.323062150704265</v>
      </c>
      <c r="AH20" s="0" t="n">
        <v>0.288406581264506</v>
      </c>
      <c r="AI20" s="0" t="n">
        <v>0.30596778222911</v>
      </c>
      <c r="AJ20" s="0" t="n">
        <v>0.283538253114436</v>
      </c>
      <c r="AK20" s="0" t="n">
        <v>0.322452518229586</v>
      </c>
      <c r="AL20" s="0" t="n">
        <v>0.287765738892815</v>
      </c>
      <c r="AM20" s="0" t="n">
        <v>0.304771221913102</v>
      </c>
      <c r="AN20" s="0" t="n">
        <v>0.279715210569825</v>
      </c>
      <c r="AO20" s="0" t="n">
        <v>4509455</v>
      </c>
    </row>
    <row r="21" customFormat="false" ht="15" hidden="false" customHeight="false" outlineLevel="0" collapsed="false">
      <c r="A21" s="0" t="n">
        <v>68</v>
      </c>
      <c r="B21" s="0" t="n">
        <v>0.685936214975362</v>
      </c>
      <c r="C21" s="0" t="n">
        <v>0.290152984122675</v>
      </c>
      <c r="D21" s="0" t="n">
        <v>0.0239108009019635</v>
      </c>
      <c r="E21" s="0" t="n">
        <v>0.982463633153269</v>
      </c>
      <c r="F21" s="0" t="n">
        <v>0.988347247029284</v>
      </c>
      <c r="G21" s="0" t="n">
        <v>0.98590422240218</v>
      </c>
      <c r="H21" s="0" t="n">
        <v>0.991716902596823</v>
      </c>
      <c r="I21" s="0" t="n">
        <v>0.673907385876096</v>
      </c>
      <c r="J21" s="0" t="n">
        <v>0.765146935203868</v>
      </c>
      <c r="K21" s="0" t="n">
        <v>0.088360611117151</v>
      </c>
      <c r="L21" s="0" t="n">
        <v>0.092391428558011</v>
      </c>
      <c r="M21" s="0" t="n">
        <v>0.285064754951426</v>
      </c>
      <c r="N21" s="0" t="n">
        <v>0.194855506802396</v>
      </c>
      <c r="O21" s="0" t="n">
        <v>0.0234914923257475</v>
      </c>
      <c r="P21" s="0" t="n">
        <v>0.028344805023019</v>
      </c>
      <c r="Q21" s="0" t="n">
        <v>4270.18713977749</v>
      </c>
      <c r="R21" s="0" t="n">
        <v>3033.35557366142</v>
      </c>
      <c r="S21" s="0" t="n">
        <v>2308.50545896411</v>
      </c>
      <c r="T21" s="0" t="n">
        <v>2214.20073216183</v>
      </c>
      <c r="U21" s="0" t="n">
        <v>3651.83906454106</v>
      </c>
      <c r="V21" s="0" t="n">
        <v>3773.59908805374</v>
      </c>
      <c r="W21" s="0" t="n">
        <v>2767.75091520229</v>
      </c>
      <c r="X21" s="0" t="n">
        <v>0.585532666938895</v>
      </c>
      <c r="Y21" s="0" t="n">
        <v>0.664545853383649</v>
      </c>
      <c r="Z21" s="0" t="n">
        <v>513.059931243548</v>
      </c>
      <c r="AA21" s="0" t="n">
        <v>522.719172111962</v>
      </c>
      <c r="AB21" s="0" t="n">
        <v>422.340354307742</v>
      </c>
      <c r="AC21" s="0" t="n">
        <v>778.926352972053</v>
      </c>
      <c r="AD21" s="0" t="n">
        <v>0.765014342334046</v>
      </c>
      <c r="AE21" s="0" t="n">
        <v>0.531905167925107</v>
      </c>
      <c r="AF21" s="0" t="n">
        <v>0.233109174408939</v>
      </c>
      <c r="AG21" s="0" t="n">
        <v>0.320902424899145</v>
      </c>
      <c r="AH21" s="0" t="n">
        <v>0.292013292709261</v>
      </c>
      <c r="AI21" s="0" t="n">
        <v>0.303694388499051</v>
      </c>
      <c r="AJ21" s="0" t="n">
        <v>0.282429321519213</v>
      </c>
      <c r="AK21" s="0" t="n">
        <v>0.318282032174986</v>
      </c>
      <c r="AL21" s="0" t="n">
        <v>0.287620150148357</v>
      </c>
      <c r="AM21" s="0" t="n">
        <v>0.302230295364542</v>
      </c>
      <c r="AN21" s="0" t="n">
        <v>0.278285120232209</v>
      </c>
      <c r="AO21" s="0" t="n">
        <v>4507936</v>
      </c>
    </row>
    <row r="22" customFormat="false" ht="15" hidden="false" customHeight="false" outlineLevel="0" collapsed="false">
      <c r="A22" s="0" t="n">
        <v>69</v>
      </c>
      <c r="B22" s="0" t="n">
        <v>0.682885507184225</v>
      </c>
      <c r="C22" s="0" t="n">
        <v>0.289386438203062</v>
      </c>
      <c r="D22" s="0" t="n">
        <v>0.0277280546127126</v>
      </c>
      <c r="E22" s="0" t="n">
        <v>0.975792350728968</v>
      </c>
      <c r="F22" s="0" t="n">
        <v>0.987315313118014</v>
      </c>
      <c r="G22" s="0" t="n">
        <v>0.981554502276627</v>
      </c>
      <c r="H22" s="0" t="n">
        <v>0.991389134050952</v>
      </c>
      <c r="I22" s="0" t="n">
        <v>0.666354454334038</v>
      </c>
      <c r="J22" s="0" t="n">
        <v>0.756551323144063</v>
      </c>
      <c r="K22" s="0" t="n">
        <v>0.0942242354435736</v>
      </c>
      <c r="L22" s="0" t="n">
        <v>0.0974204733845254</v>
      </c>
      <c r="M22" s="0" t="n">
        <v>0.282381072803249</v>
      </c>
      <c r="N22" s="0" t="n">
        <v>0.198178088972</v>
      </c>
      <c r="O22" s="0" t="n">
        <v>0.02705682359168</v>
      </c>
      <c r="P22" s="0" t="n">
        <v>0.0325859010019515</v>
      </c>
      <c r="Q22" s="0" t="n">
        <v>4674.00822806413</v>
      </c>
      <c r="R22" s="0" t="n">
        <v>3425.92889101148</v>
      </c>
      <c r="S22" s="0" t="n">
        <v>3152.34449294652</v>
      </c>
      <c r="T22" s="0" t="n">
        <v>2910.80969210381</v>
      </c>
      <c r="U22" s="0" t="n">
        <v>4184.76931431751</v>
      </c>
      <c r="V22" s="0" t="n">
        <v>4322.87332455721</v>
      </c>
      <c r="W22" s="0" t="n">
        <v>3468.8678038659</v>
      </c>
      <c r="X22" s="0" t="n">
        <v>0.695962155946953</v>
      </c>
      <c r="Y22" s="0" t="n">
        <v>0.721733784543684</v>
      </c>
      <c r="Z22" s="0" t="n">
        <v>635.174661226475</v>
      </c>
      <c r="AA22" s="0" t="n">
        <v>628.933947770941</v>
      </c>
      <c r="AB22" s="0" t="n">
        <v>529.935012703597</v>
      </c>
      <c r="AC22" s="0" t="n">
        <v>878.280767618967</v>
      </c>
      <c r="AD22" s="0" t="n">
        <v>0.75036542228297</v>
      </c>
      <c r="AE22" s="0" t="n">
        <v>0.508513503884755</v>
      </c>
      <c r="AF22" s="0" t="n">
        <v>0.241851918398215</v>
      </c>
      <c r="AG22" s="0" t="n">
        <v>0.223565550041855</v>
      </c>
      <c r="AH22" s="0" t="n">
        <v>0.181228737839885</v>
      </c>
      <c r="AI22" s="0" t="n">
        <v>0.198918928616519</v>
      </c>
      <c r="AJ22" s="0" t="n">
        <v>0.168454320501634</v>
      </c>
      <c r="AK22" s="0" t="n">
        <v>0.219094497975221</v>
      </c>
      <c r="AL22" s="0" t="n">
        <v>0.173808093341039</v>
      </c>
      <c r="AM22" s="0" t="n">
        <v>0.196761918636728</v>
      </c>
      <c r="AN22" s="0" t="n">
        <v>0.162859716057471</v>
      </c>
      <c r="AO22" s="0" t="n">
        <v>4507039</v>
      </c>
    </row>
    <row r="23" customFormat="false" ht="15" hidden="false" customHeight="false" outlineLevel="0" collapsed="false">
      <c r="A23" s="0" t="n">
        <v>70</v>
      </c>
      <c r="B23" s="0" t="n">
        <v>0.680951167285858</v>
      </c>
      <c r="C23" s="0" t="n">
        <v>0.289190244353594</v>
      </c>
      <c r="D23" s="0" t="n">
        <v>0.0298585883605483</v>
      </c>
      <c r="E23" s="0" t="n">
        <v>0.967497190874004</v>
      </c>
      <c r="F23" s="0" t="n">
        <v>0.986747589360216</v>
      </c>
      <c r="G23" s="0" t="n">
        <v>0.975411598026284</v>
      </c>
      <c r="H23" s="0" t="n">
        <v>0.99009208337792</v>
      </c>
      <c r="I23" s="0" t="n">
        <v>0.658818341471442</v>
      </c>
      <c r="J23" s="0" t="n">
        <v>0.749537170769605</v>
      </c>
      <c r="K23" s="0" t="n">
        <v>0.0986999596308667</v>
      </c>
      <c r="L23" s="0" t="n">
        <v>0.101012440874455</v>
      </c>
      <c r="M23" s="0" t="n">
        <v>0.279790749040269</v>
      </c>
      <c r="N23" s="0" t="n">
        <v>0.202463742208603</v>
      </c>
      <c r="O23" s="0" t="n">
        <v>0.0288881003622937</v>
      </c>
      <c r="P23" s="0" t="n">
        <v>0.0347466763820084</v>
      </c>
      <c r="Q23" s="0" t="n">
        <v>4423.87892127255</v>
      </c>
      <c r="R23" s="0" t="n">
        <v>3157.8426723612</v>
      </c>
      <c r="S23" s="0" t="n">
        <v>2711.91551815802</v>
      </c>
      <c r="T23" s="0" t="n">
        <v>2359.82935929758</v>
      </c>
      <c r="U23" s="0" t="n">
        <v>3867.16620017467</v>
      </c>
      <c r="V23" s="0" t="n">
        <v>3998.44651336178</v>
      </c>
      <c r="W23" s="0" t="n">
        <v>2950.63851178477</v>
      </c>
      <c r="X23" s="0" t="n">
        <v>0.530056531864959</v>
      </c>
      <c r="Y23" s="0" t="n">
        <v>0.627977649999004</v>
      </c>
      <c r="Z23" s="0" t="n">
        <v>496.759965374288</v>
      </c>
      <c r="AA23" s="0" t="n">
        <v>501.746312292518</v>
      </c>
      <c r="AB23" s="0" t="n">
        <v>456.813040194278</v>
      </c>
      <c r="AC23" s="0" t="n">
        <v>664.775613282254</v>
      </c>
      <c r="AD23" s="0" t="n">
        <v>0.730785512598444</v>
      </c>
      <c r="AE23" s="0" t="n">
        <v>0.527397651799331</v>
      </c>
      <c r="AF23" s="0" t="n">
        <v>0.203387860799113</v>
      </c>
      <c r="AG23" s="0" t="n">
        <v>0.30772777959079</v>
      </c>
      <c r="AH23" s="0" t="n">
        <v>0.278412229925275</v>
      </c>
      <c r="AI23" s="0" t="n">
        <v>0.279174160245139</v>
      </c>
      <c r="AJ23" s="0" t="n">
        <v>0.257877990333121</v>
      </c>
      <c r="AK23" s="0" t="n">
        <v>0.301240949244389</v>
      </c>
      <c r="AL23" s="0" t="n">
        <v>0.268633559864355</v>
      </c>
      <c r="AM23" s="0" t="n">
        <v>0.277680317678305</v>
      </c>
      <c r="AN23" s="0" t="n">
        <v>0.252470879659713</v>
      </c>
      <c r="AO23" s="0" t="n">
        <v>4504443</v>
      </c>
    </row>
    <row r="24" customFormat="false" ht="15" hidden="false" customHeight="false" outlineLevel="0" collapsed="false">
      <c r="A24" s="0" t="n">
        <v>71</v>
      </c>
      <c r="B24" s="0" t="n">
        <v>0.67846036348946</v>
      </c>
      <c r="C24" s="0" t="n">
        <v>0.289317134188166</v>
      </c>
      <c r="D24" s="0" t="n">
        <v>0.0322225023223737</v>
      </c>
      <c r="E24" s="0" t="n">
        <v>0.961175942951737</v>
      </c>
      <c r="F24" s="0" t="n">
        <v>0.987224761689824</v>
      </c>
      <c r="G24" s="0" t="n">
        <v>0.970861146308222</v>
      </c>
      <c r="H24" s="0" t="n">
        <v>0.990230808931938</v>
      </c>
      <c r="I24" s="0" t="n">
        <v>0.65211977963236</v>
      </c>
      <c r="J24" s="0" t="n">
        <v>0.743265375083784</v>
      </c>
      <c r="K24" s="0" t="n">
        <v>0.10431424800401</v>
      </c>
      <c r="L24" s="0" t="n">
        <v>0.105462619879622</v>
      </c>
      <c r="M24" s="0" t="n">
        <v>0.278084669265404</v>
      </c>
      <c r="N24" s="0" t="n">
        <v>0.206678542865617</v>
      </c>
      <c r="O24" s="0" t="n">
        <v>0.0309714940539721</v>
      </c>
      <c r="P24" s="0" t="n">
        <v>0.037280843740423</v>
      </c>
      <c r="Q24" s="0" t="n">
        <v>4409.1743851125</v>
      </c>
      <c r="R24" s="0" t="n">
        <v>3135.73105993193</v>
      </c>
      <c r="S24" s="0" t="n">
        <v>2699.2819696448</v>
      </c>
      <c r="T24" s="0" t="n">
        <v>2338.23187774133</v>
      </c>
      <c r="U24" s="0" t="n">
        <v>3847.74226194603</v>
      </c>
      <c r="V24" s="0" t="n">
        <v>3987.58515941694</v>
      </c>
      <c r="W24" s="0" t="n">
        <v>2923.63386393328</v>
      </c>
      <c r="X24" s="0" t="n">
        <v>0.540679836539324</v>
      </c>
      <c r="Y24" s="0" t="n">
        <v>0.641970014359265</v>
      </c>
      <c r="Z24" s="0" t="n">
        <v>496.955547767863</v>
      </c>
      <c r="AA24" s="0" t="n">
        <v>498.421646640896</v>
      </c>
      <c r="AB24" s="0" t="n">
        <v>452.08060220073</v>
      </c>
      <c r="AC24" s="0" t="n">
        <v>658.686629680774</v>
      </c>
      <c r="AD24" s="0" t="n">
        <v>0.733229714234709</v>
      </c>
      <c r="AE24" s="0" t="n">
        <v>0.521551897153396</v>
      </c>
      <c r="AF24" s="0" t="n">
        <v>0.211677817081313</v>
      </c>
      <c r="AG24" s="0" t="n">
        <v>0.308599651113535</v>
      </c>
      <c r="AH24" s="0" t="n">
        <v>0.283574154507199</v>
      </c>
      <c r="AI24" s="0" t="n">
        <v>0.280656308414909</v>
      </c>
      <c r="AJ24" s="0" t="n">
        <v>0.260154349038135</v>
      </c>
      <c r="AK24" s="0" t="n">
        <v>0.300420878280315</v>
      </c>
      <c r="AL24" s="0" t="n">
        <v>0.271079531530004</v>
      </c>
      <c r="AM24" s="0" t="n">
        <v>0.27888189465617</v>
      </c>
      <c r="AN24" s="0" t="n">
        <v>0.254658959965787</v>
      </c>
      <c r="AO24" s="0" t="n">
        <v>4499511</v>
      </c>
    </row>
    <row r="25" customFormat="false" ht="15" hidden="false" customHeight="false" outlineLevel="0" collapsed="false">
      <c r="A25" s="0" t="n">
        <v>72</v>
      </c>
      <c r="B25" s="0" t="n">
        <v>0.677298584306154</v>
      </c>
      <c r="C25" s="0" t="n">
        <v>0.288204137523934</v>
      </c>
      <c r="D25" s="0" t="n">
        <v>0.0344972781699121</v>
      </c>
      <c r="E25" s="0" t="n">
        <v>0.953730348503786</v>
      </c>
      <c r="F25" s="0" t="n">
        <v>0.98663082935589</v>
      </c>
      <c r="G25" s="0" t="n">
        <v>0.964887762922983</v>
      </c>
      <c r="H25" s="0" t="n">
        <v>0.99004133519604</v>
      </c>
      <c r="I25" s="0" t="n">
        <v>0.645960214851429</v>
      </c>
      <c r="J25" s="0" t="n">
        <v>0.734334242434079</v>
      </c>
      <c r="K25" s="0" t="n">
        <v>0.110228390557185</v>
      </c>
      <c r="L25" s="0" t="n">
        <v>0.111280117152116</v>
      </c>
      <c r="M25" s="0" t="n">
        <v>0.274869032520935</v>
      </c>
      <c r="N25" s="0" t="n">
        <v>0.212781327687232</v>
      </c>
      <c r="O25" s="0" t="n">
        <v>0.0329011011314224</v>
      </c>
      <c r="P25" s="0" t="n">
        <v>0.0395152592345792</v>
      </c>
      <c r="Q25" s="0" t="n">
        <v>4340.70190873716</v>
      </c>
      <c r="R25" s="0" t="n">
        <v>3083.60204687962</v>
      </c>
      <c r="S25" s="0" t="n">
        <v>2672.8511187781</v>
      </c>
      <c r="T25" s="0" t="n">
        <v>2293.42732506297</v>
      </c>
      <c r="U25" s="0" t="n">
        <v>3789.3950094952</v>
      </c>
      <c r="V25" s="0" t="n">
        <v>3938.17179823348</v>
      </c>
      <c r="W25" s="0" t="n">
        <v>2867.61200026961</v>
      </c>
      <c r="X25" s="0" t="n">
        <v>0.538621050907806</v>
      </c>
      <c r="Y25" s="0" t="n">
        <v>0.639151794392951</v>
      </c>
      <c r="Z25" s="0" t="n">
        <v>484.789180243995</v>
      </c>
      <c r="AA25" s="0" t="n">
        <v>487.544542403261</v>
      </c>
      <c r="AB25" s="0" t="n">
        <v>443.747879421348</v>
      </c>
      <c r="AC25" s="0" t="n">
        <v>621.950792535983</v>
      </c>
      <c r="AD25" s="0" t="n">
        <v>0.73787208032322</v>
      </c>
      <c r="AE25" s="0" t="n">
        <v>0.521095442271236</v>
      </c>
      <c r="AF25" s="0" t="n">
        <v>0.216776638051984</v>
      </c>
      <c r="AG25" s="0" t="n">
        <v>0.316454984414764</v>
      </c>
      <c r="AH25" s="0" t="n">
        <v>0.289023856763973</v>
      </c>
      <c r="AI25" s="0" t="n">
        <v>0.286863982216115</v>
      </c>
      <c r="AJ25" s="0" t="n">
        <v>0.261029789541666</v>
      </c>
      <c r="AK25" s="0" t="n">
        <v>0.306637329395142</v>
      </c>
      <c r="AL25" s="0" t="n">
        <v>0.273409055994277</v>
      </c>
      <c r="AM25" s="0" t="n">
        <v>0.285183489270515</v>
      </c>
      <c r="AN25" s="0" t="n">
        <v>0.255401345368394</v>
      </c>
      <c r="AO25" s="0" t="n">
        <v>4494244</v>
      </c>
    </row>
    <row r="26" customFormat="false" ht="15" hidden="false" customHeight="false" outlineLevel="0" collapsed="false">
      <c r="A26" s="0" t="n">
        <v>73</v>
      </c>
      <c r="B26" s="0" t="n">
        <v>0.675242718966398</v>
      </c>
      <c r="C26" s="0" t="n">
        <v>0.286872563307167</v>
      </c>
      <c r="D26" s="0" t="n">
        <v>0.0378847177264351</v>
      </c>
      <c r="E26" s="0" t="n">
        <v>0.944519890033454</v>
      </c>
      <c r="F26" s="0" t="n">
        <v>0.985573515203597</v>
      </c>
      <c r="G26" s="0" t="n">
        <v>0.957359012758718</v>
      </c>
      <c r="H26" s="0" t="n">
        <v>0.98933284297304</v>
      </c>
      <c r="I26" s="0" t="n">
        <v>0.637780178664032</v>
      </c>
      <c r="J26" s="0" t="n">
        <v>0.726330102295954</v>
      </c>
      <c r="K26" s="0" t="n">
        <v>0.11554199080106</v>
      </c>
      <c r="L26" s="0" t="n">
        <v>0.11619172116463</v>
      </c>
      <c r="M26" s="0" t="n">
        <v>0.2709568419485</v>
      </c>
      <c r="N26" s="0" t="n">
        <v>0.216299867457069</v>
      </c>
      <c r="O26" s="0" t="n">
        <v>0.0357828694209209</v>
      </c>
      <c r="P26" s="0" t="n">
        <v>0.0429435454505731</v>
      </c>
      <c r="Q26" s="0" t="n">
        <v>4089.36464271832</v>
      </c>
      <c r="R26" s="0" t="n">
        <v>2915.51654509347</v>
      </c>
      <c r="S26" s="0" t="n">
        <v>2541.24748940089</v>
      </c>
      <c r="T26" s="0" t="n">
        <v>2147.73544393125</v>
      </c>
      <c r="U26" s="0" t="n">
        <v>3571.6942325209</v>
      </c>
      <c r="V26" s="0" t="n">
        <v>3724.22510471767</v>
      </c>
      <c r="W26" s="0" t="n">
        <v>2685.44455937908</v>
      </c>
      <c r="X26" s="0" t="n">
        <v>0.513250302717038</v>
      </c>
      <c r="Y26" s="0" t="n">
        <v>0.606347625845712</v>
      </c>
      <c r="Z26" s="0" t="n">
        <v>581.83830314732</v>
      </c>
      <c r="AA26" s="0" t="n">
        <v>568.839722287721</v>
      </c>
      <c r="AB26" s="0" t="n">
        <v>524.676275992843</v>
      </c>
      <c r="AC26" s="0" t="n">
        <v>699.659328528057</v>
      </c>
      <c r="AD26" s="0" t="n">
        <v>0.715485958682469</v>
      </c>
      <c r="AE26" s="0" t="n">
        <v>0.497376922313042</v>
      </c>
      <c r="AF26" s="0" t="n">
        <v>0.218109036369426</v>
      </c>
      <c r="AG26" s="0" t="n">
        <v>0.3236284659848</v>
      </c>
      <c r="AH26" s="0" t="n">
        <v>0.297901344297688</v>
      </c>
      <c r="AI26" s="0" t="n">
        <v>0.289038788522062</v>
      </c>
      <c r="AJ26" s="0" t="n">
        <v>0.265519109584994</v>
      </c>
      <c r="AK26" s="0" t="n">
        <v>0.311740875745209</v>
      </c>
      <c r="AL26" s="0" t="n">
        <v>0.278559358913124</v>
      </c>
      <c r="AM26" s="0" t="n">
        <v>0.287106826944778</v>
      </c>
      <c r="AN26" s="0" t="n">
        <v>0.259266719177905</v>
      </c>
      <c r="AO26" s="0" t="n">
        <v>4498313</v>
      </c>
    </row>
    <row r="27" customFormat="false" ht="15" hidden="false" customHeight="false" outlineLevel="0" collapsed="false">
      <c r="A27" s="0" t="n">
        <v>74</v>
      </c>
      <c r="B27" s="0" t="n">
        <v>0.673614352961119</v>
      </c>
      <c r="C27" s="0" t="n">
        <v>0.286728811529939</v>
      </c>
      <c r="D27" s="0" t="n">
        <v>0.0396568355089417</v>
      </c>
      <c r="E27" s="0" t="n">
        <v>0.936312316312901</v>
      </c>
      <c r="F27" s="0" t="n">
        <v>0.985336500712116</v>
      </c>
      <c r="G27" s="0" t="n">
        <v>0.95118388587051</v>
      </c>
      <c r="H27" s="0" t="n">
        <v>0.989193755652521</v>
      </c>
      <c r="I27" s="0" t="n">
        <v>0.630713415122641</v>
      </c>
      <c r="J27" s="0" t="n">
        <v>0.720065501925753</v>
      </c>
      <c r="K27" s="0" t="n">
        <v>0.12067962148302</v>
      </c>
      <c r="L27" s="0" t="n">
        <v>0.119989131424736</v>
      </c>
      <c r="M27" s="0" t="n">
        <v>0.268467717677243</v>
      </c>
      <c r="N27" s="0" t="n">
        <v>0.22067474124349</v>
      </c>
      <c r="O27" s="0" t="n">
        <v>0.0371311835130169</v>
      </c>
      <c r="P27" s="0" t="n">
        <v>0.0445962575428729</v>
      </c>
      <c r="Q27" s="0" t="n">
        <v>4577.62532207667</v>
      </c>
      <c r="R27" s="0" t="n">
        <v>3262.77697273625</v>
      </c>
      <c r="S27" s="0" t="n">
        <v>2818.89222210626</v>
      </c>
      <c r="T27" s="0" t="n">
        <v>2393.96872435862</v>
      </c>
      <c r="U27" s="0" t="n">
        <v>3986.74896002007</v>
      </c>
      <c r="V27" s="0" t="n">
        <v>4169.01748230739</v>
      </c>
      <c r="W27" s="0" t="n">
        <v>2995.45902222023</v>
      </c>
      <c r="X27" s="0" t="n">
        <v>0.575367908154418</v>
      </c>
      <c r="Y27" s="0" t="n">
        <v>0.676617463560185</v>
      </c>
      <c r="Z27" s="0" t="n">
        <v>515.042864356714</v>
      </c>
      <c r="AA27" s="0" t="n">
        <v>517.882596762607</v>
      </c>
      <c r="AB27" s="0" t="n">
        <v>472.276249409809</v>
      </c>
      <c r="AC27" s="0" t="n">
        <v>687.678515883799</v>
      </c>
      <c r="AD27" s="0" t="n">
        <v>0.753417299123598</v>
      </c>
      <c r="AE27" s="0" t="n">
        <v>0.538185453769716</v>
      </c>
      <c r="AF27" s="0" t="n">
        <v>0.215231845353882</v>
      </c>
      <c r="AG27" s="0" t="n">
        <v>0.324772326795729</v>
      </c>
      <c r="AH27" s="0" t="n">
        <v>0.303486359616747</v>
      </c>
      <c r="AI27" s="0" t="n">
        <v>0.288344745733975</v>
      </c>
      <c r="AJ27" s="0" t="n">
        <v>0.266655832998635</v>
      </c>
      <c r="AK27" s="0" t="n">
        <v>0.310849152733923</v>
      </c>
      <c r="AL27" s="0" t="n">
        <v>0.280965879376664</v>
      </c>
      <c r="AM27" s="0" t="n">
        <v>0.286687803072725</v>
      </c>
      <c r="AN27" s="0" t="n">
        <v>0.260467367154923</v>
      </c>
      <c r="AO27" s="0" t="n">
        <v>4484588</v>
      </c>
    </row>
    <row r="28" customFormat="false" ht="15" hidden="false" customHeight="false" outlineLevel="0" collapsed="false">
      <c r="A28" s="0" t="n">
        <v>75</v>
      </c>
      <c r="B28" s="0" t="n">
        <v>0.671828863644815</v>
      </c>
      <c r="C28" s="0" t="n">
        <v>0.285229953227386</v>
      </c>
      <c r="D28" s="0" t="n">
        <v>0.0429411831277993</v>
      </c>
      <c r="E28" s="0" t="n">
        <v>0.930478373935796</v>
      </c>
      <c r="F28" s="0" t="n">
        <v>0.985155654136392</v>
      </c>
      <c r="G28" s="0" t="n">
        <v>0.94674067076051</v>
      </c>
      <c r="H28" s="0" t="n">
        <v>0.989239450118554</v>
      </c>
      <c r="I28" s="0" t="n">
        <v>0.625122228607361</v>
      </c>
      <c r="J28" s="0" t="n">
        <v>0.713746765566842</v>
      </c>
      <c r="K28" s="0" t="n">
        <v>0.1252280347044</v>
      </c>
      <c r="L28" s="0" t="n">
        <v>0.123628325261844</v>
      </c>
      <c r="M28" s="0" t="n">
        <v>0.265400303076801</v>
      </c>
      <c r="N28" s="0" t="n">
        <v>0.223499744612435</v>
      </c>
      <c r="O28" s="0" t="n">
        <v>0.039955842251634</v>
      </c>
      <c r="P28" s="0" t="n">
        <v>0.0479091439571153</v>
      </c>
      <c r="Q28" s="0" t="n">
        <v>4305.90957191806</v>
      </c>
      <c r="R28" s="0" t="n">
        <v>3069.47338311458</v>
      </c>
      <c r="S28" s="0" t="n">
        <v>2675.10907313607</v>
      </c>
      <c r="T28" s="0" t="n">
        <v>2239.23714761922</v>
      </c>
      <c r="U28" s="0" t="n">
        <v>3752.01106289029</v>
      </c>
      <c r="V28" s="0" t="n">
        <v>3934.14797692586</v>
      </c>
      <c r="W28" s="0" t="n">
        <v>2801.70070628478</v>
      </c>
      <c r="X28" s="0" t="n">
        <v>0.543494307896832</v>
      </c>
      <c r="Y28" s="0" t="n">
        <v>0.636385241169034</v>
      </c>
      <c r="Z28" s="0" t="n">
        <v>471.487378018858</v>
      </c>
      <c r="AA28" s="0" t="n">
        <v>474.800659888639</v>
      </c>
      <c r="AB28" s="0" t="n">
        <v>426.935186453448</v>
      </c>
      <c r="AC28" s="0" t="n">
        <v>614.181950489399</v>
      </c>
      <c r="AD28" s="0" t="n">
        <v>0.734364364671674</v>
      </c>
      <c r="AE28" s="0" t="n">
        <v>0.506761804324203</v>
      </c>
      <c r="AF28" s="0" t="n">
        <v>0.227602560347472</v>
      </c>
      <c r="AG28" s="0" t="n">
        <v>0.330224954272532</v>
      </c>
      <c r="AH28" s="0" t="n">
        <v>0.308262678124097</v>
      </c>
      <c r="AI28" s="0" t="n">
        <v>0.290647167305033</v>
      </c>
      <c r="AJ28" s="0" t="n">
        <v>0.268723661408104</v>
      </c>
      <c r="AK28" s="0" t="n">
        <v>0.314640366407579</v>
      </c>
      <c r="AL28" s="0" t="n">
        <v>0.283085092361527</v>
      </c>
      <c r="AM28" s="0" t="n">
        <v>0.289376883971268</v>
      </c>
      <c r="AN28" s="0" t="n">
        <v>0.262400781139453</v>
      </c>
      <c r="AO28" s="0" t="n">
        <v>4475547</v>
      </c>
    </row>
    <row r="29" customFormat="false" ht="15" hidden="false" customHeight="false" outlineLevel="0" collapsed="false">
      <c r="A29" s="0" t="n">
        <v>76</v>
      </c>
      <c r="B29" s="0" t="n">
        <v>0.670539941242607</v>
      </c>
      <c r="C29" s="0" t="n">
        <v>0.283566883919687</v>
      </c>
      <c r="D29" s="0" t="n">
        <v>0.0458931748377064</v>
      </c>
      <c r="E29" s="0" t="n">
        <v>0.927843297718497</v>
      </c>
      <c r="F29" s="0" t="n">
        <v>0.986503497860387</v>
      </c>
      <c r="G29" s="0" t="n">
        <v>0.944254300472108</v>
      </c>
      <c r="H29" s="0" t="n">
        <v>0.99000568672843</v>
      </c>
      <c r="I29" s="0" t="n">
        <v>0.622155990334508</v>
      </c>
      <c r="J29" s="0" t="n">
        <v>0.709536837611813</v>
      </c>
      <c r="K29" s="0" t="n">
        <v>0.127102772921134</v>
      </c>
      <c r="L29" s="0" t="n">
        <v>0.126001483624162</v>
      </c>
      <c r="M29" s="0" t="n">
        <v>0.2631056326998</v>
      </c>
      <c r="N29" s="0" t="n">
        <v>0.226081933666776</v>
      </c>
      <c r="O29" s="0" t="n">
        <v>0.0425816746841891</v>
      </c>
      <c r="P29" s="0" t="n">
        <v>0.0508847265817986</v>
      </c>
      <c r="Q29" s="0" t="n">
        <v>4866.69188102122</v>
      </c>
      <c r="R29" s="0" t="n">
        <v>3483.80825957984</v>
      </c>
      <c r="S29" s="0" t="n">
        <v>2994.12849387375</v>
      </c>
      <c r="T29" s="0" t="n">
        <v>2528.09660738551</v>
      </c>
      <c r="U29" s="0" t="n">
        <v>4228.36935461812</v>
      </c>
      <c r="V29" s="0" t="n">
        <v>4446.56708674669</v>
      </c>
      <c r="W29" s="0" t="n">
        <v>3162.98165604121</v>
      </c>
      <c r="X29" s="0" t="n">
        <v>0.602474290739633</v>
      </c>
      <c r="Y29" s="0" t="n">
        <v>0.707008918918121</v>
      </c>
      <c r="Z29" s="0" t="n">
        <v>546.535623560497</v>
      </c>
      <c r="AA29" s="0" t="n">
        <v>551.721383993705</v>
      </c>
      <c r="AB29" s="0" t="n">
        <v>505.131043540288</v>
      </c>
      <c r="AC29" s="0" t="n">
        <v>694.553072669144</v>
      </c>
      <c r="AD29" s="0" t="n">
        <v>0.766674168418346</v>
      </c>
      <c r="AE29" s="0" t="n">
        <v>0.531060233242078</v>
      </c>
      <c r="AF29" s="0" t="n">
        <v>0.235613935176268</v>
      </c>
      <c r="AG29" s="0" t="n">
        <v>0.327485838713989</v>
      </c>
      <c r="AH29" s="0" t="n">
        <v>0.309999881091139</v>
      </c>
      <c r="AI29" s="0" t="n">
        <v>0.290841639627198</v>
      </c>
      <c r="AJ29" s="0" t="n">
        <v>0.268496621337704</v>
      </c>
      <c r="AK29" s="0" t="n">
        <v>0.311878287119001</v>
      </c>
      <c r="AL29" s="0" t="n">
        <v>0.283805169400292</v>
      </c>
      <c r="AM29" s="0" t="n">
        <v>0.289212723606929</v>
      </c>
      <c r="AN29" s="0" t="n">
        <v>0.263295338931509</v>
      </c>
      <c r="AO29" s="0" t="n">
        <v>4479291</v>
      </c>
    </row>
    <row r="30" customFormat="false" ht="15" hidden="false" customHeight="false" outlineLevel="0" collapsed="false">
      <c r="A30" s="0" t="n">
        <v>77</v>
      </c>
      <c r="B30" s="0" t="n">
        <v>0.669317700503274</v>
      </c>
      <c r="C30" s="0" t="n">
        <v>0.283668269200919</v>
      </c>
      <c r="D30" s="0" t="n">
        <v>0.047014030295807</v>
      </c>
      <c r="E30" s="0" t="n">
        <v>0.920524591076455</v>
      </c>
      <c r="F30" s="0" t="n">
        <v>0.984815783407202</v>
      </c>
      <c r="G30" s="0" t="n">
        <v>0.937559189327072</v>
      </c>
      <c r="H30" s="0" t="n">
        <v>0.988543316722402</v>
      </c>
      <c r="I30" s="0" t="n">
        <v>0.61612340255601</v>
      </c>
      <c r="J30" s="0" t="n">
        <v>0.700474327132828</v>
      </c>
      <c r="K30" s="0" t="n">
        <v>0.129778788781667</v>
      </c>
      <c r="L30" s="0" t="n">
        <v>0.127707424784126</v>
      </c>
      <c r="M30" s="0" t="n">
        <v>0.261123617507541</v>
      </c>
      <c r="N30" s="0" t="n">
        <v>0.232737935444338</v>
      </c>
      <c r="O30" s="0" t="n">
        <v>0.0432775710129038</v>
      </c>
      <c r="P30" s="0" t="n">
        <v>0.0516035208300369</v>
      </c>
      <c r="Q30" s="0" t="n">
        <v>4600.3254072997</v>
      </c>
      <c r="R30" s="0" t="n">
        <v>3281.43838145995</v>
      </c>
      <c r="S30" s="0" t="n">
        <v>2857.16423548104</v>
      </c>
      <c r="T30" s="0" t="n">
        <v>2376.80805883208</v>
      </c>
      <c r="U30" s="0" t="n">
        <v>4001.30938276755</v>
      </c>
      <c r="V30" s="0" t="n">
        <v>4212.38320898515</v>
      </c>
      <c r="W30" s="0" t="n">
        <v>2973.66085803775</v>
      </c>
      <c r="X30" s="0" t="n">
        <v>0.560536968940438</v>
      </c>
      <c r="Y30" s="0" t="n">
        <v>0.662415557222022</v>
      </c>
      <c r="Z30" s="0" t="n">
        <v>639.687642422688</v>
      </c>
      <c r="AA30" s="0" t="n">
        <v>629.447241477052</v>
      </c>
      <c r="AB30" s="0" t="n">
        <v>575.804773738261</v>
      </c>
      <c r="AC30" s="0" t="n">
        <v>781.239856048109</v>
      </c>
      <c r="AD30" s="0" t="n">
        <v>0.755901020417814</v>
      </c>
      <c r="AE30" s="0" t="n">
        <v>0.5131290958445</v>
      </c>
      <c r="AF30" s="0" t="n">
        <v>0.242771924573315</v>
      </c>
      <c r="AG30" s="0" t="n">
        <v>0.332432502615616</v>
      </c>
      <c r="AH30" s="0" t="n">
        <v>0.315155232540804</v>
      </c>
      <c r="AI30" s="0" t="n">
        <v>0.29093712418457</v>
      </c>
      <c r="AJ30" s="0" t="n">
        <v>0.270139937344543</v>
      </c>
      <c r="AK30" s="0" t="n">
        <v>0.315256063202984</v>
      </c>
      <c r="AL30" s="0" t="n">
        <v>0.285585270754309</v>
      </c>
      <c r="AM30" s="0" t="n">
        <v>0.289123115732932</v>
      </c>
      <c r="AN30" s="0" t="n">
        <v>0.263911876196644</v>
      </c>
      <c r="AO30" s="0" t="n">
        <v>4467010</v>
      </c>
    </row>
    <row r="31" customFormat="false" ht="15" hidden="false" customHeight="false" outlineLevel="0" collapsed="false">
      <c r="A31" s="0" t="n">
        <v>78</v>
      </c>
      <c r="B31" s="0" t="n">
        <v>0.667118123976084</v>
      </c>
      <c r="C31" s="0" t="n">
        <v>0.282763631845298</v>
      </c>
      <c r="D31" s="0" t="n">
        <v>0.0501182441786183</v>
      </c>
      <c r="E31" s="0" t="n">
        <v>0.91586958732141</v>
      </c>
      <c r="F31" s="0" t="n">
        <v>0.98571547000526</v>
      </c>
      <c r="G31" s="0" t="n">
        <v>0.93365120023908</v>
      </c>
      <c r="H31" s="0" t="n">
        <v>0.989579630228956</v>
      </c>
      <c r="I31" s="0" t="n">
        <v>0.610993200900609</v>
      </c>
      <c r="J31" s="0" t="n">
        <v>0.693833599194716</v>
      </c>
      <c r="K31" s="0" t="n">
        <v>0.133472681514035</v>
      </c>
      <c r="L31" s="0" t="n">
        <v>0.131270225403446</v>
      </c>
      <c r="M31" s="0" t="n">
        <v>0.258974610807656</v>
      </c>
      <c r="N31" s="0" t="n">
        <v>0.237143436223213</v>
      </c>
      <c r="O31" s="0" t="n">
        <v>0.0459017756131448</v>
      </c>
      <c r="P31" s="0" t="n">
        <v>0.0547384345873317</v>
      </c>
      <c r="Q31" s="0" t="n">
        <v>5073.86409494386</v>
      </c>
      <c r="R31" s="0" t="n">
        <v>3625.76233246887</v>
      </c>
      <c r="S31" s="0" t="n">
        <v>3127.5651061963</v>
      </c>
      <c r="T31" s="0" t="n">
        <v>2616.77126987932</v>
      </c>
      <c r="U31" s="0" t="n">
        <v>4400.37634605265</v>
      </c>
      <c r="V31" s="0" t="n">
        <v>4649.51553192238</v>
      </c>
      <c r="W31" s="0" t="n">
        <v>3273.76129967179</v>
      </c>
      <c r="X31" s="0" t="n">
        <v>0.615083248220783</v>
      </c>
      <c r="Y31" s="0" t="n">
        <v>0.72590703024285</v>
      </c>
      <c r="Z31" s="0" t="n">
        <v>560.44139434432</v>
      </c>
      <c r="AA31" s="0" t="n">
        <v>565.932837867812</v>
      </c>
      <c r="AB31" s="0" t="n">
        <v>508.503621483156</v>
      </c>
      <c r="AC31" s="0" t="n">
        <v>749.702214347002</v>
      </c>
      <c r="AD31" s="0" t="n">
        <v>0.78418198409813</v>
      </c>
      <c r="AE31" s="0" t="n">
        <v>0.536062910510235</v>
      </c>
      <c r="AF31" s="0" t="n">
        <v>0.248119073587895</v>
      </c>
      <c r="AG31" s="0" t="n">
        <v>0.330519408840242</v>
      </c>
      <c r="AH31" s="0" t="n">
        <v>0.319892910993503</v>
      </c>
      <c r="AI31" s="0" t="n">
        <v>0.290113776346517</v>
      </c>
      <c r="AJ31" s="0" t="n">
        <v>0.271153513908903</v>
      </c>
      <c r="AK31" s="0" t="n">
        <v>0.312714246711832</v>
      </c>
      <c r="AL31" s="0" t="n">
        <v>0.287590911196148</v>
      </c>
      <c r="AM31" s="0" t="n">
        <v>0.28805814964202</v>
      </c>
      <c r="AN31" s="0" t="n">
        <v>0.265899218041002</v>
      </c>
      <c r="AO31" s="0" t="n">
        <v>4460708</v>
      </c>
    </row>
    <row r="32" customFormat="false" ht="15" hidden="false" customHeight="false" outlineLevel="0" collapsed="false">
      <c r="A32" s="0" t="n">
        <v>79</v>
      </c>
      <c r="B32" s="0" t="n">
        <v>0.665774189105117</v>
      </c>
      <c r="C32" s="0" t="n">
        <v>0.281748779743953</v>
      </c>
      <c r="D32" s="0" t="n">
        <v>0.0524770311509307</v>
      </c>
      <c r="E32" s="0" t="n">
        <v>0.908243655890299</v>
      </c>
      <c r="F32" s="0" t="n">
        <v>0.984797087896195</v>
      </c>
      <c r="G32" s="0" t="n">
        <v>0.928883395401332</v>
      </c>
      <c r="H32" s="0" t="n">
        <v>0.989247828626407</v>
      </c>
      <c r="I32" s="0" t="n">
        <v>0.60468518351023</v>
      </c>
      <c r="J32" s="0" t="n">
        <v>0.685671381359054</v>
      </c>
      <c r="K32" s="0" t="n">
        <v>0.136490772382821</v>
      </c>
      <c r="L32" s="0" t="n">
        <v>0.132293996819099</v>
      </c>
      <c r="M32" s="0" t="n">
        <v>0.255896541757278</v>
      </c>
      <c r="N32" s="0" t="n">
        <v>0.242295019607349</v>
      </c>
      <c r="O32" s="0" t="n">
        <v>0.0476619306227904</v>
      </c>
      <c r="P32" s="0" t="n">
        <v>0.0568306869297919</v>
      </c>
      <c r="Q32" s="0" t="n">
        <v>4809.30116963539</v>
      </c>
      <c r="R32" s="0" t="n">
        <v>3446.39292562542</v>
      </c>
      <c r="S32" s="0" t="n">
        <v>2993.4094103201</v>
      </c>
      <c r="T32" s="0" t="n">
        <v>2471.7500062628</v>
      </c>
      <c r="U32" s="0" t="n">
        <v>4175.00813708401</v>
      </c>
      <c r="V32" s="0" t="n">
        <v>4415.25828298088</v>
      </c>
      <c r="W32" s="0" t="n">
        <v>3095.19250150788</v>
      </c>
      <c r="X32" s="0" t="n">
        <v>0.579810097657261</v>
      </c>
      <c r="Y32" s="0" t="n">
        <v>0.683965790688456</v>
      </c>
      <c r="Z32" s="0" t="n">
        <v>524.023857218476</v>
      </c>
      <c r="AA32" s="0" t="n">
        <v>529.46661426972</v>
      </c>
      <c r="AB32" s="0" t="n">
        <v>478.399390871609</v>
      </c>
      <c r="AC32" s="0" t="n">
        <v>692.54108687251</v>
      </c>
      <c r="AD32" s="0" t="n">
        <v>0.747466219061039</v>
      </c>
      <c r="AE32" s="0" t="n">
        <v>0.520999197229037</v>
      </c>
      <c r="AF32" s="0" t="n">
        <v>0.226467021832002</v>
      </c>
      <c r="AG32" s="0" t="n">
        <v>0.33844987303584</v>
      </c>
      <c r="AH32" s="0" t="n">
        <v>0.32313011655521</v>
      </c>
      <c r="AI32" s="0" t="n">
        <v>0.29248336312404</v>
      </c>
      <c r="AJ32" s="0" t="n">
        <v>0.270893247880042</v>
      </c>
      <c r="AK32" s="0" t="n">
        <v>0.318413834057559</v>
      </c>
      <c r="AL32" s="0" t="n">
        <v>0.288314028011325</v>
      </c>
      <c r="AM32" s="0" t="n">
        <v>0.290376061979728</v>
      </c>
      <c r="AN32" s="0" t="n">
        <v>0.265628399216076</v>
      </c>
      <c r="AO32" s="0" t="n">
        <v>4459878</v>
      </c>
    </row>
    <row r="33" customFormat="false" ht="15" hidden="false" customHeight="false" outlineLevel="0" collapsed="false">
      <c r="A33" s="0" t="n">
        <v>80</v>
      </c>
      <c r="B33" s="0" t="n">
        <v>0.66448910607341</v>
      </c>
      <c r="C33" s="0" t="n">
        <v>0.281579187299877</v>
      </c>
      <c r="D33" s="0" t="n">
        <v>0.0539317066267134</v>
      </c>
      <c r="E33" s="0" t="n">
        <v>0.90111111765104</v>
      </c>
      <c r="F33" s="0" t="n">
        <v>0.984344534589162</v>
      </c>
      <c r="G33" s="0" t="n">
        <v>0.92355002408329</v>
      </c>
      <c r="H33" s="0" t="n">
        <v>0.988967838444278</v>
      </c>
      <c r="I33" s="0" t="n">
        <v>0.598778521040751</v>
      </c>
      <c r="J33" s="0" t="n">
        <v>0.678810046941893</v>
      </c>
      <c r="K33" s="0" t="n">
        <v>0.139612450325149</v>
      </c>
      <c r="L33" s="0" t="n">
        <v>0.135394630444904</v>
      </c>
      <c r="M33" s="0" t="n">
        <v>0.253734136175063</v>
      </c>
      <c r="N33" s="0" t="n">
        <v>0.247729041547601</v>
      </c>
      <c r="O33" s="0" t="n">
        <v>0.0485984604352258</v>
      </c>
      <c r="P33" s="0" t="n">
        <v>0.057805446099669</v>
      </c>
      <c r="Q33" s="0" t="n">
        <v>5197.85759602769</v>
      </c>
      <c r="R33" s="0" t="n">
        <v>3702.36561325979</v>
      </c>
      <c r="S33" s="0" t="n">
        <v>3219.61445504138</v>
      </c>
      <c r="T33" s="0" t="n">
        <v>2664.35978932908</v>
      </c>
      <c r="U33" s="0" t="n">
        <v>4504.18963965692</v>
      </c>
      <c r="V33" s="0" t="n">
        <v>4765.72750071676</v>
      </c>
      <c r="W33" s="0" t="n">
        <v>3336.27713394949</v>
      </c>
      <c r="X33" s="0" t="n">
        <v>0.612104265540678</v>
      </c>
      <c r="Y33" s="0" t="n">
        <v>0.727436682225543</v>
      </c>
      <c r="Z33" s="0" t="n">
        <v>573.048757610713</v>
      </c>
      <c r="AA33" s="0" t="n">
        <v>577.216258409891</v>
      </c>
      <c r="AB33" s="0" t="n">
        <v>530.305233164693</v>
      </c>
      <c r="AC33" s="0" t="n">
        <v>745.874305661732</v>
      </c>
      <c r="AD33" s="0" t="n">
        <v>0.780304257994185</v>
      </c>
      <c r="AE33" s="0" t="n">
        <v>0.560892887691778</v>
      </c>
      <c r="AF33" s="0" t="n">
        <v>0.219411370302406</v>
      </c>
      <c r="AG33" s="0" t="n">
        <v>0.336923722997208</v>
      </c>
      <c r="AH33" s="0" t="n">
        <v>0.327751265202635</v>
      </c>
      <c r="AI33" s="0" t="n">
        <v>0.288949367301693</v>
      </c>
      <c r="AJ33" s="0" t="n">
        <v>0.272112400806703</v>
      </c>
      <c r="AK33" s="0" t="n">
        <v>0.314877222217609</v>
      </c>
      <c r="AL33" s="0" t="n">
        <v>0.290017060665082</v>
      </c>
      <c r="AM33" s="0" t="n">
        <v>0.286592547249586</v>
      </c>
      <c r="AN33" s="0" t="n">
        <v>0.266364131099491</v>
      </c>
      <c r="AO33" s="0" t="n">
        <v>4438214</v>
      </c>
    </row>
    <row r="34" customFormat="false" ht="15" hidden="false" customHeight="false" outlineLevel="0" collapsed="false">
      <c r="A34" s="0" t="n">
        <v>81</v>
      </c>
      <c r="B34" s="0" t="n">
        <v>0.663660515191726</v>
      </c>
      <c r="C34" s="0" t="n">
        <v>0.281118756754538</v>
      </c>
      <c r="D34" s="0" t="n">
        <v>0.0552207280537354</v>
      </c>
      <c r="E34" s="0" t="n">
        <v>0.893543200287698</v>
      </c>
      <c r="F34" s="0" t="n">
        <v>0.983091753086305</v>
      </c>
      <c r="G34" s="0" t="n">
        <v>0.916989801244426</v>
      </c>
      <c r="H34" s="0" t="n">
        <v>0.98748643442184</v>
      </c>
      <c r="I34" s="0" t="n">
        <v>0.593009340648997</v>
      </c>
      <c r="J34" s="0" t="n">
        <v>0.672807107419642</v>
      </c>
      <c r="K34" s="0" t="n">
        <v>0.143141222584289</v>
      </c>
      <c r="L34" s="0" t="n">
        <v>0.138747238630239</v>
      </c>
      <c r="M34" s="0" t="n">
        <v>0.251191753571349</v>
      </c>
      <c r="N34" s="0" t="n">
        <v>0.251703697296695</v>
      </c>
      <c r="O34" s="0" t="n">
        <v>0.0493421060673513</v>
      </c>
      <c r="P34" s="0" t="n">
        <v>0.0585809483699683</v>
      </c>
      <c r="Q34" s="0" t="n">
        <v>4945.60564093162</v>
      </c>
      <c r="R34" s="0" t="n">
        <v>3534.60332192501</v>
      </c>
      <c r="S34" s="0" t="n">
        <v>3090.04504454299</v>
      </c>
      <c r="T34" s="0" t="n">
        <v>2532.79125247865</v>
      </c>
      <c r="U34" s="0" t="n">
        <v>4290.73538580323</v>
      </c>
      <c r="V34" s="0" t="n">
        <v>4552.15689432644</v>
      </c>
      <c r="W34" s="0" t="n">
        <v>3168.55172612253</v>
      </c>
      <c r="X34" s="0" t="n">
        <v>0.57259389816908</v>
      </c>
      <c r="Y34" s="0" t="n">
        <v>0.690190842571926</v>
      </c>
      <c r="Z34" s="0" t="n">
        <v>682.604057272142</v>
      </c>
      <c r="AA34" s="0" t="n">
        <v>672.55242705052</v>
      </c>
      <c r="AB34" s="0" t="n">
        <v>622.684913990692</v>
      </c>
      <c r="AC34" s="0" t="n">
        <v>841.835063895501</v>
      </c>
      <c r="AD34" s="0" t="n">
        <v>0.753300626317508</v>
      </c>
      <c r="AE34" s="0" t="n">
        <v>0.537023278447807</v>
      </c>
      <c r="AF34" s="0" t="n">
        <v>0.216277347869701</v>
      </c>
      <c r="AG34" s="0" t="n">
        <v>0.340999029861203</v>
      </c>
      <c r="AH34" s="0" t="n">
        <v>0.332957223855556</v>
      </c>
      <c r="AI34" s="0" t="n">
        <v>0.291959499112648</v>
      </c>
      <c r="AJ34" s="0" t="n">
        <v>0.2739997899084</v>
      </c>
      <c r="AK34" s="0" t="n">
        <v>0.317338706859308</v>
      </c>
      <c r="AL34" s="0" t="n">
        <v>0.291503319053159</v>
      </c>
      <c r="AM34" s="0" t="n">
        <v>0.289603746393958</v>
      </c>
      <c r="AN34" s="0" t="n">
        <v>0.267199914151659</v>
      </c>
      <c r="AO34" s="0" t="n">
        <v>4419928</v>
      </c>
    </row>
    <row r="35" customFormat="false" ht="15" hidden="false" customHeight="false" outlineLevel="0" collapsed="false">
      <c r="A35" s="0" t="n">
        <v>82</v>
      </c>
      <c r="B35" s="0" t="n">
        <v>0.662817532945913</v>
      </c>
      <c r="C35" s="0" t="n">
        <v>0.280019400292706</v>
      </c>
      <c r="D35" s="0" t="n">
        <v>0.0571630667613808</v>
      </c>
      <c r="E35" s="0" t="n">
        <v>0.886667703436209</v>
      </c>
      <c r="F35" s="0" t="n">
        <v>0.983112994920443</v>
      </c>
      <c r="G35" s="0" t="n">
        <v>0.910651395489371</v>
      </c>
      <c r="H35" s="0" t="n">
        <v>0.986813334678911</v>
      </c>
      <c r="I35" s="0" t="n">
        <v>0.587698899734407</v>
      </c>
      <c r="J35" s="0" t="n">
        <v>0.667111229429185</v>
      </c>
      <c r="K35" s="0" t="n">
        <v>0.146703377069919</v>
      </c>
      <c r="L35" s="0" t="n">
        <v>0.142283573623421</v>
      </c>
      <c r="M35" s="0" t="n">
        <v>0.248284158575118</v>
      </c>
      <c r="N35" s="0" t="n">
        <v>0.255607638707642</v>
      </c>
      <c r="O35" s="0" t="n">
        <v>0.0506846451266842</v>
      </c>
      <c r="P35" s="0" t="n">
        <v>0.060394126783616</v>
      </c>
      <c r="Q35" s="0" t="n">
        <v>5391.35577272242</v>
      </c>
      <c r="R35" s="0" t="n">
        <v>3851.59816326488</v>
      </c>
      <c r="S35" s="0" t="n">
        <v>3354.66274261922</v>
      </c>
      <c r="T35" s="0" t="n">
        <v>2755.15124107268</v>
      </c>
      <c r="U35" s="0" t="n">
        <v>4670.34867621324</v>
      </c>
      <c r="V35" s="0" t="n">
        <v>4969.10590886113</v>
      </c>
      <c r="W35" s="0" t="n">
        <v>3446.67130320366</v>
      </c>
      <c r="X35" s="0" t="n">
        <v>0.618686506369934</v>
      </c>
      <c r="Y35" s="0" t="n">
        <v>0.74775184210952</v>
      </c>
      <c r="Z35" s="0" t="n">
        <v>594.699737459379</v>
      </c>
      <c r="AA35" s="0" t="n">
        <v>592.093268363437</v>
      </c>
      <c r="AB35" s="0" t="n">
        <v>539.63410656289</v>
      </c>
      <c r="AC35" s="0" t="n">
        <v>799.941763082576</v>
      </c>
      <c r="AD35" s="0" t="n">
        <v>0.784641968747358</v>
      </c>
      <c r="AE35" s="0" t="n">
        <v>0.568705295385287</v>
      </c>
      <c r="AF35" s="0" t="n">
        <v>0.216141159117343</v>
      </c>
      <c r="AG35" s="0" t="n">
        <v>0.344784226064141</v>
      </c>
      <c r="AH35" s="0" t="n">
        <v>0.338189104185243</v>
      </c>
      <c r="AI35" s="0" t="n">
        <v>0.290451176405689</v>
      </c>
      <c r="AJ35" s="0" t="n">
        <v>0.275713877453833</v>
      </c>
      <c r="AK35" s="0" t="n">
        <v>0.318667212920244</v>
      </c>
      <c r="AL35" s="0" t="n">
        <v>0.295045497529985</v>
      </c>
      <c r="AM35" s="0" t="n">
        <v>0.288032205529332</v>
      </c>
      <c r="AN35" s="0" t="n">
        <v>0.268430925944743</v>
      </c>
      <c r="AO35" s="0" t="n">
        <v>4410452</v>
      </c>
    </row>
    <row r="36" customFormat="false" ht="15" hidden="false" customHeight="false" outlineLevel="0" collapsed="false">
      <c r="A36" s="0" t="n">
        <v>83</v>
      </c>
      <c r="B36" s="0" t="n">
        <v>0.660669720488556</v>
      </c>
      <c r="C36" s="0" t="n">
        <v>0.279926697259959</v>
      </c>
      <c r="D36" s="0" t="n">
        <v>0.0594035822514846</v>
      </c>
      <c r="E36" s="0" t="n">
        <v>0.879379170314083</v>
      </c>
      <c r="F36" s="0" t="n">
        <v>0.982409669427317</v>
      </c>
      <c r="G36" s="0" t="n">
        <v>0.904264904767613</v>
      </c>
      <c r="H36" s="0" t="n">
        <v>0.985958542733462</v>
      </c>
      <c r="I36" s="0" t="n">
        <v>0.580979190654864</v>
      </c>
      <c r="J36" s="0" t="n">
        <v>0.659990527508375</v>
      </c>
      <c r="K36" s="0" t="n">
        <v>0.150058540282616</v>
      </c>
      <c r="L36" s="0" t="n">
        <v>0.145137862182445</v>
      </c>
      <c r="M36" s="0" t="n">
        <v>0.246161706785224</v>
      </c>
      <c r="N36" s="0" t="n">
        <v>0.260308100707846</v>
      </c>
      <c r="O36" s="0" t="n">
        <v>0.0522382728739949</v>
      </c>
      <c r="P36" s="0" t="n">
        <v>0.0621110412110969</v>
      </c>
      <c r="Q36" s="0" t="n">
        <v>5155.50799923919</v>
      </c>
      <c r="R36" s="0" t="n">
        <v>3662.96947933223</v>
      </c>
      <c r="S36" s="0" t="n">
        <v>3221.76013482829</v>
      </c>
      <c r="T36" s="0" t="n">
        <v>2628.0362937602</v>
      </c>
      <c r="U36" s="0" t="n">
        <v>4464.05947287643</v>
      </c>
      <c r="V36" s="0" t="n">
        <v>4750.32283916759</v>
      </c>
      <c r="W36" s="0" t="n">
        <v>3287.59416613272</v>
      </c>
      <c r="X36" s="0" t="n">
        <v>0.588419790447671</v>
      </c>
      <c r="Y36" s="0" t="n">
        <v>0.713194712595023</v>
      </c>
      <c r="Z36" s="0" t="n">
        <v>558.478251145531</v>
      </c>
      <c r="AA36" s="0" t="n">
        <v>562.6198156362</v>
      </c>
      <c r="AB36" s="0" t="n">
        <v>517.727145949692</v>
      </c>
      <c r="AC36" s="0" t="n">
        <v>728.975467853795</v>
      </c>
      <c r="AD36" s="0" t="n">
        <v>0.757415859748563</v>
      </c>
      <c r="AE36" s="0" t="n">
        <v>0.554091750781247</v>
      </c>
      <c r="AF36" s="0" t="n">
        <v>0.203324108967316</v>
      </c>
      <c r="AG36" s="0" t="n">
        <v>0.348890629337034</v>
      </c>
      <c r="AH36" s="0" t="n">
        <v>0.343609853203305</v>
      </c>
      <c r="AI36" s="0" t="n">
        <v>0.292267885269396</v>
      </c>
      <c r="AJ36" s="0" t="n">
        <v>0.277412173209065</v>
      </c>
      <c r="AK36" s="0" t="n">
        <v>0.320290260749715</v>
      </c>
      <c r="AL36" s="0" t="n">
        <v>0.296693822495311</v>
      </c>
      <c r="AM36" s="0" t="n">
        <v>0.289883119773747</v>
      </c>
      <c r="AN36" s="0" t="n">
        <v>0.269493620897499</v>
      </c>
      <c r="AO36" s="0" t="n">
        <v>4420018</v>
      </c>
    </row>
    <row r="37" customFormat="false" ht="15" hidden="false" customHeight="false" outlineLevel="0" collapsed="false">
      <c r="A37" s="0" t="n">
        <v>84</v>
      </c>
      <c r="B37" s="0" t="n">
        <v>0.658822212838303</v>
      </c>
      <c r="C37" s="0" t="n">
        <v>0.278490422706339</v>
      </c>
      <c r="D37" s="0" t="n">
        <v>0.0626873644553572</v>
      </c>
      <c r="E37" s="0" t="n">
        <v>0.872782892862916</v>
      </c>
      <c r="F37" s="0" t="n">
        <v>0.983552125451364</v>
      </c>
      <c r="G37" s="0" t="n">
        <v>0.899085539534561</v>
      </c>
      <c r="H37" s="0" t="n">
        <v>0.986929956969898</v>
      </c>
      <c r="I37" s="0" t="n">
        <v>0.575008756803363</v>
      </c>
      <c r="J37" s="0" t="n">
        <v>0.653820172726706</v>
      </c>
      <c r="K37" s="0" t="n">
        <v>0.152690984919053</v>
      </c>
      <c r="L37" s="0" t="n">
        <v>0.146326940687326</v>
      </c>
      <c r="M37" s="0" t="n">
        <v>0.243061676764255</v>
      </c>
      <c r="N37" s="0" t="n">
        <v>0.264690035125329</v>
      </c>
      <c r="O37" s="0" t="n">
        <v>0.0547124592952987</v>
      </c>
      <c r="P37" s="0" t="n">
        <v>0.0650419175993287</v>
      </c>
      <c r="Q37" s="0" t="n">
        <v>5564.07337144057</v>
      </c>
      <c r="R37" s="0" t="n">
        <v>3961.87945722741</v>
      </c>
      <c r="S37" s="0" t="n">
        <v>3478.13759416856</v>
      </c>
      <c r="T37" s="0" t="n">
        <v>2829.35620155652</v>
      </c>
      <c r="U37" s="0" t="n">
        <v>4811.72802317897</v>
      </c>
      <c r="V37" s="0" t="n">
        <v>5132.41861874107</v>
      </c>
      <c r="W37" s="0" t="n">
        <v>3539.35061751799</v>
      </c>
      <c r="X37" s="0" t="n">
        <v>0.630505551249225</v>
      </c>
      <c r="Y37" s="0" t="n">
        <v>0.765100182039187</v>
      </c>
      <c r="Z37" s="0" t="n">
        <v>609.097001321961</v>
      </c>
      <c r="AA37" s="0" t="n">
        <v>607.814861629463</v>
      </c>
      <c r="AB37" s="0" t="n">
        <v>562.186722899788</v>
      </c>
      <c r="AC37" s="0" t="n">
        <v>787.130143512346</v>
      </c>
      <c r="AD37" s="0" t="n">
        <v>0.781050651351903</v>
      </c>
      <c r="AE37" s="0" t="n">
        <v>0.578565889730427</v>
      </c>
      <c r="AF37" s="0" t="n">
        <v>0.202484761621476</v>
      </c>
      <c r="AG37" s="0" t="n">
        <v>0.350097280372093</v>
      </c>
      <c r="AH37" s="0" t="n">
        <v>0.347771824515232</v>
      </c>
      <c r="AI37" s="0" t="n">
        <v>0.290583917392089</v>
      </c>
      <c r="AJ37" s="0" t="n">
        <v>0.278146729196133</v>
      </c>
      <c r="AK37" s="0" t="n">
        <v>0.319428256147831</v>
      </c>
      <c r="AL37" s="0" t="n">
        <v>0.298013813481252</v>
      </c>
      <c r="AM37" s="0" t="n">
        <v>0.288209533199354</v>
      </c>
      <c r="AN37" s="0" t="n">
        <v>0.27100211114674</v>
      </c>
      <c r="AO37" s="0" t="n">
        <v>4415428</v>
      </c>
    </row>
    <row r="38" customFormat="false" ht="15" hidden="false" customHeight="false" outlineLevel="0" collapsed="false">
      <c r="A38" s="0" t="n">
        <v>85</v>
      </c>
      <c r="B38" s="0" t="n">
        <v>0.658943032229405</v>
      </c>
      <c r="C38" s="0" t="n">
        <v>0.277196336978145</v>
      </c>
      <c r="D38" s="0" t="n">
        <v>0.0638606307924499</v>
      </c>
      <c r="E38" s="0" t="n">
        <v>0.86594632099504</v>
      </c>
      <c r="F38" s="0" t="n">
        <v>0.983247668646158</v>
      </c>
      <c r="G38" s="0" t="n">
        <v>0.893765180754614</v>
      </c>
      <c r="H38" s="0" t="n">
        <v>0.986650185064043</v>
      </c>
      <c r="I38" s="0" t="n">
        <v>0.57060929450437</v>
      </c>
      <c r="J38" s="0" t="n">
        <v>0.648173855420663</v>
      </c>
      <c r="K38" s="0" t="n">
        <v>0.154806544084935</v>
      </c>
      <c r="L38" s="0" t="n">
        <v>0.148866252644278</v>
      </c>
      <c r="M38" s="0" t="n">
        <v>0.240037148199526</v>
      </c>
      <c r="N38" s="0" t="n">
        <v>0.269529141569037</v>
      </c>
      <c r="O38" s="0" t="n">
        <v>0.0552998782911446</v>
      </c>
      <c r="P38" s="0" t="n">
        <v>0.0655446716564577</v>
      </c>
      <c r="Q38" s="0" t="n">
        <v>5362.09763176948</v>
      </c>
      <c r="R38" s="0" t="n">
        <v>3792.34704341648</v>
      </c>
      <c r="S38" s="0" t="n">
        <v>3362.00384828016</v>
      </c>
      <c r="T38" s="0" t="n">
        <v>2717.79778762617</v>
      </c>
      <c r="U38" s="0" t="n">
        <v>4638.81230532212</v>
      </c>
      <c r="V38" s="0" t="n">
        <v>4940.44552670233</v>
      </c>
      <c r="W38" s="0" t="n">
        <v>3399.77059316517</v>
      </c>
      <c r="X38" s="0" t="n">
        <v>0.599338931188726</v>
      </c>
      <c r="Y38" s="0" t="n">
        <v>0.73372634633875</v>
      </c>
      <c r="Z38" s="0" t="n">
        <v>734.906953482076</v>
      </c>
      <c r="AA38" s="0" t="n">
        <v>723.560770034764</v>
      </c>
      <c r="AB38" s="0" t="n">
        <v>675.781572600868</v>
      </c>
      <c r="AC38" s="0" t="n">
        <v>932.367668478888</v>
      </c>
      <c r="AD38" s="0" t="n">
        <v>0.767535059478533</v>
      </c>
      <c r="AE38" s="0" t="n">
        <v>0.572782514044641</v>
      </c>
      <c r="AF38" s="0" t="n">
        <v>0.194752545433892</v>
      </c>
      <c r="AG38" s="0" t="n">
        <v>0.354130119663446</v>
      </c>
      <c r="AH38" s="0" t="n">
        <v>0.351723121549548</v>
      </c>
      <c r="AI38" s="0" t="n">
        <v>0.292914148331058</v>
      </c>
      <c r="AJ38" s="0" t="n">
        <v>0.279426532200067</v>
      </c>
      <c r="AK38" s="0" t="n">
        <v>0.321987612827636</v>
      </c>
      <c r="AL38" s="0" t="n">
        <v>0.299047488146013</v>
      </c>
      <c r="AM38" s="0" t="n">
        <v>0.290499861538784</v>
      </c>
      <c r="AN38" s="0" t="n">
        <v>0.272103058793731</v>
      </c>
      <c r="AO38" s="0" t="n">
        <v>4430905</v>
      </c>
    </row>
    <row r="39" customFormat="false" ht="15" hidden="false" customHeight="false" outlineLevel="0" collapsed="false">
      <c r="A39" s="0" t="n">
        <v>86</v>
      </c>
      <c r="B39" s="0" t="n">
        <v>0.657285552135905</v>
      </c>
      <c r="C39" s="0" t="n">
        <v>0.27685894641818</v>
      </c>
      <c r="D39" s="0" t="n">
        <v>0.0658555014459148</v>
      </c>
      <c r="E39" s="0" t="n">
        <v>0.858855414961365</v>
      </c>
      <c r="F39" s="0" t="n">
        <v>0.982735856690187</v>
      </c>
      <c r="G39" s="0" t="n">
        <v>0.887398305426957</v>
      </c>
      <c r="H39" s="0" t="n">
        <v>0.986524247023236</v>
      </c>
      <c r="I39" s="0" t="n">
        <v>0.564513255627793</v>
      </c>
      <c r="J39" s="0" t="n">
        <v>0.641375019066004</v>
      </c>
      <c r="K39" s="0" t="n">
        <v>0.154895710359604</v>
      </c>
      <c r="L39" s="0" t="n">
        <v>0.14898690091514</v>
      </c>
      <c r="M39" s="0" t="n">
        <v>0.237781805311752</v>
      </c>
      <c r="N39" s="0" t="n">
        <v>0.274227640053015</v>
      </c>
      <c r="O39" s="0" t="n">
        <v>0.0565603540218199</v>
      </c>
      <c r="P39" s="0" t="n">
        <v>0.0671331975711673</v>
      </c>
      <c r="Q39" s="0" t="n">
        <v>5765.82495929196</v>
      </c>
      <c r="R39" s="0" t="n">
        <v>4068.67394727818</v>
      </c>
      <c r="S39" s="0" t="n">
        <v>3616.53231350718</v>
      </c>
      <c r="T39" s="0" t="n">
        <v>2910.28906959846</v>
      </c>
      <c r="U39" s="0" t="n">
        <v>4982.72131392307</v>
      </c>
      <c r="V39" s="0" t="n">
        <v>5307.07794282082</v>
      </c>
      <c r="W39" s="0" t="n">
        <v>3640.51718719596</v>
      </c>
      <c r="X39" s="0" t="n">
        <v>0.643362029029001</v>
      </c>
      <c r="Y39" s="0" t="n">
        <v>0.785981348569491</v>
      </c>
      <c r="Z39" s="0" t="n">
        <v>627.692662181301</v>
      </c>
      <c r="AA39" s="0" t="n">
        <v>627.692561254712</v>
      </c>
      <c r="AB39" s="0" t="n">
        <v>580.731178671461</v>
      </c>
      <c r="AC39" s="0" t="n">
        <v>818.529457952075</v>
      </c>
      <c r="AD39" s="0" t="n">
        <v>0.801672567856959</v>
      </c>
      <c r="AE39" s="0" t="n">
        <v>0.594276201083035</v>
      </c>
      <c r="AF39" s="0" t="n">
        <v>0.207396366773924</v>
      </c>
      <c r="AG39" s="0" t="n">
        <v>0.354472085349861</v>
      </c>
      <c r="AH39" s="0" t="n">
        <v>0.356402588750412</v>
      </c>
      <c r="AI39" s="0" t="n">
        <v>0.291293970485416</v>
      </c>
      <c r="AJ39" s="0" t="n">
        <v>0.280279288566704</v>
      </c>
      <c r="AK39" s="0" t="n">
        <v>0.32085090533203</v>
      </c>
      <c r="AL39" s="0" t="n">
        <v>0.300836683348153</v>
      </c>
      <c r="AM39" s="0" t="n">
        <v>0.289128218902393</v>
      </c>
      <c r="AN39" s="0" t="n">
        <v>0.272810343475044</v>
      </c>
      <c r="AO39" s="0" t="n">
        <v>4419476</v>
      </c>
    </row>
    <row r="40" customFormat="false" ht="15" hidden="false" customHeight="false" outlineLevel="0" collapsed="false">
      <c r="A40" s="0" t="n">
        <v>87</v>
      </c>
      <c r="B40" s="0" t="n">
        <v>0.655258746761449</v>
      </c>
      <c r="C40" s="0" t="n">
        <v>0.276294289126325</v>
      </c>
      <c r="D40" s="0" t="n">
        <v>0.0684469641122267</v>
      </c>
      <c r="E40" s="0" t="n">
        <v>0.853930903242679</v>
      </c>
      <c r="F40" s="0" t="n">
        <v>0.982045730980021</v>
      </c>
      <c r="G40" s="0" t="n">
        <v>0.883358825756777</v>
      </c>
      <c r="H40" s="0" t="n">
        <v>0.985742041481316</v>
      </c>
      <c r="I40" s="0" t="n">
        <v>0.55954569347967</v>
      </c>
      <c r="J40" s="0" t="n">
        <v>0.634000225938591</v>
      </c>
      <c r="K40" s="0" t="n">
        <v>0.15960311959926</v>
      </c>
      <c r="L40" s="0" t="n">
        <v>0.154298958243689</v>
      </c>
      <c r="M40" s="0" t="n">
        <v>0.235936231874436</v>
      </c>
      <c r="N40" s="0" t="n">
        <v>0.27894249526468</v>
      </c>
      <c r="O40" s="0" t="n">
        <v>0.0584489778885729</v>
      </c>
      <c r="P40" s="0" t="n">
        <v>0.0691030097767497</v>
      </c>
      <c r="Q40" s="0" t="n">
        <v>5583.98322047801</v>
      </c>
      <c r="R40" s="0" t="n">
        <v>3943.44770300907</v>
      </c>
      <c r="S40" s="0" t="n">
        <v>3508.78806904118</v>
      </c>
      <c r="T40" s="0" t="n">
        <v>2805.62121781625</v>
      </c>
      <c r="U40" s="0" t="n">
        <v>4820.44820702641</v>
      </c>
      <c r="V40" s="0" t="n">
        <v>5153.4517473428</v>
      </c>
      <c r="W40" s="0" t="n">
        <v>3512.02834529493</v>
      </c>
      <c r="X40" s="0" t="n">
        <v>0.625005477148649</v>
      </c>
      <c r="Y40" s="0" t="n">
        <v>0.760794708176765</v>
      </c>
      <c r="Z40" s="0" t="n">
        <v>592.747998669439</v>
      </c>
      <c r="AA40" s="0" t="n">
        <v>595.260556372657</v>
      </c>
      <c r="AB40" s="0" t="n">
        <v>546.020512692895</v>
      </c>
      <c r="AC40" s="0" t="n">
        <v>782.837229836287</v>
      </c>
      <c r="AD40" s="0" t="n">
        <v>0.779911886410771</v>
      </c>
      <c r="AE40" s="0" t="n">
        <v>0.574620145596609</v>
      </c>
      <c r="AF40" s="0" t="n">
        <v>0.205291740814161</v>
      </c>
      <c r="AG40" s="0" t="n">
        <v>0.356346771870164</v>
      </c>
      <c r="AH40" s="0" t="n">
        <v>0.360046869608081</v>
      </c>
      <c r="AI40" s="0" t="n">
        <v>0.290396141778789</v>
      </c>
      <c r="AJ40" s="0" t="n">
        <v>0.282085279637124</v>
      </c>
      <c r="AK40" s="0" t="n">
        <v>0.321653511782107</v>
      </c>
      <c r="AL40" s="0" t="n">
        <v>0.302986387481351</v>
      </c>
      <c r="AM40" s="0" t="n">
        <v>0.287670899768006</v>
      </c>
      <c r="AN40" s="0" t="n">
        <v>0.273987153561531</v>
      </c>
      <c r="AO40" s="0" t="n">
        <v>4403536</v>
      </c>
    </row>
    <row r="41" customFormat="false" ht="15" hidden="false" customHeight="false" outlineLevel="0" collapsed="false">
      <c r="A41" s="0" t="n">
        <v>88</v>
      </c>
      <c r="B41" s="0" t="n">
        <v>0.650059647696447</v>
      </c>
      <c r="C41" s="0" t="n">
        <v>0.27430823625583</v>
      </c>
      <c r="D41" s="0" t="n">
        <v>0.0756321160477226</v>
      </c>
      <c r="E41" s="0" t="n">
        <v>0.853372996039637</v>
      </c>
      <c r="F41" s="0" t="n">
        <v>0.982912711107534</v>
      </c>
      <c r="G41" s="0" t="n">
        <v>0.882618806748993</v>
      </c>
      <c r="H41" s="0" t="n">
        <v>0.986451057256264</v>
      </c>
      <c r="I41" s="0" t="n">
        <v>0.554743349159188</v>
      </c>
      <c r="J41" s="0" t="n">
        <v>0.629775034735147</v>
      </c>
      <c r="K41" s="0" t="n">
        <v>0.162072631621981</v>
      </c>
      <c r="L41" s="0" t="n">
        <v>0.15658425243146</v>
      </c>
      <c r="M41" s="0" t="n">
        <v>0.234087241411987</v>
      </c>
      <c r="N41" s="0" t="n">
        <v>0.276814527171659</v>
      </c>
      <c r="O41" s="0" t="n">
        <v>0.0645424054684625</v>
      </c>
      <c r="P41" s="0" t="n">
        <v>0.0763231492007283</v>
      </c>
      <c r="Q41" s="0" t="n">
        <v>5936.7141517217</v>
      </c>
      <c r="R41" s="0" t="n">
        <v>4171.04786111584</v>
      </c>
      <c r="S41" s="0" t="n">
        <v>3717.39640701329</v>
      </c>
      <c r="T41" s="0" t="n">
        <v>2972.76197309637</v>
      </c>
      <c r="U41" s="0" t="n">
        <v>5103.76704034578</v>
      </c>
      <c r="V41" s="0" t="n">
        <v>5467.31473611407</v>
      </c>
      <c r="W41" s="0" t="n">
        <v>3720.84005301308</v>
      </c>
      <c r="X41" s="0" t="n">
        <v>0.662350392361692</v>
      </c>
      <c r="Y41" s="0" t="n">
        <v>0.803092528693436</v>
      </c>
      <c r="Z41" s="0" t="n">
        <v>629.3852463149</v>
      </c>
      <c r="AA41" s="0" t="n">
        <v>629.44005830715</v>
      </c>
      <c r="AB41" s="0" t="n">
        <v>579.411256582557</v>
      </c>
      <c r="AC41" s="0" t="n">
        <v>825.794665937916</v>
      </c>
      <c r="AD41" s="0" t="n">
        <v>0.796162615803815</v>
      </c>
      <c r="AE41" s="0" t="n">
        <v>0.593010281562216</v>
      </c>
      <c r="AF41" s="0" t="n">
        <v>0.203152334241599</v>
      </c>
      <c r="AG41" s="0" t="n">
        <v>0.360245189556971</v>
      </c>
      <c r="AH41" s="0" t="n">
        <v>0.361794519037555</v>
      </c>
      <c r="AI41" s="0" t="n">
        <v>0.292076433362135</v>
      </c>
      <c r="AJ41" s="0" t="n">
        <v>0.282771441371048</v>
      </c>
      <c r="AK41" s="0" t="n">
        <v>0.323987636705593</v>
      </c>
      <c r="AL41" s="0" t="n">
        <v>0.304370721855879</v>
      </c>
      <c r="AM41" s="0" t="n">
        <v>0.289547916523508</v>
      </c>
      <c r="AN41" s="0" t="n">
        <v>0.275570075408619</v>
      </c>
      <c r="AO41" s="0" t="n">
        <v>4410887</v>
      </c>
    </row>
    <row r="42" customFormat="false" ht="15" hidden="false" customHeight="false" outlineLevel="0" collapsed="false">
      <c r="A42" s="0" t="n">
        <v>89</v>
      </c>
      <c r="B42" s="0" t="n">
        <v>0.646463794269996</v>
      </c>
      <c r="C42" s="0" t="n">
        <v>0.272294673576116</v>
      </c>
      <c r="D42" s="0" t="n">
        <v>0.0812415321538881</v>
      </c>
      <c r="E42" s="0" t="n">
        <v>0.850707258628329</v>
      </c>
      <c r="F42" s="0" t="n">
        <v>0.981325396018436</v>
      </c>
      <c r="G42" s="0" t="n">
        <v>0.880432805429811</v>
      </c>
      <c r="H42" s="0" t="n">
        <v>0.985108898976125</v>
      </c>
      <c r="I42" s="0" t="n">
        <v>0.549951442225897</v>
      </c>
      <c r="J42" s="0" t="n">
        <v>0.625292530631972</v>
      </c>
      <c r="K42" s="0" t="n">
        <v>0.164716394125815</v>
      </c>
      <c r="L42" s="0" t="n">
        <v>0.159899102873562</v>
      </c>
      <c r="M42" s="0" t="n">
        <v>0.231643055297033</v>
      </c>
      <c r="N42" s="0" t="n">
        <v>0.274217608526392</v>
      </c>
      <c r="O42" s="0" t="n">
        <v>0.0691127611053994</v>
      </c>
      <c r="P42" s="0" t="n">
        <v>0.0818152568600714</v>
      </c>
      <c r="Q42" s="0" t="n">
        <v>5785.34216632663</v>
      </c>
      <c r="R42" s="0" t="n">
        <v>4054.03205544716</v>
      </c>
      <c r="S42" s="0" t="n">
        <v>3613.52291366592</v>
      </c>
      <c r="T42" s="0" t="n">
        <v>2890.21155293002</v>
      </c>
      <c r="U42" s="0" t="n">
        <v>4958.76250503909</v>
      </c>
      <c r="V42" s="0" t="n">
        <v>5322.72384211556</v>
      </c>
      <c r="W42" s="0" t="n">
        <v>3617.25622736142</v>
      </c>
      <c r="X42" s="0" t="n">
        <v>0.634139573963192</v>
      </c>
      <c r="Y42" s="0" t="n">
        <v>0.776549052853995</v>
      </c>
      <c r="Z42" s="0" t="n">
        <v>785.8148944875</v>
      </c>
      <c r="AA42" s="0" t="n">
        <v>770.191649335825</v>
      </c>
      <c r="AB42" s="0" t="n">
        <v>719.663855689756</v>
      </c>
      <c r="AC42" s="0" t="n">
        <v>979.100676074206</v>
      </c>
      <c r="AD42" s="0" t="n">
        <v>0.783908773156697</v>
      </c>
      <c r="AE42" s="0" t="n">
        <v>0.582683570425284</v>
      </c>
      <c r="AF42" s="0" t="n">
        <v>0.201225202731413</v>
      </c>
      <c r="AG42" s="0" t="n">
        <v>0.361469240318578</v>
      </c>
      <c r="AH42" s="0" t="n">
        <v>0.36420492119489</v>
      </c>
      <c r="AI42" s="0" t="n">
        <v>0.295111593253354</v>
      </c>
      <c r="AJ42" s="0" t="n">
        <v>0.285630152428104</v>
      </c>
      <c r="AK42" s="0" t="n">
        <v>0.324346072562482</v>
      </c>
      <c r="AL42" s="0" t="n">
        <v>0.305692143172719</v>
      </c>
      <c r="AM42" s="0" t="n">
        <v>0.292179392317965</v>
      </c>
      <c r="AN42" s="0" t="n">
        <v>0.277954511370162</v>
      </c>
      <c r="AO42" s="0" t="n">
        <v>4415360</v>
      </c>
    </row>
    <row r="43" customFormat="false" ht="15" hidden="false" customHeight="false" outlineLevel="0" collapsed="false">
      <c r="A43" s="0" t="n">
        <v>90</v>
      </c>
      <c r="B43" s="0" t="n">
        <v>0.640177115532129</v>
      </c>
      <c r="C43" s="0" t="n">
        <v>0.268384283868563</v>
      </c>
      <c r="D43" s="0" t="n">
        <v>0.0914386005993081</v>
      </c>
      <c r="E43" s="0" t="n">
        <v>0.850867112850949</v>
      </c>
      <c r="F43" s="0" t="n">
        <v>0.979080133655085</v>
      </c>
      <c r="G43" s="0" t="n">
        <v>0.880124220697525</v>
      </c>
      <c r="H43" s="0" t="n">
        <v>0.983273223537992</v>
      </c>
      <c r="I43" s="0" t="n">
        <v>0.544705654006071</v>
      </c>
      <c r="J43" s="0" t="n">
        <v>0.61739201301742</v>
      </c>
      <c r="K43" s="0" t="n">
        <v>0.166183066511391</v>
      </c>
      <c r="L43" s="0" t="n">
        <v>0.162169919870489</v>
      </c>
      <c r="M43" s="0" t="n">
        <v>0.228359360749814</v>
      </c>
      <c r="N43" s="0" t="n">
        <v>0.269775524101703</v>
      </c>
      <c r="O43" s="0" t="n">
        <v>0.0778020980950644</v>
      </c>
      <c r="P43" s="0" t="n">
        <v>0.091912596535963</v>
      </c>
      <c r="Q43" s="0" t="n">
        <v>6156.68335401074</v>
      </c>
      <c r="R43" s="0" t="n">
        <v>4306.29424889334</v>
      </c>
      <c r="S43" s="0" t="n">
        <v>3834.54515713835</v>
      </c>
      <c r="T43" s="0" t="n">
        <v>3067.35370244441</v>
      </c>
      <c r="U43" s="0" t="n">
        <v>5250.97397687013</v>
      </c>
      <c r="V43" s="0" t="n">
        <v>5652.19504109518</v>
      </c>
      <c r="W43" s="0" t="n">
        <v>3838.52981488126</v>
      </c>
      <c r="X43" s="0" t="n">
        <v>0.670015578727686</v>
      </c>
      <c r="Y43" s="0" t="n">
        <v>0.819719228690418</v>
      </c>
      <c r="Z43" s="0" t="n">
        <v>654.618598003849</v>
      </c>
      <c r="AA43" s="0" t="n">
        <v>660.222704664835</v>
      </c>
      <c r="AB43" s="0" t="n">
        <v>603.574710321148</v>
      </c>
      <c r="AC43" s="0" t="n">
        <v>888.066004832249</v>
      </c>
      <c r="AD43" s="0" t="n">
        <v>0.80063975961681</v>
      </c>
      <c r="AE43" s="0" t="n">
        <v>0.583090956982039</v>
      </c>
      <c r="AF43" s="0" t="n">
        <v>0.217548802634772</v>
      </c>
      <c r="AG43" s="0" t="n">
        <v>0.358557879224968</v>
      </c>
      <c r="AH43" s="0" t="n">
        <v>0.365407060080114</v>
      </c>
      <c r="AI43" s="0" t="n">
        <v>0.294682123866935</v>
      </c>
      <c r="AJ43" s="0" t="n">
        <v>0.288638635498302</v>
      </c>
      <c r="AK43" s="0" t="n">
        <v>0.321846907639887</v>
      </c>
      <c r="AL43" s="0" t="n">
        <v>0.307422793732748</v>
      </c>
      <c r="AM43" s="0" t="n">
        <v>0.291224366550896</v>
      </c>
      <c r="AN43" s="0" t="n">
        <v>0.279871798575973</v>
      </c>
      <c r="AO43" s="0" t="n">
        <v>4431555</v>
      </c>
    </row>
    <row r="44" customFormat="false" ht="15" hidden="false" customHeight="false" outlineLevel="0" collapsed="false">
      <c r="A44" s="0" t="n">
        <v>91</v>
      </c>
      <c r="B44" s="0" t="n">
        <v>0.637215817556779</v>
      </c>
      <c r="C44" s="0" t="n">
        <v>0.266473511251481</v>
      </c>
      <c r="D44" s="0" t="n">
        <v>0.0963106711917398</v>
      </c>
      <c r="E44" s="0" t="n">
        <v>0.850609681366112</v>
      </c>
      <c r="F44" s="0" t="n">
        <v>0.979492093307296</v>
      </c>
      <c r="G44" s="0" t="n">
        <v>0.87891697487482</v>
      </c>
      <c r="H44" s="0" t="n">
        <v>0.983417743774764</v>
      </c>
      <c r="I44" s="0" t="n">
        <v>0.542021943533418</v>
      </c>
      <c r="J44" s="0" t="n">
        <v>0.615208264782575</v>
      </c>
      <c r="K44" s="0" t="n">
        <v>0.169442465982714</v>
      </c>
      <c r="L44" s="0" t="n">
        <v>0.167531990813234</v>
      </c>
      <c r="M44" s="0" t="n">
        <v>0.226664948498132</v>
      </c>
      <c r="N44" s="0" t="n">
        <v>0.267575036555811</v>
      </c>
      <c r="O44" s="0" t="n">
        <v>0.0819227893345622</v>
      </c>
      <c r="P44" s="0" t="n">
        <v>0.0967087919689101</v>
      </c>
      <c r="Q44" s="0" t="n">
        <v>6013.82607356737</v>
      </c>
      <c r="R44" s="0" t="n">
        <v>4219.88621878676</v>
      </c>
      <c r="S44" s="0" t="n">
        <v>3742.0139228943</v>
      </c>
      <c r="T44" s="0" t="n">
        <v>2978.79837987922</v>
      </c>
      <c r="U44" s="0" t="n">
        <v>5116.14275860911</v>
      </c>
      <c r="V44" s="0" t="n">
        <v>5536.16952889</v>
      </c>
      <c r="W44" s="0" t="n">
        <v>3746.40509932411</v>
      </c>
      <c r="X44" s="0" t="n">
        <v>0.647928075933079</v>
      </c>
      <c r="Y44" s="0" t="n">
        <v>0.796521426248333</v>
      </c>
      <c r="Z44" s="0" t="n">
        <v>635.900713546161</v>
      </c>
      <c r="AA44" s="0" t="n">
        <v>642.045513773299</v>
      </c>
      <c r="AB44" s="0" t="n">
        <v>589.515495473906</v>
      </c>
      <c r="AC44" s="0" t="n">
        <v>873.792147165539</v>
      </c>
      <c r="AD44" s="0" t="n">
        <v>0.793003266401752</v>
      </c>
      <c r="AE44" s="0" t="n">
        <v>0.590217342755449</v>
      </c>
      <c r="AF44" s="0" t="n">
        <v>0.20280276454303</v>
      </c>
      <c r="AG44" s="0" t="n">
        <v>0.359985591791583</v>
      </c>
      <c r="AH44" s="0" t="n">
        <v>0.366660779931032</v>
      </c>
      <c r="AI44" s="0" t="n">
        <v>0.296537479011168</v>
      </c>
      <c r="AJ44" s="0" t="n">
        <v>0.289644024446032</v>
      </c>
      <c r="AK44" s="0" t="n">
        <v>0.324381831885072</v>
      </c>
      <c r="AL44" s="0" t="n">
        <v>0.307849411082544</v>
      </c>
      <c r="AM44" s="0" t="n">
        <v>0.293054865903906</v>
      </c>
      <c r="AN44" s="0" t="n">
        <v>0.280926840406318</v>
      </c>
      <c r="AO44" s="0" t="n">
        <v>4431402</v>
      </c>
    </row>
    <row r="45" customFormat="false" ht="15" hidden="false" customHeight="false" outlineLevel="0" collapsed="false">
      <c r="A45" s="0" t="n">
        <v>92</v>
      </c>
      <c r="B45" s="0" t="n">
        <v>0.632561850861474</v>
      </c>
      <c r="C45" s="0" t="n">
        <v>0.263493824503766</v>
      </c>
      <c r="D45" s="0" t="n">
        <v>0.10394432463476</v>
      </c>
      <c r="E45" s="0" t="n">
        <v>0.852763827605959</v>
      </c>
      <c r="F45" s="0" t="n">
        <v>0.979280505914589</v>
      </c>
      <c r="G45" s="0" t="n">
        <v>0.881360835619867</v>
      </c>
      <c r="H45" s="0" t="n">
        <v>0.983078743034472</v>
      </c>
      <c r="I45" s="0" t="n">
        <v>0.53942586513814</v>
      </c>
      <c r="J45" s="0" t="n">
        <v>0.610460185004651</v>
      </c>
      <c r="K45" s="0" t="n">
        <v>0.171551888336553</v>
      </c>
      <c r="L45" s="0" t="n">
        <v>0.16976473267609</v>
      </c>
      <c r="M45" s="0" t="n">
        <v>0.224698002334364</v>
      </c>
      <c r="N45" s="0" t="n">
        <v>0.26448499465587</v>
      </c>
      <c r="O45" s="0" t="n">
        <v>0.0886399601334546</v>
      </c>
      <c r="P45" s="0" t="n">
        <v>0.104335326254068</v>
      </c>
      <c r="Q45" s="0" t="n">
        <v>6277.42575873078</v>
      </c>
      <c r="R45" s="0" t="n">
        <v>4378.53251920855</v>
      </c>
      <c r="S45" s="0" t="n">
        <v>3898.54750809307</v>
      </c>
      <c r="T45" s="0" t="n">
        <v>3103.48922389524</v>
      </c>
      <c r="U45" s="0" t="n">
        <v>5320.69334089435</v>
      </c>
      <c r="V45" s="0" t="n">
        <v>5762.23772330698</v>
      </c>
      <c r="W45" s="0" t="n">
        <v>3903.94188520809</v>
      </c>
      <c r="X45" s="0" t="n">
        <v>0.671379067723964</v>
      </c>
      <c r="Y45" s="0" t="n">
        <v>0.825037132826794</v>
      </c>
      <c r="Z45" s="0" t="n">
        <v>663.547022887617</v>
      </c>
      <c r="AA45" s="0" t="n">
        <v>670.207646440439</v>
      </c>
      <c r="AB45" s="0" t="n">
        <v>619.390712150519</v>
      </c>
      <c r="AC45" s="0" t="n">
        <v>878.417761161987</v>
      </c>
      <c r="AD45" s="0" t="n">
        <v>0.809913118078326</v>
      </c>
      <c r="AE45" s="0" t="n">
        <v>0.602301578122973</v>
      </c>
      <c r="AF45" s="0" t="n">
        <v>0.207611539955353</v>
      </c>
      <c r="AG45" s="0" t="n">
        <v>0.359242959468398</v>
      </c>
      <c r="AH45" s="0" t="n">
        <v>0.364168831640863</v>
      </c>
      <c r="AI45" s="0" t="n">
        <v>0.296836883331373</v>
      </c>
      <c r="AJ45" s="0" t="n">
        <v>0.289879666141908</v>
      </c>
      <c r="AK45" s="0" t="n">
        <v>0.324059194750769</v>
      </c>
      <c r="AL45" s="0" t="n">
        <v>0.307640682391388</v>
      </c>
      <c r="AM45" s="0" t="n">
        <v>0.293113432624315</v>
      </c>
      <c r="AN45" s="0" t="n">
        <v>0.280923516843588</v>
      </c>
      <c r="AO45" s="0" t="n">
        <v>4466613</v>
      </c>
    </row>
    <row r="46" customFormat="false" ht="15" hidden="false" customHeight="false" outlineLevel="0" collapsed="false">
      <c r="A46" s="0" t="n">
        <v>93</v>
      </c>
      <c r="B46" s="0" t="n">
        <v>0.629035937297955</v>
      </c>
      <c r="C46" s="0" t="n">
        <v>0.259413013965073</v>
      </c>
      <c r="D46" s="0" t="n">
        <v>0.111551048736972</v>
      </c>
      <c r="E46" s="0" t="n">
        <v>0.853958665345878</v>
      </c>
      <c r="F46" s="0" t="n">
        <v>0.979154899358531</v>
      </c>
      <c r="G46" s="0" t="n">
        <v>0.882106259536776</v>
      </c>
      <c r="H46" s="0" t="n">
        <v>0.983011731955417</v>
      </c>
      <c r="I46" s="0" t="n">
        <v>0.537170689469555</v>
      </c>
      <c r="J46" s="0" t="n">
        <v>0.606890231298886</v>
      </c>
      <c r="K46" s="0" t="n">
        <v>0.174009575793147</v>
      </c>
      <c r="L46" s="0" t="n">
        <v>0.172909740039676</v>
      </c>
      <c r="M46" s="0" t="n">
        <v>0.221527991178965</v>
      </c>
      <c r="N46" s="0" t="n">
        <v>0.260322519735892</v>
      </c>
      <c r="O46" s="0" t="n">
        <v>0.0952599846973579</v>
      </c>
      <c r="P46" s="0" t="n">
        <v>0.111942148323753</v>
      </c>
      <c r="Q46" s="0" t="n">
        <v>6191.72089242069</v>
      </c>
      <c r="R46" s="0" t="n">
        <v>4313.21967532621</v>
      </c>
      <c r="S46" s="0" t="n">
        <v>3836.01855622468</v>
      </c>
      <c r="T46" s="0" t="n">
        <v>3055.13026738923</v>
      </c>
      <c r="U46" s="0" t="n">
        <v>5230.73107570271</v>
      </c>
      <c r="V46" s="0" t="n">
        <v>5682.72110607463</v>
      </c>
      <c r="W46" s="0" t="n">
        <v>3841.35961071239</v>
      </c>
      <c r="X46" s="0" t="n">
        <v>0.658445358792023</v>
      </c>
      <c r="Y46" s="0" t="n">
        <v>0.813086676469447</v>
      </c>
      <c r="Z46" s="0" t="n">
        <v>830.777169294696</v>
      </c>
      <c r="AA46" s="0" t="n">
        <v>812.646720820495</v>
      </c>
      <c r="AB46" s="0" t="n">
        <v>759.804100124516</v>
      </c>
      <c r="AC46" s="0" t="n">
        <v>1023.96168754228</v>
      </c>
      <c r="AD46" s="0" t="n">
        <v>0.79778365393425</v>
      </c>
      <c r="AE46" s="0" t="n">
        <v>0.59596659358743</v>
      </c>
      <c r="AF46" s="0" t="n">
        <v>0.20181706034682</v>
      </c>
      <c r="AG46" s="0" t="n">
        <v>0.359141445840594</v>
      </c>
      <c r="AH46" s="0" t="n">
        <v>0.364606308791919</v>
      </c>
      <c r="AI46" s="0" t="n">
        <v>0.298547696350411</v>
      </c>
      <c r="AJ46" s="0" t="n">
        <v>0.291196676185459</v>
      </c>
      <c r="AK46" s="0" t="n">
        <v>0.324180864951905</v>
      </c>
      <c r="AL46" s="0" t="n">
        <v>0.307809624137246</v>
      </c>
      <c r="AM46" s="0" t="n">
        <v>0.295040440561408</v>
      </c>
      <c r="AN46" s="0" t="n">
        <v>0.282190048698156</v>
      </c>
      <c r="AO46" s="0" t="n">
        <v>4488410</v>
      </c>
    </row>
    <row r="47" customFormat="false" ht="15" hidden="false" customHeight="false" outlineLevel="0" collapsed="false">
      <c r="A47" s="0" t="n">
        <v>94</v>
      </c>
      <c r="B47" s="0" t="n">
        <v>0.623142351255426</v>
      </c>
      <c r="C47" s="0" t="n">
        <v>0.255569528851551</v>
      </c>
      <c r="D47" s="0" t="n">
        <v>0.121288119893024</v>
      </c>
      <c r="E47" s="0" t="n">
        <v>0.856032880023844</v>
      </c>
      <c r="F47" s="0" t="n">
        <v>0.97899920922251</v>
      </c>
      <c r="G47" s="0" t="n">
        <v>0.88336291993995</v>
      </c>
      <c r="H47" s="0" t="n">
        <v>0.982872136121317</v>
      </c>
      <c r="I47" s="0" t="n">
        <v>0.533430341610012</v>
      </c>
      <c r="J47" s="0" t="n">
        <v>0.600817136739953</v>
      </c>
      <c r="K47" s="0" t="n">
        <v>0.176837966120984</v>
      </c>
      <c r="L47" s="0" t="n">
        <v>0.176728548143287</v>
      </c>
      <c r="M47" s="0" t="n">
        <v>0.21877591982913</v>
      </c>
      <c r="N47" s="0" t="n">
        <v>0.25646769916027</v>
      </c>
      <c r="O47" s="0" t="n">
        <v>0.103826618584702</v>
      </c>
      <c r="P47" s="0" t="n">
        <v>0.121714373322288</v>
      </c>
      <c r="Q47" s="0" t="n">
        <v>6495.88722401353</v>
      </c>
      <c r="R47" s="0" t="n">
        <v>4532.17388543168</v>
      </c>
      <c r="S47" s="0" t="n">
        <v>4017.72994430284</v>
      </c>
      <c r="T47" s="0" t="n">
        <v>3201.43130481819</v>
      </c>
      <c r="U47" s="0" t="n">
        <v>5462.96737110818</v>
      </c>
      <c r="V47" s="0" t="n">
        <v>5963.05707386039</v>
      </c>
      <c r="W47" s="0" t="n">
        <v>4023.35861948696</v>
      </c>
      <c r="X47" s="0" t="n">
        <v>0.685843652425858</v>
      </c>
      <c r="Y47" s="0" t="n">
        <v>0.84863898042481</v>
      </c>
      <c r="Z47" s="0" t="n">
        <v>700.723579497367</v>
      </c>
      <c r="AA47" s="0" t="n">
        <v>702.522740349712</v>
      </c>
      <c r="AB47" s="0" t="n">
        <v>654.905379893943</v>
      </c>
      <c r="AC47" s="0" t="n">
        <v>917.315652125976</v>
      </c>
      <c r="AD47" s="0" t="n">
        <v>0.823412268298594</v>
      </c>
      <c r="AE47" s="0" t="n">
        <v>0.618930712972008</v>
      </c>
      <c r="AF47" s="0" t="n">
        <v>0.204481555326586</v>
      </c>
      <c r="AG47" s="0" t="n">
        <v>0.358747417134342</v>
      </c>
      <c r="AH47" s="0" t="n">
        <v>0.36444520571418</v>
      </c>
      <c r="AI47" s="0" t="n">
        <v>0.299000449807382</v>
      </c>
      <c r="AJ47" s="0" t="n">
        <v>0.292132347440194</v>
      </c>
      <c r="AK47" s="0" t="n">
        <v>0.323104240583564</v>
      </c>
      <c r="AL47" s="0" t="n">
        <v>0.307739063906479</v>
      </c>
      <c r="AM47" s="0" t="n">
        <v>0.295437518655656</v>
      </c>
      <c r="AN47" s="0" t="n">
        <v>0.283364898534059</v>
      </c>
      <c r="AO47" s="0" t="n">
        <v>4504879</v>
      </c>
    </row>
    <row r="48" customFormat="false" ht="15" hidden="false" customHeight="false" outlineLevel="0" collapsed="false">
      <c r="A48" s="0" t="n">
        <v>95</v>
      </c>
      <c r="B48" s="0" t="n">
        <v>0.619707666812204</v>
      </c>
      <c r="C48" s="0" t="n">
        <v>0.252702112684712</v>
      </c>
      <c r="D48" s="0" t="n">
        <v>0.127590220503083</v>
      </c>
      <c r="E48" s="0" t="n">
        <v>0.855851749772284</v>
      </c>
      <c r="F48" s="0" t="n">
        <v>0.978772811472431</v>
      </c>
      <c r="G48" s="0" t="n">
        <v>0.882839226128798</v>
      </c>
      <c r="H48" s="0" t="n">
        <v>0.982841523802464</v>
      </c>
      <c r="I48" s="0" t="n">
        <v>0.530377890988525</v>
      </c>
      <c r="J48" s="0" t="n">
        <v>0.59652441885418</v>
      </c>
      <c r="K48" s="0" t="n">
        <v>0.180341792580399</v>
      </c>
      <c r="L48" s="0" t="n">
        <v>0.18089265652349</v>
      </c>
      <c r="M48" s="0" t="n">
        <v>0.216275545312364</v>
      </c>
      <c r="N48" s="0" t="n">
        <v>0.254001903155031</v>
      </c>
      <c r="O48" s="0" t="n">
        <v>0.109198313471395</v>
      </c>
      <c r="P48" s="0" t="n">
        <v>0.12824648946322</v>
      </c>
      <c r="Q48" s="0" t="n">
        <v>6429.51283857282</v>
      </c>
      <c r="R48" s="0" t="n">
        <v>4474.80181936647</v>
      </c>
      <c r="S48" s="0" t="n">
        <v>3968.49691445802</v>
      </c>
      <c r="T48" s="0" t="n">
        <v>3163.07381739263</v>
      </c>
      <c r="U48" s="0" t="n">
        <v>5390.84324022604</v>
      </c>
      <c r="V48" s="0" t="n">
        <v>5899.0590982635</v>
      </c>
      <c r="W48" s="0" t="n">
        <v>3974.09300373814</v>
      </c>
      <c r="X48" s="0" t="n">
        <v>0.677309431519611</v>
      </c>
      <c r="Y48" s="0" t="n">
        <v>0.836490418124471</v>
      </c>
      <c r="Z48" s="0" t="n">
        <v>681.650644249721</v>
      </c>
      <c r="AA48" s="0" t="n">
        <v>688.399006753844</v>
      </c>
      <c r="AB48" s="0" t="n">
        <v>643.905084108743</v>
      </c>
      <c r="AC48" s="0" t="n">
        <v>859.820488920718</v>
      </c>
      <c r="AD48" s="0" t="n">
        <v>0.812959830715499</v>
      </c>
      <c r="AE48" s="0" t="n">
        <v>0.608552404002138</v>
      </c>
      <c r="AF48" s="0" t="n">
        <v>0.204407426713361</v>
      </c>
      <c r="AG48" s="0" t="n">
        <v>0.36041133790656</v>
      </c>
      <c r="AH48" s="0" t="n">
        <v>0.366214160540111</v>
      </c>
      <c r="AI48" s="0" t="n">
        <v>0.299877469992529</v>
      </c>
      <c r="AJ48" s="0" t="n">
        <v>0.293319150567228</v>
      </c>
      <c r="AK48" s="0" t="n">
        <v>0.326410119561971</v>
      </c>
      <c r="AL48" s="0" t="n">
        <v>0.309646206283884</v>
      </c>
      <c r="AM48" s="0" t="n">
        <v>0.296143332436691</v>
      </c>
      <c r="AN48" s="0" t="n">
        <v>0.284583605713648</v>
      </c>
      <c r="AO48" s="0" t="n">
        <v>4527798</v>
      </c>
    </row>
    <row r="49" customFormat="false" ht="15" hidden="false" customHeight="false" outlineLevel="0" collapsed="false">
      <c r="A49" s="0" t="n">
        <v>96</v>
      </c>
      <c r="B49" s="0" t="n">
        <v>0.617635111478003</v>
      </c>
      <c r="C49" s="0" t="n">
        <v>0.250717944348998</v>
      </c>
      <c r="D49" s="0" t="n">
        <v>0.131646944173</v>
      </c>
      <c r="E49" s="0" t="n">
        <v>0.852104243167912</v>
      </c>
      <c r="F49" s="0" t="n">
        <v>0.978192984925336</v>
      </c>
      <c r="G49" s="0" t="n">
        <v>0.879872260747192</v>
      </c>
      <c r="H49" s="0" t="n">
        <v>0.981938014562184</v>
      </c>
      <c r="I49" s="0" t="n">
        <v>0.526289499219892</v>
      </c>
      <c r="J49" s="0" t="n">
        <v>0.593640245088191</v>
      </c>
      <c r="K49" s="0" t="n">
        <v>0.182848822920061</v>
      </c>
      <c r="L49" s="0" t="n">
        <v>0.18345944796066</v>
      </c>
      <c r="M49" s="0" t="n">
        <v>0.213637824218117</v>
      </c>
      <c r="N49" s="0" t="n">
        <v>0.252152525820103</v>
      </c>
      <c r="O49" s="0" t="n">
        <v>0.112176919729902</v>
      </c>
      <c r="P49" s="0" t="n">
        <v>0.132400214017042</v>
      </c>
      <c r="Q49" s="0" t="n">
        <v>6599.22846818</v>
      </c>
      <c r="R49" s="0" t="n">
        <v>4590.51386064069</v>
      </c>
      <c r="S49" s="0" t="n">
        <v>4070.38198736281</v>
      </c>
      <c r="T49" s="0" t="n">
        <v>3244.79864419668</v>
      </c>
      <c r="U49" s="0" t="n">
        <v>5523.60084116514</v>
      </c>
      <c r="V49" s="0" t="n">
        <v>6056.23739828258</v>
      </c>
      <c r="W49" s="0" t="n">
        <v>4076.1555377683</v>
      </c>
      <c r="X49" s="0" t="n">
        <v>0.698629567459766</v>
      </c>
      <c r="Y49" s="0" t="n">
        <v>0.859472519017013</v>
      </c>
      <c r="Z49" s="0" t="n">
        <v>698.372868361045</v>
      </c>
      <c r="AA49" s="0" t="n">
        <v>701.264493366736</v>
      </c>
      <c r="AB49" s="0" t="n">
        <v>655.529145477224</v>
      </c>
      <c r="AC49" s="0" t="n">
        <v>893.287201377677</v>
      </c>
      <c r="AD49" s="0" t="n">
        <v>0.821975742088258</v>
      </c>
      <c r="AE49" s="0" t="n">
        <v>0.624336005381384</v>
      </c>
      <c r="AF49" s="0" t="n">
        <v>0.197639736706875</v>
      </c>
      <c r="AG49" s="0" t="n">
        <v>0.362866705351183</v>
      </c>
      <c r="AH49" s="0" t="n">
        <v>0.368961147847187</v>
      </c>
      <c r="AI49" s="0" t="n">
        <v>0.302924801527176</v>
      </c>
      <c r="AJ49" s="0" t="n">
        <v>0.294973601830438</v>
      </c>
      <c r="AK49" s="0" t="n">
        <v>0.326783617182929</v>
      </c>
      <c r="AL49" s="0" t="n">
        <v>0.310658502823309</v>
      </c>
      <c r="AM49" s="0" t="n">
        <v>0.299119256144427</v>
      </c>
      <c r="AN49" s="0" t="n">
        <v>0.285959363041981</v>
      </c>
      <c r="AO49" s="0" t="n">
        <v>4531838</v>
      </c>
    </row>
    <row r="50" customFormat="false" ht="15" hidden="false" customHeight="false" outlineLevel="0" collapsed="false">
      <c r="A50" s="0" t="n">
        <v>97</v>
      </c>
      <c r="B50" s="0" t="n">
        <v>0.613296524137417</v>
      </c>
      <c r="C50" s="0" t="n">
        <v>0.248415794974906</v>
      </c>
      <c r="D50" s="0" t="n">
        <v>0.138287680887676</v>
      </c>
      <c r="E50" s="0" t="n">
        <v>0.849850922975628</v>
      </c>
      <c r="F50" s="0" t="n">
        <v>0.975685015518841</v>
      </c>
      <c r="G50" s="0" t="n">
        <v>0.878439897808044</v>
      </c>
      <c r="H50" s="0" t="n">
        <v>0.979285546679181</v>
      </c>
      <c r="I50" s="0" t="n">
        <v>0.521210617095929</v>
      </c>
      <c r="J50" s="0" t="n">
        <v>0.587986497008223</v>
      </c>
      <c r="K50" s="0" t="n">
        <v>0.185599143623637</v>
      </c>
      <c r="L50" s="0" t="n">
        <v>0.185542946126689</v>
      </c>
      <c r="M50" s="0" t="n">
        <v>0.211116392641148</v>
      </c>
      <c r="N50" s="0" t="n">
        <v>0.249055003893043</v>
      </c>
      <c r="O50" s="0" t="n">
        <v>0.117523913238551</v>
      </c>
      <c r="P50" s="0" t="n">
        <v>0.138643514617575</v>
      </c>
      <c r="Q50" s="0" t="n">
        <v>6516.50165164646</v>
      </c>
      <c r="R50" s="0" t="n">
        <v>4533.47954359908</v>
      </c>
      <c r="S50" s="0" t="n">
        <v>4020.08722458237</v>
      </c>
      <c r="T50" s="0" t="n">
        <v>3204.69149048717</v>
      </c>
      <c r="U50" s="0" t="n">
        <v>5438.37033043355</v>
      </c>
      <c r="V50" s="0" t="n">
        <v>5979.48297664419</v>
      </c>
      <c r="W50" s="0" t="n">
        <v>4025.81258092735</v>
      </c>
      <c r="X50" s="0" t="n">
        <v>0.685245572178907</v>
      </c>
      <c r="Y50" s="0" t="n">
        <v>0.8442584798677</v>
      </c>
      <c r="Z50" s="0" t="n">
        <v>874.74652983467</v>
      </c>
      <c r="AA50" s="0" t="n">
        <v>856.596787178874</v>
      </c>
      <c r="AB50" s="0" t="n">
        <v>811.260741675672</v>
      </c>
      <c r="AC50" s="0" t="n">
        <v>1043.01980621649</v>
      </c>
      <c r="AD50" s="0" t="n">
        <v>0.821877258792529</v>
      </c>
      <c r="AE50" s="0" t="n">
        <v>0.629820661645056</v>
      </c>
      <c r="AF50" s="0" t="n">
        <v>0.192056597147472</v>
      </c>
      <c r="AG50" s="0" t="n">
        <v>0.364235236525775</v>
      </c>
      <c r="AH50" s="0" t="n">
        <v>0.36951895032553</v>
      </c>
      <c r="AI50" s="0" t="n">
        <v>0.305001024046131</v>
      </c>
      <c r="AJ50" s="0" t="n">
        <v>0.297046112287607</v>
      </c>
      <c r="AK50" s="0" t="n">
        <v>0.328309982020173</v>
      </c>
      <c r="AL50" s="0" t="n">
        <v>0.312725504743989</v>
      </c>
      <c r="AM50" s="0" t="n">
        <v>0.301022180200587</v>
      </c>
      <c r="AN50" s="0" t="n">
        <v>0.286435534955336</v>
      </c>
      <c r="AO50" s="0" t="n">
        <v>4545178</v>
      </c>
    </row>
    <row r="51" customFormat="false" ht="15" hidden="false" customHeight="false" outlineLevel="0" collapsed="false">
      <c r="A51" s="0" t="n">
        <v>98</v>
      </c>
      <c r="B51" s="0" t="n">
        <v>0.611496130112301</v>
      </c>
      <c r="C51" s="0" t="n">
        <v>0.246134623897446</v>
      </c>
      <c r="D51" s="0" t="n">
        <v>0.142369245990253</v>
      </c>
      <c r="E51" s="0" t="n">
        <v>0.847201587170254</v>
      </c>
      <c r="F51" s="0" t="n">
        <v>0.973694589523252</v>
      </c>
      <c r="G51" s="0" t="n">
        <v>0.875830773187903</v>
      </c>
      <c r="H51" s="0" t="n">
        <v>0.977483237919948</v>
      </c>
      <c r="I51" s="0" t="n">
        <v>0.51806049197961</v>
      </c>
      <c r="J51" s="0" t="n">
        <v>0.584894275064107</v>
      </c>
      <c r="K51" s="0" t="n">
        <v>0.185684440191525</v>
      </c>
      <c r="L51" s="0" t="n">
        <v>0.18537233795328</v>
      </c>
      <c r="M51" s="0" t="n">
        <v>0.208525644023469</v>
      </c>
      <c r="N51" s="0" t="n">
        <v>0.246322434827413</v>
      </c>
      <c r="O51" s="0" t="n">
        <v>0.120615451167175</v>
      </c>
      <c r="P51" s="0" t="n">
        <v>0.142477879631732</v>
      </c>
      <c r="Q51" s="0" t="n">
        <v>6652.9556127124</v>
      </c>
      <c r="R51" s="0" t="n">
        <v>4630.57265602428</v>
      </c>
      <c r="S51" s="0" t="n">
        <v>4098.4496185723</v>
      </c>
      <c r="T51" s="0" t="n">
        <v>3267.65730264098</v>
      </c>
      <c r="U51" s="0" t="n">
        <v>5542.24087274401</v>
      </c>
      <c r="V51" s="0" t="n">
        <v>6101.44828271386</v>
      </c>
      <c r="W51" s="0" t="n">
        <v>4104.31960006348</v>
      </c>
      <c r="X51" s="0" t="n">
        <v>0.698967673441639</v>
      </c>
      <c r="Y51" s="0" t="n">
        <v>0.860177809870062</v>
      </c>
      <c r="Z51" s="0" t="n">
        <v>704.207550537381</v>
      </c>
      <c r="AA51" s="0" t="n">
        <v>705.910073808931</v>
      </c>
      <c r="AB51" s="0" t="n">
        <v>659.728229801953</v>
      </c>
      <c r="AC51" s="0" t="n">
        <v>920.008560139228</v>
      </c>
      <c r="AD51" s="0" t="n">
        <v>0.821764641414313</v>
      </c>
      <c r="AE51" s="0" t="n">
        <v>0.630775672785128</v>
      </c>
      <c r="AF51" s="0" t="n">
        <v>0.190988968629185</v>
      </c>
      <c r="AG51" s="0" t="n">
        <v>0.366032278321061</v>
      </c>
      <c r="AH51" s="0" t="n">
        <v>0.371782389384849</v>
      </c>
      <c r="AI51" s="0" t="n">
        <v>0.307552300373195</v>
      </c>
      <c r="AJ51" s="0" t="n">
        <v>0.298835819428589</v>
      </c>
      <c r="AK51" s="0" t="n">
        <v>0.329282220133161</v>
      </c>
      <c r="AL51" s="0" t="n">
        <v>0.313816989538652</v>
      </c>
      <c r="AM51" s="0" t="n">
        <v>0.303535582827653</v>
      </c>
      <c r="AN51" s="0" t="n">
        <v>0.287646873328493</v>
      </c>
      <c r="AO51" s="0" t="n">
        <v>4549050</v>
      </c>
    </row>
    <row r="52" customFormat="false" ht="15" hidden="false" customHeight="false" outlineLevel="0" collapsed="false">
      <c r="A52" s="0" t="n">
        <v>99</v>
      </c>
      <c r="B52" s="0" t="n">
        <v>0.610197223250502</v>
      </c>
      <c r="C52" s="0" t="n">
        <v>0.243348803631722</v>
      </c>
      <c r="D52" s="0" t="n">
        <v>0.146453973117777</v>
      </c>
      <c r="E52" s="0" t="n">
        <v>0.846534111324808</v>
      </c>
      <c r="F52" s="0" t="n">
        <v>0.973454529927866</v>
      </c>
      <c r="G52" s="0" t="n">
        <v>0.874464231268753</v>
      </c>
      <c r="H52" s="0" t="n">
        <v>0.976806878970685</v>
      </c>
      <c r="I52" s="0" t="n">
        <v>0.516552764117229</v>
      </c>
      <c r="J52" s="0" t="n">
        <v>0.583509046782652</v>
      </c>
      <c r="K52" s="0" t="n">
        <v>0.187592268648387</v>
      </c>
      <c r="L52" s="0" t="n">
        <v>0.188056264852179</v>
      </c>
      <c r="M52" s="0" t="n">
        <v>0.206003063224335</v>
      </c>
      <c r="N52" s="0" t="n">
        <v>0.243437893378485</v>
      </c>
      <c r="O52" s="0" t="n">
        <v>0.123978283983244</v>
      </c>
      <c r="P52" s="0" t="n">
        <v>0.14650758976673</v>
      </c>
      <c r="Q52" s="0" t="n">
        <v>6582.05685730038</v>
      </c>
      <c r="R52" s="0" t="n">
        <v>4585.88803831141</v>
      </c>
      <c r="S52" s="0" t="n">
        <v>4048.24530608527</v>
      </c>
      <c r="T52" s="0" t="n">
        <v>3228.15714906315</v>
      </c>
      <c r="U52" s="0" t="n">
        <v>5474.26490997405</v>
      </c>
      <c r="V52" s="0" t="n">
        <v>6048.56598000272</v>
      </c>
      <c r="W52" s="0" t="n">
        <v>4054.06262536883</v>
      </c>
      <c r="X52" s="0" t="n">
        <v>0.683599312738807</v>
      </c>
      <c r="Y52" s="0" t="n">
        <v>0.849250687576226</v>
      </c>
      <c r="Z52" s="0" t="n">
        <v>693.914606511792</v>
      </c>
      <c r="AA52" s="0" t="n">
        <v>691.534595697241</v>
      </c>
      <c r="AB52" s="0" t="n">
        <v>644.86251470937</v>
      </c>
      <c r="AC52" s="0" t="n">
        <v>909.598466961393</v>
      </c>
      <c r="AD52" s="0" t="n">
        <v>0.81932437118879</v>
      </c>
      <c r="AE52" s="0" t="n">
        <v>0.631271810817724</v>
      </c>
      <c r="AF52" s="0" t="n">
        <v>0.188052560371065</v>
      </c>
      <c r="AG52" s="0" t="n">
        <v>0.366673491215219</v>
      </c>
      <c r="AH52" s="0" t="n">
        <v>0.372701872988934</v>
      </c>
      <c r="AI52" s="0" t="n">
        <v>0.307149483339995</v>
      </c>
      <c r="AJ52" s="0" t="n">
        <v>0.299497852152576</v>
      </c>
      <c r="AK52" s="0" t="n">
        <v>0.330716792540829</v>
      </c>
      <c r="AL52" s="0" t="n">
        <v>0.315261236179284</v>
      </c>
      <c r="AM52" s="0" t="n">
        <v>0.303031108286147</v>
      </c>
      <c r="AN52" s="0" t="n">
        <v>0.287792593977701</v>
      </c>
      <c r="AO52" s="0" t="n">
        <v>4564002</v>
      </c>
    </row>
    <row r="53" customFormat="false" ht="15" hidden="false" customHeight="false" outlineLevel="0" collapsed="false">
      <c r="A53" s="0" t="n">
        <v>100</v>
      </c>
      <c r="B53" s="0" t="n">
        <v>0.607916611607171</v>
      </c>
      <c r="C53" s="0" t="n">
        <v>0.240180794408892</v>
      </c>
      <c r="D53" s="0" t="n">
        <v>0.151902593983937</v>
      </c>
      <c r="E53" s="0" t="n">
        <v>0.84574438715809</v>
      </c>
      <c r="F53" s="0" t="n">
        <v>0.971849539659241</v>
      </c>
      <c r="G53" s="0" t="n">
        <v>0.873378357732205</v>
      </c>
      <c r="H53" s="0" t="n">
        <v>0.975831586683725</v>
      </c>
      <c r="I53" s="0" t="n">
        <v>0.51414206212693</v>
      </c>
      <c r="J53" s="0" t="n">
        <v>0.580442636955825</v>
      </c>
      <c r="K53" s="0" t="n">
        <v>0.18921135161229</v>
      </c>
      <c r="L53" s="0" t="n">
        <v>0.190732566831595</v>
      </c>
      <c r="M53" s="0" t="n">
        <v>0.203131558774491</v>
      </c>
      <c r="N53" s="0" t="n">
        <v>0.239766395648068</v>
      </c>
      <c r="O53" s="0" t="n">
        <v>0.128470766256669</v>
      </c>
      <c r="P53" s="0" t="n">
        <v>0.151640507055348</v>
      </c>
      <c r="Q53" s="0" t="n">
        <v>6703.68358490071</v>
      </c>
      <c r="R53" s="0" t="n">
        <v>4684.69055896926</v>
      </c>
      <c r="S53" s="0" t="n">
        <v>4122.06545566565</v>
      </c>
      <c r="T53" s="0" t="n">
        <v>3285.91796859374</v>
      </c>
      <c r="U53" s="0" t="n">
        <v>5564.4610290145</v>
      </c>
      <c r="V53" s="0" t="n">
        <v>6167.40018364539</v>
      </c>
      <c r="W53" s="0" t="n">
        <v>4128.02792911641</v>
      </c>
      <c r="X53" s="0" t="n">
        <v>0.696669202478917</v>
      </c>
      <c r="Y53" s="0" t="n">
        <v>0.864355082422473</v>
      </c>
      <c r="Z53" s="0" t="n">
        <v>714.464769149883</v>
      </c>
      <c r="AA53" s="0" t="n">
        <v>715.590599927091</v>
      </c>
      <c r="AB53" s="0" t="n">
        <v>670.691729281021</v>
      </c>
      <c r="AC53" s="0" t="n">
        <v>941.812660675294</v>
      </c>
      <c r="AD53" s="0" t="n">
        <v>0.816961458614404</v>
      </c>
      <c r="AE53" s="0" t="n">
        <v>0.631915725480047</v>
      </c>
      <c r="AF53" s="0" t="n">
        <v>0.185061794339481</v>
      </c>
      <c r="AG53" s="0" t="n">
        <v>0.367635061529744</v>
      </c>
      <c r="AH53" s="0" t="n">
        <v>0.374737695558328</v>
      </c>
      <c r="AI53" s="0" t="n">
        <v>0.309736450734984</v>
      </c>
      <c r="AJ53" s="0" t="n">
        <v>0.301864421009326</v>
      </c>
      <c r="AK53" s="0" t="n">
        <v>0.332336897341117</v>
      </c>
      <c r="AL53" s="0" t="n">
        <v>0.317581949507302</v>
      </c>
      <c r="AM53" s="0" t="n">
        <v>0.305300583582891</v>
      </c>
      <c r="AN53" s="0" t="n">
        <v>0.289499911005487</v>
      </c>
      <c r="AO53" s="0" t="n">
        <v>4581093</v>
      </c>
    </row>
    <row r="54" customFormat="false" ht="15" hidden="false" customHeight="false" outlineLevel="0" collapsed="false">
      <c r="A54" s="0" t="n">
        <v>101</v>
      </c>
      <c r="B54" s="0" t="n">
        <v>0.605651919207356</v>
      </c>
      <c r="C54" s="0" t="n">
        <v>0.236411061712069</v>
      </c>
      <c r="D54" s="0" t="n">
        <v>0.157937019080575</v>
      </c>
      <c r="E54" s="0" t="n">
        <v>0.847570764941615</v>
      </c>
      <c r="F54" s="0" t="n">
        <v>0.973748760543831</v>
      </c>
      <c r="G54" s="0" t="n">
        <v>0.874518452987266</v>
      </c>
      <c r="H54" s="0" t="n">
        <v>0.976560102048992</v>
      </c>
      <c r="I54" s="0" t="n">
        <v>0.513332860450936</v>
      </c>
      <c r="J54" s="0" t="n">
        <v>0.579077563684376</v>
      </c>
      <c r="K54" s="0" t="n">
        <v>0.190823247133628</v>
      </c>
      <c r="L54" s="0" t="n">
        <v>0.192660130453737</v>
      </c>
      <c r="M54" s="0" t="n">
        <v>0.200375104415958</v>
      </c>
      <c r="N54" s="0" t="n">
        <v>0.236604769292077</v>
      </c>
      <c r="O54" s="0" t="n">
        <v>0.133862800074721</v>
      </c>
      <c r="P54" s="0" t="n">
        <v>0.158066427567378</v>
      </c>
      <c r="Q54" s="0" t="n">
        <v>6628.15046000195</v>
      </c>
      <c r="R54" s="0" t="n">
        <v>4644.11491275625</v>
      </c>
      <c r="S54" s="0" t="n">
        <v>4071.12205692601</v>
      </c>
      <c r="T54" s="0" t="n">
        <v>3246.0504512123</v>
      </c>
      <c r="U54" s="0" t="n">
        <v>5489.48186678222</v>
      </c>
      <c r="V54" s="0" t="n">
        <v>6104.42888829908</v>
      </c>
      <c r="W54" s="0" t="n">
        <v>4077.04431724287</v>
      </c>
      <c r="X54" s="0" t="n">
        <v>0.686932293472373</v>
      </c>
      <c r="Y54" s="0" t="n">
        <v>0.848544986052712</v>
      </c>
      <c r="Z54" s="0" t="n">
        <v>875.086575136545</v>
      </c>
      <c r="AA54" s="0" t="n">
        <v>857.769642768952</v>
      </c>
      <c r="AB54" s="0" t="n">
        <v>808.174914194138</v>
      </c>
      <c r="AC54" s="0" t="n">
        <v>1097.34728885379</v>
      </c>
      <c r="AD54" s="0" t="n">
        <v>0.822289354900826</v>
      </c>
      <c r="AE54" s="0" t="n">
        <v>0.635718201062953</v>
      </c>
      <c r="AF54" s="0" t="n">
        <v>0.186571153837872</v>
      </c>
      <c r="AG54" s="0" t="n">
        <v>0.368760893196675</v>
      </c>
      <c r="AH54" s="0" t="n">
        <v>0.373593219192442</v>
      </c>
      <c r="AI54" s="0" t="n">
        <v>0.311546833098855</v>
      </c>
      <c r="AJ54" s="0" t="n">
        <v>0.302077005301212</v>
      </c>
      <c r="AK54" s="0" t="n">
        <v>0.334122481971425</v>
      </c>
      <c r="AL54" s="0" t="n">
        <v>0.318002323505636</v>
      </c>
      <c r="AM54" s="0" t="n">
        <v>0.307137082188446</v>
      </c>
      <c r="AN54" s="0" t="n">
        <v>0.290218662386851</v>
      </c>
      <c r="AO54" s="0" t="n">
        <v>4608998</v>
      </c>
    </row>
    <row r="55" customFormat="false" ht="15" hidden="false" customHeight="false" outlineLevel="0" collapsed="false">
      <c r="A55" s="0" t="n">
        <v>102</v>
      </c>
      <c r="B55" s="0" t="n">
        <v>0.602007439663032</v>
      </c>
      <c r="C55" s="0" t="n">
        <v>0.233740507566857</v>
      </c>
      <c r="D55" s="0" t="n">
        <v>0.164252052770111</v>
      </c>
      <c r="E55" s="0" t="n">
        <v>0.846067774796493</v>
      </c>
      <c r="F55" s="0" t="n">
        <v>0.972292019481292</v>
      </c>
      <c r="G55" s="0" t="n">
        <v>0.87244814209115</v>
      </c>
      <c r="H55" s="0" t="n">
        <v>0.975193192573285</v>
      </c>
      <c r="I55" s="0" t="n">
        <v>0.509339094886636</v>
      </c>
      <c r="J55" s="0" t="n">
        <v>0.574903951128809</v>
      </c>
      <c r="K55" s="0" t="n">
        <v>0.191480477048231</v>
      </c>
      <c r="L55" s="0" t="n">
        <v>0.194277357505826</v>
      </c>
      <c r="M55" s="0" t="n">
        <v>0.197760311116893</v>
      </c>
      <c r="N55" s="0" t="n">
        <v>0.233385490218909</v>
      </c>
      <c r="O55" s="0" t="n">
        <v>0.138968368792964</v>
      </c>
      <c r="P55" s="0" t="n">
        <v>0.164002578133573</v>
      </c>
      <c r="Q55" s="0" t="n">
        <v>6772.76532894645</v>
      </c>
      <c r="R55" s="0" t="n">
        <v>4734.50203403329</v>
      </c>
      <c r="S55" s="0" t="n">
        <v>4148.56829273708</v>
      </c>
      <c r="T55" s="0" t="n">
        <v>3307.75951599368</v>
      </c>
      <c r="U55" s="0" t="n">
        <v>5590.24986410957</v>
      </c>
      <c r="V55" s="0" t="n">
        <v>6227.81795219076</v>
      </c>
      <c r="W55" s="0" t="n">
        <v>4154.62264915717</v>
      </c>
      <c r="X55" s="0" t="n">
        <v>0.692920685549566</v>
      </c>
      <c r="Y55" s="0" t="n">
        <v>0.863388014618254</v>
      </c>
      <c r="Z55" s="0" t="n">
        <v>722.793716205571</v>
      </c>
      <c r="AA55" s="0" t="n">
        <v>709.949781040833</v>
      </c>
      <c r="AB55" s="0" t="n">
        <v>664.453132444171</v>
      </c>
      <c r="AC55" s="0" t="n">
        <v>970.292931056419</v>
      </c>
      <c r="AD55" s="0" t="n">
        <v>0.816392144734807</v>
      </c>
      <c r="AE55" s="0" t="n">
        <v>0.645623009123241</v>
      </c>
      <c r="AF55" s="0" t="n">
        <v>0.170769135611566</v>
      </c>
      <c r="AG55" s="0" t="n">
        <v>0.367697408217098</v>
      </c>
      <c r="AH55" s="0" t="n">
        <v>0.375657408366041</v>
      </c>
      <c r="AI55" s="0" t="n">
        <v>0.31034051967307</v>
      </c>
      <c r="AJ55" s="0" t="n">
        <v>0.303270551692986</v>
      </c>
      <c r="AK55" s="0" t="n">
        <v>0.333068958267926</v>
      </c>
      <c r="AL55" s="0" t="n">
        <v>0.318846815902099</v>
      </c>
      <c r="AM55" s="0" t="n">
        <v>0.305729250920285</v>
      </c>
      <c r="AN55" s="0" t="n">
        <v>0.290770956126982</v>
      </c>
      <c r="AO55" s="0" t="n">
        <v>4635511</v>
      </c>
    </row>
    <row r="56" customFormat="false" ht="15" hidden="false" customHeight="false" outlineLevel="0" collapsed="false">
      <c r="A56" s="0" t="n">
        <v>103</v>
      </c>
      <c r="B56" s="0" t="n">
        <v>0.600234431423637</v>
      </c>
      <c r="C56" s="0" t="n">
        <v>0.233016457003193</v>
      </c>
      <c r="D56" s="0" t="n">
        <v>0.16674911157317</v>
      </c>
      <c r="E56" s="0" t="n">
        <v>0.842643884308163</v>
      </c>
      <c r="F56" s="0" t="n">
        <v>0.968437462149256</v>
      </c>
      <c r="G56" s="0" t="n">
        <v>0.868865400458753</v>
      </c>
      <c r="H56" s="0" t="n">
        <v>0.972037702748192</v>
      </c>
      <c r="I56" s="0" t="n">
        <v>0.505783872790315</v>
      </c>
      <c r="J56" s="0" t="n">
        <v>0.570871893410248</v>
      </c>
      <c r="K56" s="0" t="n">
        <v>0.196032639567839</v>
      </c>
      <c r="L56" s="0" t="n">
        <v>0.19995299114418</v>
      </c>
      <c r="M56" s="0" t="n">
        <v>0.196349892436896</v>
      </c>
      <c r="N56" s="0" t="n">
        <v>0.231734115031287</v>
      </c>
      <c r="O56" s="0" t="n">
        <v>0.140510119080952</v>
      </c>
      <c r="P56" s="0" t="n">
        <v>0.165831453707721</v>
      </c>
      <c r="Q56" s="0" t="n">
        <v>6691.17859169449</v>
      </c>
      <c r="R56" s="0" t="n">
        <v>4667.68632633485</v>
      </c>
      <c r="S56" s="0" t="n">
        <v>4097.74370842736</v>
      </c>
      <c r="T56" s="0" t="n">
        <v>3268.76820704996</v>
      </c>
      <c r="U56" s="0" t="n">
        <v>5516.18169264883</v>
      </c>
      <c r="V56" s="0" t="n">
        <v>6169.96532254959</v>
      </c>
      <c r="W56" s="0" t="n">
        <v>4103.74971875933</v>
      </c>
      <c r="X56" s="0" t="n">
        <v>0.684901910407771</v>
      </c>
      <c r="Y56" s="0" t="n">
        <v>0.85344278295118</v>
      </c>
      <c r="Z56" s="0" t="n">
        <v>710.292218403374</v>
      </c>
      <c r="AA56" s="0" t="n">
        <v>703.273406368038</v>
      </c>
      <c r="AB56" s="0" t="n">
        <v>655.458872041919</v>
      </c>
      <c r="AC56" s="0" t="n">
        <v>954.458104424568</v>
      </c>
      <c r="AD56" s="0" t="n">
        <v>0.827042781176065</v>
      </c>
      <c r="AE56" s="0" t="n">
        <v>0.642583615848582</v>
      </c>
      <c r="AF56" s="0" t="n">
        <v>0.184459165327484</v>
      </c>
      <c r="AG56" s="0" t="n">
        <v>0.371354818339028</v>
      </c>
      <c r="AH56" s="0" t="n">
        <v>0.378626653578821</v>
      </c>
      <c r="AI56" s="0" t="n">
        <v>0.312344375051254</v>
      </c>
      <c r="AJ56" s="0" t="n">
        <v>0.30565006727632</v>
      </c>
      <c r="AK56" s="0" t="n">
        <v>0.335420391272531</v>
      </c>
      <c r="AL56" s="0" t="n">
        <v>0.320768048999833</v>
      </c>
      <c r="AM56" s="0" t="n">
        <v>0.307330278828322</v>
      </c>
      <c r="AN56" s="0" t="n">
        <v>0.291369127756215</v>
      </c>
      <c r="AO56" s="0" t="n">
        <v>4620737</v>
      </c>
    </row>
    <row r="57" customFormat="false" ht="15" hidden="false" customHeight="false" outlineLevel="0" collapsed="false">
      <c r="A57" s="0" t="n">
        <v>104</v>
      </c>
      <c r="B57" s="0" t="n">
        <v>0.595561432266691</v>
      </c>
      <c r="C57" s="0" t="n">
        <v>0.230408946949972</v>
      </c>
      <c r="D57" s="0" t="n">
        <v>0.174029620783336</v>
      </c>
      <c r="E57" s="0" t="n">
        <v>0.843158711478401</v>
      </c>
      <c r="F57" s="0" t="n">
        <v>0.968389433623234</v>
      </c>
      <c r="G57" s="0" t="n">
        <v>0.868729315535211</v>
      </c>
      <c r="H57" s="0" t="n">
        <v>0.972225924465873</v>
      </c>
      <c r="I57" s="0" t="n">
        <v>0.502152809836215</v>
      </c>
      <c r="J57" s="0" t="n">
        <v>0.565888922628338</v>
      </c>
      <c r="K57" s="0" t="n">
        <v>0.198334406162155</v>
      </c>
      <c r="L57" s="0" t="n">
        <v>0.203316107454488</v>
      </c>
      <c r="M57" s="0" t="n">
        <v>0.194271310823434</v>
      </c>
      <c r="N57" s="0" t="n">
        <v>0.229304834612888</v>
      </c>
      <c r="O57" s="0" t="n">
        <v>0.146734590818753</v>
      </c>
      <c r="P57" s="0" t="n">
        <v>0.173195676382008</v>
      </c>
      <c r="Q57" s="0" t="n">
        <v>6826.36212807272</v>
      </c>
      <c r="R57" s="0" t="n">
        <v>4782.07892855919</v>
      </c>
      <c r="S57" s="0" t="n">
        <v>4178.08453751658</v>
      </c>
      <c r="T57" s="0" t="n">
        <v>3345.19306338624</v>
      </c>
      <c r="U57" s="0" t="n">
        <v>5610.3487449914</v>
      </c>
      <c r="V57" s="0" t="n">
        <v>6301.63362161038</v>
      </c>
      <c r="W57" s="0" t="n">
        <v>4185.23953105884</v>
      </c>
      <c r="X57" s="0" t="n">
        <v>0.69158086760988</v>
      </c>
      <c r="Y57" s="0" t="n">
        <v>0.865305456341121</v>
      </c>
      <c r="Z57" s="0" t="n">
        <v>725.600485088619</v>
      </c>
      <c r="AA57" s="0" t="n">
        <v>717.819881371655</v>
      </c>
      <c r="AB57" s="0" t="n">
        <v>669.751319129435</v>
      </c>
      <c r="AC57" s="0" t="n">
        <v>962.918161048204</v>
      </c>
      <c r="AD57" s="0" t="n">
        <v>0.832738166495918</v>
      </c>
      <c r="AE57" s="0" t="n">
        <v>0.645570325711597</v>
      </c>
      <c r="AF57" s="0" t="n">
        <v>0.187167840784322</v>
      </c>
      <c r="AG57" s="0" t="n">
        <v>0.372131273592192</v>
      </c>
      <c r="AH57" s="0" t="n">
        <v>0.379512034983846</v>
      </c>
      <c r="AI57" s="0" t="n">
        <v>0.313097479961789</v>
      </c>
      <c r="AJ57" s="0" t="n">
        <v>0.306440843059248</v>
      </c>
      <c r="AK57" s="0" t="n">
        <v>0.335377893052263</v>
      </c>
      <c r="AL57" s="0" t="n">
        <v>0.320455169814099</v>
      </c>
      <c r="AM57" s="0" t="n">
        <v>0.308166024421799</v>
      </c>
      <c r="AN57" s="0" t="n">
        <v>0.292649369484168</v>
      </c>
      <c r="AO57" s="0" t="n">
        <v>4636074</v>
      </c>
    </row>
    <row r="58" customFormat="false" ht="15" hidden="false" customHeight="false" outlineLevel="0" collapsed="false">
      <c r="A58" s="0" t="n">
        <v>105</v>
      </c>
      <c r="B58" s="0" t="n">
        <v>0.593208040462738</v>
      </c>
      <c r="C58" s="0" t="n">
        <v>0.226562224735682</v>
      </c>
      <c r="D58" s="0" t="n">
        <v>0.18022973480158</v>
      </c>
      <c r="E58" s="0" t="n">
        <v>0.843489242238186</v>
      </c>
      <c r="F58" s="0" t="n">
        <v>0.968255036164008</v>
      </c>
      <c r="G58" s="0" t="n">
        <v>0.868180860819074</v>
      </c>
      <c r="H58" s="0" t="n">
        <v>0.971961691463598</v>
      </c>
      <c r="I58" s="0" t="n">
        <v>0.500364600539514</v>
      </c>
      <c r="J58" s="0" t="n">
        <v>0.563752820929705</v>
      </c>
      <c r="K58" s="0" t="n">
        <v>0.19831598914425</v>
      </c>
      <c r="L58" s="0" t="n">
        <v>0.204284690421927</v>
      </c>
      <c r="M58" s="0" t="n">
        <v>0.191102799262099</v>
      </c>
      <c r="N58" s="0" t="n">
        <v>0.225286954782106</v>
      </c>
      <c r="O58" s="0" t="n">
        <v>0.152021842436574</v>
      </c>
      <c r="P58" s="0" t="n">
        <v>0.179215260452197</v>
      </c>
      <c r="Q58" s="0" t="n">
        <v>6747.46581892411</v>
      </c>
      <c r="R58" s="0" t="n">
        <v>4732.06549697461</v>
      </c>
      <c r="S58" s="0" t="n">
        <v>4126.42320714692</v>
      </c>
      <c r="T58" s="0" t="n">
        <v>3303.96002151465</v>
      </c>
      <c r="U58" s="0" t="n">
        <v>5533.01443701803</v>
      </c>
      <c r="V58" s="0" t="n">
        <v>6227.08093491849</v>
      </c>
      <c r="W58" s="0" t="n">
        <v>4133.54932171109</v>
      </c>
      <c r="X58" s="0" t="n">
        <v>0.680708363907995</v>
      </c>
      <c r="Y58" s="0" t="n">
        <v>0.854727970044101</v>
      </c>
      <c r="Z58" s="0" t="n">
        <v>882.388284630212</v>
      </c>
      <c r="AA58" s="0" t="n">
        <v>863.562619019044</v>
      </c>
      <c r="AB58" s="0" t="n">
        <v>812.751731979097</v>
      </c>
      <c r="AC58" s="0" t="n">
        <v>1110.38859837017</v>
      </c>
      <c r="AD58" s="0" t="n">
        <v>0.834370713569127</v>
      </c>
      <c r="AE58" s="0" t="n">
        <v>0.652253946691898</v>
      </c>
      <c r="AF58" s="0" t="n">
        <v>0.182116766877229</v>
      </c>
      <c r="AG58" s="0" t="n">
        <v>0.372849056050362</v>
      </c>
      <c r="AH58" s="0" t="n">
        <v>0.380107094109047</v>
      </c>
      <c r="AI58" s="0" t="n">
        <v>0.312995041852771</v>
      </c>
      <c r="AJ58" s="0" t="n">
        <v>0.307468309542026</v>
      </c>
      <c r="AK58" s="0" t="n">
        <v>0.333673225313921</v>
      </c>
      <c r="AL58" s="0" t="n">
        <v>0.319203471125861</v>
      </c>
      <c r="AM58" s="0" t="n">
        <v>0.308102933882633</v>
      </c>
      <c r="AN58" s="0" t="n">
        <v>0.293534173870268</v>
      </c>
      <c r="AO58" s="0" t="n">
        <v>4657222</v>
      </c>
    </row>
    <row r="59" customFormat="false" ht="15" hidden="false" customHeight="false" outlineLevel="0" collapsed="false">
      <c r="A59" s="0" t="n">
        <v>106</v>
      </c>
      <c r="B59" s="0" t="n">
        <v>0.590193497209543</v>
      </c>
      <c r="C59" s="0" t="n">
        <v>0.22379294700503</v>
      </c>
      <c r="D59" s="0" t="n">
        <v>0.186013555785427</v>
      </c>
      <c r="E59" s="0" t="n">
        <v>0.843890576701002</v>
      </c>
      <c r="F59" s="0" t="n">
        <v>0.968829789674827</v>
      </c>
      <c r="G59" s="0" t="n">
        <v>0.869213750632394</v>
      </c>
      <c r="H59" s="0" t="n">
        <v>0.972487618772923</v>
      </c>
      <c r="I59" s="0" t="n">
        <v>0.498058730725343</v>
      </c>
      <c r="J59" s="0" t="n">
        <v>0.561402389690912</v>
      </c>
      <c r="K59" s="0" t="n">
        <v>0.198605479126059</v>
      </c>
      <c r="L59" s="0" t="n">
        <v>0.203983221587344</v>
      </c>
      <c r="M59" s="0" t="n">
        <v>0.188856759109691</v>
      </c>
      <c r="N59" s="0" t="n">
        <v>0.222493732803501</v>
      </c>
      <c r="O59" s="0" t="n">
        <v>0.156975086865968</v>
      </c>
      <c r="P59" s="0" t="n">
        <v>0.184933667180413</v>
      </c>
      <c r="Q59" s="0" t="n">
        <v>6895.24636198714</v>
      </c>
      <c r="R59" s="0" t="n">
        <v>4833.01379354614</v>
      </c>
      <c r="S59" s="0" t="n">
        <v>4213.78596495721</v>
      </c>
      <c r="T59" s="0" t="n">
        <v>3372.5105919862</v>
      </c>
      <c r="U59" s="0" t="n">
        <v>5639.87783078815</v>
      </c>
      <c r="V59" s="0" t="n">
        <v>6350.16752867887</v>
      </c>
      <c r="W59" s="0" t="n">
        <v>4219.2197373531</v>
      </c>
      <c r="X59" s="0" t="n">
        <v>0.686797891694116</v>
      </c>
      <c r="Y59" s="0" t="n">
        <v>0.864299501210563</v>
      </c>
      <c r="Z59" s="0" t="n">
        <v>728.11943914416</v>
      </c>
      <c r="AA59" s="0" t="n">
        <v>712.872834854587</v>
      </c>
      <c r="AB59" s="0" t="n">
        <v>667.425278156134</v>
      </c>
      <c r="AC59" s="0" t="n">
        <v>962.851788288845</v>
      </c>
      <c r="AD59" s="0" t="n">
        <v>0.821494860046466</v>
      </c>
      <c r="AE59" s="0" t="n">
        <v>0.65235675415007</v>
      </c>
      <c r="AF59" s="0" t="n">
        <v>0.169138105896397</v>
      </c>
      <c r="AG59" s="0" t="n">
        <v>0.370067870983312</v>
      </c>
      <c r="AH59" s="0" t="n">
        <v>0.379846457816718</v>
      </c>
      <c r="AI59" s="0" t="n">
        <v>0.313352672886127</v>
      </c>
      <c r="AJ59" s="0" t="n">
        <v>0.307879879813856</v>
      </c>
      <c r="AK59" s="0" t="n">
        <v>0.333886123786249</v>
      </c>
      <c r="AL59" s="0" t="n">
        <v>0.319994157130024</v>
      </c>
      <c r="AM59" s="0" t="n">
        <v>0.308428327478104</v>
      </c>
      <c r="AN59" s="0" t="n">
        <v>0.294288895932916</v>
      </c>
      <c r="AO59" s="0" t="n">
        <v>4681907</v>
      </c>
    </row>
    <row r="60" customFormat="false" ht="15" hidden="false" customHeight="false" outlineLevel="0" collapsed="false">
      <c r="A60" s="0" t="n">
        <v>107</v>
      </c>
      <c r="B60" s="0" t="n">
        <v>0.585553695300301</v>
      </c>
      <c r="C60" s="0" t="n">
        <v>0.220970517327633</v>
      </c>
      <c r="D60" s="0" t="n">
        <v>0.193475787372066</v>
      </c>
      <c r="E60" s="0" t="n">
        <v>0.843887268911444</v>
      </c>
      <c r="F60" s="0" t="n">
        <v>0.96977936159492</v>
      </c>
      <c r="G60" s="0" t="n">
        <v>0.869855072401934</v>
      </c>
      <c r="H60" s="0" t="n">
        <v>0.973638994404563</v>
      </c>
      <c r="I60" s="0" t="n">
        <v>0.494141308727975</v>
      </c>
      <c r="J60" s="0" t="n">
        <v>0.557758407292037</v>
      </c>
      <c r="K60" s="0" t="n">
        <v>0.199787057526254</v>
      </c>
      <c r="L60" s="0" t="n">
        <v>0.20522173789027</v>
      </c>
      <c r="M60" s="0" t="n">
        <v>0.186474206377565</v>
      </c>
      <c r="N60" s="0" t="n">
        <v>0.219677392197048</v>
      </c>
      <c r="O60" s="0" t="n">
        <v>0.163271753805904</v>
      </c>
      <c r="P60" s="0" t="n">
        <v>0.192343562105835</v>
      </c>
      <c r="Q60" s="0" t="n">
        <v>6817.06102266388</v>
      </c>
      <c r="R60" s="0" t="n">
        <v>4789.48869880731</v>
      </c>
      <c r="S60" s="0" t="n">
        <v>4161.14789360841</v>
      </c>
      <c r="T60" s="0" t="n">
        <v>3331.29229041212</v>
      </c>
      <c r="U60" s="0" t="n">
        <v>5555.7706744899</v>
      </c>
      <c r="V60" s="0" t="n">
        <v>6266.68741363159</v>
      </c>
      <c r="W60" s="0" t="n">
        <v>4167.55582220185</v>
      </c>
      <c r="X60" s="0" t="n">
        <v>0.680502369369208</v>
      </c>
      <c r="Y60" s="0" t="n">
        <v>0.851393281861327</v>
      </c>
      <c r="Z60" s="0" t="n">
        <v>707.219050274083</v>
      </c>
      <c r="AA60" s="0" t="n">
        <v>691.734401006</v>
      </c>
      <c r="AB60" s="0" t="n">
        <v>636.933010796926</v>
      </c>
      <c r="AC60" s="0" t="n">
        <v>988.116202703858</v>
      </c>
      <c r="AD60" s="0" t="n">
        <v>0.822054821262474</v>
      </c>
      <c r="AE60" s="0" t="n">
        <v>0.64378449216847</v>
      </c>
      <c r="AF60" s="0" t="n">
        <v>0.178270329094004</v>
      </c>
      <c r="AG60" s="0" t="n">
        <v>0.37137746658595</v>
      </c>
      <c r="AH60" s="0" t="n">
        <v>0.379535738507799</v>
      </c>
      <c r="AI60" s="0" t="n">
        <v>0.314637583686582</v>
      </c>
      <c r="AJ60" s="0" t="n">
        <v>0.308203920045095</v>
      </c>
      <c r="AK60" s="0" t="n">
        <v>0.334624815775176</v>
      </c>
      <c r="AL60" s="0" t="n">
        <v>0.320061175174943</v>
      </c>
      <c r="AM60" s="0" t="n">
        <v>0.309639361805248</v>
      </c>
      <c r="AN60" s="0" t="n">
        <v>0.295241515091509</v>
      </c>
      <c r="AO60" s="0" t="n">
        <v>4700254</v>
      </c>
    </row>
    <row r="61" customFormat="false" ht="15" hidden="false" customHeight="false" outlineLevel="0" collapsed="false">
      <c r="A61" s="0" t="n">
        <v>108</v>
      </c>
      <c r="B61" s="0" t="n">
        <v>0.584688811600859</v>
      </c>
      <c r="C61" s="0" t="n">
        <v>0.219162932365588</v>
      </c>
      <c r="D61" s="0" t="n">
        <v>0.196148256033553</v>
      </c>
      <c r="E61" s="0" t="n">
        <v>0.845065423384737</v>
      </c>
      <c r="F61" s="0" t="n">
        <v>0.969571338528578</v>
      </c>
      <c r="G61" s="0" t="n">
        <v>0.870738968249071</v>
      </c>
      <c r="H61" s="0" t="n">
        <v>0.973281882589195</v>
      </c>
      <c r="I61" s="0" t="n">
        <v>0.494100298123799</v>
      </c>
      <c r="J61" s="0" t="n">
        <v>0.557208158746581</v>
      </c>
      <c r="K61" s="0" t="n">
        <v>0.200421544072741</v>
      </c>
      <c r="L61" s="0" t="n">
        <v>0.206166088662526</v>
      </c>
      <c r="M61" s="0" t="n">
        <v>0.185207016229766</v>
      </c>
      <c r="N61" s="0" t="n">
        <v>0.217607245374196</v>
      </c>
      <c r="O61" s="0" t="n">
        <v>0.165758109031172</v>
      </c>
      <c r="P61" s="0" t="n">
        <v>0.194755934407802</v>
      </c>
      <c r="Q61" s="0" t="n">
        <v>6946.46639298966</v>
      </c>
      <c r="R61" s="0" t="n">
        <v>4906.32948471774</v>
      </c>
      <c r="S61" s="0" t="n">
        <v>4249.94378211504</v>
      </c>
      <c r="T61" s="0" t="n">
        <v>3403.76727721834</v>
      </c>
      <c r="U61" s="0" t="n">
        <v>5660.59433719011</v>
      </c>
      <c r="V61" s="0" t="n">
        <v>6401.95896006753</v>
      </c>
      <c r="W61" s="0" t="n">
        <v>4256.51148831356</v>
      </c>
      <c r="X61" s="0" t="n">
        <v>0.693173904614868</v>
      </c>
      <c r="Y61" s="0" t="n">
        <v>0.86493826042439</v>
      </c>
      <c r="Z61" s="0" t="n">
        <v>732.439682201018</v>
      </c>
      <c r="AA61" s="0" t="n">
        <v>714.358292613724</v>
      </c>
      <c r="AB61" s="0" t="n">
        <v>663.435179456053</v>
      </c>
      <c r="AC61" s="0" t="n">
        <v>943.017743526088</v>
      </c>
      <c r="AD61" s="0" t="n">
        <v>0.840684167208912</v>
      </c>
      <c r="AE61" s="0" t="n">
        <v>0.648820449429232</v>
      </c>
      <c r="AF61" s="0" t="n">
        <v>0.19186371777968</v>
      </c>
      <c r="AG61" s="0" t="n">
        <v>0.369486845924438</v>
      </c>
      <c r="AH61" s="0" t="n">
        <v>0.37916770557979</v>
      </c>
      <c r="AI61" s="0" t="n">
        <v>0.313545846218325</v>
      </c>
      <c r="AJ61" s="0" t="n">
        <v>0.309061046874118</v>
      </c>
      <c r="AK61" s="0" t="n">
        <v>0.333757881083695</v>
      </c>
      <c r="AL61" s="0" t="n">
        <v>0.320873295579965</v>
      </c>
      <c r="AM61" s="0" t="n">
        <v>0.308744175543212</v>
      </c>
      <c r="AN61" s="0" t="n">
        <v>0.296026651320822</v>
      </c>
      <c r="AO61" s="0" t="n">
        <v>4701827</v>
      </c>
    </row>
    <row r="62" customFormat="false" ht="15" hidden="false" customHeight="false" outlineLevel="0" collapsed="false">
      <c r="A62" s="0" t="n">
        <v>109</v>
      </c>
      <c r="B62" s="0" t="n">
        <v>0.585211580801244</v>
      </c>
      <c r="C62" s="0" t="n">
        <v>0.215186255525748</v>
      </c>
      <c r="D62" s="0" t="n">
        <v>0.199602163673008</v>
      </c>
      <c r="E62" s="0" t="n">
        <v>0.84461473192194</v>
      </c>
      <c r="F62" s="0" t="n">
        <v>0.969286467114523</v>
      </c>
      <c r="G62" s="0" t="n">
        <v>0.869913985118037</v>
      </c>
      <c r="H62" s="0" t="n">
        <v>0.973235275323827</v>
      </c>
      <c r="I62" s="0" t="n">
        <v>0.494278322436058</v>
      </c>
      <c r="J62" s="0" t="n">
        <v>0.557216570076428</v>
      </c>
      <c r="K62" s="0" t="n">
        <v>0.200487539563442</v>
      </c>
      <c r="L62" s="0" t="n">
        <v>0.207138884323689</v>
      </c>
      <c r="M62" s="0" t="n">
        <v>0.181749481524166</v>
      </c>
      <c r="N62" s="0" t="n">
        <v>0.213775925397808</v>
      </c>
      <c r="O62" s="0" t="n">
        <v>0.168586927961717</v>
      </c>
      <c r="P62" s="0" t="n">
        <v>0.198293971640287</v>
      </c>
      <c r="Q62" s="0" t="n">
        <v>6852.92462774891</v>
      </c>
      <c r="R62" s="0" t="n">
        <v>4856.1211604169</v>
      </c>
      <c r="S62" s="0" t="n">
        <v>4196.4462921187</v>
      </c>
      <c r="T62" s="0" t="n">
        <v>3361.73927034049</v>
      </c>
      <c r="U62" s="0" t="n">
        <v>5584.43885069713</v>
      </c>
      <c r="V62" s="0" t="n">
        <v>6326.43345322735</v>
      </c>
      <c r="W62" s="0" t="n">
        <v>4203.94102770091</v>
      </c>
      <c r="X62" s="0" t="n">
        <v>0.682818352731044</v>
      </c>
      <c r="Y62" s="0" t="n">
        <v>0.850160775018544</v>
      </c>
      <c r="Z62" s="0" t="n">
        <v>887.06801292154</v>
      </c>
      <c r="AA62" s="0" t="n">
        <v>866.351353809866</v>
      </c>
      <c r="AB62" s="0" t="n">
        <v>812.003069242419</v>
      </c>
      <c r="AC62" s="0" t="n">
        <v>1128.33891278005</v>
      </c>
      <c r="AD62" s="0" t="n">
        <v>0.834178012827011</v>
      </c>
      <c r="AE62" s="0" t="n">
        <v>0.648373998594831</v>
      </c>
      <c r="AF62" s="0" t="n">
        <v>0.18580401423218</v>
      </c>
      <c r="AG62" s="0" t="n">
        <v>0.372725154463524</v>
      </c>
      <c r="AH62" s="0" t="n">
        <v>0.380236299961406</v>
      </c>
      <c r="AI62" s="0" t="n">
        <v>0.316697814870215</v>
      </c>
      <c r="AJ62" s="0" t="n">
        <v>0.309669777154467</v>
      </c>
      <c r="AK62" s="0" t="n">
        <v>0.335801997744373</v>
      </c>
      <c r="AL62" s="0" t="n">
        <v>0.321420228389542</v>
      </c>
      <c r="AM62" s="0" t="n">
        <v>0.311707575728443</v>
      </c>
      <c r="AN62" s="0" t="n">
        <v>0.296663561647181</v>
      </c>
      <c r="AO62" s="0" t="n">
        <v>4722424</v>
      </c>
    </row>
    <row r="63" customFormat="false" ht="15" hidden="false" customHeight="false" outlineLevel="0" collapsed="false">
      <c r="A63" s="0" t="n">
        <v>110</v>
      </c>
      <c r="B63" s="0" t="n">
        <v>0.586374527360408</v>
      </c>
      <c r="C63" s="0" t="n">
        <v>0.21097600044642</v>
      </c>
      <c r="D63" s="0" t="n">
        <v>0.202649472193172</v>
      </c>
      <c r="E63" s="0" t="n">
        <v>0.844253549605726</v>
      </c>
      <c r="F63" s="0" t="n">
        <v>0.969724864249886</v>
      </c>
      <c r="G63" s="0" t="n">
        <v>0.869275617322963</v>
      </c>
      <c r="H63" s="0" t="n">
        <v>0.973621163694107</v>
      </c>
      <c r="I63" s="0" t="n">
        <v>0.495048776122404</v>
      </c>
      <c r="J63" s="0" t="n">
        <v>0.558534884423569</v>
      </c>
      <c r="K63" s="0" t="n">
        <v>0.200564580225432</v>
      </c>
      <c r="L63" s="0" t="n">
        <v>0.207616815926164</v>
      </c>
      <c r="M63" s="0" t="n">
        <v>0.178117237258509</v>
      </c>
      <c r="N63" s="0" t="n">
        <v>0.209733740075989</v>
      </c>
      <c r="O63" s="0" t="n">
        <v>0.171087536224812</v>
      </c>
      <c r="P63" s="0" t="n">
        <v>0.201456239750328</v>
      </c>
      <c r="Q63" s="0" t="n">
        <v>6982.0305690785</v>
      </c>
      <c r="R63" s="0" t="n">
        <v>4951.1189065999</v>
      </c>
      <c r="S63" s="0" t="n">
        <v>4272.71779457049</v>
      </c>
      <c r="T63" s="0" t="n">
        <v>3422.92668378928</v>
      </c>
      <c r="U63" s="0" t="n">
        <v>5689.18007211988</v>
      </c>
      <c r="V63" s="0" t="n">
        <v>6452.31796631713</v>
      </c>
      <c r="W63" s="0" t="n">
        <v>4280.44641472323</v>
      </c>
      <c r="X63" s="0" t="n">
        <v>0.695389480703924</v>
      </c>
      <c r="Y63" s="0" t="n">
        <v>0.864682678873825</v>
      </c>
      <c r="Z63" s="0" t="n">
        <v>736.011239733289</v>
      </c>
      <c r="AA63" s="0" t="n">
        <v>717.728159830232</v>
      </c>
      <c r="AB63" s="0" t="n">
        <v>666.358461116233</v>
      </c>
      <c r="AC63" s="0" t="n">
        <v>975.276151710742</v>
      </c>
      <c r="AD63" s="0" t="n">
        <v>0.841706318450893</v>
      </c>
      <c r="AE63" s="0" t="n">
        <v>0.657066299949382</v>
      </c>
      <c r="AF63" s="0" t="n">
        <v>0.184640018501511</v>
      </c>
      <c r="AG63" s="0" t="n">
        <v>0.369874842623385</v>
      </c>
      <c r="AH63" s="0" t="n">
        <v>0.379896413558072</v>
      </c>
      <c r="AI63" s="0" t="n">
        <v>0.313464286754874</v>
      </c>
      <c r="AJ63" s="0" t="n">
        <v>0.309451115123598</v>
      </c>
      <c r="AK63" s="0" t="n">
        <v>0.333447084564638</v>
      </c>
      <c r="AL63" s="0" t="n">
        <v>0.322175877094328</v>
      </c>
      <c r="AM63" s="0" t="n">
        <v>0.308330121294412</v>
      </c>
      <c r="AN63" s="0" t="n">
        <v>0.296956834483897</v>
      </c>
      <c r="AO63" s="0" t="n">
        <v>4732290</v>
      </c>
    </row>
    <row r="64" customFormat="false" ht="15" hidden="false" customHeight="false" outlineLevel="0" collapsed="false">
      <c r="A64" s="0" t="n">
        <v>111</v>
      </c>
      <c r="B64" s="0" t="n">
        <v>0.584628974080064</v>
      </c>
      <c r="C64" s="0" t="n">
        <v>0.208460152573078</v>
      </c>
      <c r="D64" s="0" t="n">
        <v>0.206910873346858</v>
      </c>
      <c r="E64" s="0" t="n">
        <v>0.841754658226001</v>
      </c>
      <c r="F64" s="0" t="n">
        <v>0.968231746609298</v>
      </c>
      <c r="G64" s="0" t="n">
        <v>0.866750889324778</v>
      </c>
      <c r="H64" s="0" t="n">
        <v>0.972090459490787</v>
      </c>
      <c r="I64" s="0" t="n">
        <v>0.492114162265782</v>
      </c>
      <c r="J64" s="0" t="n">
        <v>0.556013582038262</v>
      </c>
      <c r="K64" s="0" t="n">
        <v>0.201146833255237</v>
      </c>
      <c r="L64" s="0" t="n">
        <v>0.208670012380027</v>
      </c>
      <c r="M64" s="0" t="n">
        <v>0.175472304482891</v>
      </c>
      <c r="N64" s="0" t="n">
        <v>0.206877842019813</v>
      </c>
      <c r="O64" s="0" t="n">
        <v>0.174168191477328</v>
      </c>
      <c r="P64" s="0" t="n">
        <v>0.205340322551222</v>
      </c>
      <c r="Q64" s="0" t="n">
        <v>6905.44772597465</v>
      </c>
      <c r="R64" s="0" t="n">
        <v>4919.44752538594</v>
      </c>
      <c r="S64" s="0" t="n">
        <v>4220.34007835865</v>
      </c>
      <c r="T64" s="0" t="n">
        <v>3381.02351520007</v>
      </c>
      <c r="U64" s="0" t="n">
        <v>5616.4680845813</v>
      </c>
      <c r="V64" s="0" t="n">
        <v>6387.31712892938</v>
      </c>
      <c r="W64" s="0" t="n">
        <v>4228.03278515518</v>
      </c>
      <c r="X64" s="0" t="n">
        <v>0.680594190561779</v>
      </c>
      <c r="Y64" s="0" t="n">
        <v>0.857162012784217</v>
      </c>
      <c r="Z64" s="0" t="n">
        <v>732.644507518399</v>
      </c>
      <c r="AA64" s="0" t="n">
        <v>708.468294547955</v>
      </c>
      <c r="AB64" s="0" t="n">
        <v>657.049281897601</v>
      </c>
      <c r="AC64" s="0" t="n">
        <v>939.696336348399</v>
      </c>
      <c r="AD64" s="0" t="n">
        <v>0.837901401384801</v>
      </c>
      <c r="AE64" s="0" t="n">
        <v>0.646057444583364</v>
      </c>
      <c r="AF64" s="0" t="n">
        <v>0.191843956801437</v>
      </c>
      <c r="AG64" s="0" t="n">
        <v>0.373390718263694</v>
      </c>
      <c r="AH64" s="0" t="n">
        <v>0.382523575257771</v>
      </c>
      <c r="AI64" s="0" t="n">
        <v>0.315688440164436</v>
      </c>
      <c r="AJ64" s="0" t="n">
        <v>0.311767050845811</v>
      </c>
      <c r="AK64" s="0" t="n">
        <v>0.33607566168847</v>
      </c>
      <c r="AL64" s="0" t="n">
        <v>0.324190476024568</v>
      </c>
      <c r="AM64" s="0" t="n">
        <v>0.310650358685011</v>
      </c>
      <c r="AN64" s="0" t="n">
        <v>0.298417464432169</v>
      </c>
      <c r="AO64" s="0" t="n">
        <v>4741087</v>
      </c>
    </row>
    <row r="65" customFormat="false" ht="15" hidden="false" customHeight="false" outlineLevel="0" collapsed="false">
      <c r="A65" s="0" t="n">
        <v>112</v>
      </c>
      <c r="B65" s="0" t="n">
        <v>0.585414039658532</v>
      </c>
      <c r="C65" s="0" t="n">
        <v>0.206308395317895</v>
      </c>
      <c r="D65" s="0" t="n">
        <v>0.208277565023573</v>
      </c>
      <c r="E65" s="0" t="n">
        <v>0.840368720024491</v>
      </c>
      <c r="F65" s="0" t="n">
        <v>0.967773105167227</v>
      </c>
      <c r="G65" s="0" t="n">
        <v>0.865719108596198</v>
      </c>
      <c r="H65" s="0" t="n">
        <v>0.971956292732512</v>
      </c>
      <c r="I65" s="0" t="n">
        <v>0.491963647192207</v>
      </c>
      <c r="J65" s="0" t="n">
        <v>0.556652051283693</v>
      </c>
      <c r="K65" s="0" t="n">
        <v>0.202380741217148</v>
      </c>
      <c r="L65" s="0" t="n">
        <v>0.21084073008295</v>
      </c>
      <c r="M65" s="0" t="n">
        <v>0.173375122103606</v>
      </c>
      <c r="N65" s="0" t="n">
        <v>0.204584170767034</v>
      </c>
      <c r="O65" s="0" t="n">
        <v>0.175029950728678</v>
      </c>
      <c r="P65" s="0" t="n">
        <v>0.206536883116499</v>
      </c>
      <c r="Q65" s="0" t="n">
        <v>7029.47974192714</v>
      </c>
      <c r="R65" s="0" t="n">
        <v>5035.82806529567</v>
      </c>
      <c r="S65" s="0" t="n">
        <v>4300.15334628741</v>
      </c>
      <c r="T65" s="0" t="n">
        <v>3445.02031228643</v>
      </c>
      <c r="U65" s="0" t="n">
        <v>5719.83431101258</v>
      </c>
      <c r="V65" s="0" t="n">
        <v>6519.58247078003</v>
      </c>
      <c r="W65" s="0" t="n">
        <v>4308.05822735114</v>
      </c>
      <c r="X65" s="0" t="n">
        <v>0.691319690627739</v>
      </c>
      <c r="Y65" s="0" t="n">
        <v>0.87151277074113</v>
      </c>
      <c r="Z65" s="0" t="n">
        <v>751.111896549189</v>
      </c>
      <c r="AA65" s="0" t="n">
        <v>723.48353056089</v>
      </c>
      <c r="AB65" s="0" t="n">
        <v>672.662749038582</v>
      </c>
      <c r="AC65" s="0" t="n">
        <v>977.12157095475</v>
      </c>
      <c r="AD65" s="0" t="n">
        <v>0.839819825794258</v>
      </c>
      <c r="AE65" s="0" t="n">
        <v>0.656010297692419</v>
      </c>
      <c r="AF65" s="0" t="n">
        <v>0.183809528101839</v>
      </c>
      <c r="AG65" s="0" t="n">
        <v>0.375260804421435</v>
      </c>
      <c r="AH65" s="0" t="n">
        <v>0.38368725631051</v>
      </c>
      <c r="AI65" s="0" t="n">
        <v>0.318088938817805</v>
      </c>
      <c r="AJ65" s="0" t="n">
        <v>0.312250391332723</v>
      </c>
      <c r="AK65" s="0" t="n">
        <v>0.338383566678103</v>
      </c>
      <c r="AL65" s="0" t="n">
        <v>0.324213883476517</v>
      </c>
      <c r="AM65" s="0" t="n">
        <v>0.312562207220837</v>
      </c>
      <c r="AN65" s="0" t="n">
        <v>0.298969891382655</v>
      </c>
      <c r="AO65" s="0" t="n">
        <v>4741811</v>
      </c>
    </row>
    <row r="66" customFormat="false" ht="15" hidden="false" customHeight="false" outlineLevel="0" collapsed="false">
      <c r="A66" s="0" t="n">
        <v>113</v>
      </c>
      <c r="B66" s="0" t="n">
        <v>0.58405932935401</v>
      </c>
      <c r="C66" s="0" t="n">
        <v>0.203501301824231</v>
      </c>
      <c r="D66" s="0" t="n">
        <v>0.21243936882176</v>
      </c>
      <c r="E66" s="0" t="n">
        <v>0.840573008437312</v>
      </c>
      <c r="F66" s="0" t="n">
        <v>0.965800327658025</v>
      </c>
      <c r="G66" s="0" t="n">
        <v>0.865295055113945</v>
      </c>
      <c r="H66" s="0" t="n">
        <v>0.970091203679761</v>
      </c>
      <c r="I66" s="0" t="n">
        <v>0.490944507580979</v>
      </c>
      <c r="J66" s="0" t="n">
        <v>0.554317270153945</v>
      </c>
      <c r="K66" s="0" t="n">
        <v>0.202741716948473</v>
      </c>
      <c r="L66" s="0" t="n">
        <v>0.21126282993885</v>
      </c>
      <c r="M66" s="0" t="n">
        <v>0.171057701495303</v>
      </c>
      <c r="N66" s="0" t="n">
        <v>0.201320389637888</v>
      </c>
      <c r="O66" s="0" t="n">
        <v>0.17857079936103</v>
      </c>
      <c r="P66" s="0" t="n">
        <v>0.210162667866193</v>
      </c>
      <c r="Q66" s="0" t="n">
        <v>6947.95131377745</v>
      </c>
      <c r="R66" s="0" t="n">
        <v>4973.70602271164</v>
      </c>
      <c r="S66" s="0" t="n">
        <v>4246.38647965509</v>
      </c>
      <c r="T66" s="0" t="n">
        <v>3402.48352137315</v>
      </c>
      <c r="U66" s="0" t="n">
        <v>5644.98241307474</v>
      </c>
      <c r="V66" s="0" t="n">
        <v>6442.19912133737</v>
      </c>
      <c r="W66" s="0" t="n">
        <v>4254.85113370656</v>
      </c>
      <c r="X66" s="0" t="n">
        <v>0.679900730001372</v>
      </c>
      <c r="Y66" s="0" t="n">
        <v>0.855420141613744</v>
      </c>
      <c r="Z66" s="0" t="n">
        <v>902.416759212453</v>
      </c>
      <c r="AA66" s="0" t="n">
        <v>882.45926467592</v>
      </c>
      <c r="AB66" s="0" t="n">
        <v>837.636391928489</v>
      </c>
      <c r="AC66" s="0" t="n">
        <v>1105.41161085556</v>
      </c>
      <c r="AD66" s="0" t="n">
        <v>0.839130577187372</v>
      </c>
      <c r="AE66" s="0" t="n">
        <v>0.667764273701729</v>
      </c>
      <c r="AF66" s="0" t="n">
        <v>0.171366303485643</v>
      </c>
      <c r="AG66" s="0" t="n">
        <v>0.374911637953842</v>
      </c>
      <c r="AH66" s="0" t="n">
        <v>0.383076163074934</v>
      </c>
      <c r="AI66" s="0" t="n">
        <v>0.318730019799109</v>
      </c>
      <c r="AJ66" s="0" t="n">
        <v>0.313261878001767</v>
      </c>
      <c r="AK66" s="0" t="n">
        <v>0.339533748860215</v>
      </c>
      <c r="AL66" s="0" t="n">
        <v>0.325619567058179</v>
      </c>
      <c r="AM66" s="0" t="n">
        <v>0.312972720889879</v>
      </c>
      <c r="AN66" s="0" t="n">
        <v>0.29892116422464</v>
      </c>
      <c r="AO66" s="0" t="n">
        <v>4769433</v>
      </c>
    </row>
    <row r="67" customFormat="false" ht="15" hidden="false" customHeight="false" outlineLevel="0" collapsed="false">
      <c r="A67" s="0" t="n">
        <v>114</v>
      </c>
      <c r="B67" s="0" t="n">
        <v>0.580749582236849</v>
      </c>
      <c r="C67" s="0" t="n">
        <v>0.201749094108408</v>
      </c>
      <c r="D67" s="0" t="n">
        <v>0.217501323654744</v>
      </c>
      <c r="E67" s="0" t="n">
        <v>0.838186713872064</v>
      </c>
      <c r="F67" s="0" t="n">
        <v>0.96528276276437</v>
      </c>
      <c r="G67" s="0" t="n">
        <v>0.863519126909118</v>
      </c>
      <c r="H67" s="0" t="n">
        <v>0.969394945943218</v>
      </c>
      <c r="I67" s="0" t="n">
        <v>0.486776583917678</v>
      </c>
      <c r="J67" s="0" t="n">
        <v>0.550769590034432</v>
      </c>
      <c r="K67" s="0" t="n">
        <v>0.204190496380509</v>
      </c>
      <c r="L67" s="0" t="n">
        <v>0.212493690638793</v>
      </c>
      <c r="M67" s="0" t="n">
        <v>0.169103410217392</v>
      </c>
      <c r="N67" s="0" t="n">
        <v>0.199469466340546</v>
      </c>
      <c r="O67" s="0" t="n">
        <v>0.182306719736994</v>
      </c>
      <c r="P67" s="0" t="n">
        <v>0.215043706389391</v>
      </c>
      <c r="Q67" s="0" t="n">
        <v>7067.17219184132</v>
      </c>
      <c r="R67" s="0" t="n">
        <v>5098.77914753559</v>
      </c>
      <c r="S67" s="0" t="n">
        <v>4325.07145420932</v>
      </c>
      <c r="T67" s="0" t="n">
        <v>3465.57987659571</v>
      </c>
      <c r="U67" s="0" t="n">
        <v>5730.6047562394</v>
      </c>
      <c r="V67" s="0" t="n">
        <v>6566.1853997363</v>
      </c>
      <c r="W67" s="0" t="n">
        <v>4333.74052803919</v>
      </c>
      <c r="X67" s="0" t="n">
        <v>0.69255729761073</v>
      </c>
      <c r="Y67" s="0" t="n">
        <v>0.870168588817095</v>
      </c>
      <c r="Z67" s="0" t="n">
        <v>747.542551742701</v>
      </c>
      <c r="AA67" s="0" t="n">
        <v>731.065362833298</v>
      </c>
      <c r="AB67" s="0" t="n">
        <v>686.342911344126</v>
      </c>
      <c r="AC67" s="0" t="n">
        <v>978.437094290506</v>
      </c>
      <c r="AD67" s="0" t="n">
        <v>0.846652240363206</v>
      </c>
      <c r="AE67" s="0" t="n">
        <v>0.676406051224785</v>
      </c>
      <c r="AF67" s="0" t="n">
        <v>0.170246189138421</v>
      </c>
      <c r="AG67" s="0" t="n">
        <v>0.374164415262201</v>
      </c>
      <c r="AH67" s="0" t="n">
        <v>0.385071403644526</v>
      </c>
      <c r="AI67" s="0" t="n">
        <v>0.31689371054022</v>
      </c>
      <c r="AJ67" s="0" t="n">
        <v>0.314221858367231</v>
      </c>
      <c r="AK67" s="0" t="n">
        <v>0.337179480727139</v>
      </c>
      <c r="AL67" s="0" t="n">
        <v>0.325756212886069</v>
      </c>
      <c r="AM67" s="0" t="n">
        <v>0.310635872517325</v>
      </c>
      <c r="AN67" s="0" t="n">
        <v>0.299527971956319</v>
      </c>
      <c r="AO67" s="0" t="n">
        <v>4770457</v>
      </c>
    </row>
    <row r="68" customFormat="false" ht="15" hidden="false" customHeight="false" outlineLevel="0" collapsed="false">
      <c r="A68" s="0" t="n">
        <v>115</v>
      </c>
      <c r="B68" s="0" t="n">
        <v>0.578253511708637</v>
      </c>
      <c r="C68" s="0" t="n">
        <v>0.199399554568322</v>
      </c>
      <c r="D68" s="0" t="n">
        <v>0.222346933723041</v>
      </c>
      <c r="E68" s="0" t="n">
        <v>0.837948724900644</v>
      </c>
      <c r="F68" s="0" t="n">
        <v>0.965142426695547</v>
      </c>
      <c r="G68" s="0" t="n">
        <v>0.862689713122928</v>
      </c>
      <c r="H68" s="0" t="n">
        <v>0.969142317109508</v>
      </c>
      <c r="I68" s="0" t="n">
        <v>0.484546792805572</v>
      </c>
      <c r="J68" s="0" t="n">
        <v>0.547994684592227</v>
      </c>
      <c r="K68" s="0" t="n">
        <v>0.205273136985348</v>
      </c>
      <c r="L68" s="0" t="n">
        <v>0.214136938423071</v>
      </c>
      <c r="M68" s="0" t="n">
        <v>0.167086602496282</v>
      </c>
      <c r="N68" s="0" t="n">
        <v>0.197225291197017</v>
      </c>
      <c r="O68" s="0" t="n">
        <v>0.18631532959879</v>
      </c>
      <c r="P68" s="0" t="n">
        <v>0.219922450906303</v>
      </c>
      <c r="Q68" s="0" t="n">
        <v>6991.59001254698</v>
      </c>
      <c r="R68" s="0" t="n">
        <v>5066.62756965855</v>
      </c>
      <c r="S68" s="0" t="n">
        <v>4271.48966908452</v>
      </c>
      <c r="T68" s="0" t="n">
        <v>3422.95450965873</v>
      </c>
      <c r="U68" s="0" t="n">
        <v>5655.72805403704</v>
      </c>
      <c r="V68" s="0" t="n">
        <v>6504.76408221674</v>
      </c>
      <c r="W68" s="0" t="n">
        <v>4280.67431749177</v>
      </c>
      <c r="X68" s="0" t="n">
        <v>0.682802151161722</v>
      </c>
      <c r="Y68" s="0" t="n">
        <v>0.861037742334048</v>
      </c>
      <c r="Z68" s="0" t="n">
        <v>736.095235972982</v>
      </c>
      <c r="AA68" s="0" t="n">
        <v>715.156579823018</v>
      </c>
      <c r="AB68" s="0" t="n">
        <v>669.921239102507</v>
      </c>
      <c r="AC68" s="0" t="n">
        <v>939.485657261264</v>
      </c>
      <c r="AD68" s="0" t="n">
        <v>0.842370319779272</v>
      </c>
      <c r="AE68" s="0" t="n">
        <v>0.668147274809013</v>
      </c>
      <c r="AF68" s="0" t="n">
        <v>0.17422304497026</v>
      </c>
      <c r="AG68" s="0" t="n">
        <v>0.377576867144956</v>
      </c>
      <c r="AH68" s="0" t="n">
        <v>0.385762615596769</v>
      </c>
      <c r="AI68" s="0" t="n">
        <v>0.319698804213881</v>
      </c>
      <c r="AJ68" s="0" t="n">
        <v>0.31489642111008</v>
      </c>
      <c r="AK68" s="0" t="n">
        <v>0.339650378136217</v>
      </c>
      <c r="AL68" s="0" t="n">
        <v>0.326266626577377</v>
      </c>
      <c r="AM68" s="0" t="n">
        <v>0.313055216705031</v>
      </c>
      <c r="AN68" s="0" t="n">
        <v>0.300225220674508</v>
      </c>
      <c r="AO68" s="0" t="n">
        <v>4775228</v>
      </c>
    </row>
    <row r="69" customFormat="false" ht="15" hidden="false" customHeight="false" outlineLevel="0" collapsed="false">
      <c r="A69" s="0" t="n">
        <v>116</v>
      </c>
      <c r="B69" s="0" t="n">
        <v>0.576209335046931</v>
      </c>
      <c r="C69" s="0" t="n">
        <v>0.196919422330777</v>
      </c>
      <c r="D69" s="0" t="n">
        <v>0.226871242622292</v>
      </c>
      <c r="E69" s="0" t="n">
        <v>0.837842428038033</v>
      </c>
      <c r="F69" s="0" t="n">
        <v>0.965001320313946</v>
      </c>
      <c r="G69" s="0" t="n">
        <v>0.862680128186416</v>
      </c>
      <c r="H69" s="0" t="n">
        <v>0.969844077669154</v>
      </c>
      <c r="I69" s="0" t="n">
        <v>0.482772628333901</v>
      </c>
      <c r="J69" s="0" t="n">
        <v>0.545918013322642</v>
      </c>
      <c r="K69" s="0" t="n">
        <v>0.204920467305993</v>
      </c>
      <c r="L69" s="0" t="n">
        <v>0.21455631669031</v>
      </c>
      <c r="M69" s="0" t="n">
        <v>0.164987446933465</v>
      </c>
      <c r="N69" s="0" t="n">
        <v>0.19473209191698</v>
      </c>
      <c r="O69" s="0" t="n">
        <v>0.190082352770667</v>
      </c>
      <c r="P69" s="0" t="n">
        <v>0.224351215074323</v>
      </c>
      <c r="Q69" s="0" t="n">
        <v>7124.88764465518</v>
      </c>
      <c r="R69" s="0" t="n">
        <v>5194.11480103485</v>
      </c>
      <c r="S69" s="0" t="n">
        <v>4359.00343878405</v>
      </c>
      <c r="T69" s="0" t="n">
        <v>3493.14144937671</v>
      </c>
      <c r="U69" s="0" t="n">
        <v>5756.29255238961</v>
      </c>
      <c r="V69" s="0" t="n">
        <v>6634.41915491353</v>
      </c>
      <c r="W69" s="0" t="n">
        <v>4368.42893477662</v>
      </c>
      <c r="X69" s="0" t="n">
        <v>0.690936233761417</v>
      </c>
      <c r="Y69" s="0" t="n">
        <v>0.874266595732484</v>
      </c>
      <c r="Z69" s="0" t="n">
        <v>762.793292390655</v>
      </c>
      <c r="AA69" s="0" t="n">
        <v>735.332709053609</v>
      </c>
      <c r="AB69" s="0" t="n">
        <v>689.542381446885</v>
      </c>
      <c r="AC69" s="0" t="n">
        <v>980.469806062535</v>
      </c>
      <c r="AD69" s="0" t="n">
        <v>0.850288884598379</v>
      </c>
      <c r="AE69" s="0" t="n">
        <v>0.676898325668622</v>
      </c>
      <c r="AF69" s="0" t="n">
        <v>0.173390558929756</v>
      </c>
      <c r="AG69" s="0" t="n">
        <v>0.377604651267039</v>
      </c>
      <c r="AH69" s="0" t="n">
        <v>0.384995765074401</v>
      </c>
      <c r="AI69" s="0" t="n">
        <v>0.318625947243809</v>
      </c>
      <c r="AJ69" s="0" t="n">
        <v>0.314430647795623</v>
      </c>
      <c r="AK69" s="0" t="n">
        <v>0.339027767503868</v>
      </c>
      <c r="AL69" s="0" t="n">
        <v>0.325624671978731</v>
      </c>
      <c r="AM69" s="0" t="n">
        <v>0.311960940179858</v>
      </c>
      <c r="AN69" s="0" t="n">
        <v>0.300409777811787</v>
      </c>
      <c r="AO69" s="0" t="n">
        <v>4791130</v>
      </c>
    </row>
    <row r="70" customFormat="false" ht="15" hidden="false" customHeight="false" outlineLevel="0" collapsed="false">
      <c r="A70" s="0" t="n">
        <v>117</v>
      </c>
      <c r="B70" s="0" t="n">
        <v>0.571412208535093</v>
      </c>
      <c r="C70" s="0" t="n">
        <v>0.194646116721373</v>
      </c>
      <c r="D70" s="0" t="n">
        <v>0.233941674743534</v>
      </c>
      <c r="E70" s="0" t="n">
        <v>0.838458610076303</v>
      </c>
      <c r="F70" s="0" t="n">
        <v>0.965559819893793</v>
      </c>
      <c r="G70" s="0" t="n">
        <v>0.862634770087404</v>
      </c>
      <c r="H70" s="0" t="n">
        <v>0.970374226855546</v>
      </c>
      <c r="I70" s="0" t="n">
        <v>0.479105486148965</v>
      </c>
      <c r="J70" s="0" t="n">
        <v>0.542024861486279</v>
      </c>
      <c r="K70" s="0" t="n">
        <v>0.204311340596762</v>
      </c>
      <c r="L70" s="0" t="n">
        <v>0.214759097397016</v>
      </c>
      <c r="M70" s="0" t="n">
        <v>0.163202712482952</v>
      </c>
      <c r="N70" s="0" t="n">
        <v>0.192351337559089</v>
      </c>
      <c r="O70" s="0" t="n">
        <v>0.196150411444386</v>
      </c>
      <c r="P70" s="0" t="n">
        <v>0.231183620848425</v>
      </c>
      <c r="Q70" s="0" t="n">
        <v>7034.60947019222</v>
      </c>
      <c r="R70" s="0" t="n">
        <v>5146.11541269471</v>
      </c>
      <c r="S70" s="0" t="n">
        <v>4301.60473242196</v>
      </c>
      <c r="T70" s="0" t="n">
        <v>3450.01901945948</v>
      </c>
      <c r="U70" s="0" t="n">
        <v>5664.05561769003</v>
      </c>
      <c r="V70" s="0" t="n">
        <v>6541.25097917773</v>
      </c>
      <c r="W70" s="0" t="n">
        <v>4314.47622681724</v>
      </c>
      <c r="X70" s="0" t="n">
        <v>0.678022347604378</v>
      </c>
      <c r="Y70" s="0" t="n">
        <v>0.860376536301595</v>
      </c>
      <c r="Z70" s="0" t="n">
        <v>901.682409407281</v>
      </c>
      <c r="AA70" s="0" t="n">
        <v>895.926075258572</v>
      </c>
      <c r="AB70" s="0" t="n">
        <v>849.342849881762</v>
      </c>
      <c r="AC70" s="0" t="n">
        <v>1161.76487385402</v>
      </c>
      <c r="AD70" s="0" t="n">
        <v>0.836845493544498</v>
      </c>
      <c r="AE70" s="0" t="n">
        <v>0.667009957415088</v>
      </c>
      <c r="AF70" s="0" t="n">
        <v>0.169835536129409</v>
      </c>
      <c r="AG70" s="0" t="n">
        <v>0.376484012565571</v>
      </c>
      <c r="AH70" s="0" t="n">
        <v>0.385756587763034</v>
      </c>
      <c r="AI70" s="0" t="n">
        <v>0.318592317426815</v>
      </c>
      <c r="AJ70" s="0" t="n">
        <v>0.314593853158706</v>
      </c>
      <c r="AK70" s="0" t="n">
        <v>0.338844743802272</v>
      </c>
      <c r="AL70" s="0" t="n">
        <v>0.325357245915508</v>
      </c>
      <c r="AM70" s="0" t="n">
        <v>0.311753897721679</v>
      </c>
      <c r="AN70" s="0" t="n">
        <v>0.300987360679685</v>
      </c>
      <c r="AO70" s="0" t="n">
        <v>4806328</v>
      </c>
    </row>
    <row r="71" customFormat="false" ht="15" hidden="false" customHeight="false" outlineLevel="0" collapsed="false">
      <c r="A71" s="0" t="n">
        <v>118</v>
      </c>
      <c r="B71" s="0" t="n">
        <v>0.570249952361929</v>
      </c>
      <c r="C71" s="0" t="n">
        <v>0.190778865527158</v>
      </c>
      <c r="D71" s="0" t="n">
        <v>0.238971182110913</v>
      </c>
      <c r="E71" s="0" t="n">
        <v>0.836706111628852</v>
      </c>
      <c r="F71" s="0" t="n">
        <v>0.964692234153398</v>
      </c>
      <c r="G71" s="0" t="n">
        <v>0.860799196505999</v>
      </c>
      <c r="H71" s="0" t="n">
        <v>0.969476321251377</v>
      </c>
      <c r="I71" s="0" t="n">
        <v>0.477131620297288</v>
      </c>
      <c r="J71" s="0" t="n">
        <v>0.540477239064714</v>
      </c>
      <c r="K71" s="0" t="n">
        <v>0.206819582495517</v>
      </c>
      <c r="L71" s="0" t="n">
        <v>0.218168407408866</v>
      </c>
      <c r="M71" s="0" t="n">
        <v>0.159625842756192</v>
      </c>
      <c r="N71" s="0" t="n">
        <v>0.188321690590683</v>
      </c>
      <c r="O71" s="0" t="n">
        <v>0.199948648575372</v>
      </c>
      <c r="P71" s="0" t="n">
        <v>0.235893304498001</v>
      </c>
      <c r="Q71" s="0" t="n">
        <v>7173.52430960083</v>
      </c>
      <c r="R71" s="0" t="n">
        <v>5269.82310774659</v>
      </c>
      <c r="S71" s="0" t="n">
        <v>4386.78173710756</v>
      </c>
      <c r="T71" s="0" t="n">
        <v>3518.50639759293</v>
      </c>
      <c r="U71" s="0" t="n">
        <v>5768.42877203524</v>
      </c>
      <c r="V71" s="0" t="n">
        <v>6690.15310914996</v>
      </c>
      <c r="W71" s="0" t="n">
        <v>4400.10654767443</v>
      </c>
      <c r="X71" s="0" t="n">
        <v>0.689279654631879</v>
      </c>
      <c r="Y71" s="0" t="n">
        <v>0.874715807232573</v>
      </c>
      <c r="Z71" s="0" t="n">
        <v>773.750860255831</v>
      </c>
      <c r="AA71" s="0" t="n">
        <v>749.116978990518</v>
      </c>
      <c r="AB71" s="0" t="n">
        <v>709.893811134923</v>
      </c>
      <c r="AC71" s="0" t="n">
        <v>953.73543198305</v>
      </c>
      <c r="AD71" s="0" t="n">
        <v>0.844664856995063</v>
      </c>
      <c r="AE71" s="0" t="n">
        <v>0.67863631060656</v>
      </c>
      <c r="AF71" s="0" t="n">
        <v>0.166028546388504</v>
      </c>
      <c r="AG71" s="0" t="n">
        <v>0.377621920410077</v>
      </c>
      <c r="AH71" s="0" t="n">
        <v>0.387379975388785</v>
      </c>
      <c r="AI71" s="0" t="n">
        <v>0.318232415172566</v>
      </c>
      <c r="AJ71" s="0" t="n">
        <v>0.315115790872277</v>
      </c>
      <c r="AK71" s="0" t="n">
        <v>0.339817694387722</v>
      </c>
      <c r="AL71" s="0" t="n">
        <v>0.327221131672935</v>
      </c>
      <c r="AM71" s="0" t="n">
        <v>0.311168335095415</v>
      </c>
      <c r="AN71" s="0" t="n">
        <v>0.301955723277403</v>
      </c>
      <c r="AO71" s="0" t="n">
        <v>4813430</v>
      </c>
    </row>
    <row r="72" customFormat="false" ht="15" hidden="false" customHeight="false" outlineLevel="0" collapsed="false">
      <c r="A72" s="0" t="n">
        <v>119</v>
      </c>
      <c r="B72" s="0" t="n">
        <v>0.566319320162061</v>
      </c>
      <c r="C72" s="0" t="n">
        <v>0.188320428770921</v>
      </c>
      <c r="D72" s="0" t="n">
        <v>0.245360251067018</v>
      </c>
      <c r="E72" s="0" t="n">
        <v>0.835748976425536</v>
      </c>
      <c r="F72" s="0" t="n">
        <v>0.963692562199343</v>
      </c>
      <c r="G72" s="0" t="n">
        <v>0.859189619138209</v>
      </c>
      <c r="H72" s="0" t="n">
        <v>0.968592041020477</v>
      </c>
      <c r="I72" s="0" t="n">
        <v>0.473300792155448</v>
      </c>
      <c r="J72" s="0" t="n">
        <v>0.536270055259913</v>
      </c>
      <c r="K72" s="0" t="n">
        <v>0.208105774811812</v>
      </c>
      <c r="L72" s="0" t="n">
        <v>0.220418816951421</v>
      </c>
      <c r="M72" s="0" t="n">
        <v>0.157388605585315</v>
      </c>
      <c r="N72" s="0" t="n">
        <v>0.185602895206801</v>
      </c>
      <c r="O72" s="0" t="n">
        <v>0.205059578684773</v>
      </c>
      <c r="P72" s="0" t="n">
        <v>0.241819611732629</v>
      </c>
      <c r="Q72" s="0" t="n">
        <v>7105.86783565683</v>
      </c>
      <c r="R72" s="0" t="n">
        <v>5214.78597942868</v>
      </c>
      <c r="S72" s="0" t="n">
        <v>4332.99814916</v>
      </c>
      <c r="T72" s="0" t="n">
        <v>3475.44104563598</v>
      </c>
      <c r="U72" s="0" t="n">
        <v>5692.91739868991</v>
      </c>
      <c r="V72" s="0" t="n">
        <v>6621.57711606056</v>
      </c>
      <c r="W72" s="0" t="n">
        <v>4346.22769198862</v>
      </c>
      <c r="X72" s="0" t="n">
        <v>0.679196734986911</v>
      </c>
      <c r="Y72" s="0" t="n">
        <v>0.86285000672726</v>
      </c>
      <c r="Z72" s="0" t="n">
        <v>772.057960262728</v>
      </c>
      <c r="AA72" s="0" t="n">
        <v>738.575965182237</v>
      </c>
      <c r="AB72" s="0" t="n">
        <v>696.433209486698</v>
      </c>
      <c r="AC72" s="0" t="n">
        <v>947.292532205242</v>
      </c>
      <c r="AD72" s="0" t="n">
        <v>0.841278414455205</v>
      </c>
      <c r="AE72" s="0" t="n">
        <v>0.667157872295489</v>
      </c>
      <c r="AF72" s="0" t="n">
        <v>0.174120542159717</v>
      </c>
      <c r="AG72" s="0" t="n">
        <v>0.377499200259398</v>
      </c>
      <c r="AH72" s="0" t="n">
        <v>0.388422318182262</v>
      </c>
      <c r="AI72" s="0" t="n">
        <v>0.318942547502665</v>
      </c>
      <c r="AJ72" s="0" t="n">
        <v>0.316229441958461</v>
      </c>
      <c r="AK72" s="0" t="n">
        <v>0.339997041375484</v>
      </c>
      <c r="AL72" s="0" t="n">
        <v>0.328724917870961</v>
      </c>
      <c r="AM72" s="0" t="n">
        <v>0.312048500563771</v>
      </c>
      <c r="AN72" s="0" t="n">
        <v>0.302368323468079</v>
      </c>
      <c r="AO72" s="0" t="n">
        <v>4838554</v>
      </c>
    </row>
    <row r="73" customFormat="false" ht="15" hidden="false" customHeight="false" outlineLevel="0" collapsed="false">
      <c r="A73" s="0" t="n">
        <v>120</v>
      </c>
      <c r="B73" s="0" t="n">
        <v>0.562396841088869</v>
      </c>
      <c r="C73" s="0" t="n">
        <v>0.186820218451061</v>
      </c>
      <c r="D73" s="0" t="n">
        <v>0.25078294046007</v>
      </c>
      <c r="E73" s="0" t="n">
        <v>0.832672081165966</v>
      </c>
      <c r="F73" s="0" t="n">
        <v>0.96231750119833</v>
      </c>
      <c r="G73" s="0" t="n">
        <v>0.857399790191314</v>
      </c>
      <c r="H73" s="0" t="n">
        <v>0.967823796655448</v>
      </c>
      <c r="I73" s="0" t="n">
        <v>0.468292148110634</v>
      </c>
      <c r="J73" s="0" t="n">
        <v>0.531272228762149</v>
      </c>
      <c r="K73" s="0" t="n">
        <v>0.209572236715162</v>
      </c>
      <c r="L73" s="0" t="n">
        <v>0.222050317826265</v>
      </c>
      <c r="M73" s="0" t="n">
        <v>0.155559980101525</v>
      </c>
      <c r="N73" s="0" t="n">
        <v>0.18402054537083</v>
      </c>
      <c r="O73" s="0" t="n">
        <v>0.208819952953807</v>
      </c>
      <c r="P73" s="0" t="n">
        <v>0.247024727065351</v>
      </c>
      <c r="Q73" s="0" t="n">
        <v>7253.37256447953</v>
      </c>
      <c r="R73" s="0" t="n">
        <v>5309.87202139478</v>
      </c>
      <c r="S73" s="0" t="n">
        <v>4409.97228417178</v>
      </c>
      <c r="T73" s="0" t="n">
        <v>3538.47872418992</v>
      </c>
      <c r="U73" s="0" t="n">
        <v>5790.5359022038</v>
      </c>
      <c r="V73" s="0" t="n">
        <v>6743.3510402699</v>
      </c>
      <c r="W73" s="0" t="n">
        <v>4425.04430200217</v>
      </c>
      <c r="X73" s="0" t="n">
        <v>0.695308220403949</v>
      </c>
      <c r="Y73" s="0" t="n">
        <v>0.876898646587143</v>
      </c>
      <c r="Z73" s="0" t="n">
        <v>785.890256740698</v>
      </c>
      <c r="AA73" s="0" t="n">
        <v>747.123168202708</v>
      </c>
      <c r="AB73" s="0" t="n">
        <v>703.787389001097</v>
      </c>
      <c r="AC73" s="0" t="n">
        <v>1030.04093178693</v>
      </c>
      <c r="AD73" s="0" t="n">
        <v>0.841098617540893</v>
      </c>
      <c r="AE73" s="0" t="n">
        <v>0.685623630325764</v>
      </c>
      <c r="AF73" s="0" t="n">
        <v>0.155474987215129</v>
      </c>
      <c r="AG73" s="0" t="n">
        <v>0.378591582997508</v>
      </c>
      <c r="AH73" s="0" t="n">
        <v>0.390036220920598</v>
      </c>
      <c r="AI73" s="0" t="n">
        <v>0.318500511237732</v>
      </c>
      <c r="AJ73" s="0" t="n">
        <v>0.317369294670774</v>
      </c>
      <c r="AK73" s="0" t="n">
        <v>0.340766991858622</v>
      </c>
      <c r="AL73" s="0" t="n">
        <v>0.330238785137888</v>
      </c>
      <c r="AM73" s="0" t="n">
        <v>0.311336773636175</v>
      </c>
      <c r="AN73" s="0" t="n">
        <v>0.302843544589732</v>
      </c>
      <c r="AO73" s="0" t="n">
        <v>4838841</v>
      </c>
    </row>
    <row r="74" customFormat="false" ht="15" hidden="false" customHeight="false" outlineLevel="0" collapsed="false">
      <c r="A74" s="0" t="n">
        <v>121</v>
      </c>
      <c r="B74" s="0" t="n">
        <v>0.561039532244396</v>
      </c>
      <c r="C74" s="0" t="n">
        <v>0.183920769799611</v>
      </c>
      <c r="D74" s="0" t="n">
        <v>0.255039697955993</v>
      </c>
      <c r="E74" s="0" t="n">
        <v>0.832142939460196</v>
      </c>
      <c r="F74" s="0" t="n">
        <v>0.959847881178653</v>
      </c>
      <c r="G74" s="0" t="n">
        <v>0.855901142666848</v>
      </c>
      <c r="H74" s="0" t="n">
        <v>0.965283513589785</v>
      </c>
      <c r="I74" s="0" t="n">
        <v>0.466865085515225</v>
      </c>
      <c r="J74" s="0" t="n">
        <v>0.528235847094195</v>
      </c>
      <c r="K74" s="0" t="n">
        <v>0.209052318516099</v>
      </c>
      <c r="L74" s="0" t="n">
        <v>0.222002572252449</v>
      </c>
      <c r="M74" s="0" t="n">
        <v>0.15304837000883</v>
      </c>
      <c r="N74" s="0" t="n">
        <v>0.180841837465387</v>
      </c>
      <c r="O74" s="0" t="n">
        <v>0.21222948393614</v>
      </c>
      <c r="P74" s="0" t="n">
        <v>0.250770196619071</v>
      </c>
      <c r="Q74" s="0" t="n">
        <v>7156.04668490634</v>
      </c>
      <c r="R74" s="0" t="n">
        <v>5250.76987585127</v>
      </c>
      <c r="S74" s="0" t="n">
        <v>4355.35271343843</v>
      </c>
      <c r="T74" s="0" t="n">
        <v>3494.78750167831</v>
      </c>
      <c r="U74" s="0" t="n">
        <v>5707.17445747175</v>
      </c>
      <c r="V74" s="0" t="n">
        <v>6655.65074372036</v>
      </c>
      <c r="W74" s="0" t="n">
        <v>4370.39236042366</v>
      </c>
      <c r="X74" s="0" t="n">
        <v>0.680131136611866</v>
      </c>
      <c r="Y74" s="0" t="n">
        <v>0.86042076167673</v>
      </c>
      <c r="Z74" s="0" t="n">
        <v>905.337729467657</v>
      </c>
      <c r="AA74" s="0" t="n">
        <v>892.184145196845</v>
      </c>
      <c r="AB74" s="0" t="n">
        <v>848.813282793361</v>
      </c>
      <c r="AC74" s="0" t="n">
        <v>1159.32273905006</v>
      </c>
      <c r="AD74" s="0" t="n">
        <v>0.838777196044212</v>
      </c>
      <c r="AE74" s="0" t="n">
        <v>0.688817584974653</v>
      </c>
      <c r="AF74" s="0" t="n">
        <v>0.149959611069559</v>
      </c>
      <c r="AG74" s="0" t="n">
        <v>0.37941063808327</v>
      </c>
      <c r="AH74" s="0" t="n">
        <v>0.390316469940375</v>
      </c>
      <c r="AI74" s="0" t="n">
        <v>0.320592069058666</v>
      </c>
      <c r="AJ74" s="0" t="n">
        <v>0.318992995021478</v>
      </c>
      <c r="AK74" s="0" t="n">
        <v>0.343451309603357</v>
      </c>
      <c r="AL74" s="0" t="n">
        <v>0.331024215778861</v>
      </c>
      <c r="AM74" s="0" t="n">
        <v>0.313101389444239</v>
      </c>
      <c r="AN74" s="0" t="n">
        <v>0.303420585440055</v>
      </c>
      <c r="AO74" s="0" t="n">
        <v>4858223</v>
      </c>
    </row>
    <row r="75" customFormat="false" ht="15" hidden="false" customHeight="false" outlineLevel="0" collapsed="false">
      <c r="A75" s="0" t="n">
        <v>122</v>
      </c>
      <c r="B75" s="0" t="n">
        <v>0.55840583531066</v>
      </c>
      <c r="C75" s="0" t="n">
        <v>0.181072530479333</v>
      </c>
      <c r="D75" s="0" t="n">
        <v>0.260521634210007</v>
      </c>
      <c r="E75" s="0" t="n">
        <v>0.833531475972936</v>
      </c>
      <c r="F75" s="0" t="n">
        <v>0.959782039538556</v>
      </c>
      <c r="G75" s="0" t="n">
        <v>0.857345218592082</v>
      </c>
      <c r="H75" s="0" t="n">
        <v>0.96573645851385</v>
      </c>
      <c r="I75" s="0" t="n">
        <v>0.465448840098395</v>
      </c>
      <c r="J75" s="0" t="n">
        <v>0.525558342095442</v>
      </c>
      <c r="K75" s="0" t="n">
        <v>0.209793954752206</v>
      </c>
      <c r="L75" s="0" t="n">
        <v>0.22289869383473</v>
      </c>
      <c r="M75" s="0" t="n">
        <v>0.150929653588593</v>
      </c>
      <c r="N75" s="0" t="n">
        <v>0.178050323073064</v>
      </c>
      <c r="O75" s="0" t="n">
        <v>0.217152982285949</v>
      </c>
      <c r="P75" s="0" t="n">
        <v>0.256173374370051</v>
      </c>
      <c r="Q75" s="0" t="n">
        <v>7279.14204801477</v>
      </c>
      <c r="R75" s="0" t="n">
        <v>5326.95551452512</v>
      </c>
      <c r="S75" s="0" t="n">
        <v>4423.78143312739</v>
      </c>
      <c r="T75" s="0" t="n">
        <v>3549.82570955205</v>
      </c>
      <c r="U75" s="0" t="n">
        <v>5790.5470890637</v>
      </c>
      <c r="V75" s="0" t="n">
        <v>6756.40298334442</v>
      </c>
      <c r="W75" s="0" t="n">
        <v>4439.20295370985</v>
      </c>
      <c r="X75" s="0" t="n">
        <v>0.690528712389825</v>
      </c>
      <c r="Y75" s="0" t="n">
        <v>0.870934861600778</v>
      </c>
      <c r="Z75" s="0" t="n">
        <v>773.58197419619</v>
      </c>
      <c r="AA75" s="0" t="n">
        <v>740.894427424136</v>
      </c>
      <c r="AB75" s="0" t="n">
        <v>697.745559080284</v>
      </c>
      <c r="AC75" s="0" t="n">
        <v>1003.04519413149</v>
      </c>
      <c r="AD75" s="0" t="n">
        <v>0.835487705055336</v>
      </c>
      <c r="AE75" s="0" t="n">
        <v>0.681021977741742</v>
      </c>
      <c r="AF75" s="0" t="n">
        <v>0.154465727313593</v>
      </c>
      <c r="AG75" s="0" t="n">
        <v>0.377272522793073</v>
      </c>
      <c r="AH75" s="0" t="n">
        <v>0.390231256002919</v>
      </c>
      <c r="AI75" s="0" t="n">
        <v>0.319243404754077</v>
      </c>
      <c r="AJ75" s="0" t="n">
        <v>0.318838875694144</v>
      </c>
      <c r="AK75" s="0" t="n">
        <v>0.340559560270133</v>
      </c>
      <c r="AL75" s="0" t="n">
        <v>0.331051734540915</v>
      </c>
      <c r="AM75" s="0" t="n">
        <v>0.311265611211063</v>
      </c>
      <c r="AN75" s="0" t="n">
        <v>0.303439926035149</v>
      </c>
      <c r="AO75" s="0" t="n">
        <v>4878422</v>
      </c>
    </row>
    <row r="76" customFormat="false" ht="15" hidden="false" customHeight="false" outlineLevel="0" collapsed="false">
      <c r="A76" s="0" t="n">
        <v>123</v>
      </c>
      <c r="B76" s="0" t="n">
        <v>0.558145442621864</v>
      </c>
      <c r="C76" s="0" t="n">
        <v>0.178496945333243</v>
      </c>
      <c r="D76" s="0" t="n">
        <v>0.263357612044893</v>
      </c>
      <c r="E76" s="0" t="n">
        <v>0.831048401853077</v>
      </c>
      <c r="F76" s="0" t="n">
        <v>0.96050550751109</v>
      </c>
      <c r="G76" s="0" t="n">
        <v>0.856824121006403</v>
      </c>
      <c r="H76" s="0" t="n">
        <v>0.966524397062661</v>
      </c>
      <c r="I76" s="0" t="n">
        <v>0.463845878092478</v>
      </c>
      <c r="J76" s="0" t="n">
        <v>0.525697757855891</v>
      </c>
      <c r="K76" s="0" t="n">
        <v>0.210317055885463</v>
      </c>
      <c r="L76" s="0" t="n">
        <v>0.222301925299139</v>
      </c>
      <c r="M76" s="0" t="n">
        <v>0.148339601154848</v>
      </c>
      <c r="N76" s="0" t="n">
        <v>0.175650231110448</v>
      </c>
      <c r="O76" s="0" t="n">
        <v>0.218862922605751</v>
      </c>
      <c r="P76" s="0" t="n">
        <v>0.25915751854475</v>
      </c>
      <c r="Q76" s="0" t="n">
        <v>7191.36868217296</v>
      </c>
      <c r="R76" s="0" t="n">
        <v>5258.65147610063</v>
      </c>
      <c r="S76" s="0" t="n">
        <v>4368.27660855301</v>
      </c>
      <c r="T76" s="0" t="n">
        <v>3506.36550890039</v>
      </c>
      <c r="U76" s="0" t="n">
        <v>5716.98173454639</v>
      </c>
      <c r="V76" s="0" t="n">
        <v>6665.64277311047</v>
      </c>
      <c r="W76" s="0" t="n">
        <v>4384.84536652157</v>
      </c>
      <c r="X76" s="0" t="n">
        <v>0.679432347511773</v>
      </c>
      <c r="Y76" s="0" t="n">
        <v>0.859274684826842</v>
      </c>
      <c r="Z76" s="0" t="n">
        <v>776.208571941277</v>
      </c>
      <c r="AA76" s="0" t="n">
        <v>734.810738575592</v>
      </c>
      <c r="AB76" s="0" t="n">
        <v>693.651879272596</v>
      </c>
      <c r="AC76" s="0" t="n">
        <v>995.280690586156</v>
      </c>
      <c r="AD76" s="0" t="n">
        <v>0.821749370711611</v>
      </c>
      <c r="AE76" s="0" t="n">
        <v>0.673135795341752</v>
      </c>
      <c r="AF76" s="0" t="n">
        <v>0.148613575369859</v>
      </c>
      <c r="AG76" s="0" t="n">
        <v>0.377802167409482</v>
      </c>
      <c r="AH76" s="0" t="n">
        <v>0.390377011133105</v>
      </c>
      <c r="AI76" s="0" t="n">
        <v>0.320113155588205</v>
      </c>
      <c r="AJ76" s="0" t="n">
        <v>0.318323467356331</v>
      </c>
      <c r="AK76" s="0" t="n">
        <v>0.339753835898593</v>
      </c>
      <c r="AL76" s="0" t="n">
        <v>0.330263265887345</v>
      </c>
      <c r="AM76" s="0" t="n">
        <v>0.312202471296955</v>
      </c>
      <c r="AN76" s="0" t="n">
        <v>0.303543530204943</v>
      </c>
      <c r="AO76" s="0" t="n">
        <v>4894734</v>
      </c>
    </row>
    <row r="77" customFormat="false" ht="15" hidden="false" customHeight="false" outlineLevel="0" collapsed="false">
      <c r="A77" s="0" t="n">
        <v>124</v>
      </c>
      <c r="B77" s="0" t="n">
        <v>0.556958152248448</v>
      </c>
      <c r="C77" s="0" t="n">
        <v>0.176045720879422</v>
      </c>
      <c r="D77" s="0" t="n">
        <v>0.26699612687213</v>
      </c>
      <c r="E77" s="0" t="n">
        <v>0.830540898121005</v>
      </c>
      <c r="F77" s="0" t="n">
        <v>0.959493633858221</v>
      </c>
      <c r="G77" s="0" t="n">
        <v>0.856188817389368</v>
      </c>
      <c r="H77" s="0" t="n">
        <v>0.965819031772553</v>
      </c>
      <c r="I77" s="0" t="n">
        <v>0.462576523984241</v>
      </c>
      <c r="J77" s="0" t="n">
        <v>0.524500992130514</v>
      </c>
      <c r="K77" s="0" t="n">
        <v>0.211660337495981</v>
      </c>
      <c r="L77" s="0" t="n">
        <v>0.224123989499923</v>
      </c>
      <c r="M77" s="0" t="n">
        <v>0.146213171129555</v>
      </c>
      <c r="N77" s="0" t="n">
        <v>0.172847313586372</v>
      </c>
      <c r="O77" s="0" t="n">
        <v>0.221751203007209</v>
      </c>
      <c r="P77" s="0" t="n">
        <v>0.262145328141335</v>
      </c>
      <c r="Q77" s="0" t="n">
        <v>7316.75233355745</v>
      </c>
      <c r="R77" s="0" t="n">
        <v>5350.56571890705</v>
      </c>
      <c r="S77" s="0" t="n">
        <v>4444.66802761151</v>
      </c>
      <c r="T77" s="0" t="n">
        <v>3567.54324288784</v>
      </c>
      <c r="U77" s="0" t="n">
        <v>5810.10987544816</v>
      </c>
      <c r="V77" s="0" t="n">
        <v>6785.24811929776</v>
      </c>
      <c r="W77" s="0" t="n">
        <v>4461.72440186029</v>
      </c>
      <c r="X77" s="0" t="n">
        <v>0.686188163542063</v>
      </c>
      <c r="Y77" s="0" t="n">
        <v>0.869137399946141</v>
      </c>
      <c r="Z77" s="0" t="n">
        <v>785.434649842249</v>
      </c>
      <c r="AA77" s="0" t="n">
        <v>741.958427092291</v>
      </c>
      <c r="AB77" s="0" t="n">
        <v>689.55013897908</v>
      </c>
      <c r="AC77" s="0" t="n">
        <v>1037.38260853491</v>
      </c>
      <c r="AD77" s="0" t="n">
        <v>0.837509397888321</v>
      </c>
      <c r="AE77" s="0" t="n">
        <v>0.666092250931808</v>
      </c>
      <c r="AF77" s="0" t="n">
        <v>0.171417146956512</v>
      </c>
      <c r="AG77" s="0" t="n">
        <v>0.378855395340319</v>
      </c>
      <c r="AH77" s="0" t="n">
        <v>0.390838002617465</v>
      </c>
      <c r="AI77" s="0" t="n">
        <v>0.321436483841853</v>
      </c>
      <c r="AJ77" s="0" t="n">
        <v>0.318745294424946</v>
      </c>
      <c r="AK77" s="0" t="n">
        <v>0.341685822407895</v>
      </c>
      <c r="AL77" s="0" t="n">
        <v>0.330987499669736</v>
      </c>
      <c r="AM77" s="0" t="n">
        <v>0.313127802525224</v>
      </c>
      <c r="AN77" s="0" t="n">
        <v>0.303939990428844</v>
      </c>
      <c r="AO77" s="0" t="n">
        <v>4900750</v>
      </c>
    </row>
    <row r="78" customFormat="false" ht="15" hidden="false" customHeight="false" outlineLevel="0" collapsed="false">
      <c r="A78" s="0" t="n">
        <v>125</v>
      </c>
      <c r="B78" s="0" t="n">
        <v>0.561551111779569</v>
      </c>
      <c r="C78" s="0" t="n">
        <v>0.172942414528454</v>
      </c>
      <c r="D78" s="0" t="n">
        <v>0.265506473691978</v>
      </c>
      <c r="E78" s="0" t="n">
        <v>0.826734755369079</v>
      </c>
      <c r="F78" s="0" t="n">
        <v>0.95826049556783</v>
      </c>
      <c r="G78" s="0" t="n">
        <v>0.853011740116945</v>
      </c>
      <c r="H78" s="0" t="n">
        <v>0.965212960379335</v>
      </c>
      <c r="I78" s="0" t="n">
        <v>0.464253821024316</v>
      </c>
      <c r="J78" s="0" t="n">
        <v>0.528654808124075</v>
      </c>
      <c r="K78" s="0" t="n">
        <v>0.209728639157552</v>
      </c>
      <c r="L78" s="0" t="n">
        <v>0.222106754601714</v>
      </c>
      <c r="M78" s="0" t="n">
        <v>0.142977504768119</v>
      </c>
      <c r="N78" s="0" t="n">
        <v>0.169454289605419</v>
      </c>
      <c r="O78" s="0" t="n">
        <v>0.219503429576644</v>
      </c>
      <c r="P78" s="0" t="n">
        <v>0.260151397838335</v>
      </c>
      <c r="Q78" s="0" t="n">
        <v>7204.00715020605</v>
      </c>
      <c r="R78" s="0" t="n">
        <v>5277.41238073578</v>
      </c>
      <c r="S78" s="0" t="n">
        <v>4389.22382938219</v>
      </c>
      <c r="T78" s="0" t="n">
        <v>3523.47990109706</v>
      </c>
      <c r="U78" s="0" t="n">
        <v>5740.00791509019</v>
      </c>
      <c r="V78" s="0" t="n">
        <v>6689.94319478053</v>
      </c>
      <c r="W78" s="0" t="n">
        <v>4406.61943912815</v>
      </c>
      <c r="X78" s="0" t="n">
        <v>0.673387381437623</v>
      </c>
      <c r="Y78" s="0" t="n">
        <v>0.853377940884053</v>
      </c>
      <c r="Z78" s="0" t="n">
        <v>928.266585663724</v>
      </c>
      <c r="AA78" s="0" t="n">
        <v>901.33121913288</v>
      </c>
      <c r="AB78" s="0" t="n">
        <v>855.449830649209</v>
      </c>
      <c r="AC78" s="0" t="n">
        <v>1136.69247858589</v>
      </c>
      <c r="AD78" s="0" t="n">
        <v>0.819436714524045</v>
      </c>
      <c r="AE78" s="0" t="n">
        <v>0.663175175792989</v>
      </c>
      <c r="AF78" s="0" t="n">
        <v>0.156261538731056</v>
      </c>
      <c r="AG78" s="0" t="n">
        <v>0.378824606089758</v>
      </c>
      <c r="AH78" s="0" t="n">
        <v>0.392238966792784</v>
      </c>
      <c r="AI78" s="0" t="n">
        <v>0.321822111447852</v>
      </c>
      <c r="AJ78" s="0" t="n">
        <v>0.318763144053328</v>
      </c>
      <c r="AK78" s="0" t="n">
        <v>0.340836619527052</v>
      </c>
      <c r="AL78" s="0" t="n">
        <v>0.330658759711799</v>
      </c>
      <c r="AM78" s="0" t="n">
        <v>0.313505377589611</v>
      </c>
      <c r="AN78" s="0" t="n">
        <v>0.303455023727939</v>
      </c>
      <c r="AO78" s="0" t="n">
        <v>4919895</v>
      </c>
    </row>
    <row r="79" customFormat="false" ht="15" hidden="false" customHeight="false" outlineLevel="0" collapsed="false">
      <c r="A79" s="0" t="n">
        <v>126</v>
      </c>
      <c r="B79" s="0" t="n">
        <v>0.559111984641075</v>
      </c>
      <c r="C79" s="0" t="n">
        <v>0.170217979451894</v>
      </c>
      <c r="D79" s="0" t="n">
        <v>0.270670035907031</v>
      </c>
      <c r="E79" s="0" t="n">
        <v>0.82413985184818</v>
      </c>
      <c r="F79" s="0" t="n">
        <v>0.956934728179827</v>
      </c>
      <c r="G79" s="0" t="n">
        <v>0.85016138941074</v>
      </c>
      <c r="H79" s="0" t="n">
        <v>0.964055625103555</v>
      </c>
      <c r="I79" s="0" t="n">
        <v>0.460786468188638</v>
      </c>
      <c r="J79" s="0" t="n">
        <v>0.525073639058156</v>
      </c>
      <c r="K79" s="0" t="n">
        <v>0.211053901604252</v>
      </c>
      <c r="L79" s="0" t="n">
        <v>0.224681280951417</v>
      </c>
      <c r="M79" s="0" t="n">
        <v>0.14028342036738</v>
      </c>
      <c r="N79" s="0" t="n">
        <v>0.166732865111655</v>
      </c>
      <c r="O79" s="0" t="n">
        <v>0.223069963292162</v>
      </c>
      <c r="P79" s="0" t="n">
        <v>0.265128224010015</v>
      </c>
      <c r="Q79" s="0" t="n">
        <v>7325.65633878108</v>
      </c>
      <c r="R79" s="0" t="n">
        <v>5389.43971909424</v>
      </c>
      <c r="S79" s="0" t="n">
        <v>4466.818344887</v>
      </c>
      <c r="T79" s="0" t="n">
        <v>3585.9525622358</v>
      </c>
      <c r="U79" s="0" t="n">
        <v>5826.80495640096</v>
      </c>
      <c r="V79" s="0" t="n">
        <v>6815.67959705009</v>
      </c>
      <c r="W79" s="0" t="n">
        <v>4484.72771115534</v>
      </c>
      <c r="X79" s="0" t="n">
        <v>0.683243757890104</v>
      </c>
      <c r="Y79" s="0" t="n">
        <v>0.869230599562012</v>
      </c>
      <c r="Z79" s="0" t="n">
        <v>799.932531233517</v>
      </c>
      <c r="AA79" s="0" t="n">
        <v>748.561608796002</v>
      </c>
      <c r="AB79" s="0" t="n">
        <v>708.453890230408</v>
      </c>
      <c r="AC79" s="0" t="n">
        <v>996.96430607182</v>
      </c>
      <c r="AD79" s="0" t="n">
        <v>0.844825622009404</v>
      </c>
      <c r="AE79" s="0" t="n">
        <v>0.695406825719562</v>
      </c>
      <c r="AF79" s="0" t="n">
        <v>0.149418796289842</v>
      </c>
      <c r="AG79" s="0" t="n">
        <v>0.38250549671647</v>
      </c>
      <c r="AH79" s="0" t="n">
        <v>0.395792375148318</v>
      </c>
      <c r="AI79" s="0" t="n">
        <v>0.32321103886635</v>
      </c>
      <c r="AJ79" s="0" t="n">
        <v>0.32106463357404</v>
      </c>
      <c r="AK79" s="0" t="n">
        <v>0.344901800161041</v>
      </c>
      <c r="AL79" s="0" t="n">
        <v>0.334312485224289</v>
      </c>
      <c r="AM79" s="0" t="n">
        <v>0.313845239230162</v>
      </c>
      <c r="AN79" s="0" t="n">
        <v>0.304692706255037</v>
      </c>
      <c r="AO79" s="0" t="n">
        <v>4930578</v>
      </c>
    </row>
    <row r="80" customFormat="false" ht="15" hidden="false" customHeight="false" outlineLevel="0" collapsed="false">
      <c r="A80" s="0" t="n">
        <v>127</v>
      </c>
      <c r="B80" s="0" t="n">
        <v>0.559220131463981</v>
      </c>
      <c r="C80" s="0" t="n">
        <v>0.167941771139545</v>
      </c>
      <c r="D80" s="0" t="n">
        <v>0.272838097396474</v>
      </c>
      <c r="E80" s="0" t="n">
        <v>0.821599691155993</v>
      </c>
      <c r="F80" s="0" t="n">
        <v>0.956288831012657</v>
      </c>
      <c r="G80" s="0" t="n">
        <v>0.849407193010769</v>
      </c>
      <c r="H80" s="0" t="n">
        <v>0.964296664010145</v>
      </c>
      <c r="I80" s="0" t="n">
        <v>0.459455087299021</v>
      </c>
      <c r="J80" s="0" t="n">
        <v>0.524883698868633</v>
      </c>
      <c r="K80" s="0" t="n">
        <v>0.213243167913154</v>
      </c>
      <c r="L80" s="0" t="n">
        <v>0.226529535744123</v>
      </c>
      <c r="M80" s="0" t="n">
        <v>0.137980907300441</v>
      </c>
      <c r="N80" s="0" t="n">
        <v>0.164369897862149</v>
      </c>
      <c r="O80" s="0" t="n">
        <v>0.224163696556532</v>
      </c>
      <c r="P80" s="0" t="n">
        <v>0.267035234281875</v>
      </c>
      <c r="Q80" s="0" t="n">
        <v>7224.35520999812</v>
      </c>
      <c r="R80" s="0" t="n">
        <v>5310.60641045504</v>
      </c>
      <c r="S80" s="0" t="n">
        <v>4400.17822034487</v>
      </c>
      <c r="T80" s="0" t="n">
        <v>3538.36118412232</v>
      </c>
      <c r="U80" s="0" t="n">
        <v>5744.37832730948</v>
      </c>
      <c r="V80" s="0" t="n">
        <v>6725.79576367981</v>
      </c>
      <c r="W80" s="0" t="n">
        <v>4429.81267795752</v>
      </c>
      <c r="X80" s="0" t="n">
        <v>0.675062682131493</v>
      </c>
      <c r="Y80" s="0" t="n">
        <v>0.857777369353733</v>
      </c>
      <c r="Z80" s="0" t="n">
        <v>763.987986796246</v>
      </c>
      <c r="AA80" s="0" t="n">
        <v>733.942023309171</v>
      </c>
      <c r="AB80" s="0" t="n">
        <v>693.610050237762</v>
      </c>
      <c r="AC80" s="0" t="n">
        <v>1013.45473150524</v>
      </c>
      <c r="AD80" s="0" t="n">
        <v>0.82786569023333</v>
      </c>
      <c r="AE80" s="0" t="n">
        <v>0.688586460159853</v>
      </c>
      <c r="AF80" s="0" t="n">
        <v>0.139279230073477</v>
      </c>
      <c r="AG80" s="0" t="n">
        <v>0.382732825733685</v>
      </c>
      <c r="AH80" s="0" t="n">
        <v>0.396276685190182</v>
      </c>
      <c r="AI80" s="0" t="n">
        <v>0.322580693138239</v>
      </c>
      <c r="AJ80" s="0" t="n">
        <v>0.320530618925115</v>
      </c>
      <c r="AK80" s="0" t="n">
        <v>0.344198566926553</v>
      </c>
      <c r="AL80" s="0" t="n">
        <v>0.334023834885301</v>
      </c>
      <c r="AM80" s="0" t="n">
        <v>0.312853003782369</v>
      </c>
      <c r="AN80" s="0" t="n">
        <v>0.304103116324055</v>
      </c>
      <c r="AO80" s="0" t="n">
        <v>4955612</v>
      </c>
    </row>
    <row r="81" customFormat="false" ht="15" hidden="false" customHeight="false" outlineLevel="0" collapsed="false">
      <c r="A81" s="0" t="n">
        <v>128</v>
      </c>
      <c r="B81" s="0" t="n">
        <v>0.56087213294845</v>
      </c>
      <c r="C81" s="0" t="n">
        <v>0.164249558583088</v>
      </c>
      <c r="D81" s="0" t="n">
        <v>0.274878308468461</v>
      </c>
      <c r="E81" s="0" t="n">
        <v>0.819305109799396</v>
      </c>
      <c r="F81" s="0" t="n">
        <v>0.955563944011396</v>
      </c>
      <c r="G81" s="0" t="n">
        <v>0.848302902111565</v>
      </c>
      <c r="H81" s="0" t="n">
        <v>0.963710032851994</v>
      </c>
      <c r="I81" s="0" t="n">
        <v>0.459525404468752</v>
      </c>
      <c r="J81" s="0" t="n">
        <v>0.525802494340076</v>
      </c>
      <c r="K81" s="0" t="n">
        <v>0.212597011706787</v>
      </c>
      <c r="L81" s="0" t="n">
        <v>0.225111976751037</v>
      </c>
      <c r="M81" s="0" t="n">
        <v>0.13457050262942</v>
      </c>
      <c r="N81" s="0" t="n">
        <v>0.160746182833931</v>
      </c>
      <c r="O81" s="0" t="n">
        <v>0.225209202701225</v>
      </c>
      <c r="P81" s="0" t="n">
        <v>0.269015266837389</v>
      </c>
      <c r="Q81" s="0" t="n">
        <v>7339.1257349923</v>
      </c>
      <c r="R81" s="0" t="n">
        <v>5402.40869339926</v>
      </c>
      <c r="S81" s="0" t="n">
        <v>4478.02130160123</v>
      </c>
      <c r="T81" s="0" t="n">
        <v>3597.4873164377</v>
      </c>
      <c r="U81" s="0" t="n">
        <v>5840.6953553548</v>
      </c>
      <c r="V81" s="0" t="n">
        <v>6834.47561105985</v>
      </c>
      <c r="W81" s="0" t="n">
        <v>4509.38497686745</v>
      </c>
      <c r="X81" s="0" t="n">
        <v>0.680454959827818</v>
      </c>
      <c r="Y81" s="0" t="n">
        <v>0.863988821316171</v>
      </c>
      <c r="Z81" s="0" t="n">
        <v>757.120569874346</v>
      </c>
      <c r="AA81" s="0" t="n">
        <v>739.542730012655</v>
      </c>
      <c r="AB81" s="0" t="n">
        <v>702.002942889853</v>
      </c>
      <c r="AC81" s="0" t="n">
        <v>970.823737341967</v>
      </c>
      <c r="AD81" s="0" t="n">
        <v>0.842419617609038</v>
      </c>
      <c r="AE81" s="0" t="n">
        <v>0.70360985717255</v>
      </c>
      <c r="AF81" s="0" t="n">
        <v>0.138809760436487</v>
      </c>
      <c r="AG81" s="0" t="n">
        <v>0.38348946124549</v>
      </c>
      <c r="AH81" s="0" t="n">
        <v>0.397064194038594</v>
      </c>
      <c r="AI81" s="0" t="n">
        <v>0.323898156303813</v>
      </c>
      <c r="AJ81" s="0" t="n">
        <v>0.320937689248975</v>
      </c>
      <c r="AK81" s="0" t="n">
        <v>0.344096467995603</v>
      </c>
      <c r="AL81" s="0" t="n">
        <v>0.334233482187737</v>
      </c>
      <c r="AM81" s="0" t="n">
        <v>0.314700598943237</v>
      </c>
      <c r="AN81" s="0" t="n">
        <v>0.304289541919721</v>
      </c>
      <c r="AO81" s="0" t="n">
        <v>4970989</v>
      </c>
    </row>
    <row r="82" customFormat="false" ht="15" hidden="false" customHeight="false" outlineLevel="0" collapsed="false">
      <c r="A82" s="0" t="n">
        <v>129</v>
      </c>
      <c r="B82" s="0" t="n">
        <v>0.556869975914732</v>
      </c>
      <c r="C82" s="0" t="n">
        <v>0.161395152883203</v>
      </c>
      <c r="D82" s="0" t="n">
        <v>0.281734871202065</v>
      </c>
      <c r="E82" s="0" t="n">
        <v>0.819099873195925</v>
      </c>
      <c r="F82" s="0" t="n">
        <v>0.954344734946993</v>
      </c>
      <c r="G82" s="0" t="n">
        <v>0.848659223345913</v>
      </c>
      <c r="H82" s="0" t="n">
        <v>0.963215838510373</v>
      </c>
      <c r="I82" s="0" t="n">
        <v>0.456132126658375</v>
      </c>
      <c r="J82" s="0" t="n">
        <v>0.520661651585685</v>
      </c>
      <c r="K82" s="0" t="n">
        <v>0.212602093974644</v>
      </c>
      <c r="L82" s="0" t="n">
        <v>0.224864658775549</v>
      </c>
      <c r="M82" s="0" t="n">
        <v>0.132198749261068</v>
      </c>
      <c r="N82" s="0" t="n">
        <v>0.157954423617409</v>
      </c>
      <c r="O82" s="0" t="n">
        <v>0.230768997276482</v>
      </c>
      <c r="P82" s="0" t="n">
        <v>0.275728659743899</v>
      </c>
      <c r="Q82" s="0" t="n">
        <v>7251.42257546022</v>
      </c>
      <c r="R82" s="0" t="n">
        <v>5369.50544293784</v>
      </c>
      <c r="S82" s="0" t="n">
        <v>4421.92153920868</v>
      </c>
      <c r="T82" s="0" t="n">
        <v>3552.37851766582</v>
      </c>
      <c r="U82" s="0" t="n">
        <v>5752.60512193776</v>
      </c>
      <c r="V82" s="0" t="n">
        <v>6745.58545717485</v>
      </c>
      <c r="W82" s="0" t="n">
        <v>4453.69137755157</v>
      </c>
      <c r="X82" s="0" t="n">
        <v>0.673870008519663</v>
      </c>
      <c r="Y82" s="0" t="n">
        <v>0.850353972414921</v>
      </c>
      <c r="Z82" s="0" t="n">
        <v>929.702125391887</v>
      </c>
      <c r="AA82" s="0" t="n">
        <v>901.315308347282</v>
      </c>
      <c r="AB82" s="0" t="n">
        <v>856.13872541381</v>
      </c>
      <c r="AC82" s="0" t="n">
        <v>1230.16173340101</v>
      </c>
      <c r="AD82" s="0" t="n">
        <v>0.826835682748282</v>
      </c>
      <c r="AE82" s="0" t="n">
        <v>0.692736601085482</v>
      </c>
      <c r="AF82" s="0" t="n">
        <v>0.1340990816628</v>
      </c>
      <c r="AG82" s="0" t="n">
        <v>0.384588757608641</v>
      </c>
      <c r="AH82" s="0" t="n">
        <v>0.397079567143086</v>
      </c>
      <c r="AI82" s="0" t="n">
        <v>0.324484170489504</v>
      </c>
      <c r="AJ82" s="0" t="n">
        <v>0.321913069602795</v>
      </c>
      <c r="AK82" s="0" t="n">
        <v>0.345476859992701</v>
      </c>
      <c r="AL82" s="0" t="n">
        <v>0.33391954061087</v>
      </c>
      <c r="AM82" s="0" t="n">
        <v>0.314066490802796</v>
      </c>
      <c r="AN82" s="0" t="n">
        <v>0.305194594024388</v>
      </c>
      <c r="AO82" s="0" t="n">
        <v>5006217</v>
      </c>
    </row>
    <row r="83" customFormat="false" ht="15" hidden="false" customHeight="false" outlineLevel="0" collapsed="false">
      <c r="A83" s="0" t="n">
        <v>130</v>
      </c>
      <c r="B83" s="0" t="n">
        <v>0.553172374992602</v>
      </c>
      <c r="C83" s="0" t="n">
        <v>0.159153606524494</v>
      </c>
      <c r="D83" s="0" t="n">
        <v>0.287674018482904</v>
      </c>
      <c r="E83" s="0" t="n">
        <v>0.819358198661601</v>
      </c>
      <c r="F83" s="0" t="n">
        <v>0.954031353660608</v>
      </c>
      <c r="G83" s="0" t="n">
        <v>0.847165501644931</v>
      </c>
      <c r="H83" s="0" t="n">
        <v>0.962568404049857</v>
      </c>
      <c r="I83" s="0" t="n">
        <v>0.453246320723298</v>
      </c>
      <c r="J83" s="0" t="n">
        <v>0.517538545295432</v>
      </c>
      <c r="K83" s="0" t="n">
        <v>0.212374861192747</v>
      </c>
      <c r="L83" s="0" t="n">
        <v>0.226666021761065</v>
      </c>
      <c r="M83" s="0" t="n">
        <v>0.130403812352407</v>
      </c>
      <c r="N83" s="0" t="n">
        <v>0.155472492713879</v>
      </c>
      <c r="O83" s="0" t="n">
        <v>0.235708065585896</v>
      </c>
      <c r="P83" s="0" t="n">
        <v>0.281020315651297</v>
      </c>
      <c r="Q83" s="0" t="n">
        <v>7350.9956399381</v>
      </c>
      <c r="R83" s="0" t="n">
        <v>5474.35921239332</v>
      </c>
      <c r="S83" s="0" t="n">
        <v>4493.72360872369</v>
      </c>
      <c r="T83" s="0" t="n">
        <v>3611.48541445996</v>
      </c>
      <c r="U83" s="0" t="n">
        <v>5820.49055762755</v>
      </c>
      <c r="V83" s="0" t="n">
        <v>6850.62764951664</v>
      </c>
      <c r="W83" s="0" t="n">
        <v>4527.47596157076</v>
      </c>
      <c r="X83" s="0" t="n">
        <v>0.682279914315234</v>
      </c>
      <c r="Y83" s="0" t="n">
        <v>0.863850133409276</v>
      </c>
      <c r="Z83" s="0" t="n">
        <v>783.698679076543</v>
      </c>
      <c r="AA83" s="0" t="n">
        <v>747.627597804521</v>
      </c>
      <c r="AB83" s="0" t="n">
        <v>709.530186487258</v>
      </c>
      <c r="AC83" s="0" t="n">
        <v>1044.96359268102</v>
      </c>
      <c r="AD83" s="0" t="n">
        <v>0.845747834852784</v>
      </c>
      <c r="AE83" s="0" t="n">
        <v>0.715532532172917</v>
      </c>
      <c r="AF83" s="0" t="n">
        <v>0.130215302679868</v>
      </c>
      <c r="AG83" s="0" t="n">
        <v>0.383924134468402</v>
      </c>
      <c r="AH83" s="0" t="n">
        <v>0.398325630176197</v>
      </c>
      <c r="AI83" s="0" t="n">
        <v>0.324104880997823</v>
      </c>
      <c r="AJ83" s="0" t="n">
        <v>0.322006581393633</v>
      </c>
      <c r="AK83" s="0" t="n">
        <v>0.344129980952592</v>
      </c>
      <c r="AL83" s="0" t="n">
        <v>0.334184051109288</v>
      </c>
      <c r="AM83" s="0" t="n">
        <v>0.314079859309824</v>
      </c>
      <c r="AN83" s="0" t="n">
        <v>0.304840496515934</v>
      </c>
      <c r="AO83" s="0" t="n">
        <v>5023689</v>
      </c>
    </row>
    <row r="84" customFormat="false" ht="15" hidden="false" customHeight="false" outlineLevel="0" collapsed="false">
      <c r="A84" s="0" t="n">
        <v>131</v>
      </c>
      <c r="B84" s="0" t="n">
        <v>0.555477367933918</v>
      </c>
      <c r="C84" s="0" t="n">
        <v>0.156533887412578</v>
      </c>
      <c r="D84" s="0" t="n">
        <v>0.287988744653504</v>
      </c>
      <c r="E84" s="0" t="n">
        <v>0.816316126209548</v>
      </c>
      <c r="F84" s="0" t="n">
        <v>0.951524726725414</v>
      </c>
      <c r="G84" s="0" t="n">
        <v>0.844662967224954</v>
      </c>
      <c r="H84" s="0" t="n">
        <v>0.960386153507116</v>
      </c>
      <c r="I84" s="0" t="n">
        <v>0.453445133188892</v>
      </c>
      <c r="J84" s="0" t="n">
        <v>0.518939602838925</v>
      </c>
      <c r="K84" s="0" t="n">
        <v>0.211492243009419</v>
      </c>
      <c r="L84" s="0" t="n">
        <v>0.22600724266685</v>
      </c>
      <c r="M84" s="0" t="n">
        <v>0.127781136593157</v>
      </c>
      <c r="N84" s="0" t="n">
        <v>0.152330221667403</v>
      </c>
      <c r="O84" s="0" t="n">
        <v>0.235089856427499</v>
      </c>
      <c r="P84" s="0" t="n">
        <v>0.280254902219085</v>
      </c>
      <c r="Q84" s="0" t="n">
        <v>7250.87029694915</v>
      </c>
      <c r="R84" s="0" t="n">
        <v>5404.66544021576</v>
      </c>
      <c r="S84" s="0" t="n">
        <v>4438.28302843775</v>
      </c>
      <c r="T84" s="0" t="n">
        <v>3566.58419490293</v>
      </c>
      <c r="U84" s="0" t="n">
        <v>5749.5721486493</v>
      </c>
      <c r="V84" s="0" t="n">
        <v>6761.39295397499</v>
      </c>
      <c r="W84" s="0" t="n">
        <v>4472.03748040867</v>
      </c>
      <c r="X84" s="0" t="n">
        <v>0.671704466836414</v>
      </c>
      <c r="Y84" s="0" t="n">
        <v>0.850004910911514</v>
      </c>
      <c r="Z84" s="0" t="n">
        <v>781.760073909268</v>
      </c>
      <c r="AA84" s="0" t="n">
        <v>744.1834653563</v>
      </c>
      <c r="AB84" s="0" t="n">
        <v>706.160112208635</v>
      </c>
      <c r="AC84" s="0" t="n">
        <v>1076.0897267109</v>
      </c>
      <c r="AD84" s="0" t="n">
        <v>0.829961065345696</v>
      </c>
      <c r="AE84" s="0" t="n">
        <v>0.705587643491717</v>
      </c>
      <c r="AF84" s="0" t="n">
        <v>0.124373421853979</v>
      </c>
      <c r="AG84" s="0" t="n">
        <v>0.386098578499149</v>
      </c>
      <c r="AH84" s="0" t="n">
        <v>0.399467335582695</v>
      </c>
      <c r="AI84" s="0" t="n">
        <v>0.325155125232115</v>
      </c>
      <c r="AJ84" s="0" t="n">
        <v>0.323180331731464</v>
      </c>
      <c r="AK84" s="0" t="n">
        <v>0.34726116138948</v>
      </c>
      <c r="AL84" s="0" t="n">
        <v>0.336413641104394</v>
      </c>
      <c r="AM84" s="0" t="n">
        <v>0.313942426581432</v>
      </c>
      <c r="AN84" s="0" t="n">
        <v>0.304666993019368</v>
      </c>
      <c r="AO84" s="0" t="n">
        <v>5045563</v>
      </c>
    </row>
    <row r="85" customFormat="false" ht="15" hidden="false" customHeight="false" outlineLevel="0" collapsed="false">
      <c r="A85" s="0" t="n">
        <v>132</v>
      </c>
      <c r="B85" s="0" t="n">
        <v>0.555401262534908</v>
      </c>
      <c r="C85" s="0" t="n">
        <v>0.154683551786132</v>
      </c>
      <c r="D85" s="0" t="n">
        <v>0.28991518567896</v>
      </c>
      <c r="E85" s="0" t="n">
        <v>0.813426393734879</v>
      </c>
      <c r="F85" s="0" t="n">
        <v>0.949992918641876</v>
      </c>
      <c r="G85" s="0" t="n">
        <v>0.843005020282029</v>
      </c>
      <c r="H85" s="0" t="n">
        <v>0.96041520808504</v>
      </c>
      <c r="I85" s="0" t="n">
        <v>0.451778046059569</v>
      </c>
      <c r="J85" s="0" t="n">
        <v>0.517864173316017</v>
      </c>
      <c r="K85" s="0" t="n">
        <v>0.212156209081384</v>
      </c>
      <c r="L85" s="0" t="n">
        <v>0.227365262687211</v>
      </c>
      <c r="M85" s="0" t="n">
        <v>0.125823683699496</v>
      </c>
      <c r="N85" s="0" t="n">
        <v>0.150345026926976</v>
      </c>
      <c r="O85" s="0" t="n">
        <v>0.235824663975814</v>
      </c>
      <c r="P85" s="0" t="n">
        <v>0.281783718398883</v>
      </c>
      <c r="Q85" s="0" t="n">
        <v>7355.93106411228</v>
      </c>
      <c r="R85" s="0" t="n">
        <v>5507.773996329</v>
      </c>
      <c r="S85" s="0" t="n">
        <v>4514.83668498703</v>
      </c>
      <c r="T85" s="0" t="n">
        <v>3623.68457979407</v>
      </c>
      <c r="U85" s="0" t="n">
        <v>5834.42556208881</v>
      </c>
      <c r="V85" s="0" t="n">
        <v>6871.23300823573</v>
      </c>
      <c r="W85" s="0" t="n">
        <v>4549.52319993216</v>
      </c>
      <c r="X85" s="0" t="n">
        <v>0.682675595120296</v>
      </c>
      <c r="Y85" s="0" t="n">
        <v>0.861470131942187</v>
      </c>
      <c r="Z85" s="0" t="n">
        <v>778.919060737619</v>
      </c>
      <c r="AA85" s="0" t="n">
        <v>740.577142815178</v>
      </c>
      <c r="AB85" s="0" t="n">
        <v>705.22257535089</v>
      </c>
      <c r="AC85" s="0" t="n">
        <v>1039.32397817167</v>
      </c>
      <c r="AD85" s="0" t="n">
        <v>0.844918596877648</v>
      </c>
      <c r="AE85" s="0" t="n">
        <v>0.726771078582376</v>
      </c>
      <c r="AF85" s="0" t="n">
        <v>0.118147518295272</v>
      </c>
      <c r="AG85" s="0" t="n">
        <v>0.3860548862612</v>
      </c>
      <c r="AH85" s="0" t="n">
        <v>0.399887739150968</v>
      </c>
      <c r="AI85" s="0" t="n">
        <v>0.324898835484468</v>
      </c>
      <c r="AJ85" s="0" t="n">
        <v>0.322998629795352</v>
      </c>
      <c r="AK85" s="0" t="n">
        <v>0.345326492317684</v>
      </c>
      <c r="AL85" s="0" t="n">
        <v>0.336639706721581</v>
      </c>
      <c r="AM85" s="0" t="n">
        <v>0.313489930254634</v>
      </c>
      <c r="AN85" s="0" t="n">
        <v>0.30470835071372</v>
      </c>
      <c r="AO85" s="0" t="n">
        <v>5054209</v>
      </c>
    </row>
    <row r="86" customFormat="false" ht="15" hidden="false" customHeight="false" outlineLevel="0" collapsed="false">
      <c r="A86" s="0" t="n">
        <v>133</v>
      </c>
      <c r="B86" s="0" t="n">
        <v>0.554840985793588</v>
      </c>
      <c r="C86" s="0" t="n">
        <v>0.152549903644046</v>
      </c>
      <c r="D86" s="0" t="n">
        <v>0.292609110562365</v>
      </c>
      <c r="E86" s="0" t="n">
        <v>0.810343306023846</v>
      </c>
      <c r="F86" s="0" t="n">
        <v>0.947887000637631</v>
      </c>
      <c r="G86" s="0" t="n">
        <v>0.840963859889168</v>
      </c>
      <c r="H86" s="0" t="n">
        <v>0.958451054864018</v>
      </c>
      <c r="I86" s="0" t="n">
        <v>0.449611678745506</v>
      </c>
      <c r="J86" s="0" t="n">
        <v>0.516362729062127</v>
      </c>
      <c r="K86" s="0" t="n">
        <v>0.212383823439438</v>
      </c>
      <c r="L86" s="0" t="n">
        <v>0.226854814116603</v>
      </c>
      <c r="M86" s="0" t="n">
        <v>0.123617793252536</v>
      </c>
      <c r="N86" s="0" t="n">
        <v>0.14787746389066</v>
      </c>
      <c r="O86" s="0" t="n">
        <v>0.237113834025804</v>
      </c>
      <c r="P86" s="0" t="n">
        <v>0.283646807684844</v>
      </c>
      <c r="Q86" s="0" t="n">
        <v>7238.69011780661</v>
      </c>
      <c r="R86" s="0" t="n">
        <v>5443.64306287416</v>
      </c>
      <c r="S86" s="0" t="n">
        <v>4458.66109786762</v>
      </c>
      <c r="T86" s="0" t="n">
        <v>3579.34394930426</v>
      </c>
      <c r="U86" s="0" t="n">
        <v>5743.83893108199</v>
      </c>
      <c r="V86" s="0" t="n">
        <v>6769.35432409638</v>
      </c>
      <c r="W86" s="0" t="n">
        <v>4493.33386957444</v>
      </c>
      <c r="X86" s="0" t="n">
        <v>0.675349412045284</v>
      </c>
      <c r="Y86" s="0" t="n">
        <v>0.849139992080772</v>
      </c>
      <c r="Z86" s="0" t="n">
        <v>927.925560574535</v>
      </c>
      <c r="AA86" s="0" t="n">
        <v>900.024449932457</v>
      </c>
      <c r="AB86" s="0" t="n">
        <v>861.232677900438</v>
      </c>
      <c r="AC86" s="0" t="n">
        <v>1207.23471980916</v>
      </c>
      <c r="AD86" s="0" t="n">
        <v>0.835345541921264</v>
      </c>
      <c r="AE86" s="0" t="n">
        <v>0.717680442496955</v>
      </c>
      <c r="AF86" s="0" t="n">
        <v>0.117665099424309</v>
      </c>
      <c r="AG86" s="0" t="n">
        <v>0.384944882541245</v>
      </c>
      <c r="AH86" s="0" t="n">
        <v>0.400971535619287</v>
      </c>
      <c r="AI86" s="0" t="n">
        <v>0.325840834669916</v>
      </c>
      <c r="AJ86" s="0" t="n">
        <v>0.323946696419319</v>
      </c>
      <c r="AK86" s="0" t="n">
        <v>0.344856187966945</v>
      </c>
      <c r="AL86" s="0" t="n">
        <v>0.336305179209186</v>
      </c>
      <c r="AM86" s="0" t="n">
        <v>0.31405299000298</v>
      </c>
      <c r="AN86" s="0" t="n">
        <v>0.304415169588551</v>
      </c>
      <c r="AO86" s="0" t="n">
        <v>5066630</v>
      </c>
    </row>
    <row r="87" customFormat="false" ht="15" hidden="false" customHeight="false" outlineLevel="0" collapsed="false">
      <c r="A87" s="0" t="n">
        <v>134</v>
      </c>
      <c r="B87" s="0" t="n">
        <v>0.550306362009516</v>
      </c>
      <c r="C87" s="0" t="n">
        <v>0.149700358703836</v>
      </c>
      <c r="D87" s="0" t="n">
        <v>0.299993279286648</v>
      </c>
      <c r="E87" s="0" t="n">
        <v>0.810381016611702</v>
      </c>
      <c r="F87" s="0" t="n">
        <v>0.946275710205421</v>
      </c>
      <c r="G87" s="0" t="n">
        <v>0.841001070251674</v>
      </c>
      <c r="H87" s="0" t="n">
        <v>0.957713552705604</v>
      </c>
      <c r="I87" s="0" t="n">
        <v>0.445957829093159</v>
      </c>
      <c r="J87" s="0" t="n">
        <v>0.510618457472648</v>
      </c>
      <c r="K87" s="0" t="n">
        <v>0.212078206467185</v>
      </c>
      <c r="L87" s="0" t="n">
        <v>0.226826522340133</v>
      </c>
      <c r="M87" s="0" t="n">
        <v>0.121314328873551</v>
      </c>
      <c r="N87" s="0" t="n">
        <v>0.145027728872171</v>
      </c>
      <c r="O87" s="0" t="n">
        <v>0.243108858644992</v>
      </c>
      <c r="P87" s="0" t="n">
        <v>0.290629523860602</v>
      </c>
      <c r="Q87" s="0" t="n">
        <v>7358.00822341558</v>
      </c>
      <c r="R87" s="0" t="n">
        <v>5553.70700330428</v>
      </c>
      <c r="S87" s="0" t="n">
        <v>4537.147744158</v>
      </c>
      <c r="T87" s="0" t="n">
        <v>3643.17092795906</v>
      </c>
      <c r="U87" s="0" t="n">
        <v>5821.2981755369</v>
      </c>
      <c r="V87" s="0" t="n">
        <v>6871.93879973292</v>
      </c>
      <c r="W87" s="0" t="n">
        <v>4572.93430637759</v>
      </c>
      <c r="X87" s="0" t="n">
        <v>0.685888523477791</v>
      </c>
      <c r="Y87" s="0" t="n">
        <v>0.85950093907522</v>
      </c>
      <c r="Z87" s="0" t="n">
        <v>788.402771716798</v>
      </c>
      <c r="AA87" s="0" t="n">
        <v>746.264767475963</v>
      </c>
      <c r="AB87" s="0" t="n">
        <v>713.205495317996</v>
      </c>
      <c r="AC87" s="0" t="n">
        <v>1013.97802057589</v>
      </c>
      <c r="AD87" s="0" t="n">
        <v>0.853859485087011</v>
      </c>
      <c r="AE87" s="0" t="n">
        <v>0.736021929285484</v>
      </c>
      <c r="AF87" s="0" t="n">
        <v>0.117837555801527</v>
      </c>
      <c r="AG87" s="0" t="n">
        <v>0.387887806782944</v>
      </c>
      <c r="AH87" s="0" t="n">
        <v>0.401665839022012</v>
      </c>
      <c r="AI87" s="0" t="n">
        <v>0.326496240574686</v>
      </c>
      <c r="AJ87" s="0" t="n">
        <v>0.324627021927399</v>
      </c>
      <c r="AK87" s="0" t="n">
        <v>0.347903762091649</v>
      </c>
      <c r="AL87" s="0" t="n">
        <v>0.337498451764382</v>
      </c>
      <c r="AM87" s="0" t="n">
        <v>0.314058003995499</v>
      </c>
      <c r="AN87" s="0" t="n">
        <v>0.30480978220781</v>
      </c>
      <c r="AO87" s="0" t="n">
        <v>5084154</v>
      </c>
    </row>
    <row r="88" customFormat="false" ht="15" hidden="false" customHeight="false" outlineLevel="0" collapsed="false">
      <c r="A88" s="0" t="n">
        <v>135</v>
      </c>
      <c r="B88" s="0" t="n">
        <v>0.54778023142232</v>
      </c>
      <c r="C88" s="0" t="n">
        <v>0.147359401828877</v>
      </c>
      <c r="D88" s="0" t="n">
        <v>0.304860366748803</v>
      </c>
      <c r="E88" s="0" t="n">
        <v>0.810367540133919</v>
      </c>
      <c r="F88" s="0" t="n">
        <v>0.945296216537707</v>
      </c>
      <c r="G88" s="0" t="n">
        <v>0.840423746240956</v>
      </c>
      <c r="H88" s="0" t="n">
        <v>0.956203118409971</v>
      </c>
      <c r="I88" s="0" t="n">
        <v>0.443903318671695</v>
      </c>
      <c r="J88" s="0" t="n">
        <v>0.50784091650648</v>
      </c>
      <c r="K88" s="0" t="n">
        <v>0.212450976273608</v>
      </c>
      <c r="L88" s="0" t="n">
        <v>0.227447456048954</v>
      </c>
      <c r="M88" s="0" t="n">
        <v>0.119415275975673</v>
      </c>
      <c r="N88" s="0" t="n">
        <v>0.142548282535774</v>
      </c>
      <c r="O88" s="0" t="n">
        <v>0.247048945486552</v>
      </c>
      <c r="P88" s="0" t="n">
        <v>0.294907017495453</v>
      </c>
      <c r="Q88" s="0" t="n">
        <v>7265.80749806395</v>
      </c>
      <c r="R88" s="0" t="n">
        <v>5489.03181696558</v>
      </c>
      <c r="S88" s="0" t="n">
        <v>4480.62447645667</v>
      </c>
      <c r="T88" s="0" t="n">
        <v>3598.87049289911</v>
      </c>
      <c r="U88" s="0" t="n">
        <v>5737.48083377665</v>
      </c>
      <c r="V88" s="0" t="n">
        <v>6785.91896743144</v>
      </c>
      <c r="W88" s="0" t="n">
        <v>4516.93919242195</v>
      </c>
      <c r="X88" s="0" t="n">
        <v>0.679523580503865</v>
      </c>
      <c r="Y88" s="0" t="n">
        <v>0.84690047137968</v>
      </c>
      <c r="Z88" s="0" t="n">
        <v>771.018579276992</v>
      </c>
      <c r="AA88" s="0" t="n">
        <v>723.956832413926</v>
      </c>
      <c r="AB88" s="0" t="n">
        <v>685.692824314305</v>
      </c>
      <c r="AC88" s="0" t="n">
        <v>1034.76128920351</v>
      </c>
      <c r="AD88" s="0" t="n">
        <v>0.846568349695368</v>
      </c>
      <c r="AE88" s="0" t="n">
        <v>0.725001205395659</v>
      </c>
      <c r="AF88" s="0" t="n">
        <v>0.12156714429971</v>
      </c>
      <c r="AG88" s="0" t="n">
        <v>0.387295200140217</v>
      </c>
      <c r="AH88" s="0" t="n">
        <v>0.403044585851555</v>
      </c>
      <c r="AI88" s="0" t="n">
        <v>0.326847027826732</v>
      </c>
      <c r="AJ88" s="0" t="n">
        <v>0.32639827937561</v>
      </c>
      <c r="AK88" s="0" t="n">
        <v>0.347210433819273</v>
      </c>
      <c r="AL88" s="0" t="n">
        <v>0.338335374135147</v>
      </c>
      <c r="AM88" s="0" t="n">
        <v>0.314467517785847</v>
      </c>
      <c r="AN88" s="0" t="n">
        <v>0.305898178225831</v>
      </c>
      <c r="AO88" s="0" t="n">
        <v>5107485</v>
      </c>
    </row>
    <row r="89" customFormat="false" ht="15" hidden="false" customHeight="false" outlineLevel="0" collapsed="false">
      <c r="A89" s="0" t="n">
        <v>136</v>
      </c>
      <c r="B89" s="0" t="n">
        <v>0.547214373817572</v>
      </c>
      <c r="C89" s="0" t="n">
        <v>0.145914181923138</v>
      </c>
      <c r="D89" s="0" t="n">
        <v>0.30687144425929</v>
      </c>
      <c r="E89" s="0" t="n">
        <v>0.810823905750746</v>
      </c>
      <c r="F89" s="0" t="n">
        <v>0.943567971865408</v>
      </c>
      <c r="G89" s="0" t="n">
        <v>0.841130088572592</v>
      </c>
      <c r="H89" s="0" t="n">
        <v>0.954753710201424</v>
      </c>
      <c r="I89" s="0" t="n">
        <v>0.443694495861712</v>
      </c>
      <c r="J89" s="0" t="n">
        <v>0.506418084060236</v>
      </c>
      <c r="K89" s="0" t="n">
        <v>0.212444957520114</v>
      </c>
      <c r="L89" s="0" t="n">
        <v>0.226830793828207</v>
      </c>
      <c r="M89" s="0" t="n">
        <v>0.118310706891344</v>
      </c>
      <c r="N89" s="0" t="n">
        <v>0.140875426622275</v>
      </c>
      <c r="O89" s="0" t="n">
        <v>0.24881870299769</v>
      </c>
      <c r="P89" s="0" t="n">
        <v>0.296274461182897</v>
      </c>
      <c r="Q89" s="0" t="n">
        <v>7355.12520836166</v>
      </c>
      <c r="R89" s="0" t="n">
        <v>5577.48294925722</v>
      </c>
      <c r="S89" s="0" t="n">
        <v>4559.86205392053</v>
      </c>
      <c r="T89" s="0" t="n">
        <v>3661.76674977304</v>
      </c>
      <c r="U89" s="0" t="n">
        <v>5813.87042756714</v>
      </c>
      <c r="V89" s="0" t="n">
        <v>6880.71110608648</v>
      </c>
      <c r="W89" s="0" t="n">
        <v>4597.82842399327</v>
      </c>
      <c r="X89" s="0" t="n">
        <v>0.682117175099834</v>
      </c>
      <c r="Y89" s="0" t="n">
        <v>0.851761806341883</v>
      </c>
      <c r="Z89" s="0" t="n">
        <v>773.005937413192</v>
      </c>
      <c r="AA89" s="0" t="n">
        <v>739.96725890105</v>
      </c>
      <c r="AB89" s="0" t="n">
        <v>708.97017677219</v>
      </c>
      <c r="AC89" s="0" t="n">
        <v>1003.63282919097</v>
      </c>
      <c r="AD89" s="0" t="n">
        <v>0.856773751760102</v>
      </c>
      <c r="AE89" s="0" t="n">
        <v>0.747790206323914</v>
      </c>
      <c r="AF89" s="0" t="n">
        <v>0.108983545436188</v>
      </c>
      <c r="AG89" s="0" t="n">
        <v>0.386652244314261</v>
      </c>
      <c r="AH89" s="0" t="n">
        <v>0.401084345484824</v>
      </c>
      <c r="AI89" s="0" t="n">
        <v>0.326684514811932</v>
      </c>
      <c r="AJ89" s="0" t="n">
        <v>0.325388982266426</v>
      </c>
      <c r="AK89" s="0" t="n">
        <v>0.346989596469558</v>
      </c>
      <c r="AL89" s="0" t="n">
        <v>0.336430165831224</v>
      </c>
      <c r="AM89" s="0" t="n">
        <v>0.313921861971907</v>
      </c>
      <c r="AN89" s="0" t="n">
        <v>0.304361174529875</v>
      </c>
      <c r="AO89" s="0" t="n">
        <v>5125236</v>
      </c>
    </row>
    <row r="90" customFormat="false" ht="15" hidden="false" customHeight="false" outlineLevel="0" collapsed="false">
      <c r="A90" s="0" t="n">
        <v>137</v>
      </c>
      <c r="B90" s="0" t="n">
        <v>0.545718561586731</v>
      </c>
      <c r="C90" s="0" t="n">
        <v>0.143506307394316</v>
      </c>
      <c r="D90" s="0" t="n">
        <v>0.310775131018952</v>
      </c>
      <c r="E90" s="0" t="n">
        <v>0.80752649463562</v>
      </c>
      <c r="F90" s="0" t="n">
        <v>0.941800808895904</v>
      </c>
      <c r="G90" s="0" t="n">
        <v>0.83756829334366</v>
      </c>
      <c r="H90" s="0" t="n">
        <v>0.953959824851212</v>
      </c>
      <c r="I90" s="0" t="n">
        <v>0.440682197095726</v>
      </c>
      <c r="J90" s="0" t="n">
        <v>0.504447756981816</v>
      </c>
      <c r="K90" s="0" t="n">
        <v>0.211779272277039</v>
      </c>
      <c r="L90" s="0" t="n">
        <v>0.227578976162953</v>
      </c>
      <c r="M90" s="0" t="n">
        <v>0.115885145368234</v>
      </c>
      <c r="N90" s="0" t="n">
        <v>0.138158674778891</v>
      </c>
      <c r="O90" s="0" t="n">
        <v>0.25095915217166</v>
      </c>
      <c r="P90" s="0" t="n">
        <v>0.299194377135198</v>
      </c>
      <c r="Q90" s="0" t="n">
        <v>7261.59809444094</v>
      </c>
      <c r="R90" s="0" t="n">
        <v>5521.82322559044</v>
      </c>
      <c r="S90" s="0" t="n">
        <v>4495.6581486956</v>
      </c>
      <c r="T90" s="0" t="n">
        <v>3619.10323349362</v>
      </c>
      <c r="U90" s="0" t="n">
        <v>5732.67144870583</v>
      </c>
      <c r="V90" s="0" t="n">
        <v>6794.70155546604</v>
      </c>
      <c r="W90" s="0" t="n">
        <v>4541.04249525072</v>
      </c>
      <c r="X90" s="0" t="n">
        <v>0.68051226534442</v>
      </c>
      <c r="Y90" s="0" t="n">
        <v>0.841856919404266</v>
      </c>
      <c r="Z90" s="0" t="n">
        <v>927.976475333903</v>
      </c>
      <c r="AA90" s="0" t="n">
        <v>900.457081948218</v>
      </c>
      <c r="AB90" s="0" t="n">
        <v>867.210514887672</v>
      </c>
      <c r="AC90" s="0" t="n">
        <v>1185.17277584586</v>
      </c>
      <c r="AD90" s="0" t="n">
        <v>0.841952170083273</v>
      </c>
      <c r="AE90" s="0" t="n">
        <v>0.737477517812068</v>
      </c>
      <c r="AF90" s="0" t="n">
        <v>0.104474652271205</v>
      </c>
      <c r="AG90" s="0" t="n">
        <v>0.389347116065262</v>
      </c>
      <c r="AH90" s="0" t="n">
        <v>0.403830262457228</v>
      </c>
      <c r="AI90" s="0" t="n">
        <v>0.328835075113469</v>
      </c>
      <c r="AJ90" s="0" t="n">
        <v>0.326055704496982</v>
      </c>
      <c r="AK90" s="0" t="n">
        <v>0.347457432224058</v>
      </c>
      <c r="AL90" s="0" t="n">
        <v>0.336507117379601</v>
      </c>
      <c r="AM90" s="0" t="n">
        <v>0.31565821654937</v>
      </c>
      <c r="AN90" s="0" t="n">
        <v>0.304552442360077</v>
      </c>
      <c r="AO90" s="0" t="n">
        <v>5130756</v>
      </c>
    </row>
    <row r="91" customFormat="false" ht="15" hidden="false" customHeight="false" outlineLevel="0" collapsed="false">
      <c r="A91" s="0" t="n">
        <v>138</v>
      </c>
      <c r="B91" s="0" t="n">
        <v>0.543469085267297</v>
      </c>
      <c r="C91" s="0" t="n">
        <v>0.140390243030017</v>
      </c>
      <c r="D91" s="0" t="n">
        <v>0.316140671702686</v>
      </c>
      <c r="E91" s="0" t="n">
        <v>0.807887956841458</v>
      </c>
      <c r="F91" s="0" t="n">
        <v>0.940773785373579</v>
      </c>
      <c r="G91" s="0" t="n">
        <v>0.837536336454573</v>
      </c>
      <c r="H91" s="0" t="n">
        <v>0.953047309125214</v>
      </c>
      <c r="I91" s="0" t="n">
        <v>0.439062128903093</v>
      </c>
      <c r="J91" s="0" t="n">
        <v>0.501233206852235</v>
      </c>
      <c r="K91" s="0" t="n">
        <v>0.211105883457849</v>
      </c>
      <c r="L91" s="0" t="n">
        <v>0.227154786562339</v>
      </c>
      <c r="M91" s="0" t="n">
        <v>0.113419586601996</v>
      </c>
      <c r="N91" s="0" t="n">
        <v>0.135165454624897</v>
      </c>
      <c r="O91" s="0" t="n">
        <v>0.255406241336369</v>
      </c>
      <c r="P91" s="0" t="n">
        <v>0.304375123896447</v>
      </c>
      <c r="Q91" s="0" t="n">
        <v>7387.13295825299</v>
      </c>
      <c r="R91" s="0" t="n">
        <v>5609.56522695659</v>
      </c>
      <c r="S91" s="0" t="n">
        <v>4563.2673389925</v>
      </c>
      <c r="T91" s="0" t="n">
        <v>3677.32272090328</v>
      </c>
      <c r="U91" s="0" t="n">
        <v>5817.86787735567</v>
      </c>
      <c r="V91" s="0" t="n">
        <v>6897.7778539812</v>
      </c>
      <c r="W91" s="0" t="n">
        <v>4613.70637434297</v>
      </c>
      <c r="X91" s="0" t="n">
        <v>0.685725160259292</v>
      </c>
      <c r="Y91" s="0" t="n">
        <v>0.848099542831847</v>
      </c>
      <c r="Z91" s="0" t="n">
        <v>784.129903152033</v>
      </c>
      <c r="AA91" s="0" t="n">
        <v>747.399129082099</v>
      </c>
      <c r="AB91" s="0" t="n">
        <v>707.534092902068</v>
      </c>
      <c r="AC91" s="0" t="n">
        <v>1080.20466626685</v>
      </c>
      <c r="AD91" s="0" t="n">
        <v>0.857799729829993</v>
      </c>
      <c r="AE91" s="0" t="n">
        <v>0.732436932435696</v>
      </c>
      <c r="AF91" s="0" t="n">
        <v>0.125362797394296</v>
      </c>
      <c r="AG91" s="0" t="n">
        <v>0.390936815916061</v>
      </c>
      <c r="AH91" s="0" t="n">
        <v>0.405407883368559</v>
      </c>
      <c r="AI91" s="0" t="n">
        <v>0.328825754867259</v>
      </c>
      <c r="AJ91" s="0" t="n">
        <v>0.327827771701775</v>
      </c>
      <c r="AK91" s="0" t="n">
        <v>0.348869927348164</v>
      </c>
      <c r="AL91" s="0" t="n">
        <v>0.338698390221418</v>
      </c>
      <c r="AM91" s="0" t="n">
        <v>0.315071058056577</v>
      </c>
      <c r="AN91" s="0" t="n">
        <v>0.305727080351678</v>
      </c>
      <c r="AO91" s="0" t="n">
        <v>5159876</v>
      </c>
    </row>
    <row r="92" customFormat="false" ht="15" hidden="false" customHeight="false" outlineLevel="0" collapsed="false">
      <c r="A92" s="0" t="n">
        <v>139</v>
      </c>
      <c r="B92" s="0" t="n">
        <v>0.539486299854859</v>
      </c>
      <c r="C92" s="0" t="n">
        <v>0.138025374895824</v>
      </c>
      <c r="D92" s="0" t="n">
        <v>0.322488325249317</v>
      </c>
      <c r="E92" s="0" t="n">
        <v>0.807603936491613</v>
      </c>
      <c r="F92" s="0" t="n">
        <v>0.939609918356298</v>
      </c>
      <c r="G92" s="0" t="n">
        <v>0.83786945003587</v>
      </c>
      <c r="H92" s="0" t="n">
        <v>0.952288191877027</v>
      </c>
      <c r="I92" s="0" t="n">
        <v>0.435691259446079</v>
      </c>
      <c r="J92" s="0" t="n">
        <v>0.496651457813287</v>
      </c>
      <c r="K92" s="0" t="n">
        <v>0.211253212726094</v>
      </c>
      <c r="L92" s="0" t="n">
        <v>0.226808779424299</v>
      </c>
      <c r="M92" s="0" t="n">
        <v>0.111469836101598</v>
      </c>
      <c r="N92" s="0" t="n">
        <v>0.132763710526867</v>
      </c>
      <c r="O92" s="0" t="n">
        <v>0.260442840943936</v>
      </c>
      <c r="P92" s="0" t="n">
        <v>0.310194750016144</v>
      </c>
      <c r="Q92" s="0" t="n">
        <v>7308.5390848011</v>
      </c>
      <c r="R92" s="0" t="n">
        <v>5552.05775193288</v>
      </c>
      <c r="S92" s="0" t="n">
        <v>4501.85442336205</v>
      </c>
      <c r="T92" s="0" t="n">
        <v>3630.32845236112</v>
      </c>
      <c r="U92" s="0" t="n">
        <v>5734.96539542182</v>
      </c>
      <c r="V92" s="0" t="n">
        <v>6806.99192185315</v>
      </c>
      <c r="W92" s="0" t="n">
        <v>4557.21201057551</v>
      </c>
      <c r="X92" s="0" t="n">
        <v>0.677913571406176</v>
      </c>
      <c r="Y92" s="0" t="n">
        <v>0.835510325217666</v>
      </c>
      <c r="Z92" s="0" t="n">
        <v>777.930421319786</v>
      </c>
      <c r="AA92" s="0" t="n">
        <v>736.947325791897</v>
      </c>
      <c r="AB92" s="0" t="n">
        <v>690.22113667739</v>
      </c>
      <c r="AC92" s="0" t="n">
        <v>1076.78210477012</v>
      </c>
      <c r="AD92" s="0" t="n">
        <v>0.852562136860417</v>
      </c>
      <c r="AE92" s="0" t="n">
        <v>0.710972559730285</v>
      </c>
      <c r="AF92" s="0" t="n">
        <v>0.141589577130132</v>
      </c>
      <c r="AG92" s="0" t="n">
        <v>0.390941725977298</v>
      </c>
      <c r="AH92" s="0" t="n">
        <v>0.40527816084013</v>
      </c>
      <c r="AI92" s="0" t="n">
        <v>0.329534378813821</v>
      </c>
      <c r="AJ92" s="0" t="n">
        <v>0.328827396128405</v>
      </c>
      <c r="AK92" s="0" t="n">
        <v>0.350800475272008</v>
      </c>
      <c r="AL92" s="0" t="n">
        <v>0.339944197878603</v>
      </c>
      <c r="AM92" s="0" t="n">
        <v>0.315449357144788</v>
      </c>
      <c r="AN92" s="0" t="n">
        <v>0.306196369462903</v>
      </c>
      <c r="AO92" s="0" t="n">
        <v>5186710</v>
      </c>
    </row>
    <row r="93" customFormat="false" ht="15" hidden="false" customHeight="false" outlineLevel="0" collapsed="false">
      <c r="A93" s="0" t="n">
        <v>140</v>
      </c>
      <c r="B93" s="0" t="n">
        <v>0.536451979830795</v>
      </c>
      <c r="C93" s="0" t="n">
        <v>0.134473481928505</v>
      </c>
      <c r="D93" s="0" t="n">
        <v>0.3290745382407</v>
      </c>
      <c r="E93" s="0" t="n">
        <v>0.807977709137929</v>
      </c>
      <c r="F93" s="0" t="n">
        <v>0.937747732510201</v>
      </c>
      <c r="G93" s="0" t="n">
        <v>0.838207367818449</v>
      </c>
      <c r="H93" s="0" t="n">
        <v>0.950825387428909</v>
      </c>
      <c r="I93" s="0" t="n">
        <v>0.433441241726192</v>
      </c>
      <c r="J93" s="0" t="n">
        <v>0.49290872957145</v>
      </c>
      <c r="K93" s="0" t="n">
        <v>0.210320613600374</v>
      </c>
      <c r="L93" s="0" t="n">
        <v>0.225906678788135</v>
      </c>
      <c r="M93" s="0" t="n">
        <v>0.108651575868394</v>
      </c>
      <c r="N93" s="0" t="n">
        <v>0.129046068627244</v>
      </c>
      <c r="O93" s="0" t="n">
        <v>0.265884891543343</v>
      </c>
      <c r="P93" s="0" t="n">
        <v>0.315792934311508</v>
      </c>
      <c r="Q93" s="0" t="n">
        <v>7411.68800312191</v>
      </c>
      <c r="R93" s="0" t="n">
        <v>5654.29787895435</v>
      </c>
      <c r="S93" s="0" t="n">
        <v>4566.68209576945</v>
      </c>
      <c r="T93" s="0" t="n">
        <v>3689.15248058405</v>
      </c>
      <c r="U93" s="0" t="n">
        <v>5804.11849448931</v>
      </c>
      <c r="V93" s="0" t="n">
        <v>6897.65166255731</v>
      </c>
      <c r="W93" s="0" t="n">
        <v>4630.48919186725</v>
      </c>
      <c r="X93" s="0" t="n">
        <v>0.686121548946084</v>
      </c>
      <c r="Y93" s="0" t="n">
        <v>0.841504399541195</v>
      </c>
      <c r="Z93" s="0" t="n">
        <v>803.165506374818</v>
      </c>
      <c r="AA93" s="0" t="n">
        <v>754.636803581146</v>
      </c>
      <c r="AB93" s="0" t="n">
        <v>711.605826192158</v>
      </c>
      <c r="AC93" s="0" t="n">
        <v>1079.12074084608</v>
      </c>
      <c r="AD93" s="0" t="n">
        <v>0.853808974927681</v>
      </c>
      <c r="AE93" s="0" t="n">
        <v>0.718036347069815</v>
      </c>
      <c r="AF93" s="0" t="n">
        <v>0.135772627857866</v>
      </c>
      <c r="AG93" s="0" t="n">
        <v>0.39190798152868</v>
      </c>
      <c r="AH93" s="0" t="n">
        <v>0.404410004816533</v>
      </c>
      <c r="AI93" s="0" t="n">
        <v>0.331469142313439</v>
      </c>
      <c r="AJ93" s="0" t="n">
        <v>0.329647009855335</v>
      </c>
      <c r="AK93" s="0" t="n">
        <v>0.352199018248124</v>
      </c>
      <c r="AL93" s="0" t="n">
        <v>0.340982285470775</v>
      </c>
      <c r="AM93" s="0" t="n">
        <v>0.316381226932989</v>
      </c>
      <c r="AN93" s="0" t="n">
        <v>0.305872569349695</v>
      </c>
      <c r="AO93" s="0" t="n">
        <v>5225171</v>
      </c>
    </row>
    <row r="94" customFormat="false" ht="15" hidden="false" customHeight="false" outlineLevel="0" collapsed="false">
      <c r="A94" s="0" t="n">
        <v>141</v>
      </c>
      <c r="B94" s="0" t="n">
        <v>0.533495334276452</v>
      </c>
      <c r="C94" s="0" t="n">
        <v>0.132637633258664</v>
      </c>
      <c r="D94" s="0" t="n">
        <v>0.333867032464884</v>
      </c>
      <c r="E94" s="0" t="n">
        <v>0.806438300940911</v>
      </c>
      <c r="F94" s="0" t="n">
        <v>0.937022198309498</v>
      </c>
      <c r="G94" s="0" t="n">
        <v>0.837337206126607</v>
      </c>
      <c r="H94" s="0" t="n">
        <v>0.950602882511633</v>
      </c>
      <c r="I94" s="0" t="n">
        <v>0.430231070933805</v>
      </c>
      <c r="J94" s="0" t="n">
        <v>0.489095194565959</v>
      </c>
      <c r="K94" s="0" t="n">
        <v>0.211399113111026</v>
      </c>
      <c r="L94" s="0" t="n">
        <v>0.226557455252332</v>
      </c>
      <c r="M94" s="0" t="n">
        <v>0.10696406760594</v>
      </c>
      <c r="N94" s="0" t="n">
        <v>0.127355591518125</v>
      </c>
      <c r="O94" s="0" t="n">
        <v>0.269243162401165</v>
      </c>
      <c r="P94" s="0" t="n">
        <v>0.320571412225413</v>
      </c>
      <c r="Q94" s="0" t="n">
        <v>7317.6818166466</v>
      </c>
      <c r="R94" s="0" t="n">
        <v>5576.43262502726</v>
      </c>
      <c r="S94" s="0" t="n">
        <v>4509.78306650163</v>
      </c>
      <c r="T94" s="0" t="n">
        <v>3643.55909458031</v>
      </c>
      <c r="U94" s="0" t="n">
        <v>5718.58032186934</v>
      </c>
      <c r="V94" s="0" t="n">
        <v>6802.53276938366</v>
      </c>
      <c r="W94" s="0" t="n">
        <v>4573.29988312308</v>
      </c>
      <c r="X94" s="0" t="n">
        <v>0.678352839755742</v>
      </c>
      <c r="Y94" s="0" t="n">
        <v>0.827978727893348</v>
      </c>
      <c r="Z94" s="0" t="n">
        <v>946.030997724136</v>
      </c>
      <c r="AA94" s="0" t="n">
        <v>920.395454805216</v>
      </c>
      <c r="AB94" s="0" t="n">
        <v>881.283301181725</v>
      </c>
      <c r="AC94" s="0" t="n">
        <v>1216.9842041232</v>
      </c>
      <c r="AD94" s="0" t="n">
        <v>0.833966395880666</v>
      </c>
      <c r="AE94" s="0" t="n">
        <v>0.712937342896823</v>
      </c>
      <c r="AF94" s="0" t="n">
        <v>0.121029052983844</v>
      </c>
      <c r="AG94" s="0" t="n">
        <v>0.393618089492796</v>
      </c>
      <c r="AH94" s="0" t="n">
        <v>0.405072240623486</v>
      </c>
      <c r="AI94" s="0" t="n">
        <v>0.332478837531028</v>
      </c>
      <c r="AJ94" s="0" t="n">
        <v>0.330007944136287</v>
      </c>
      <c r="AK94" s="0" t="n">
        <v>0.353497780452445</v>
      </c>
      <c r="AL94" s="0" t="n">
        <v>0.340207974809287</v>
      </c>
      <c r="AM94" s="0" t="n">
        <v>0.316816852898065</v>
      </c>
      <c r="AN94" s="0" t="n">
        <v>0.306159959183238</v>
      </c>
      <c r="AO94" s="0" t="n">
        <v>5254414</v>
      </c>
    </row>
    <row r="95" customFormat="false" ht="15" hidden="false" customHeight="false" outlineLevel="0" collapsed="false">
      <c r="A95" s="0" t="n">
        <v>142</v>
      </c>
      <c r="B95" s="0" t="n">
        <v>0.531752882731757</v>
      </c>
      <c r="C95" s="0" t="n">
        <v>0.13043405098224</v>
      </c>
      <c r="D95" s="0" t="n">
        <v>0.337813066286003</v>
      </c>
      <c r="E95" s="0" t="n">
        <v>0.804285898840906</v>
      </c>
      <c r="F95" s="0" t="n">
        <v>0.936557746137463</v>
      </c>
      <c r="G95" s="0" t="n">
        <v>0.835066540934781</v>
      </c>
      <c r="H95" s="0" t="n">
        <v>0.949746181078396</v>
      </c>
      <c r="I95" s="0" t="n">
        <v>0.427681345249154</v>
      </c>
      <c r="J95" s="0" t="n">
        <v>0.48726879349358</v>
      </c>
      <c r="K95" s="0" t="n">
        <v>0.211070147670518</v>
      </c>
      <c r="L95" s="0" t="n">
        <v>0.226283516018512</v>
      </c>
      <c r="M95" s="0" t="n">
        <v>0.104906267933711</v>
      </c>
      <c r="N95" s="0" t="n">
        <v>0.125153099706833</v>
      </c>
      <c r="O95" s="0" t="n">
        <v>0.27169828565804</v>
      </c>
      <c r="P95" s="0" t="n">
        <v>0.32413585293705</v>
      </c>
      <c r="Q95" s="0" t="n">
        <v>7437.91180305676</v>
      </c>
      <c r="R95" s="0" t="n">
        <v>5659.85023482585</v>
      </c>
      <c r="S95" s="0" t="n">
        <v>4577.19903366851</v>
      </c>
      <c r="T95" s="0" t="n">
        <v>3699.89459788686</v>
      </c>
      <c r="U95" s="0" t="n">
        <v>5802.02639394055</v>
      </c>
      <c r="V95" s="0" t="n">
        <v>6904.2981713681</v>
      </c>
      <c r="W95" s="0" t="n">
        <v>4643.7599554097</v>
      </c>
      <c r="X95" s="0" t="n">
        <v>0.685931156813745</v>
      </c>
      <c r="Y95" s="0" t="n">
        <v>0.837974309538449</v>
      </c>
      <c r="Z95" s="0" t="n">
        <v>817.190297592692</v>
      </c>
      <c r="AA95" s="0" t="n">
        <v>767.139721260097</v>
      </c>
      <c r="AB95" s="0" t="n">
        <v>730.731883864353</v>
      </c>
      <c r="AC95" s="0" t="n">
        <v>1043.17658938343</v>
      </c>
      <c r="AD95" s="0" t="n">
        <v>0.864544421565812</v>
      </c>
      <c r="AE95" s="0" t="n">
        <v>0.734088191784017</v>
      </c>
      <c r="AF95" s="0" t="n">
        <v>0.130456229781795</v>
      </c>
      <c r="AG95" s="0" t="n">
        <v>0.3941289197659</v>
      </c>
      <c r="AH95" s="0" t="n">
        <v>0.407173133803545</v>
      </c>
      <c r="AI95" s="0" t="n">
        <v>0.332316434317576</v>
      </c>
      <c r="AJ95" s="0" t="n">
        <v>0.330692760314926</v>
      </c>
      <c r="AK95" s="0" t="n">
        <v>0.353302082409373</v>
      </c>
      <c r="AL95" s="0" t="n">
        <v>0.341730101084575</v>
      </c>
      <c r="AM95" s="0" t="n">
        <v>0.316207059175198</v>
      </c>
      <c r="AN95" s="0" t="n">
        <v>0.306013267503128</v>
      </c>
      <c r="AO95" s="0" t="n">
        <v>5266837</v>
      </c>
    </row>
    <row r="96" customFormat="false" ht="15" hidden="false" customHeight="false" outlineLevel="0" collapsed="false">
      <c r="A96" s="0" t="n">
        <v>143</v>
      </c>
      <c r="B96" s="0" t="n">
        <v>0.52919630036642</v>
      </c>
      <c r="C96" s="0" t="n">
        <v>0.128136715569744</v>
      </c>
      <c r="D96" s="0" t="n">
        <v>0.342666984063836</v>
      </c>
      <c r="E96" s="0" t="n">
        <v>0.802932468291436</v>
      </c>
      <c r="F96" s="0" t="n">
        <v>0.934502571123315</v>
      </c>
      <c r="G96" s="0" t="n">
        <v>0.833577475861833</v>
      </c>
      <c r="H96" s="0" t="n">
        <v>0.947862425396852</v>
      </c>
      <c r="I96" s="0" t="n">
        <v>0.424908891663906</v>
      </c>
      <c r="J96" s="0" t="n">
        <v>0.483912143837262</v>
      </c>
      <c r="K96" s="0" t="n">
        <v>0.212074965953289</v>
      </c>
      <c r="L96" s="0" t="n">
        <v>0.227645167297267</v>
      </c>
      <c r="M96" s="0" t="n">
        <v>0.102885129311172</v>
      </c>
      <c r="N96" s="0" t="n">
        <v>0.122635351983297</v>
      </c>
      <c r="O96" s="0" t="n">
        <v>0.275138447316358</v>
      </c>
      <c r="P96" s="0" t="n">
        <v>0.327955075302756</v>
      </c>
      <c r="Q96" s="0" t="n">
        <v>7353.12576234917</v>
      </c>
      <c r="R96" s="0" t="n">
        <v>5587.20502376008</v>
      </c>
      <c r="S96" s="0" t="n">
        <v>4520.33951141337</v>
      </c>
      <c r="T96" s="0" t="n">
        <v>3654.85769734648</v>
      </c>
      <c r="U96" s="0" t="n">
        <v>5722.86747214905</v>
      </c>
      <c r="V96" s="0" t="n">
        <v>6824.19438964719</v>
      </c>
      <c r="W96" s="0" t="n">
        <v>4586.89758860876</v>
      </c>
      <c r="X96" s="0" t="n">
        <v>0.679460558696119</v>
      </c>
      <c r="Y96" s="0" t="n">
        <v>0.825741154058682</v>
      </c>
      <c r="Z96" s="0" t="n">
        <v>775.179122592563</v>
      </c>
      <c r="AA96" s="0" t="n">
        <v>735.394562685073</v>
      </c>
      <c r="AB96" s="0" t="n">
        <v>699.522096200217</v>
      </c>
      <c r="AC96" s="0" t="n">
        <v>1004.14605886904</v>
      </c>
      <c r="AD96" s="0" t="n">
        <v>0.8538035475596</v>
      </c>
      <c r="AE96" s="0" t="n">
        <v>0.732313477890773</v>
      </c>
      <c r="AF96" s="0" t="n">
        <v>0.121588110870301</v>
      </c>
      <c r="AG96" s="0" t="n">
        <v>0.396600855795694</v>
      </c>
      <c r="AH96" s="0" t="n">
        <v>0.4074088801702</v>
      </c>
      <c r="AI96" s="0" t="n">
        <v>0.334558327986947</v>
      </c>
      <c r="AJ96" s="0" t="n">
        <v>0.33140349856914</v>
      </c>
      <c r="AK96" s="0" t="n">
        <v>0.355901606303011</v>
      </c>
      <c r="AL96" s="0" t="n">
        <v>0.342011491259575</v>
      </c>
      <c r="AM96" s="0" t="n">
        <v>0.31770911398139</v>
      </c>
      <c r="AN96" s="0" t="n">
        <v>0.305797115185917</v>
      </c>
      <c r="AO96" s="0" t="n">
        <v>5277684</v>
      </c>
    </row>
    <row r="97" customFormat="false" ht="15" hidden="false" customHeight="false" outlineLevel="0" collapsed="false">
      <c r="A97" s="0" t="n">
        <v>144</v>
      </c>
      <c r="B97" s="0" t="n">
        <v>0.528425372403616</v>
      </c>
      <c r="C97" s="0" t="n">
        <v>0.126196972939812</v>
      </c>
      <c r="D97" s="0" t="n">
        <v>0.345377654656572</v>
      </c>
      <c r="E97" s="0" t="n">
        <v>0.80066992087531</v>
      </c>
      <c r="F97" s="0" t="n">
        <v>0.933203058954578</v>
      </c>
      <c r="G97" s="0" t="n">
        <v>0.83111139325122</v>
      </c>
      <c r="H97" s="0" t="n">
        <v>0.94619976196712</v>
      </c>
      <c r="I97" s="0" t="n">
        <v>0.423094301110909</v>
      </c>
      <c r="J97" s="0" t="n">
        <v>0.482147326771406</v>
      </c>
      <c r="K97" s="0" t="n">
        <v>0.211255413057456</v>
      </c>
      <c r="L97" s="0" t="n">
        <v>0.226900574859352</v>
      </c>
      <c r="M97" s="0" t="n">
        <v>0.101042120338422</v>
      </c>
      <c r="N97" s="0" t="n">
        <v>0.120705959773106</v>
      </c>
      <c r="O97" s="0" t="n">
        <v>0.276533499425978</v>
      </c>
      <c r="P97" s="0" t="n">
        <v>0.330349772410066</v>
      </c>
      <c r="Q97" s="0" t="n">
        <v>7467.75640221317</v>
      </c>
      <c r="R97" s="0" t="n">
        <v>5683.65643668626</v>
      </c>
      <c r="S97" s="0" t="n">
        <v>4593.14412344583</v>
      </c>
      <c r="T97" s="0" t="n">
        <v>3715.75391396207</v>
      </c>
      <c r="U97" s="0" t="n">
        <v>5809.13121459933</v>
      </c>
      <c r="V97" s="0" t="n">
        <v>6930.99986171153</v>
      </c>
      <c r="W97" s="0" t="n">
        <v>4663.12615629721</v>
      </c>
      <c r="X97" s="0" t="n">
        <v>0.689985954114622</v>
      </c>
      <c r="Y97" s="0" t="n">
        <v>0.840225054424715</v>
      </c>
      <c r="Z97" s="0" t="n">
        <v>799.947748149261</v>
      </c>
      <c r="AA97" s="0" t="n">
        <v>755.691273822745</v>
      </c>
      <c r="AB97" s="0" t="n">
        <v>718.323315109267</v>
      </c>
      <c r="AC97" s="0" t="n">
        <v>1057.013797391</v>
      </c>
      <c r="AD97" s="0" t="n">
        <v>0.847532294245641</v>
      </c>
      <c r="AE97" s="0" t="n">
        <v>0.72627598356801</v>
      </c>
      <c r="AF97" s="0" t="n">
        <v>0.121354241581258</v>
      </c>
      <c r="AG97" s="0" t="n">
        <v>0.395628531733349</v>
      </c>
      <c r="AH97" s="0" t="n">
        <v>0.409622666391566</v>
      </c>
      <c r="AI97" s="0" t="n">
        <v>0.334267256710338</v>
      </c>
      <c r="AJ97" s="0" t="n">
        <v>0.332960290637407</v>
      </c>
      <c r="AK97" s="0" t="n">
        <v>0.354927397198567</v>
      </c>
      <c r="AL97" s="0" t="n">
        <v>0.343646178023722</v>
      </c>
      <c r="AM97" s="0" t="n">
        <v>0.316696293043541</v>
      </c>
      <c r="AN97" s="0" t="n">
        <v>0.306465215087012</v>
      </c>
      <c r="AO97" s="0" t="n">
        <v>5294646</v>
      </c>
    </row>
    <row r="98" customFormat="false" ht="15" hidden="false" customHeight="false" outlineLevel="0" collapsed="false">
      <c r="A98" s="0" t="n">
        <v>145</v>
      </c>
      <c r="B98" s="0" t="n">
        <v>0.526021409546361</v>
      </c>
      <c r="C98" s="0" t="n">
        <v>0.123540893623921</v>
      </c>
      <c r="D98" s="0" t="n">
        <v>0.350437696829718</v>
      </c>
      <c r="E98" s="0" t="n">
        <v>0.79783966965125</v>
      </c>
      <c r="F98" s="0" t="n">
        <v>0.931578433549277</v>
      </c>
      <c r="G98" s="0" t="n">
        <v>0.828121121674081</v>
      </c>
      <c r="H98" s="0" t="n">
        <v>0.94487508655522</v>
      </c>
      <c r="I98" s="0" t="n">
        <v>0.419680747621954</v>
      </c>
      <c r="J98" s="0" t="n">
        <v>0.479410670688129</v>
      </c>
      <c r="K98" s="0" t="n">
        <v>0.210398723555469</v>
      </c>
      <c r="L98" s="0" t="n">
        <v>0.226798978926456</v>
      </c>
      <c r="M98" s="0" t="n">
        <v>0.0985658257573291</v>
      </c>
      <c r="N98" s="0" t="n">
        <v>0.117855976233718</v>
      </c>
      <c r="O98" s="0" t="n">
        <v>0.279593096271967</v>
      </c>
      <c r="P98" s="0" t="n">
        <v>0.33431178662743</v>
      </c>
      <c r="Q98" s="0" t="n">
        <v>7368.12867281113</v>
      </c>
      <c r="R98" s="0" t="n">
        <v>5611.72792782655</v>
      </c>
      <c r="S98" s="0" t="n">
        <v>4533.61526493618</v>
      </c>
      <c r="T98" s="0" t="n">
        <v>3669.26009976155</v>
      </c>
      <c r="U98" s="0" t="n">
        <v>5721.72736979795</v>
      </c>
      <c r="V98" s="0" t="n">
        <v>6832.76175335366</v>
      </c>
      <c r="W98" s="0" t="n">
        <v>4605.53376153816</v>
      </c>
      <c r="X98" s="0" t="n">
        <v>0.675415665443397</v>
      </c>
      <c r="Y98" s="0" t="n">
        <v>0.823477860963779</v>
      </c>
      <c r="Z98" s="0" t="n">
        <v>964.266498788037</v>
      </c>
      <c r="AA98" s="0" t="n">
        <v>928.832874580077</v>
      </c>
      <c r="AB98" s="0" t="n">
        <v>889.598834560691</v>
      </c>
      <c r="AC98" s="0" t="n">
        <v>1212.32542342526</v>
      </c>
      <c r="AD98" s="0" t="n">
        <v>0.844474423986428</v>
      </c>
      <c r="AE98" s="0" t="n">
        <v>0.717883882324256</v>
      </c>
      <c r="AF98" s="0" t="n">
        <v>0.126590541662171</v>
      </c>
      <c r="AG98" s="0" t="n">
        <v>0.398951921700076</v>
      </c>
      <c r="AH98" s="0" t="n">
        <v>0.410770316004962</v>
      </c>
      <c r="AI98" s="0" t="n">
        <v>0.336128450628913</v>
      </c>
      <c r="AJ98" s="0" t="n">
        <v>0.333695925815653</v>
      </c>
      <c r="AK98" s="0" t="n">
        <v>0.357715268708545</v>
      </c>
      <c r="AL98" s="0" t="n">
        <v>0.344659064196468</v>
      </c>
      <c r="AM98" s="0" t="n">
        <v>0.317906297506449</v>
      </c>
      <c r="AN98" s="0" t="n">
        <v>0.306585790435125</v>
      </c>
      <c r="AO98" s="0" t="n">
        <v>5306923</v>
      </c>
    </row>
    <row r="99" customFormat="false" ht="15" hidden="false" customHeight="false" outlineLevel="0" collapsed="false">
      <c r="A99" s="0" t="n">
        <v>146</v>
      </c>
      <c r="B99" s="0" t="n">
        <v>0.530577453464497</v>
      </c>
      <c r="C99" s="0" t="n">
        <v>0.120291326719649</v>
      </c>
      <c r="D99" s="0" t="n">
        <v>0.349131219815855</v>
      </c>
      <c r="E99" s="0" t="n">
        <v>0.801331046871051</v>
      </c>
      <c r="F99" s="0" t="n">
        <v>0.933623892117962</v>
      </c>
      <c r="G99" s="0" t="n">
        <v>0.830113981433931</v>
      </c>
      <c r="H99" s="0" t="n">
        <v>0.945777413417434</v>
      </c>
      <c r="I99" s="0" t="n">
        <v>0.425168186230881</v>
      </c>
      <c r="J99" s="0" t="n">
        <v>0.485120883322645</v>
      </c>
      <c r="K99" s="0" t="n">
        <v>0.210458288976227</v>
      </c>
      <c r="L99" s="0" t="n">
        <v>0.226905789704458</v>
      </c>
      <c r="M99" s="0" t="n">
        <v>0.0963931747697638</v>
      </c>
      <c r="N99" s="0" t="n">
        <v>0.114930614994784</v>
      </c>
      <c r="O99" s="0" t="n">
        <v>0.279769685870406</v>
      </c>
      <c r="P99" s="0" t="n">
        <v>0.333572393800533</v>
      </c>
      <c r="Q99" s="0" t="n">
        <v>7461.08706039529</v>
      </c>
      <c r="R99" s="0" t="n">
        <v>5699.12016792334</v>
      </c>
      <c r="S99" s="0" t="n">
        <v>4594.94415881538</v>
      </c>
      <c r="T99" s="0" t="n">
        <v>3730.04986450831</v>
      </c>
      <c r="U99" s="0" t="n">
        <v>5813.69336081779</v>
      </c>
      <c r="V99" s="0" t="n">
        <v>6952.89813820241</v>
      </c>
      <c r="W99" s="0" t="n">
        <v>4683.40572170281</v>
      </c>
      <c r="X99" s="0" t="n">
        <v>0.684426292813036</v>
      </c>
      <c r="Y99" s="0" t="n">
        <v>0.834324544570687</v>
      </c>
      <c r="Z99" s="0" t="n">
        <v>800.223155172831</v>
      </c>
      <c r="AA99" s="0" t="n">
        <v>768.256169549198</v>
      </c>
      <c r="AB99" s="0" t="n">
        <v>729.294634193232</v>
      </c>
      <c r="AC99" s="0" t="n">
        <v>1055.09180566767</v>
      </c>
      <c r="AD99" s="0" t="n">
        <v>0.84977446511579</v>
      </c>
      <c r="AE99" s="0" t="n">
        <v>0.718400098240058</v>
      </c>
      <c r="AF99" s="0" t="n">
        <v>0.131374366875732</v>
      </c>
      <c r="AG99" s="0" t="n">
        <v>0.399416848460567</v>
      </c>
      <c r="AH99" s="0" t="n">
        <v>0.409248851751533</v>
      </c>
      <c r="AI99" s="0" t="n">
        <v>0.336907523509714</v>
      </c>
      <c r="AJ99" s="0" t="n">
        <v>0.331872124641671</v>
      </c>
      <c r="AK99" s="0" t="n">
        <v>0.358593598576181</v>
      </c>
      <c r="AL99" s="0" t="n">
        <v>0.343204228943475</v>
      </c>
      <c r="AM99" s="0" t="n">
        <v>0.318028651122574</v>
      </c>
      <c r="AN99" s="0" t="n">
        <v>0.305652236480949</v>
      </c>
      <c r="AO99" s="0" t="n">
        <v>5349574</v>
      </c>
    </row>
    <row r="100" customFormat="false" ht="15" hidden="false" customHeight="false" outlineLevel="0" collapsed="false">
      <c r="A100" s="0" t="n">
        <v>147</v>
      </c>
      <c r="B100" s="0" t="n">
        <v>0.534384020318522</v>
      </c>
      <c r="C100" s="0" t="n">
        <v>0.117700877698341</v>
      </c>
      <c r="D100" s="0" t="n">
        <v>0.347915101983137</v>
      </c>
      <c r="E100" s="0" t="n">
        <v>0.799595774848258</v>
      </c>
      <c r="F100" s="0" t="n">
        <v>0.93184554452073</v>
      </c>
      <c r="G100" s="0" t="n">
        <v>0.828609148278512</v>
      </c>
      <c r="H100" s="0" t="n">
        <v>0.944484071773631</v>
      </c>
      <c r="I100" s="0" t="n">
        <v>0.427291204793116</v>
      </c>
      <c r="J100" s="0" t="n">
        <v>0.488254000051094</v>
      </c>
      <c r="K100" s="0" t="n">
        <v>0.210011762247406</v>
      </c>
      <c r="L100" s="0" t="n">
        <v>0.225890915402118</v>
      </c>
      <c r="M100" s="0" t="n">
        <v>0.094113124503525</v>
      </c>
      <c r="N100" s="0" t="n">
        <v>0.112133424113484</v>
      </c>
      <c r="O100" s="0" t="n">
        <v>0.278191445551617</v>
      </c>
      <c r="P100" s="0" t="n">
        <v>0.331458120356151</v>
      </c>
      <c r="Q100" s="0" t="n">
        <v>7340.62720166297</v>
      </c>
      <c r="R100" s="0" t="n">
        <v>5636.30471521544</v>
      </c>
      <c r="S100" s="0" t="n">
        <v>4534.25145508678</v>
      </c>
      <c r="T100" s="0" t="n">
        <v>3682.09120285233</v>
      </c>
      <c r="U100" s="0" t="n">
        <v>5737.45438800443</v>
      </c>
      <c r="V100" s="0" t="n">
        <v>6865.17346268141</v>
      </c>
      <c r="W100" s="0" t="n">
        <v>4626.05789653911</v>
      </c>
      <c r="X100" s="0" t="n">
        <v>0.67332475024106</v>
      </c>
      <c r="Y100" s="0" t="n">
        <v>0.820789933001038</v>
      </c>
      <c r="Z100" s="0" t="n">
        <v>786.031369021344</v>
      </c>
      <c r="AA100" s="0" t="n">
        <v>756.140251638246</v>
      </c>
      <c r="AB100" s="0" t="n">
        <v>719.343175616094</v>
      </c>
      <c r="AC100" s="0" t="n">
        <v>1009.36607576764</v>
      </c>
      <c r="AD100" s="0" t="n">
        <v>0.849391175564436</v>
      </c>
      <c r="AE100" s="0" t="n">
        <v>0.718966179845371</v>
      </c>
      <c r="AF100" s="0" t="n">
        <v>0.13066686223754</v>
      </c>
      <c r="AG100" s="0" t="n">
        <v>0.400727063678064</v>
      </c>
      <c r="AH100" s="0" t="n">
        <v>0.409914313012957</v>
      </c>
      <c r="AI100" s="0" t="n">
        <v>0.338550964181744</v>
      </c>
      <c r="AJ100" s="0" t="n">
        <v>0.332442071534488</v>
      </c>
      <c r="AK100" s="0" t="n">
        <v>0.360459981508094</v>
      </c>
      <c r="AL100" s="0" t="n">
        <v>0.34412772663473</v>
      </c>
      <c r="AM100" s="0" t="n">
        <v>0.318859455143991</v>
      </c>
      <c r="AN100" s="0" t="n">
        <v>0.305221376043853</v>
      </c>
      <c r="AO100" s="0" t="n">
        <v>5369258</v>
      </c>
    </row>
    <row r="101" customFormat="false" ht="15" hidden="false" customHeight="false" outlineLevel="0" collapsed="false">
      <c r="A101" s="0" t="n">
        <v>148</v>
      </c>
      <c r="B101" s="0" t="n">
        <v>0.531384111758987</v>
      </c>
      <c r="C101" s="0" t="n">
        <v>0.11555957052027</v>
      </c>
      <c r="D101" s="0" t="n">
        <v>0.353056317720743</v>
      </c>
      <c r="E101" s="0" t="n">
        <v>0.797815151822028</v>
      </c>
      <c r="F101" s="0" t="n">
        <v>0.92891292029928</v>
      </c>
      <c r="G101" s="0" t="n">
        <v>0.825377997568521</v>
      </c>
      <c r="H101" s="0" t="n">
        <v>0.941088480161745</v>
      </c>
      <c r="I101" s="0" t="n">
        <v>0.42394629579881</v>
      </c>
      <c r="J101" s="0" t="n">
        <v>0.48394379483085</v>
      </c>
      <c r="K101" s="0" t="n">
        <v>0.209766186147266</v>
      </c>
      <c r="L101" s="0" t="n">
        <v>0.226313093183779</v>
      </c>
      <c r="M101" s="0" t="n">
        <v>0.0921951762991175</v>
      </c>
      <c r="N101" s="0" t="n">
        <v>0.109728334706966</v>
      </c>
      <c r="O101" s="0" t="n">
        <v>0.281673679724101</v>
      </c>
      <c r="P101" s="0" t="n">
        <v>0.335240790761465</v>
      </c>
      <c r="Q101" s="0" t="n">
        <v>7447.48944284565</v>
      </c>
      <c r="R101" s="0" t="n">
        <v>5750.28078299186</v>
      </c>
      <c r="S101" s="0" t="n">
        <v>4615.33588259143</v>
      </c>
      <c r="T101" s="0" t="n">
        <v>3747.0232989217</v>
      </c>
      <c r="U101" s="0" t="n">
        <v>5813.73404315115</v>
      </c>
      <c r="V101" s="0" t="n">
        <v>6982.48217234764</v>
      </c>
      <c r="W101" s="0" t="n">
        <v>4707.73679725172</v>
      </c>
      <c r="X101" s="0" t="n">
        <v>0.67944380904353</v>
      </c>
      <c r="Y101" s="0" t="n">
        <v>0.831010927305774</v>
      </c>
      <c r="Z101" s="0" t="n">
        <v>818.42970417089</v>
      </c>
      <c r="AA101" s="0" t="n">
        <v>771.737428933757</v>
      </c>
      <c r="AB101" s="0" t="n">
        <v>736.982961321546</v>
      </c>
      <c r="AC101" s="0" t="n">
        <v>1044.38216164123</v>
      </c>
      <c r="AD101" s="0" t="n">
        <v>0.854087701180998</v>
      </c>
      <c r="AE101" s="0" t="n">
        <v>0.732794174976283</v>
      </c>
      <c r="AF101" s="0" t="n">
        <v>0.121535354917506</v>
      </c>
      <c r="AG101" s="0" t="n">
        <v>0.401459227387401</v>
      </c>
      <c r="AH101" s="0" t="n">
        <v>0.412008385052426</v>
      </c>
      <c r="AI101" s="0" t="n">
        <v>0.338571695369741</v>
      </c>
      <c r="AJ101" s="0" t="n">
        <v>0.334593853612413</v>
      </c>
      <c r="AK101" s="0" t="n">
        <v>0.36041076916639</v>
      </c>
      <c r="AL101" s="0" t="n">
        <v>0.345251456867797</v>
      </c>
      <c r="AM101" s="0" t="n">
        <v>0.318055136092877</v>
      </c>
      <c r="AN101" s="0" t="n">
        <v>0.305720100600735</v>
      </c>
      <c r="AO101" s="0" t="n">
        <v>5377478</v>
      </c>
    </row>
    <row r="102" customFormat="false" ht="15" hidden="false" customHeight="false" outlineLevel="0" collapsed="false">
      <c r="A102" s="0" t="n">
        <v>149</v>
      </c>
      <c r="B102" s="0" t="n">
        <v>0.532105994609729</v>
      </c>
      <c r="C102" s="0" t="n">
        <v>0.112895937719919</v>
      </c>
      <c r="D102" s="0" t="n">
        <v>0.354998067670353</v>
      </c>
      <c r="E102" s="0" t="n">
        <v>0.796032926841556</v>
      </c>
      <c r="F102" s="0" t="n">
        <v>0.928039259130095</v>
      </c>
      <c r="G102" s="0" t="n">
        <v>0.822024779093941</v>
      </c>
      <c r="H102" s="0" t="n">
        <v>0.940513203424076</v>
      </c>
      <c r="I102" s="0" t="n">
        <v>0.423573892279119</v>
      </c>
      <c r="J102" s="0" t="n">
        <v>0.484512152397285</v>
      </c>
      <c r="K102" s="0" t="n">
        <v>0.20786210625657</v>
      </c>
      <c r="L102" s="0" t="n">
        <v>0.226301905445982</v>
      </c>
      <c r="M102" s="0" t="n">
        <v>0.0898688837317087</v>
      </c>
      <c r="N102" s="0" t="n">
        <v>0.107016563670307</v>
      </c>
      <c r="O102" s="0" t="n">
        <v>0.282590150830728</v>
      </c>
      <c r="P102" s="0" t="n">
        <v>0.336510543062503</v>
      </c>
      <c r="Q102" s="0" t="n">
        <v>7347.95430621954</v>
      </c>
      <c r="R102" s="0" t="n">
        <v>5674.79615278077</v>
      </c>
      <c r="S102" s="0" t="n">
        <v>4560.95275397219</v>
      </c>
      <c r="T102" s="0" t="n">
        <v>3700.35738794256</v>
      </c>
      <c r="U102" s="0" t="n">
        <v>5738.42329492304</v>
      </c>
      <c r="V102" s="0" t="n">
        <v>6894.32293312031</v>
      </c>
      <c r="W102" s="0" t="n">
        <v>4649.59343441714</v>
      </c>
      <c r="X102" s="0" t="n">
        <v>0.671041302620908</v>
      </c>
      <c r="Y102" s="0" t="n">
        <v>0.819791168043624</v>
      </c>
      <c r="Z102" s="0" t="n">
        <v>942.714510385834</v>
      </c>
      <c r="AA102" s="0" t="n">
        <v>916.43868519035</v>
      </c>
      <c r="AB102" s="0" t="n">
        <v>879.129973793678</v>
      </c>
      <c r="AC102" s="0" t="n">
        <v>1184.48473793431</v>
      </c>
      <c r="AD102" s="0" t="n">
        <v>0.836757919403002</v>
      </c>
      <c r="AE102" s="0" t="n">
        <v>0.718477835070523</v>
      </c>
      <c r="AF102" s="0" t="n">
        <v>0.118280084332478</v>
      </c>
      <c r="AG102" s="0" t="n">
        <v>0.40246725836376</v>
      </c>
      <c r="AH102" s="0" t="n">
        <v>0.414029545951979</v>
      </c>
      <c r="AI102" s="0" t="n">
        <v>0.340515873841136</v>
      </c>
      <c r="AJ102" s="0" t="n">
        <v>0.334400958640139</v>
      </c>
      <c r="AK102" s="0" t="n">
        <v>0.360887294186437</v>
      </c>
      <c r="AL102" s="0" t="n">
        <v>0.345422466314567</v>
      </c>
      <c r="AM102" s="0" t="n">
        <v>0.319663317196464</v>
      </c>
      <c r="AN102" s="0" t="n">
        <v>0.304924755900049</v>
      </c>
      <c r="AO102" s="0" t="n">
        <v>5390508</v>
      </c>
    </row>
    <row r="103" customFormat="false" ht="15" hidden="false" customHeight="false" outlineLevel="0" collapsed="false">
      <c r="A103" s="0" t="n">
        <v>150</v>
      </c>
      <c r="B103" s="0" t="n">
        <v>0.532926531103895</v>
      </c>
      <c r="C103" s="0" t="n">
        <v>0.111270240172374</v>
      </c>
      <c r="D103" s="0" t="n">
        <v>0.355803228723731</v>
      </c>
      <c r="E103" s="0" t="n">
        <v>0.793068113301109</v>
      </c>
      <c r="F103" s="0" t="n">
        <v>0.925266730952064</v>
      </c>
      <c r="G103" s="0" t="n">
        <v>0.819259642686736</v>
      </c>
      <c r="H103" s="0" t="n">
        <v>0.938145190317512</v>
      </c>
      <c r="I103" s="0" t="n">
        <v>0.422647038550671</v>
      </c>
      <c r="J103" s="0" t="n">
        <v>0.484237362511282</v>
      </c>
      <c r="K103" s="0" t="n">
        <v>0.207868099114045</v>
      </c>
      <c r="L103" s="0" t="n">
        <v>0.226788287043797</v>
      </c>
      <c r="M103" s="0" t="n">
        <v>0.088244879440066</v>
      </c>
      <c r="N103" s="0" t="n">
        <v>0.10506579160974</v>
      </c>
      <c r="O103" s="0" t="n">
        <v>0.282176195310372</v>
      </c>
      <c r="P103" s="0" t="n">
        <v>0.335963576831043</v>
      </c>
      <c r="Q103" s="0" t="n">
        <v>7463.78520453843</v>
      </c>
      <c r="R103" s="0" t="n">
        <v>5757.05055011542</v>
      </c>
      <c r="S103" s="0" t="n">
        <v>4631.44526188708</v>
      </c>
      <c r="T103" s="0" t="n">
        <v>3758.76895873005</v>
      </c>
      <c r="U103" s="0" t="n">
        <v>5830.37331613731</v>
      </c>
      <c r="V103" s="0" t="n">
        <v>7004.86566252239</v>
      </c>
      <c r="W103" s="0" t="n">
        <v>4723.92711994325</v>
      </c>
      <c r="X103" s="0" t="n">
        <v>0.68231519640998</v>
      </c>
      <c r="Y103" s="0" t="n">
        <v>0.831762596202477</v>
      </c>
      <c r="Z103" s="0" t="n">
        <v>797.120892366487</v>
      </c>
      <c r="AA103" s="0" t="n">
        <v>753.114851900814</v>
      </c>
      <c r="AB103" s="0" t="n">
        <v>712.153778988958</v>
      </c>
      <c r="AC103" s="0" t="n">
        <v>1032.63669643252</v>
      </c>
      <c r="AD103" s="0" t="n">
        <v>0.849449559079957</v>
      </c>
      <c r="AE103" s="0" t="n">
        <v>0.719192072916989</v>
      </c>
      <c r="AF103" s="0" t="n">
        <v>0.130257486162968</v>
      </c>
      <c r="AG103" s="0" t="n">
        <v>0.400091429620105</v>
      </c>
      <c r="AH103" s="0" t="n">
        <v>0.415732215049552</v>
      </c>
      <c r="AI103" s="0" t="n">
        <v>0.340060819103694</v>
      </c>
      <c r="AJ103" s="0" t="n">
        <v>0.335595140264369</v>
      </c>
      <c r="AK103" s="0" t="n">
        <v>0.360021777504067</v>
      </c>
      <c r="AL103" s="0" t="n">
        <v>0.347899553794516</v>
      </c>
      <c r="AM103" s="0" t="n">
        <v>0.317866820388449</v>
      </c>
      <c r="AN103" s="0" t="n">
        <v>0.304334166089046</v>
      </c>
      <c r="AO103" s="0" t="n">
        <v>5394168</v>
      </c>
    </row>
    <row r="104" customFormat="false" ht="15" hidden="false" customHeight="false" outlineLevel="0" collapsed="false">
      <c r="A104" s="0" t="n">
        <v>151</v>
      </c>
      <c r="B104" s="0" t="n">
        <v>0.533705408655306</v>
      </c>
      <c r="C104" s="0" t="n">
        <v>0.108618742091951</v>
      </c>
      <c r="D104" s="0" t="n">
        <v>0.357675849252743</v>
      </c>
      <c r="E104" s="0" t="n">
        <v>0.792753454767612</v>
      </c>
      <c r="F104" s="0" t="n">
        <v>0.923914631280134</v>
      </c>
      <c r="G104" s="0" t="n">
        <v>0.818593323549529</v>
      </c>
      <c r="H104" s="0" t="n">
        <v>0.936503609741865</v>
      </c>
      <c r="I104" s="0" t="n">
        <v>0.423096806539654</v>
      </c>
      <c r="J104" s="0" t="n">
        <v>0.483774001279712</v>
      </c>
      <c r="K104" s="0" t="n">
        <v>0.206730239260504</v>
      </c>
      <c r="L104" s="0" t="n">
        <v>0.225040220804756</v>
      </c>
      <c r="M104" s="0" t="n">
        <v>0.0861078830459064</v>
      </c>
      <c r="N104" s="0" t="n">
        <v>0.102526433850193</v>
      </c>
      <c r="O104" s="0" t="n">
        <v>0.283548765182052</v>
      </c>
      <c r="P104" s="0" t="n">
        <v>0.337614196150228</v>
      </c>
      <c r="Q104" s="0" t="n">
        <v>7371.07265661838</v>
      </c>
      <c r="R104" s="0" t="n">
        <v>5689.63127137221</v>
      </c>
      <c r="S104" s="0" t="n">
        <v>4573.19077713325</v>
      </c>
      <c r="T104" s="0" t="n">
        <v>3713.42895449566</v>
      </c>
      <c r="U104" s="0" t="n">
        <v>5758.91942892615</v>
      </c>
      <c r="V104" s="0" t="n">
        <v>6915.98026517843</v>
      </c>
      <c r="W104" s="0" t="n">
        <v>4666.08311439292</v>
      </c>
      <c r="X104" s="0" t="n">
        <v>0.676548362349056</v>
      </c>
      <c r="Y104" s="0" t="n">
        <v>0.820190019990939</v>
      </c>
      <c r="Z104" s="0" t="n">
        <v>785.046113360669</v>
      </c>
      <c r="AA104" s="0" t="n">
        <v>738.377010691858</v>
      </c>
      <c r="AB104" s="0" t="n">
        <v>707.396642182051</v>
      </c>
      <c r="AC104" s="0" t="n">
        <v>1016.45879303971</v>
      </c>
      <c r="AD104" s="0" t="n">
        <v>0.841999824008801</v>
      </c>
      <c r="AE104" s="0" t="n">
        <v>0.741170117237998</v>
      </c>
      <c r="AF104" s="0" t="n">
        <v>0.100829706770803</v>
      </c>
      <c r="AG104" s="0" t="n">
        <v>0.399835938471609</v>
      </c>
      <c r="AH104" s="0" t="n">
        <v>0.416100881988826</v>
      </c>
      <c r="AI104" s="0" t="n">
        <v>0.34044068765174</v>
      </c>
      <c r="AJ104" s="0" t="n">
        <v>0.337315009789068</v>
      </c>
      <c r="AK104" s="0" t="n">
        <v>0.360647134717019</v>
      </c>
      <c r="AL104" s="0" t="n">
        <v>0.34910622616162</v>
      </c>
      <c r="AM104" s="0" t="n">
        <v>0.31728300129008</v>
      </c>
      <c r="AN104" s="0" t="n">
        <v>0.305160179773374</v>
      </c>
      <c r="AO104" s="0" t="n">
        <v>5429794</v>
      </c>
    </row>
    <row r="105" customFormat="false" ht="15" hidden="false" customHeight="false" outlineLevel="0" collapsed="false">
      <c r="A105" s="0" t="n">
        <v>152</v>
      </c>
      <c r="B105" s="0" t="n">
        <v>0.533889293331455</v>
      </c>
      <c r="C105" s="0" t="n">
        <v>0.106239028816307</v>
      </c>
      <c r="D105" s="0" t="n">
        <v>0.359871677852237</v>
      </c>
      <c r="E105" s="0" t="n">
        <v>0.790477348000149</v>
      </c>
      <c r="F105" s="0" t="n">
        <v>0.923003335386593</v>
      </c>
      <c r="G105" s="0" t="n">
        <v>0.816801533871179</v>
      </c>
      <c r="H105" s="0" t="n">
        <v>0.936132556744449</v>
      </c>
      <c r="I105" s="0" t="n">
        <v>0.422027392718322</v>
      </c>
      <c r="J105" s="0" t="n">
        <v>0.483383212705121</v>
      </c>
      <c r="K105" s="0" t="n">
        <v>0.204934393061397</v>
      </c>
      <c r="L105" s="0" t="n">
        <v>0.223817058254567</v>
      </c>
      <c r="M105" s="0" t="n">
        <v>0.0839795457528261</v>
      </c>
      <c r="N105" s="0" t="n">
        <v>0.100201120063517</v>
      </c>
      <c r="O105" s="0" t="n">
        <v>0.284470409529</v>
      </c>
      <c r="P105" s="0" t="n">
        <v>0.339419002617956</v>
      </c>
      <c r="Q105" s="0" t="n">
        <v>7500.03587065329</v>
      </c>
      <c r="R105" s="0" t="n">
        <v>5796.57517410957</v>
      </c>
      <c r="S105" s="0" t="n">
        <v>4667.79881931224</v>
      </c>
      <c r="T105" s="0" t="n">
        <v>3774.79144020372</v>
      </c>
      <c r="U105" s="0" t="n">
        <v>5858.53179334567</v>
      </c>
      <c r="V105" s="0" t="n">
        <v>7027.75828306119</v>
      </c>
      <c r="W105" s="0" t="n">
        <v>4748.85843947403</v>
      </c>
      <c r="X105" s="0" t="n">
        <v>0.681329440984978</v>
      </c>
      <c r="Y105" s="0" t="n">
        <v>0.831842577183709</v>
      </c>
      <c r="Z105" s="0" t="n">
        <v>789.674434322476</v>
      </c>
      <c r="AA105" s="0" t="n">
        <v>758.998798784101</v>
      </c>
      <c r="AB105" s="0" t="n">
        <v>723.916659777918</v>
      </c>
      <c r="AC105" s="0" t="n">
        <v>1077.04050680821</v>
      </c>
      <c r="AD105" s="0" t="n">
        <v>0.855956696867874</v>
      </c>
      <c r="AE105" s="0" t="n">
        <v>0.746166194369015</v>
      </c>
      <c r="AF105" s="0" t="n">
        <v>0.109790502498859</v>
      </c>
      <c r="AG105" s="0" t="n">
        <v>0.401167574649841</v>
      </c>
      <c r="AH105" s="0" t="n">
        <v>0.416992155165005</v>
      </c>
      <c r="AI105" s="0" t="n">
        <v>0.340867289368161</v>
      </c>
      <c r="AJ105" s="0" t="n">
        <v>0.337131085546542</v>
      </c>
      <c r="AK105" s="0" t="n">
        <v>0.361775434933598</v>
      </c>
      <c r="AL105" s="0" t="n">
        <v>0.349291551356657</v>
      </c>
      <c r="AM105" s="0" t="n">
        <v>0.317944923879757</v>
      </c>
      <c r="AN105" s="0" t="n">
        <v>0.304819114447887</v>
      </c>
      <c r="AO105" s="0" t="n">
        <v>5464152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05"/>
  <sheetViews>
    <sheetView showFormulas="false" showGridLines="true" showRowColHeaders="true" showZeros="true" rightToLeft="false" tabSelected="false" showOutlineSymbols="true" defaultGridColor="true" view="normal" topLeftCell="A83" colorId="64" zoomScale="75" zoomScaleNormal="75" zoomScalePageLayoutView="100" workbookViewId="0">
      <selection pane="topLeft" activeCell="A105" activeCellId="0" sqref="A105"/>
    </sheetView>
  </sheetViews>
  <sheetFormatPr defaultColWidth="10.46093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0" t="s">
        <v>3</v>
      </c>
      <c r="B1" s="0" t="s">
        <v>83</v>
      </c>
      <c r="C1" s="0" t="s">
        <v>84</v>
      </c>
      <c r="D1" s="0" t="s">
        <v>85</v>
      </c>
      <c r="E1" s="0" t="s">
        <v>86</v>
      </c>
      <c r="F1" s="0" t="s">
        <v>87</v>
      </c>
      <c r="G1" s="0" t="s">
        <v>88</v>
      </c>
      <c r="H1" s="0" t="s">
        <v>89</v>
      </c>
      <c r="I1" s="0" t="s">
        <v>90</v>
      </c>
      <c r="J1" s="0" t="s">
        <v>91</v>
      </c>
      <c r="K1" s="0" t="s">
        <v>92</v>
      </c>
      <c r="L1" s="0" t="s">
        <v>93</v>
      </c>
      <c r="M1" s="0" t="s">
        <v>94</v>
      </c>
      <c r="N1" s="0" t="s">
        <v>95</v>
      </c>
      <c r="O1" s="0" t="s">
        <v>96</v>
      </c>
      <c r="P1" s="0" t="s">
        <v>97</v>
      </c>
      <c r="Q1" s="0" t="s">
        <v>98</v>
      </c>
      <c r="R1" s="0" t="s">
        <v>99</v>
      </c>
      <c r="S1" s="0" t="s">
        <v>100</v>
      </c>
      <c r="T1" s="0" t="s">
        <v>101</v>
      </c>
      <c r="U1" s="0" t="s">
        <v>102</v>
      </c>
      <c r="V1" s="0" t="s">
        <v>103</v>
      </c>
      <c r="W1" s="0" t="s">
        <v>104</v>
      </c>
      <c r="X1" s="0" t="s">
        <v>105</v>
      </c>
      <c r="Y1" s="0" t="s">
        <v>106</v>
      </c>
      <c r="Z1" s="0" t="s">
        <v>107</v>
      </c>
      <c r="AA1" s="0" t="s">
        <v>108</v>
      </c>
      <c r="AB1" s="0" t="s">
        <v>109</v>
      </c>
      <c r="AC1" s="0" t="s">
        <v>110</v>
      </c>
      <c r="AD1" s="0" t="s">
        <v>111</v>
      </c>
      <c r="AE1" s="0" t="s">
        <v>112</v>
      </c>
      <c r="AF1" s="0" t="s">
        <v>113</v>
      </c>
      <c r="AG1" s="0" t="s">
        <v>114</v>
      </c>
      <c r="AH1" s="0" t="s">
        <v>115</v>
      </c>
      <c r="AI1" s="0" t="s">
        <v>116</v>
      </c>
      <c r="AJ1" s="0" t="s">
        <v>117</v>
      </c>
      <c r="AK1" s="0" t="s">
        <v>118</v>
      </c>
      <c r="AL1" s="0" t="s">
        <v>119</v>
      </c>
      <c r="AM1" s="0" t="s">
        <v>120</v>
      </c>
      <c r="AN1" s="0" t="s">
        <v>121</v>
      </c>
      <c r="AO1" s="0" t="s">
        <v>122</v>
      </c>
    </row>
    <row r="2" customFormat="false" ht="15" hidden="false" customHeight="false" outlineLevel="0" collapsed="false">
      <c r="A2" s="0" t="n">
        <v>49</v>
      </c>
      <c r="B2" s="0" t="n">
        <v>0.82278613953123</v>
      </c>
      <c r="C2" s="0" t="n">
        <v>0.17721386046877</v>
      </c>
      <c r="D2" s="0" t="n">
        <v>0</v>
      </c>
      <c r="E2" s="0" t="n">
        <v>0.99197044037084</v>
      </c>
      <c r="F2" s="0" t="n">
        <v>0.99255984190482</v>
      </c>
      <c r="G2" s="0" t="n">
        <v>0.995217431891263</v>
      </c>
      <c r="H2" s="0" t="n">
        <v>0.996580929987044</v>
      </c>
      <c r="I2" s="0" t="n">
        <v>0.805228651493099</v>
      </c>
      <c r="J2" s="0" t="n">
        <v>0.892709910177159</v>
      </c>
      <c r="K2" s="0" t="n">
        <v>0.0292155848547704</v>
      </c>
      <c r="L2" s="0" t="n">
        <v>0.0281846973986712</v>
      </c>
      <c r="M2" s="0" t="n">
        <v>0.18674178887774</v>
      </c>
      <c r="N2" s="0" t="n">
        <v>0.099849931727661</v>
      </c>
      <c r="O2" s="0" t="n">
        <v>0</v>
      </c>
      <c r="P2" s="0" t="n">
        <v>0</v>
      </c>
      <c r="Q2" s="0" t="n">
        <v>4470.96991716222</v>
      </c>
      <c r="R2" s="0" t="n">
        <v>3331.11635797008</v>
      </c>
      <c r="S2" s="0" t="n">
        <v>2432.55370456062</v>
      </c>
      <c r="T2" s="0" t="s">
        <v>123</v>
      </c>
      <c r="U2" s="0" t="n">
        <v>4109.73431088496</v>
      </c>
      <c r="V2" s="0" t="n">
        <v>4069.77483472934</v>
      </c>
      <c r="W2" s="0" t="n">
        <v>3103.99363821106</v>
      </c>
      <c r="X2" s="0" t="n">
        <v>0.54929954833182</v>
      </c>
      <c r="Y2" s="0" t="n">
        <v>0.634436269831136</v>
      </c>
      <c r="Z2" s="0" t="n">
        <v>474.2857485397</v>
      </c>
      <c r="AA2" s="0" t="n">
        <v>491.798668403862</v>
      </c>
      <c r="AB2" s="0" t="n">
        <v>384.468261913275</v>
      </c>
      <c r="AC2" s="0" t="n">
        <v>668.708483245716</v>
      </c>
      <c r="AD2" s="0" t="n">
        <v>0.65065928531902</v>
      </c>
      <c r="AE2" s="0" t="n">
        <v>0.37668160865567</v>
      </c>
      <c r="AF2" s="0" t="n">
        <v>0.273977676663349</v>
      </c>
      <c r="AG2" s="0" t="n">
        <v>0.296566468938412</v>
      </c>
      <c r="AH2" s="0" t="n">
        <v>0.258067036964199</v>
      </c>
      <c r="AI2" s="0" t="n">
        <v>0.276329426141909</v>
      </c>
      <c r="AJ2" s="0" t="n">
        <v>0.250927607115345</v>
      </c>
      <c r="AK2" s="0" t="n">
        <v>0.295708675864087</v>
      </c>
      <c r="AL2" s="0" t="n">
        <v>0.256849737034671</v>
      </c>
      <c r="AM2" s="0" t="n">
        <v>0.274396945238831</v>
      </c>
      <c r="AN2" s="0" t="n">
        <v>0.248908402752883</v>
      </c>
      <c r="AO2" s="0" t="n">
        <v>4182824</v>
      </c>
    </row>
    <row r="3" customFormat="false" ht="15" hidden="false" customHeight="false" outlineLevel="0" collapsed="false">
      <c r="A3" s="0" t="n">
        <v>50</v>
      </c>
      <c r="B3" s="0" t="n">
        <v>0.814946215345615</v>
      </c>
      <c r="C3" s="0" t="n">
        <v>0.185053784654385</v>
      </c>
      <c r="D3" s="0" t="n">
        <v>0</v>
      </c>
      <c r="E3" s="0" t="n">
        <v>0.992059054741123</v>
      </c>
      <c r="F3" s="0" t="n">
        <v>0.992682987200877</v>
      </c>
      <c r="G3" s="0" t="n">
        <v>0.995278333274639</v>
      </c>
      <c r="H3" s="0" t="n">
        <v>0.996650898098122</v>
      </c>
      <c r="I3" s="0" t="n">
        <v>0.797954400393729</v>
      </c>
      <c r="J3" s="0" t="n">
        <v>0.886276179656215</v>
      </c>
      <c r="K3" s="0" t="n">
        <v>0.0330187786882073</v>
      </c>
      <c r="L3" s="0" t="n">
        <v>0.0333041207656873</v>
      </c>
      <c r="M3" s="0" t="n">
        <v>0.194104654347394</v>
      </c>
      <c r="N3" s="0" t="n">
        <v>0.106406807544663</v>
      </c>
      <c r="O3" s="0" t="n">
        <v>0</v>
      </c>
      <c r="P3" s="0" t="n">
        <v>0</v>
      </c>
      <c r="Q3" s="0" t="n">
        <v>5147.06232133936</v>
      </c>
      <c r="R3" s="0" t="n">
        <v>3819.27597821656</v>
      </c>
      <c r="S3" s="0" t="n">
        <v>2778.54506764145</v>
      </c>
      <c r="T3" s="0" t="s">
        <v>123</v>
      </c>
      <c r="U3" s="0" t="n">
        <v>4708.75923952335</v>
      </c>
      <c r="V3" s="0" t="n">
        <v>4676.4172891145</v>
      </c>
      <c r="W3" s="0" t="n">
        <v>3560.61241992607</v>
      </c>
      <c r="X3" s="0" t="n">
        <v>0.602835274860645</v>
      </c>
      <c r="Y3" s="0" t="n">
        <v>0.689848756536368</v>
      </c>
      <c r="Z3" s="0" t="n">
        <v>414.845619864903</v>
      </c>
      <c r="AA3" s="0" t="n">
        <v>448.336768066909</v>
      </c>
      <c r="AB3" s="0" t="n">
        <v>246.411767438446</v>
      </c>
      <c r="AC3" s="0" t="n">
        <v>760.072826111377</v>
      </c>
      <c r="AD3" s="0" t="n">
        <v>0.644889878522527</v>
      </c>
      <c r="AE3" s="0" t="n">
        <v>0.377542886786313</v>
      </c>
      <c r="AF3" s="0" t="n">
        <v>0.267346991736214</v>
      </c>
      <c r="AG3" s="0" t="n">
        <v>0.294831527807381</v>
      </c>
      <c r="AH3" s="0" t="n">
        <v>0.260531203908751</v>
      </c>
      <c r="AI3" s="0" t="n">
        <v>0.279888158188294</v>
      </c>
      <c r="AJ3" s="0" t="n">
        <v>0.253795926645384</v>
      </c>
      <c r="AK3" s="0" t="n">
        <v>0.294333474967907</v>
      </c>
      <c r="AL3" s="0" t="n">
        <v>0.259328318933313</v>
      </c>
      <c r="AM3" s="0" t="n">
        <v>0.278055854051174</v>
      </c>
      <c r="AN3" s="0" t="n">
        <v>0.251897231565879</v>
      </c>
      <c r="AO3" s="0" t="n">
        <v>4196112</v>
      </c>
    </row>
    <row r="4" customFormat="false" ht="15" hidden="false" customHeight="false" outlineLevel="0" collapsed="false">
      <c r="A4" s="0" t="n">
        <v>51</v>
      </c>
      <c r="B4" s="0" t="n">
        <v>0.808753237291825</v>
      </c>
      <c r="C4" s="0" t="n">
        <v>0.191246762708175</v>
      </c>
      <c r="D4" s="0" t="n">
        <v>0</v>
      </c>
      <c r="E4" s="0" t="n">
        <v>0.992026452691718</v>
      </c>
      <c r="F4" s="0" t="n">
        <v>0.99271611154559</v>
      </c>
      <c r="G4" s="0" t="n">
        <v>0.995237528449998</v>
      </c>
      <c r="H4" s="0" t="n">
        <v>0.996666059586686</v>
      </c>
      <c r="I4" s="0" t="n">
        <v>0.792055483301593</v>
      </c>
      <c r="J4" s="0" t="n">
        <v>0.880961614689907</v>
      </c>
      <c r="K4" s="0" t="n">
        <v>0.0366978842491523</v>
      </c>
      <c r="L4" s="0" t="n">
        <v>0.0369418881615833</v>
      </c>
      <c r="M4" s="0" t="n">
        <v>0.199970969390125</v>
      </c>
      <c r="N4" s="0" t="n">
        <v>0.111754496855683</v>
      </c>
      <c r="O4" s="0" t="n">
        <v>0</v>
      </c>
      <c r="P4" s="0" t="n">
        <v>0</v>
      </c>
      <c r="Q4" s="0" t="n">
        <v>4992.66369529641</v>
      </c>
      <c r="R4" s="0" t="n">
        <v>3676.97138377824</v>
      </c>
      <c r="S4" s="0" t="n">
        <v>2682.70424929976</v>
      </c>
      <c r="T4" s="0" t="s">
        <v>123</v>
      </c>
      <c r="U4" s="0" t="n">
        <v>4550.89142926238</v>
      </c>
      <c r="V4" s="0" t="n">
        <v>4527.87979174649</v>
      </c>
      <c r="W4" s="0" t="n">
        <v>3435.63471942401</v>
      </c>
      <c r="X4" s="0" t="n">
        <v>0.559247723319151</v>
      </c>
      <c r="Y4" s="0" t="n">
        <v>0.638447036516199</v>
      </c>
      <c r="Z4" s="0" t="n">
        <v>550.517609871627</v>
      </c>
      <c r="AA4" s="0" t="n">
        <v>570.37797530294</v>
      </c>
      <c r="AB4" s="0" t="n">
        <v>385.15427788412</v>
      </c>
      <c r="AC4" s="0" t="n">
        <v>857.427316933735</v>
      </c>
      <c r="AD4" s="0" t="n">
        <v>0.573059369758098</v>
      </c>
      <c r="AE4" s="0" t="n">
        <v>0.311428891761029</v>
      </c>
      <c r="AF4" s="0" t="n">
        <v>0.261630477997069</v>
      </c>
      <c r="AG4" s="0" t="n">
        <v>0.301935848737674</v>
      </c>
      <c r="AH4" s="0" t="n">
        <v>0.262350823332341</v>
      </c>
      <c r="AI4" s="0" t="n">
        <v>0.287015812625727</v>
      </c>
      <c r="AJ4" s="0" t="n">
        <v>0.256211478993897</v>
      </c>
      <c r="AK4" s="0" t="n">
        <v>0.301157404825487</v>
      </c>
      <c r="AL4" s="0" t="n">
        <v>0.261114857835468</v>
      </c>
      <c r="AM4" s="0" t="n">
        <v>0.285209878200462</v>
      </c>
      <c r="AN4" s="0" t="n">
        <v>0.254327519547122</v>
      </c>
      <c r="AO4" s="0" t="n">
        <v>4202184</v>
      </c>
    </row>
    <row r="5" customFormat="false" ht="15" hidden="false" customHeight="false" outlineLevel="0" collapsed="false">
      <c r="A5" s="0" t="n">
        <v>52</v>
      </c>
      <c r="B5" s="0" t="n">
        <v>0.798599903603543</v>
      </c>
      <c r="C5" s="0" t="n">
        <v>0.201400096396457</v>
      </c>
      <c r="D5" s="0" t="n">
        <v>0</v>
      </c>
      <c r="E5" s="0" t="n">
        <v>0.992094800228642</v>
      </c>
      <c r="F5" s="0" t="n">
        <v>0.992784001901907</v>
      </c>
      <c r="G5" s="0" t="n">
        <v>0.995278351334409</v>
      </c>
      <c r="H5" s="0" t="n">
        <v>0.99669713397834</v>
      </c>
      <c r="I5" s="0" t="n">
        <v>0.782229101703823</v>
      </c>
      <c r="J5" s="0" t="n">
        <v>0.873861721141314</v>
      </c>
      <c r="K5" s="0" t="n">
        <v>0.0393518691742109</v>
      </c>
      <c r="L5" s="0" t="n">
        <v>0.0398477200460194</v>
      </c>
      <c r="M5" s="0" t="n">
        <v>0.209865698524819</v>
      </c>
      <c r="N5" s="0" t="n">
        <v>0.118922280760593</v>
      </c>
      <c r="O5" s="0" t="n">
        <v>0</v>
      </c>
      <c r="P5" s="0" t="n">
        <v>0</v>
      </c>
      <c r="Q5" s="0" t="n">
        <v>5388.32923400493</v>
      </c>
      <c r="R5" s="0" t="n">
        <v>3966.79289930017</v>
      </c>
      <c r="S5" s="0" t="n">
        <v>2880.58799453735</v>
      </c>
      <c r="T5" s="0" t="s">
        <v>123</v>
      </c>
      <c r="U5" s="0" t="n">
        <v>4883.26990663879</v>
      </c>
      <c r="V5" s="0" t="n">
        <v>4870.76750293668</v>
      </c>
      <c r="W5" s="0" t="n">
        <v>3700.65108194989</v>
      </c>
      <c r="X5" s="0" t="n">
        <v>0.602652919408329</v>
      </c>
      <c r="Y5" s="0" t="n">
        <v>0.684675298089054</v>
      </c>
      <c r="Z5" s="0" t="n">
        <v>520.913209225584</v>
      </c>
      <c r="AA5" s="0" t="n">
        <v>543.322852406607</v>
      </c>
      <c r="AB5" s="0" t="n">
        <v>374.438115792493</v>
      </c>
      <c r="AC5" s="0" t="n">
        <v>804.122363043989</v>
      </c>
      <c r="AD5" s="0" t="n">
        <v>0.567928004424794</v>
      </c>
      <c r="AE5" s="0" t="n">
        <v>0.312496609347135</v>
      </c>
      <c r="AF5" s="0" t="n">
        <v>0.255431395077659</v>
      </c>
      <c r="AG5" s="0" t="n">
        <v>0.30458013270075</v>
      </c>
      <c r="AH5" s="0" t="n">
        <v>0.264843929063005</v>
      </c>
      <c r="AI5" s="0" t="n">
        <v>0.289070140242172</v>
      </c>
      <c r="AJ5" s="0" t="n">
        <v>0.258518706046248</v>
      </c>
      <c r="AK5" s="0" t="n">
        <v>0.303896936633585</v>
      </c>
      <c r="AL5" s="0" t="n">
        <v>0.263420982061061</v>
      </c>
      <c r="AM5" s="0" t="n">
        <v>0.287311511892235</v>
      </c>
      <c r="AN5" s="0" t="n">
        <v>0.256658139754289</v>
      </c>
      <c r="AO5" s="0" t="n">
        <v>4226586</v>
      </c>
    </row>
    <row r="6" customFormat="false" ht="15" hidden="false" customHeight="false" outlineLevel="0" collapsed="false">
      <c r="A6" s="0" t="n">
        <v>53</v>
      </c>
      <c r="B6" s="0" t="n">
        <v>0.790109524182318</v>
      </c>
      <c r="C6" s="0" t="n">
        <v>0.209890475817682</v>
      </c>
      <c r="D6" s="0" t="n">
        <v>0</v>
      </c>
      <c r="E6" s="0" t="n">
        <v>0.992216426359219</v>
      </c>
      <c r="F6" s="0" t="n">
        <v>0.9929190624704</v>
      </c>
      <c r="G6" s="0" t="n">
        <v>0.995375495380636</v>
      </c>
      <c r="H6" s="0" t="n">
        <v>0.99679947517427</v>
      </c>
      <c r="I6" s="0" t="n">
        <v>0.774752181159942</v>
      </c>
      <c r="J6" s="0" t="n">
        <v>0.864525148484285</v>
      </c>
      <c r="K6" s="0" t="n">
        <v>0.0453639569674308</v>
      </c>
      <c r="L6" s="0" t="n">
        <v>0.0455338944103955</v>
      </c>
      <c r="M6" s="0" t="n">
        <v>0.217464245199278</v>
      </c>
      <c r="N6" s="0" t="n">
        <v>0.128393913986115</v>
      </c>
      <c r="O6" s="0" t="n">
        <v>0</v>
      </c>
      <c r="P6" s="0" t="n">
        <v>0</v>
      </c>
      <c r="Q6" s="0" t="n">
        <v>4704.25161487476</v>
      </c>
      <c r="R6" s="0" t="n">
        <v>3436.6145700875</v>
      </c>
      <c r="S6" s="0" t="n">
        <v>2543.13147161978</v>
      </c>
      <c r="T6" s="0" t="s">
        <v>123</v>
      </c>
      <c r="U6" s="0" t="n">
        <v>4250.65307970779</v>
      </c>
      <c r="V6" s="0" t="n">
        <v>4252.31484120936</v>
      </c>
      <c r="W6" s="0" t="n">
        <v>3211.23662197488</v>
      </c>
      <c r="X6" s="0" t="n">
        <v>0.559498618667553</v>
      </c>
      <c r="Y6" s="0" t="n">
        <v>0.634148933274578</v>
      </c>
      <c r="Z6" s="0" t="n">
        <v>583.77885923771</v>
      </c>
      <c r="AA6" s="0" t="n">
        <v>602.120154708326</v>
      </c>
      <c r="AB6" s="0" t="n">
        <v>434.161889707348</v>
      </c>
      <c r="AC6" s="0" t="n">
        <v>830.382417274912</v>
      </c>
      <c r="AD6" s="0" t="n">
        <v>0.532855899901941</v>
      </c>
      <c r="AE6" s="0" t="n">
        <v>0.281649482320671</v>
      </c>
      <c r="AF6" s="0" t="n">
        <v>0.251206417581271</v>
      </c>
      <c r="AG6" s="0" t="n">
        <v>0.306611498634123</v>
      </c>
      <c r="AH6" s="0" t="n">
        <v>0.265327840672516</v>
      </c>
      <c r="AI6" s="0" t="n">
        <v>0.288487453202341</v>
      </c>
      <c r="AJ6" s="0" t="n">
        <v>0.258108786264496</v>
      </c>
      <c r="AK6" s="0" t="n">
        <v>0.306094837405681</v>
      </c>
      <c r="AL6" s="0" t="n">
        <v>0.264116833138431</v>
      </c>
      <c r="AM6" s="0" t="n">
        <v>0.287392218138533</v>
      </c>
      <c r="AN6" s="0" t="n">
        <v>0.256344657040515</v>
      </c>
      <c r="AO6" s="0" t="n">
        <v>4247331</v>
      </c>
    </row>
    <row r="7" customFormat="false" ht="15" hidden="false" customHeight="false" outlineLevel="0" collapsed="false">
      <c r="A7" s="0" t="n">
        <v>54</v>
      </c>
      <c r="B7" s="0" t="n">
        <v>0.782124196351621</v>
      </c>
      <c r="C7" s="0" t="n">
        <v>0.217875803648379</v>
      </c>
      <c r="D7" s="0" t="n">
        <v>0</v>
      </c>
      <c r="E7" s="0" t="n">
        <v>0.992256706942512</v>
      </c>
      <c r="F7" s="0" t="n">
        <v>0.992857349694014</v>
      </c>
      <c r="G7" s="0" t="n">
        <v>0.995399427542404</v>
      </c>
      <c r="H7" s="0" t="n">
        <v>0.996716327617841</v>
      </c>
      <c r="I7" s="0" t="n">
        <v>0.767293487087314</v>
      </c>
      <c r="J7" s="0" t="n">
        <v>0.858086531675123</v>
      </c>
      <c r="K7" s="0" t="n">
        <v>0.0498914353547402</v>
      </c>
      <c r="L7" s="0" t="n">
        <v>0.0503896482681698</v>
      </c>
      <c r="M7" s="0" t="n">
        <v>0.224963219855198</v>
      </c>
      <c r="N7" s="0" t="n">
        <v>0.134770818018891</v>
      </c>
      <c r="O7" s="0" t="n">
        <v>0</v>
      </c>
      <c r="P7" s="0" t="n">
        <v>0</v>
      </c>
      <c r="Q7" s="0" t="n">
        <v>4838.96087264112</v>
      </c>
      <c r="R7" s="0" t="n">
        <v>3534.97775190511</v>
      </c>
      <c r="S7" s="0" t="n">
        <v>2601.00849486025</v>
      </c>
      <c r="T7" s="0" t="s">
        <v>123</v>
      </c>
      <c r="U7" s="0" t="n">
        <v>4351.36519980531</v>
      </c>
      <c r="V7" s="0" t="n">
        <v>4368.26595846384</v>
      </c>
      <c r="W7" s="0" t="n">
        <v>3293.30021633522</v>
      </c>
      <c r="X7" s="0" t="n">
        <v>0.595826204349497</v>
      </c>
      <c r="Y7" s="0" t="n">
        <v>0.66985890605782</v>
      </c>
      <c r="Z7" s="0" t="n">
        <v>525.569094216077</v>
      </c>
      <c r="AA7" s="0" t="n">
        <v>545.656540631016</v>
      </c>
      <c r="AB7" s="0" t="n">
        <v>451.937308863266</v>
      </c>
      <c r="AC7" s="0" t="n">
        <v>716.634741102767</v>
      </c>
      <c r="AD7" s="0" t="n">
        <v>0.598108598534848</v>
      </c>
      <c r="AE7" s="0" t="n">
        <v>0.346074953350869</v>
      </c>
      <c r="AF7" s="0" t="n">
        <v>0.25206203611815</v>
      </c>
      <c r="AG7" s="0" t="n">
        <v>0.307124663837211</v>
      </c>
      <c r="AH7" s="0" t="n">
        <v>0.267397540329722</v>
      </c>
      <c r="AI7" s="0" t="n">
        <v>0.291448795839027</v>
      </c>
      <c r="AJ7" s="0" t="n">
        <v>0.259786468977184</v>
      </c>
      <c r="AK7" s="0" t="n">
        <v>0.306730908900347</v>
      </c>
      <c r="AL7" s="0" t="n">
        <v>0.266256552363345</v>
      </c>
      <c r="AM7" s="0" t="n">
        <v>0.290292486094401</v>
      </c>
      <c r="AN7" s="0" t="n">
        <v>0.257961080516412</v>
      </c>
      <c r="AO7" s="0" t="n">
        <v>4262810</v>
      </c>
    </row>
    <row r="8" customFormat="false" ht="15" hidden="false" customHeight="false" outlineLevel="0" collapsed="false">
      <c r="A8" s="0" t="n">
        <v>55</v>
      </c>
      <c r="B8" s="0" t="n">
        <v>0.774683928407496</v>
      </c>
      <c r="C8" s="0" t="n">
        <v>0.225316071592504</v>
      </c>
      <c r="D8" s="0" t="n">
        <v>0</v>
      </c>
      <c r="E8" s="0" t="n">
        <v>0.992189809113735</v>
      </c>
      <c r="F8" s="0" t="n">
        <v>0.992926896174312</v>
      </c>
      <c r="G8" s="0" t="n">
        <v>0.995315298310297</v>
      </c>
      <c r="H8" s="0" t="n">
        <v>0.9967483000436</v>
      </c>
      <c r="I8" s="0" t="n">
        <v>0.760552093464588</v>
      </c>
      <c r="J8" s="0" t="n">
        <v>0.85055274062476</v>
      </c>
      <c r="K8" s="0" t="n">
        <v>0.0538289997699893</v>
      </c>
      <c r="L8" s="0" t="n">
        <v>0.0545499269991287</v>
      </c>
      <c r="M8" s="0" t="n">
        <v>0.231637715649147</v>
      </c>
      <c r="N8" s="0" t="n">
        <v>0.142374155549552</v>
      </c>
      <c r="O8" s="0" t="n">
        <v>0</v>
      </c>
      <c r="P8" s="0" t="n">
        <v>0</v>
      </c>
      <c r="Q8" s="0" t="n">
        <v>4621.91629085462</v>
      </c>
      <c r="R8" s="0" t="n">
        <v>3347.91164547668</v>
      </c>
      <c r="S8" s="0" t="n">
        <v>2467.83737070058</v>
      </c>
      <c r="T8" s="0" t="s">
        <v>123</v>
      </c>
      <c r="U8" s="0" t="n">
        <v>4136.56769066529</v>
      </c>
      <c r="V8" s="0" t="n">
        <v>4161.09276717247</v>
      </c>
      <c r="W8" s="0" t="n">
        <v>3115.80434257354</v>
      </c>
      <c r="X8" s="0" t="n">
        <v>0.560272047547114</v>
      </c>
      <c r="Y8" s="0" t="n">
        <v>0.634891714143866</v>
      </c>
      <c r="Z8" s="0" t="n">
        <v>519.596734873793</v>
      </c>
      <c r="AA8" s="0" t="n">
        <v>532.289111738166</v>
      </c>
      <c r="AB8" s="0" t="n">
        <v>433.415822763478</v>
      </c>
      <c r="AC8" s="0" t="n">
        <v>698.801487240884</v>
      </c>
      <c r="AD8" s="0" t="n">
        <v>0.534301155549238</v>
      </c>
      <c r="AE8" s="0" t="n">
        <v>0.285875900863756</v>
      </c>
      <c r="AF8" s="0" t="n">
        <v>0.248425254685483</v>
      </c>
      <c r="AG8" s="0" t="n">
        <v>0.315309749564122</v>
      </c>
      <c r="AH8" s="0" t="n">
        <v>0.272507724548417</v>
      </c>
      <c r="AI8" s="0" t="n">
        <v>0.296444388618243</v>
      </c>
      <c r="AJ8" s="0" t="n">
        <v>0.264195486551225</v>
      </c>
      <c r="AK8" s="0" t="n">
        <v>0.314922780782504</v>
      </c>
      <c r="AL8" s="0" t="n">
        <v>0.271380917385203</v>
      </c>
      <c r="AM8" s="0" t="n">
        <v>0.29466502053006</v>
      </c>
      <c r="AN8" s="0" t="n">
        <v>0.262334557508533</v>
      </c>
      <c r="AO8" s="0" t="n">
        <v>4271639</v>
      </c>
    </row>
    <row r="9" customFormat="false" ht="15" hidden="false" customHeight="false" outlineLevel="0" collapsed="false">
      <c r="A9" s="0" t="n">
        <v>56</v>
      </c>
      <c r="B9" s="0" t="n">
        <v>0.766883252998297</v>
      </c>
      <c r="C9" s="0" t="n">
        <v>0.229396587297406</v>
      </c>
      <c r="D9" s="0" t="n">
        <v>0.00372015970429683</v>
      </c>
      <c r="E9" s="0" t="n">
        <v>0.992485838035248</v>
      </c>
      <c r="F9" s="0" t="n">
        <v>0.993295433087812</v>
      </c>
      <c r="G9" s="0" t="n">
        <v>0.995595117354844</v>
      </c>
      <c r="H9" s="0" t="n">
        <v>0.997086028805238</v>
      </c>
      <c r="I9" s="0" t="n">
        <v>0.753647029191975</v>
      </c>
      <c r="J9" s="0" t="n">
        <v>0.842401553661038</v>
      </c>
      <c r="K9" s="0" t="n">
        <v>0.0590366715616054</v>
      </c>
      <c r="L9" s="0" t="n">
        <v>0.0592050544017826</v>
      </c>
      <c r="M9" s="0" t="n">
        <v>0.23502733444725</v>
      </c>
      <c r="N9" s="0" t="n">
        <v>0.14624722113796</v>
      </c>
      <c r="O9" s="0" t="n">
        <v>0.00381147439602228</v>
      </c>
      <c r="P9" s="0" t="n">
        <v>0.00464665828881385</v>
      </c>
      <c r="Q9" s="0" t="n">
        <v>5045.45330579062</v>
      </c>
      <c r="R9" s="0" t="n">
        <v>3668.67038624676</v>
      </c>
      <c r="S9" s="0" t="n">
        <v>2677.76481628475</v>
      </c>
      <c r="T9" s="0" t="n">
        <v>2679.02087266874</v>
      </c>
      <c r="U9" s="0" t="n">
        <v>4493.51013993398</v>
      </c>
      <c r="V9" s="0" t="n">
        <v>4542.05175695743</v>
      </c>
      <c r="W9" s="0" t="n">
        <v>3394.207310163</v>
      </c>
      <c r="X9" s="0" t="n">
        <v>0.593818352884704</v>
      </c>
      <c r="Y9" s="0" t="n">
        <v>0.681970886160656</v>
      </c>
      <c r="Z9" s="0" t="n">
        <v>574.874881697894</v>
      </c>
      <c r="AA9" s="0" t="n">
        <v>585.111073311737</v>
      </c>
      <c r="AB9" s="0" t="n">
        <v>531.155078988134</v>
      </c>
      <c r="AC9" s="0" t="n">
        <v>774.021912899876</v>
      </c>
      <c r="AD9" s="0" t="n">
        <v>0.784096440586023</v>
      </c>
      <c r="AE9" s="0" t="n">
        <v>0.542656581626023</v>
      </c>
      <c r="AF9" s="0" t="n">
        <v>0.241465899176407</v>
      </c>
      <c r="AG9" s="0" t="n">
        <v>0.309956074864208</v>
      </c>
      <c r="AH9" s="0" t="n">
        <v>0.274564539321381</v>
      </c>
      <c r="AI9" s="0" t="n">
        <v>0.289315705874748</v>
      </c>
      <c r="AJ9" s="0" t="n">
        <v>0.266419319654246</v>
      </c>
      <c r="AK9" s="0" t="n">
        <v>0.309315174106392</v>
      </c>
      <c r="AL9" s="0" t="n">
        <v>0.273446754414276</v>
      </c>
      <c r="AM9" s="0" t="n">
        <v>0.287816660782229</v>
      </c>
      <c r="AN9" s="0" t="n">
        <v>0.2648719792558</v>
      </c>
      <c r="AO9" s="0" t="n">
        <v>4283257</v>
      </c>
    </row>
    <row r="10" customFormat="false" ht="15" hidden="false" customHeight="false" outlineLevel="0" collapsed="false">
      <c r="A10" s="0" t="n">
        <v>57</v>
      </c>
      <c r="B10" s="0" t="n">
        <v>0.758044946263228</v>
      </c>
      <c r="C10" s="0" t="n">
        <v>0.234821198832885</v>
      </c>
      <c r="D10" s="0" t="n">
        <v>0.00713385490388676</v>
      </c>
      <c r="E10" s="0" t="n">
        <v>0.992674590099609</v>
      </c>
      <c r="F10" s="0" t="n">
        <v>0.992990314922311</v>
      </c>
      <c r="G10" s="0" t="n">
        <v>0.995763662112885</v>
      </c>
      <c r="H10" s="0" t="n">
        <v>0.996751916253784</v>
      </c>
      <c r="I10" s="0" t="n">
        <v>0.745293012206875</v>
      </c>
      <c r="J10" s="0" t="n">
        <v>0.834664681518774</v>
      </c>
      <c r="K10" s="0" t="n">
        <v>0.0619529157393539</v>
      </c>
      <c r="L10" s="0" t="n">
        <v>0.0631388575355985</v>
      </c>
      <c r="M10" s="0" t="n">
        <v>0.240087726182154</v>
      </c>
      <c r="N10" s="0" t="n">
        <v>0.149443819645822</v>
      </c>
      <c r="O10" s="0" t="n">
        <v>0.00729385171057956</v>
      </c>
      <c r="P10" s="0" t="n">
        <v>0.00888181375771424</v>
      </c>
      <c r="Q10" s="0" t="n">
        <v>4810.21450796942</v>
      </c>
      <c r="R10" s="0" t="n">
        <v>3488.8025944398</v>
      </c>
      <c r="S10" s="0" t="n">
        <v>2552.04440035605</v>
      </c>
      <c r="T10" s="0" t="n">
        <v>2553.20862302547</v>
      </c>
      <c r="U10" s="0" t="n">
        <v>4263.84714363066</v>
      </c>
      <c r="V10" s="0" t="n">
        <v>4318.88283968519</v>
      </c>
      <c r="W10" s="0" t="n">
        <v>3227.19356970068</v>
      </c>
      <c r="X10" s="0" t="n">
        <v>0.556147482241243</v>
      </c>
      <c r="Y10" s="0" t="n">
        <v>0.640400486287378</v>
      </c>
      <c r="Z10" s="0" t="n">
        <v>672.16874006058</v>
      </c>
      <c r="AA10" s="0" t="n">
        <v>679.456767056671</v>
      </c>
      <c r="AB10" s="0" t="n">
        <v>626.367148998673</v>
      </c>
      <c r="AC10" s="0" t="n">
        <v>815.852453688034</v>
      </c>
      <c r="AD10" s="0" t="n">
        <v>0.755305898493921</v>
      </c>
      <c r="AE10" s="0" t="n">
        <v>0.503730418984981</v>
      </c>
      <c r="AF10" s="0" t="n">
        <v>0.251575479508941</v>
      </c>
      <c r="AG10" s="0" t="n">
        <v>0.310841869588401</v>
      </c>
      <c r="AH10" s="0" t="n">
        <v>0.275486565305701</v>
      </c>
      <c r="AI10" s="0" t="n">
        <v>0.292388629151498</v>
      </c>
      <c r="AJ10" s="0" t="n">
        <v>0.268594214827054</v>
      </c>
      <c r="AK10" s="0" t="n">
        <v>0.31023429874465</v>
      </c>
      <c r="AL10" s="0" t="n">
        <v>0.274691715124758</v>
      </c>
      <c r="AM10" s="0" t="n">
        <v>0.290654165166101</v>
      </c>
      <c r="AN10" s="0" t="n">
        <v>0.266801427083164</v>
      </c>
      <c r="AO10" s="0" t="n">
        <v>4309505</v>
      </c>
    </row>
    <row r="11" customFormat="false" ht="15" hidden="false" customHeight="false" outlineLevel="0" collapsed="false">
      <c r="A11" s="0" t="n">
        <v>58</v>
      </c>
      <c r="B11" s="0" t="n">
        <v>0.749695049433733</v>
      </c>
      <c r="C11" s="0" t="n">
        <v>0.240008424455224</v>
      </c>
      <c r="D11" s="0" t="n">
        <v>0.0102965261110432</v>
      </c>
      <c r="E11" s="0" t="n">
        <v>0.992792221782068</v>
      </c>
      <c r="F11" s="0" t="n">
        <v>0.993543987561743</v>
      </c>
      <c r="G11" s="0" t="n">
        <v>0.995867091994524</v>
      </c>
      <c r="H11" s="0" t="n">
        <v>0.997281750114978</v>
      </c>
      <c r="I11" s="0" t="n">
        <v>0.737404805092815</v>
      </c>
      <c r="J11" s="0" t="n">
        <v>0.827067740314545</v>
      </c>
      <c r="K11" s="0" t="n">
        <v>0.0654965980721251</v>
      </c>
      <c r="L11" s="0" t="n">
        <v>0.0673412278825394</v>
      </c>
      <c r="M11" s="0" t="n">
        <v>0.244881818624078</v>
      </c>
      <c r="N11" s="0" t="n">
        <v>0.153705811965639</v>
      </c>
      <c r="O11" s="0" t="n">
        <v>0.0105055980651752</v>
      </c>
      <c r="P11" s="0" t="n">
        <v>0.0127704352815589</v>
      </c>
      <c r="Q11" s="0" t="n">
        <v>5127.83110613355</v>
      </c>
      <c r="R11" s="0" t="n">
        <v>3729.23675149465</v>
      </c>
      <c r="S11" s="0" t="n">
        <v>2704.31370400535</v>
      </c>
      <c r="T11" s="0" t="n">
        <v>2705.51766466417</v>
      </c>
      <c r="U11" s="0" t="n">
        <v>4521.22509920973</v>
      </c>
      <c r="V11" s="0" t="n">
        <v>4595.37498813477</v>
      </c>
      <c r="W11" s="0" t="n">
        <v>3432.02550352945</v>
      </c>
      <c r="X11" s="0" t="n">
        <v>0.597811412124804</v>
      </c>
      <c r="Y11" s="0" t="n">
        <v>0.681638319574997</v>
      </c>
      <c r="Z11" s="0" t="n">
        <v>563.092441648115</v>
      </c>
      <c r="AA11" s="0" t="n">
        <v>571.349310423156</v>
      </c>
      <c r="AB11" s="0" t="n">
        <v>516.952526090961</v>
      </c>
      <c r="AC11" s="0" t="n">
        <v>760.247000922508</v>
      </c>
      <c r="AD11" s="0" t="n">
        <v>0.811015650257345</v>
      </c>
      <c r="AE11" s="0" t="n">
        <v>0.577904585341385</v>
      </c>
      <c r="AF11" s="0" t="n">
        <v>0.23311106491596</v>
      </c>
      <c r="AG11" s="0" t="n">
        <v>0.310037434174048</v>
      </c>
      <c r="AH11" s="0" t="n">
        <v>0.277264767830568</v>
      </c>
      <c r="AI11" s="0" t="n">
        <v>0.291307445155761</v>
      </c>
      <c r="AJ11" s="0" t="n">
        <v>0.270143176266894</v>
      </c>
      <c r="AK11" s="0" t="n">
        <v>0.309139006155446</v>
      </c>
      <c r="AL11" s="0" t="n">
        <v>0.27623280515312</v>
      </c>
      <c r="AM11" s="0" t="n">
        <v>0.290280491790732</v>
      </c>
      <c r="AN11" s="0" t="n">
        <v>0.269006640830624</v>
      </c>
      <c r="AO11" s="0" t="n">
        <v>4328345</v>
      </c>
    </row>
    <row r="12" customFormat="false" ht="15" hidden="false" customHeight="false" outlineLevel="0" collapsed="false">
      <c r="A12" s="0" t="n">
        <v>59</v>
      </c>
      <c r="B12" s="0" t="n">
        <v>0.737562093544551</v>
      </c>
      <c r="C12" s="0" t="n">
        <v>0.246893185943218</v>
      </c>
      <c r="D12" s="0" t="n">
        <v>0.0155447205122312</v>
      </c>
      <c r="E12" s="0" t="n">
        <v>0.992293517704398</v>
      </c>
      <c r="F12" s="0" t="n">
        <v>0.992624707947736</v>
      </c>
      <c r="G12" s="0" t="n">
        <v>0.995347013931352</v>
      </c>
      <c r="H12" s="0" t="n">
        <v>0.996325570143902</v>
      </c>
      <c r="I12" s="0" t="n">
        <v>0.725294107091835</v>
      </c>
      <c r="J12" s="0" t="n">
        <v>0.815247645932448</v>
      </c>
      <c r="K12" s="0" t="n">
        <v>0.0697611117475821</v>
      </c>
      <c r="L12" s="0" t="n">
        <v>0.072426284720468</v>
      </c>
      <c r="M12" s="0" t="n">
        <v>0.251184503113263</v>
      </c>
      <c r="N12" s="0" t="n">
        <v>0.158209265840082</v>
      </c>
      <c r="O12" s="0" t="n">
        <v>0.0158149074992995</v>
      </c>
      <c r="P12" s="0" t="n">
        <v>0.0191677961752069</v>
      </c>
      <c r="Q12" s="0" t="n">
        <v>4922.84199227046</v>
      </c>
      <c r="R12" s="0" t="n">
        <v>3562.059899298</v>
      </c>
      <c r="S12" s="0" t="n">
        <v>2590.63427639889</v>
      </c>
      <c r="T12" s="0" t="n">
        <v>2591.75085543831</v>
      </c>
      <c r="U12" s="0" t="n">
        <v>4310.79963880697</v>
      </c>
      <c r="V12" s="0" t="n">
        <v>4395.89243085984</v>
      </c>
      <c r="W12" s="0" t="n">
        <v>3250.83888223591</v>
      </c>
      <c r="X12" s="0" t="n">
        <v>0.558222819045313</v>
      </c>
      <c r="Y12" s="0" t="n">
        <v>0.638341337196084</v>
      </c>
      <c r="Z12" s="0" t="n">
        <v>536.621094459309</v>
      </c>
      <c r="AA12" s="0" t="n">
        <v>544.882877108941</v>
      </c>
      <c r="AB12" s="0" t="n">
        <v>486.388932812723</v>
      </c>
      <c r="AC12" s="0" t="n">
        <v>731.863270178531</v>
      </c>
      <c r="AD12" s="0" t="n">
        <v>0.775631777649902</v>
      </c>
      <c r="AE12" s="0" t="n">
        <v>0.538483915453292</v>
      </c>
      <c r="AF12" s="0" t="n">
        <v>0.237147862196611</v>
      </c>
      <c r="AG12" s="0" t="n">
        <v>0.315302836231864</v>
      </c>
      <c r="AH12" s="0" t="n">
        <v>0.279217878767951</v>
      </c>
      <c r="AI12" s="0" t="n">
        <v>0.296272899277494</v>
      </c>
      <c r="AJ12" s="0" t="n">
        <v>0.272659120656577</v>
      </c>
      <c r="AK12" s="0" t="n">
        <v>0.314389611419924</v>
      </c>
      <c r="AL12" s="0" t="n">
        <v>0.278195868973891</v>
      </c>
      <c r="AM12" s="0" t="n">
        <v>0.295308085636</v>
      </c>
      <c r="AN12" s="0" t="n">
        <v>0.271584079703366</v>
      </c>
      <c r="AO12" s="0" t="n">
        <v>4346998</v>
      </c>
    </row>
    <row r="13" customFormat="false" ht="15" hidden="false" customHeight="false" outlineLevel="0" collapsed="false">
      <c r="A13" s="0" t="n">
        <v>60</v>
      </c>
      <c r="B13" s="0" t="n">
        <v>0.728136535340917</v>
      </c>
      <c r="C13" s="0" t="n">
        <v>0.253490670899968</v>
      </c>
      <c r="D13" s="0" t="n">
        <v>0.0183727937591155</v>
      </c>
      <c r="E13" s="0" t="n">
        <v>0.992327755134572</v>
      </c>
      <c r="F13" s="0" t="n">
        <v>0.992597527327267</v>
      </c>
      <c r="G13" s="0" t="n">
        <v>0.995367685656728</v>
      </c>
      <c r="H13" s="0" t="n">
        <v>0.996287421434212</v>
      </c>
      <c r="I13" s="0" t="n">
        <v>0.716660666140819</v>
      </c>
      <c r="J13" s="0" t="n">
        <v>0.808903116344253</v>
      </c>
      <c r="K13" s="0" t="n">
        <v>0.0738707789048995</v>
      </c>
      <c r="L13" s="0" t="n">
        <v>0.0769313398141943</v>
      </c>
      <c r="M13" s="0" t="n">
        <v>0.25703724265302</v>
      </c>
      <c r="N13" s="0" t="n">
        <v>0.161081341465489</v>
      </c>
      <c r="O13" s="0" t="n">
        <v>0.0186298463407328</v>
      </c>
      <c r="P13" s="0" t="n">
        <v>0.0226130695175249</v>
      </c>
      <c r="Q13" s="0" t="n">
        <v>5364.9211823279</v>
      </c>
      <c r="R13" s="0" t="n">
        <v>3854.63822039703</v>
      </c>
      <c r="S13" s="0" t="n">
        <v>2799.48518719322</v>
      </c>
      <c r="T13" s="0" t="n">
        <v>2800.65905588891</v>
      </c>
      <c r="U13" s="0" t="n">
        <v>4667.49443157691</v>
      </c>
      <c r="V13" s="0" t="n">
        <v>4771.163666464</v>
      </c>
      <c r="W13" s="0" t="n">
        <v>3524.92589048006</v>
      </c>
      <c r="X13" s="0" t="n">
        <v>0.608071206868978</v>
      </c>
      <c r="Y13" s="0" t="n">
        <v>0.692421780167516</v>
      </c>
      <c r="Z13" s="0" t="n">
        <v>603.564776062133</v>
      </c>
      <c r="AA13" s="0" t="n">
        <v>616.732306817018</v>
      </c>
      <c r="AB13" s="0" t="n">
        <v>567.351957972538</v>
      </c>
      <c r="AC13" s="0" t="n">
        <v>802.572936656726</v>
      </c>
      <c r="AD13" s="0" t="n">
        <v>0.768586223969135</v>
      </c>
      <c r="AE13" s="0" t="n">
        <v>0.543737364848643</v>
      </c>
      <c r="AF13" s="0" t="n">
        <v>0.224848859120491</v>
      </c>
      <c r="AG13" s="0" t="n">
        <v>0.313978209831989</v>
      </c>
      <c r="AH13" s="0" t="n">
        <v>0.281680810732612</v>
      </c>
      <c r="AI13" s="0" t="n">
        <v>0.295842175402594</v>
      </c>
      <c r="AJ13" s="0" t="n">
        <v>0.275729852875994</v>
      </c>
      <c r="AK13" s="0" t="n">
        <v>0.31309507683453</v>
      </c>
      <c r="AL13" s="0" t="n">
        <v>0.280695925764656</v>
      </c>
      <c r="AM13" s="0" t="n">
        <v>0.294746527575789</v>
      </c>
      <c r="AN13" s="0" t="n">
        <v>0.274602910896513</v>
      </c>
      <c r="AO13" s="0" t="n">
        <v>4359038</v>
      </c>
    </row>
    <row r="14" customFormat="false" ht="15" hidden="false" customHeight="false" outlineLevel="0" collapsed="false">
      <c r="A14" s="0" t="n">
        <v>61</v>
      </c>
      <c r="B14" s="0" t="n">
        <v>0.720647880746951</v>
      </c>
      <c r="C14" s="0" t="n">
        <v>0.259221910369526</v>
      </c>
      <c r="D14" s="0" t="n">
        <v>0.0201302088835222</v>
      </c>
      <c r="E14" s="0" t="n">
        <v>0.992306796845149</v>
      </c>
      <c r="F14" s="0" t="n">
        <v>0.992561571813166</v>
      </c>
      <c r="G14" s="0" t="n">
        <v>0.99533647321129</v>
      </c>
      <c r="H14" s="0" t="n">
        <v>0.996229715111185</v>
      </c>
      <c r="I14" s="0" t="n">
        <v>0.709815291360862</v>
      </c>
      <c r="J14" s="0" t="n">
        <v>0.79905366479385</v>
      </c>
      <c r="K14" s="0" t="n">
        <v>0.0766227914601528</v>
      </c>
      <c r="L14" s="0" t="n">
        <v>0.0804348446088143</v>
      </c>
      <c r="M14" s="0" t="n">
        <v>0.26213507135941</v>
      </c>
      <c r="N14" s="0" t="n">
        <v>0.1688616054403</v>
      </c>
      <c r="O14" s="0" t="n">
        <v>0.0203564341248766</v>
      </c>
      <c r="P14" s="0" t="n">
        <v>0.0246463015790161</v>
      </c>
      <c r="Q14" s="0" t="n">
        <v>4977.25671374106</v>
      </c>
      <c r="R14" s="0" t="n">
        <v>3599.62537231685</v>
      </c>
      <c r="S14" s="0" t="n">
        <v>2604.35629730153</v>
      </c>
      <c r="T14" s="0" t="n">
        <v>2588.98161198631</v>
      </c>
      <c r="U14" s="0" t="n">
        <v>4314.07245800532</v>
      </c>
      <c r="V14" s="0" t="n">
        <v>4423.88531147014</v>
      </c>
      <c r="W14" s="0" t="n">
        <v>3261.35364313421</v>
      </c>
      <c r="X14" s="0" t="n">
        <v>0.572102936214129</v>
      </c>
      <c r="Y14" s="0" t="n">
        <v>0.649725840356901</v>
      </c>
      <c r="Z14" s="0" t="n">
        <v>691.530699251008</v>
      </c>
      <c r="AA14" s="0" t="n">
        <v>691.223712801644</v>
      </c>
      <c r="AB14" s="0" t="n">
        <v>639.440955304677</v>
      </c>
      <c r="AC14" s="0" t="n">
        <v>843.32749824515</v>
      </c>
      <c r="AD14" s="0" t="n">
        <v>0.743010740881336</v>
      </c>
      <c r="AE14" s="0" t="n">
        <v>0.515369624984183</v>
      </c>
      <c r="AF14" s="0" t="n">
        <v>0.227641115897153</v>
      </c>
      <c r="AG14" s="0" t="n">
        <v>0.317025211307857</v>
      </c>
      <c r="AH14" s="0" t="n">
        <v>0.281998352515639</v>
      </c>
      <c r="AI14" s="0" t="n">
        <v>0.298457405975794</v>
      </c>
      <c r="AJ14" s="0" t="n">
        <v>0.276497594289143</v>
      </c>
      <c r="AK14" s="0" t="n">
        <v>0.316148970309608</v>
      </c>
      <c r="AL14" s="0" t="n">
        <v>0.281077172860477</v>
      </c>
      <c r="AM14" s="0" t="n">
        <v>0.297372271845312</v>
      </c>
      <c r="AN14" s="0" t="n">
        <v>0.275305319938232</v>
      </c>
      <c r="AO14" s="0" t="n">
        <v>4378998</v>
      </c>
    </row>
    <row r="15" customFormat="false" ht="15" hidden="false" customHeight="false" outlineLevel="0" collapsed="false">
      <c r="A15" s="0" t="n">
        <v>62</v>
      </c>
      <c r="B15" s="0" t="n">
        <v>0.714427869301705</v>
      </c>
      <c r="C15" s="0" t="n">
        <v>0.263327303005849</v>
      </c>
      <c r="D15" s="0" t="n">
        <v>0.0222448276924457</v>
      </c>
      <c r="E15" s="0" t="n">
        <v>0.992709011611392</v>
      </c>
      <c r="F15" s="0" t="n">
        <v>0.993070150357017</v>
      </c>
      <c r="G15" s="0" t="n">
        <v>0.995714557285635</v>
      </c>
      <c r="H15" s="0" t="n">
        <v>0.996695004921422</v>
      </c>
      <c r="I15" s="0" t="n">
        <v>0.704098511102274</v>
      </c>
      <c r="J15" s="0" t="n">
        <v>0.793043665596296</v>
      </c>
      <c r="K15" s="0" t="n">
        <v>0.0794907288038562</v>
      </c>
      <c r="L15" s="0" t="n">
        <v>0.0833350901997162</v>
      </c>
      <c r="M15" s="0" t="n">
        <v>0.266128997015212</v>
      </c>
      <c r="N15" s="0" t="n">
        <v>0.172912546265978</v>
      </c>
      <c r="O15" s="0" t="n">
        <v>0.0224815034939059</v>
      </c>
      <c r="P15" s="0" t="n">
        <v>0.0271139384947432</v>
      </c>
      <c r="Q15" s="0" t="n">
        <v>4986.62783419351</v>
      </c>
      <c r="R15" s="0" t="n">
        <v>3608.50184727502</v>
      </c>
      <c r="S15" s="0" t="n">
        <v>2659.7826401928</v>
      </c>
      <c r="T15" s="0" t="n">
        <v>2607.1728222411</v>
      </c>
      <c r="U15" s="0" t="n">
        <v>4320.97539800237</v>
      </c>
      <c r="V15" s="0" t="n">
        <v>4438.981314731</v>
      </c>
      <c r="W15" s="0" t="n">
        <v>3321.9360631716</v>
      </c>
      <c r="X15" s="0" t="n">
        <v>0.589354171079833</v>
      </c>
      <c r="Y15" s="0" t="n">
        <v>0.660251060437819</v>
      </c>
      <c r="Z15" s="0" t="n">
        <v>557.713624179443</v>
      </c>
      <c r="AA15" s="0" t="n">
        <v>568.082645921276</v>
      </c>
      <c r="AB15" s="0" t="n">
        <v>497.414016226374</v>
      </c>
      <c r="AC15" s="0" t="n">
        <v>775.460683987634</v>
      </c>
      <c r="AD15" s="0" t="n">
        <v>0.770154776392445</v>
      </c>
      <c r="AE15" s="0" t="n">
        <v>0.53433457267003</v>
      </c>
      <c r="AF15" s="0" t="n">
        <v>0.235820203722414</v>
      </c>
      <c r="AG15" s="0" t="n">
        <v>0.307337935015434</v>
      </c>
      <c r="AH15" s="0" t="n">
        <v>0.268624871716532</v>
      </c>
      <c r="AI15" s="0" t="n">
        <v>0.285217515623445</v>
      </c>
      <c r="AJ15" s="0" t="n">
        <v>0.262447958149647</v>
      </c>
      <c r="AK15" s="0" t="n">
        <v>0.306451780143933</v>
      </c>
      <c r="AL15" s="0" t="n">
        <v>0.267689189418361</v>
      </c>
      <c r="AM15" s="0" t="n">
        <v>0.284149768050138</v>
      </c>
      <c r="AN15" s="0" t="n">
        <v>0.261194350127239</v>
      </c>
      <c r="AO15" s="0" t="n">
        <v>4396733</v>
      </c>
    </row>
    <row r="16" customFormat="false" ht="15" hidden="false" customHeight="false" outlineLevel="0" collapsed="false">
      <c r="A16" s="0" t="n">
        <v>63</v>
      </c>
      <c r="B16" s="0" t="n">
        <v>0.70681802829607</v>
      </c>
      <c r="C16" s="0" t="n">
        <v>0.268045129677987</v>
      </c>
      <c r="D16" s="0" t="n">
        <v>0.0251368420259429</v>
      </c>
      <c r="E16" s="0" t="n">
        <v>0.992771366226406</v>
      </c>
      <c r="F16" s="0" t="n">
        <v>0.993087255030703</v>
      </c>
      <c r="G16" s="0" t="n">
        <v>0.995751207615656</v>
      </c>
      <c r="H16" s="0" t="n">
        <v>0.996681804016722</v>
      </c>
      <c r="I16" s="0" t="n">
        <v>0.697765985505904</v>
      </c>
      <c r="J16" s="0" t="n">
        <v>0.786527431792094</v>
      </c>
      <c r="K16" s="0" t="n">
        <v>0.0806230695615864</v>
      </c>
      <c r="L16" s="0" t="n">
        <v>0.0846852091038388</v>
      </c>
      <c r="M16" s="0" t="n">
        <v>0.269712203214134</v>
      </c>
      <c r="N16" s="0" t="n">
        <v>0.176048949107275</v>
      </c>
      <c r="O16" s="0" t="n">
        <v>0.0252931775063678</v>
      </c>
      <c r="P16" s="0" t="n">
        <v>0.0305108741313337</v>
      </c>
      <c r="Q16" s="0" t="n">
        <v>4664.84160024256</v>
      </c>
      <c r="R16" s="0" t="n">
        <v>3359.82497550073</v>
      </c>
      <c r="S16" s="0" t="n">
        <v>2482.8246442416</v>
      </c>
      <c r="T16" s="0" t="n">
        <v>2428.73232783045</v>
      </c>
      <c r="U16" s="0" t="n">
        <v>4023.75385677835</v>
      </c>
      <c r="V16" s="0" t="n">
        <v>4136.26073577207</v>
      </c>
      <c r="W16" s="0" t="n">
        <v>3058.54638403452</v>
      </c>
      <c r="X16" s="0" t="n">
        <v>0.581379325850626</v>
      </c>
      <c r="Y16" s="0" t="n">
        <v>0.652145708605675</v>
      </c>
      <c r="Z16" s="0" t="n">
        <v>514.484797014421</v>
      </c>
      <c r="AA16" s="0" t="n">
        <v>519.488475340444</v>
      </c>
      <c r="AB16" s="0" t="n">
        <v>462.201811650019</v>
      </c>
      <c r="AC16" s="0" t="n">
        <v>685.328235765312</v>
      </c>
      <c r="AD16" s="0" t="n">
        <v>0.757297266137663</v>
      </c>
      <c r="AE16" s="0" t="n">
        <v>0.509045577708791</v>
      </c>
      <c r="AF16" s="0" t="n">
        <v>0.248251688428873</v>
      </c>
      <c r="AG16" s="0" t="n">
        <v>0.317450540183909</v>
      </c>
      <c r="AH16" s="0" t="n">
        <v>0.281801773683961</v>
      </c>
      <c r="AI16" s="0" t="n">
        <v>0.298731726432213</v>
      </c>
      <c r="AJ16" s="0" t="n">
        <v>0.277604047825674</v>
      </c>
      <c r="AK16" s="0" t="n">
        <v>0.316849122538007</v>
      </c>
      <c r="AL16" s="0" t="n">
        <v>0.281168944692081</v>
      </c>
      <c r="AM16" s="0" t="n">
        <v>0.297590911842105</v>
      </c>
      <c r="AN16" s="0" t="n">
        <v>0.276356885319964</v>
      </c>
      <c r="AO16" s="0" t="n">
        <v>4422660</v>
      </c>
    </row>
    <row r="17" customFormat="false" ht="15" hidden="false" customHeight="false" outlineLevel="0" collapsed="false">
      <c r="A17" s="0" t="n">
        <v>64</v>
      </c>
      <c r="B17" s="0" t="n">
        <v>0.697957948889317</v>
      </c>
      <c r="C17" s="0" t="n">
        <v>0.274227717087109</v>
      </c>
      <c r="D17" s="0" t="n">
        <v>0.0278143340235737</v>
      </c>
      <c r="E17" s="0" t="n">
        <v>0.992809370399378</v>
      </c>
      <c r="F17" s="0" t="n">
        <v>0.9931330086116</v>
      </c>
      <c r="G17" s="0" t="n">
        <v>0.995770993640208</v>
      </c>
      <c r="H17" s="0" t="n">
        <v>0.996718676887103</v>
      </c>
      <c r="I17" s="0" t="n">
        <v>0.689700527246449</v>
      </c>
      <c r="J17" s="0" t="n">
        <v>0.781019745288515</v>
      </c>
      <c r="K17" s="0" t="n">
        <v>0.0836933088953662</v>
      </c>
      <c r="L17" s="0" t="n">
        <v>0.0869485454647357</v>
      </c>
      <c r="M17" s="0" t="n">
        <v>0.275196270787748</v>
      </c>
      <c r="N17" s="0" t="n">
        <v>0.178319219625115</v>
      </c>
      <c r="O17" s="0" t="n">
        <v>0.0279125723651807</v>
      </c>
      <c r="P17" s="0" t="n">
        <v>0.0337940436979697</v>
      </c>
      <c r="Q17" s="0" t="n">
        <v>4269.88478283478</v>
      </c>
      <c r="R17" s="0" t="n">
        <v>3060.17573188617</v>
      </c>
      <c r="S17" s="0" t="n">
        <v>2286.84714994668</v>
      </c>
      <c r="T17" s="0" t="n">
        <v>2238.2132073793</v>
      </c>
      <c r="U17" s="0" t="n">
        <v>3669.57130804413</v>
      </c>
      <c r="V17" s="0" t="n">
        <v>3778.59298438979</v>
      </c>
      <c r="W17" s="0" t="n">
        <v>2810.47611580316</v>
      </c>
      <c r="X17" s="0" t="n">
        <v>0.563537280169274</v>
      </c>
      <c r="Y17" s="0" t="n">
        <v>0.629266798934099</v>
      </c>
      <c r="Z17" s="0" t="n">
        <v>469.773955603836</v>
      </c>
      <c r="AA17" s="0" t="n">
        <v>476.145075706361</v>
      </c>
      <c r="AB17" s="0" t="n">
        <v>422.904047257212</v>
      </c>
      <c r="AC17" s="0" t="n">
        <v>633.246623365493</v>
      </c>
      <c r="AD17" s="0" t="n">
        <v>0.764502187487989</v>
      </c>
      <c r="AE17" s="0" t="n">
        <v>0.517004131415439</v>
      </c>
      <c r="AF17" s="0" t="n">
        <v>0.247498056072549</v>
      </c>
      <c r="AG17" s="0" t="n">
        <v>0.320470256173205</v>
      </c>
      <c r="AH17" s="0" t="n">
        <v>0.280412322806813</v>
      </c>
      <c r="AI17" s="0" t="n">
        <v>0.299882872181767</v>
      </c>
      <c r="AJ17" s="0" t="n">
        <v>0.275115523132316</v>
      </c>
      <c r="AK17" s="0" t="n">
        <v>0.319875163186614</v>
      </c>
      <c r="AL17" s="0" t="n">
        <v>0.279782149390822</v>
      </c>
      <c r="AM17" s="0" t="n">
        <v>0.298884046893171</v>
      </c>
      <c r="AN17" s="0" t="n">
        <v>0.273933757747881</v>
      </c>
      <c r="AO17" s="0" t="n">
        <v>4445065</v>
      </c>
    </row>
    <row r="18" customFormat="false" ht="15" hidden="false" customHeight="false" outlineLevel="0" collapsed="false">
      <c r="A18" s="0" t="n">
        <v>65</v>
      </c>
      <c r="B18" s="0" t="n">
        <v>0.697696505916184</v>
      </c>
      <c r="C18" s="0" t="n">
        <v>0.279442253067853</v>
      </c>
      <c r="D18" s="0" t="n">
        <v>0.0228612410159628</v>
      </c>
      <c r="E18" s="0" t="n">
        <v>0.991088046479552</v>
      </c>
      <c r="F18" s="0" t="n">
        <v>0.990612094409541</v>
      </c>
      <c r="G18" s="0" t="n">
        <v>0.994018047571246</v>
      </c>
      <c r="H18" s="0" t="n">
        <v>0.994158543416284</v>
      </c>
      <c r="I18" s="0" t="n">
        <v>0.688947793046706</v>
      </c>
      <c r="J18" s="0" t="n">
        <v>0.781840208687446</v>
      </c>
      <c r="K18" s="0" t="n">
        <v>0.084715746758866</v>
      </c>
      <c r="L18" s="0" t="n">
        <v>0.0884098411059352</v>
      </c>
      <c r="M18" s="0" t="n">
        <v>0.279291357242327</v>
      </c>
      <c r="N18" s="0" t="n">
        <v>0.181115771384888</v>
      </c>
      <c r="O18" s="0" t="n">
        <v>0.0228488961905193</v>
      </c>
      <c r="P18" s="0" t="n">
        <v>0.0276561143372066</v>
      </c>
      <c r="Q18" s="0" t="n">
        <v>4203.29851247321</v>
      </c>
      <c r="R18" s="0" t="n">
        <v>3025.94387939565</v>
      </c>
      <c r="S18" s="0" t="n">
        <v>2247.38687932744</v>
      </c>
      <c r="T18" s="0" t="n">
        <v>2212.74361216473</v>
      </c>
      <c r="U18" s="0" t="n">
        <v>3611.22760357387</v>
      </c>
      <c r="V18" s="0" t="n">
        <v>3725.70326179616</v>
      </c>
      <c r="W18" s="0" t="n">
        <v>2765.92951520591</v>
      </c>
      <c r="X18" s="0" t="n">
        <v>0.556141234994269</v>
      </c>
      <c r="Y18" s="0" t="n">
        <v>0.622542136787053</v>
      </c>
      <c r="Z18" s="0" t="n">
        <v>584.760887539492</v>
      </c>
      <c r="AA18" s="0" t="n">
        <v>583.3769256201</v>
      </c>
      <c r="AB18" s="0" t="n">
        <v>534.337773997717</v>
      </c>
      <c r="AC18" s="0" t="n">
        <v>729.593427067025</v>
      </c>
      <c r="AD18" s="0" t="n">
        <v>0.744683615866213</v>
      </c>
      <c r="AE18" s="0" t="n">
        <v>0.512733557278393</v>
      </c>
      <c r="AF18" s="0" t="n">
        <v>0.23195005858782</v>
      </c>
      <c r="AG18" s="0" t="n">
        <v>0.317967284856041</v>
      </c>
      <c r="AH18" s="0" t="n">
        <v>0.28314046564554</v>
      </c>
      <c r="AI18" s="0" t="n">
        <v>0.302961620893726</v>
      </c>
      <c r="AJ18" s="0" t="n">
        <v>0.27810024682031</v>
      </c>
      <c r="AK18" s="0" t="n">
        <v>0.3173763828291</v>
      </c>
      <c r="AL18" s="0" t="n">
        <v>0.282519390230131</v>
      </c>
      <c r="AM18" s="0" t="n">
        <v>0.302082369677596</v>
      </c>
      <c r="AN18" s="0" t="n">
        <v>0.276150196024154</v>
      </c>
      <c r="AO18" s="0" t="n">
        <v>4471433</v>
      </c>
    </row>
    <row r="19" customFormat="false" ht="15" hidden="false" customHeight="false" outlineLevel="0" collapsed="false">
      <c r="A19" s="0" t="n">
        <v>66</v>
      </c>
      <c r="B19" s="0" t="n">
        <v>0.692383268302116</v>
      </c>
      <c r="C19" s="0" t="n">
        <v>0.284339264286339</v>
      </c>
      <c r="D19" s="0" t="n">
        <v>0.0232774674115456</v>
      </c>
      <c r="E19" s="0" t="n">
        <v>0.990763180468492</v>
      </c>
      <c r="F19" s="0" t="n">
        <v>0.990203871415721</v>
      </c>
      <c r="G19" s="0" t="n">
        <v>0.993688947542065</v>
      </c>
      <c r="H19" s="0" t="n">
        <v>0.993741122966479</v>
      </c>
      <c r="I19" s="0" t="n">
        <v>0.684253909600792</v>
      </c>
      <c r="J19" s="0" t="n">
        <v>0.776998706677444</v>
      </c>
      <c r="K19" s="0" t="n">
        <v>0.0851080171560541</v>
      </c>
      <c r="L19" s="0" t="n">
        <v>0.0892092607383586</v>
      </c>
      <c r="M19" s="0" t="n">
        <v>0.283315605410755</v>
      </c>
      <c r="N19" s="0" t="n">
        <v>0.185164029869273</v>
      </c>
      <c r="O19" s="0" t="n">
        <v>0.0231936654569449</v>
      </c>
      <c r="P19" s="0" t="n">
        <v>0.0280411348690036</v>
      </c>
      <c r="Q19" s="0" t="n">
        <v>4236.23740318929</v>
      </c>
      <c r="R19" s="0" t="n">
        <v>3031.78602403707</v>
      </c>
      <c r="S19" s="0" t="n">
        <v>2253.00272878466</v>
      </c>
      <c r="T19" s="0" t="n">
        <v>2217.15225798455</v>
      </c>
      <c r="U19" s="0" t="n">
        <v>3625.32672629328</v>
      </c>
      <c r="V19" s="0" t="n">
        <v>3740.59732310656</v>
      </c>
      <c r="W19" s="0" t="n">
        <v>2772.31948996558</v>
      </c>
      <c r="X19" s="0" t="n">
        <v>0.558181409790754</v>
      </c>
      <c r="Y19" s="0" t="n">
        <v>0.627450845768048</v>
      </c>
      <c r="Z19" s="0" t="n">
        <v>511.092586816725</v>
      </c>
      <c r="AA19" s="0" t="n">
        <v>521.004257907608</v>
      </c>
      <c r="AB19" s="0" t="n">
        <v>418.377568130266</v>
      </c>
      <c r="AC19" s="0" t="n">
        <v>780.383881470193</v>
      </c>
      <c r="AD19" s="0" t="n">
        <v>0.753612946402898</v>
      </c>
      <c r="AE19" s="0" t="n">
        <v>0.517119933232227</v>
      </c>
      <c r="AF19" s="0" t="n">
        <v>0.236536974287793</v>
      </c>
      <c r="AG19" s="0" t="n">
        <v>0.324244991384437</v>
      </c>
      <c r="AH19" s="0" t="n">
        <v>0.285656089215127</v>
      </c>
      <c r="AI19" s="0" t="n">
        <v>0.307534273105432</v>
      </c>
      <c r="AJ19" s="0" t="n">
        <v>0.280776740096531</v>
      </c>
      <c r="AK19" s="0" t="n">
        <v>0.323630881250888</v>
      </c>
      <c r="AL19" s="0" t="n">
        <v>0.285006910402004</v>
      </c>
      <c r="AM19" s="0" t="n">
        <v>0.306328345337291</v>
      </c>
      <c r="AN19" s="0" t="n">
        <v>0.278037058740366</v>
      </c>
      <c r="AO19" s="0" t="n">
        <v>4497467</v>
      </c>
    </row>
    <row r="20" customFormat="false" ht="15" hidden="false" customHeight="false" outlineLevel="0" collapsed="false">
      <c r="A20" s="0" t="n">
        <v>67</v>
      </c>
      <c r="B20" s="0" t="n">
        <v>0.687221256041705</v>
      </c>
      <c r="C20" s="0" t="n">
        <v>0.290963460441897</v>
      </c>
      <c r="D20" s="0" t="n">
        <v>0.0218152835163977</v>
      </c>
      <c r="E20" s="0" t="n">
        <v>0.989785592118909</v>
      </c>
      <c r="F20" s="0" t="n">
        <v>0.988981213188046</v>
      </c>
      <c r="G20" s="0" t="n">
        <v>0.992684975283968</v>
      </c>
      <c r="H20" s="0" t="n">
        <v>0.99248312699895</v>
      </c>
      <c r="I20" s="0" t="n">
        <v>0.679597366308618</v>
      </c>
      <c r="J20" s="0" t="n">
        <v>0.771752934531113</v>
      </c>
      <c r="K20" s="0" t="n">
        <v>0.0875754957788277</v>
      </c>
      <c r="L20" s="0" t="n">
        <v>0.0918771395319156</v>
      </c>
      <c r="M20" s="0" t="n">
        <v>0.288553622371886</v>
      </c>
      <c r="N20" s="0" t="n">
        <v>0.191097714926209</v>
      </c>
      <c r="O20" s="0" t="n">
        <v>0.0216346034384043</v>
      </c>
      <c r="P20" s="0" t="n">
        <v>0.0261305637307245</v>
      </c>
      <c r="Q20" s="0" t="n">
        <v>4323.75059999239</v>
      </c>
      <c r="R20" s="0" t="n">
        <v>3086.89653902329</v>
      </c>
      <c r="S20" s="0" t="n">
        <v>2283.0833129044</v>
      </c>
      <c r="T20" s="0" t="n">
        <v>2249.93695012892</v>
      </c>
      <c r="U20" s="0" t="n">
        <v>3684.75015179875</v>
      </c>
      <c r="V20" s="0" t="n">
        <v>3811.90015364829</v>
      </c>
      <c r="W20" s="0" t="n">
        <v>2816.93988361917</v>
      </c>
      <c r="X20" s="0" t="n">
        <v>0.576287307755464</v>
      </c>
      <c r="Y20" s="0" t="n">
        <v>0.649095443960339</v>
      </c>
      <c r="Z20" s="0" t="n">
        <v>498.89881333983</v>
      </c>
      <c r="AA20" s="0" t="n">
        <v>509.364555540583</v>
      </c>
      <c r="AB20" s="0" t="n">
        <v>424.667542093502</v>
      </c>
      <c r="AC20" s="0" t="n">
        <v>727.011554739138</v>
      </c>
      <c r="AD20" s="0" t="n">
        <v>0.752632572419903</v>
      </c>
      <c r="AE20" s="0" t="n">
        <v>0.509627815300153</v>
      </c>
      <c r="AF20" s="0" t="n">
        <v>0.24300475711975</v>
      </c>
      <c r="AG20" s="0" t="n">
        <v>0.323239154387547</v>
      </c>
      <c r="AH20" s="0" t="n">
        <v>0.288727950214356</v>
      </c>
      <c r="AI20" s="0" t="n">
        <v>0.306213844614569</v>
      </c>
      <c r="AJ20" s="0" t="n">
        <v>0.283860978381373</v>
      </c>
      <c r="AK20" s="0" t="n">
        <v>0.322629681317743</v>
      </c>
      <c r="AL20" s="0" t="n">
        <v>0.288087397259107</v>
      </c>
      <c r="AM20" s="0" t="n">
        <v>0.305017708527408</v>
      </c>
      <c r="AN20" s="0" t="n">
        <v>0.280039657899989</v>
      </c>
      <c r="AO20" s="0" t="n">
        <v>4509455</v>
      </c>
    </row>
    <row r="21" customFormat="false" ht="15" hidden="false" customHeight="false" outlineLevel="0" collapsed="false">
      <c r="A21" s="0" t="n">
        <v>68</v>
      </c>
      <c r="B21" s="0" t="n">
        <v>0.685936214975362</v>
      </c>
      <c r="C21" s="0" t="n">
        <v>0.290152984122675</v>
      </c>
      <c r="D21" s="0" t="n">
        <v>0.0239108009019635</v>
      </c>
      <c r="E21" s="0" t="n">
        <v>0.982463633153269</v>
      </c>
      <c r="F21" s="0" t="n">
        <v>0.988347247029284</v>
      </c>
      <c r="G21" s="0" t="n">
        <v>0.98590422240218</v>
      </c>
      <c r="H21" s="0" t="n">
        <v>0.991716902596823</v>
      </c>
      <c r="I21" s="0" t="n">
        <v>0.673907385876096</v>
      </c>
      <c r="J21" s="0" t="n">
        <v>0.765146935203868</v>
      </c>
      <c r="K21" s="0" t="n">
        <v>0.088360611117151</v>
      </c>
      <c r="L21" s="0" t="n">
        <v>0.092391428558011</v>
      </c>
      <c r="M21" s="0" t="n">
        <v>0.285064754951426</v>
      </c>
      <c r="N21" s="0" t="n">
        <v>0.194855506802396</v>
      </c>
      <c r="O21" s="0" t="n">
        <v>0.0234914923257475</v>
      </c>
      <c r="P21" s="0" t="n">
        <v>0.028344805023019</v>
      </c>
      <c r="Q21" s="0" t="n">
        <v>4270.1871381003</v>
      </c>
      <c r="R21" s="0" t="n">
        <v>3033.35557366142</v>
      </c>
      <c r="S21" s="0" t="n">
        <v>2281.28638588278</v>
      </c>
      <c r="T21" s="0" t="n">
        <v>2214.20073216183</v>
      </c>
      <c r="U21" s="0" t="n">
        <v>3643.94136811102</v>
      </c>
      <c r="V21" s="0" t="n">
        <v>3766.96455030915</v>
      </c>
      <c r="W21" s="0" t="n">
        <v>2767.75091520229</v>
      </c>
      <c r="X21" s="0" t="n">
        <v>0.585532666938895</v>
      </c>
      <c r="Y21" s="0" t="n">
        <v>0.663358235382993</v>
      </c>
      <c r="Z21" s="0" t="n">
        <v>513.124395165847</v>
      </c>
      <c r="AA21" s="0" t="n">
        <v>522.756797693041</v>
      </c>
      <c r="AB21" s="0" t="n">
        <v>422.394469422427</v>
      </c>
      <c r="AC21" s="0" t="n">
        <v>778.926352972053</v>
      </c>
      <c r="AD21" s="0" t="n">
        <v>0.765014342334046</v>
      </c>
      <c r="AE21" s="0" t="n">
        <v>0.531905167925107</v>
      </c>
      <c r="AF21" s="0" t="n">
        <v>0.233109174408939</v>
      </c>
      <c r="AG21" s="0" t="n">
        <v>0.321492353893587</v>
      </c>
      <c r="AH21" s="0" t="n">
        <v>0.292605512342329</v>
      </c>
      <c r="AI21" s="0" t="n">
        <v>0.304088079486184</v>
      </c>
      <c r="AJ21" s="0" t="n">
        <v>0.283020824317598</v>
      </c>
      <c r="AK21" s="0" t="n">
        <v>0.318930473253688</v>
      </c>
      <c r="AL21" s="0" t="n">
        <v>0.288216044575393</v>
      </c>
      <c r="AM21" s="0" t="n">
        <v>0.302624814149501</v>
      </c>
      <c r="AN21" s="0" t="n">
        <v>0.278880039149356</v>
      </c>
      <c r="AO21" s="0" t="n">
        <v>4507936</v>
      </c>
    </row>
    <row r="22" customFormat="false" ht="15" hidden="false" customHeight="false" outlineLevel="0" collapsed="false">
      <c r="A22" s="0" t="n">
        <v>69</v>
      </c>
      <c r="B22" s="0" t="n">
        <v>0.682875013534237</v>
      </c>
      <c r="C22" s="0" t="n">
        <v>0.289396014302744</v>
      </c>
      <c r="D22" s="0" t="n">
        <v>0.0277289721630187</v>
      </c>
      <c r="E22" s="0" t="n">
        <v>0.975760061808743</v>
      </c>
      <c r="F22" s="0" t="n">
        <v>0.987276425938433</v>
      </c>
      <c r="G22" s="0" t="n">
        <v>0.981522213356402</v>
      </c>
      <c r="H22" s="0" t="n">
        <v>0.991350246871371</v>
      </c>
      <c r="I22" s="0" t="n">
        <v>0.666322165413814</v>
      </c>
      <c r="J22" s="0" t="n">
        <v>0.756512435964481</v>
      </c>
      <c r="K22" s="0" t="n">
        <v>0.0942242354435736</v>
      </c>
      <c r="L22" s="0" t="n">
        <v>0.0974204733845254</v>
      </c>
      <c r="M22" s="0" t="n">
        <v>0.282381072803249</v>
      </c>
      <c r="N22" s="0" t="n">
        <v>0.198178088972</v>
      </c>
      <c r="O22" s="0" t="n">
        <v>0.02705682359168</v>
      </c>
      <c r="P22" s="0" t="n">
        <v>0.0325859010019515</v>
      </c>
      <c r="Q22" s="0" t="n">
        <v>4673.95395023594</v>
      </c>
      <c r="R22" s="0" t="n">
        <v>3425.92889101148</v>
      </c>
      <c r="S22" s="0" t="n">
        <v>3140.26434947193</v>
      </c>
      <c r="T22" s="0" t="n">
        <v>2910.80969210381</v>
      </c>
      <c r="U22" s="0" t="n">
        <v>4181.22011454414</v>
      </c>
      <c r="V22" s="0" t="n">
        <v>4319.9019873094</v>
      </c>
      <c r="W22" s="0" t="n">
        <v>3468.8678038659</v>
      </c>
      <c r="X22" s="0" t="n">
        <v>0.695968572538822</v>
      </c>
      <c r="Y22" s="0" t="n">
        <v>0.721267290485047</v>
      </c>
      <c r="Z22" s="0" t="n">
        <v>636.629994426709</v>
      </c>
      <c r="AA22" s="0" t="n">
        <v>629.221417511926</v>
      </c>
      <c r="AB22" s="0" t="n">
        <v>530.234004599251</v>
      </c>
      <c r="AC22" s="0" t="n">
        <v>878.544011084295</v>
      </c>
      <c r="AD22" s="0" t="n">
        <v>0.75036542228297</v>
      </c>
      <c r="AE22" s="0" t="n">
        <v>0.508513503884755</v>
      </c>
      <c r="AF22" s="0" t="n">
        <v>0.241851918398215</v>
      </c>
      <c r="AG22" s="0" t="n">
        <v>0.222411935046242</v>
      </c>
      <c r="AH22" s="0" t="n">
        <v>0.180873908801213</v>
      </c>
      <c r="AI22" s="0" t="n">
        <v>0.19763906143307</v>
      </c>
      <c r="AJ22" s="0" t="n">
        <v>0.168097635161176</v>
      </c>
      <c r="AK22" s="0" t="n">
        <v>0.217950290828092</v>
      </c>
      <c r="AL22" s="0" t="n">
        <v>0.173450048434552</v>
      </c>
      <c r="AM22" s="0" t="n">
        <v>0.195523524309653</v>
      </c>
      <c r="AN22" s="0" t="n">
        <v>0.162467842564947</v>
      </c>
      <c r="AO22" s="0" t="n">
        <v>4506914</v>
      </c>
    </row>
    <row r="23" customFormat="false" ht="15" hidden="false" customHeight="false" outlineLevel="0" collapsed="false">
      <c r="A23" s="0" t="n">
        <v>70</v>
      </c>
      <c r="B23" s="0" t="n">
        <v>0.680940567876599</v>
      </c>
      <c r="C23" s="0" t="n">
        <v>0.289199851803737</v>
      </c>
      <c r="D23" s="0" t="n">
        <v>0.0298595803196638</v>
      </c>
      <c r="E23" s="0" t="n">
        <v>0.967465049844309</v>
      </c>
      <c r="F23" s="0" t="n">
        <v>0.986708930052632</v>
      </c>
      <c r="G23" s="0" t="n">
        <v>0.975379456996588</v>
      </c>
      <c r="H23" s="0" t="n">
        <v>0.990053424070336</v>
      </c>
      <c r="I23" s="0" t="n">
        <v>0.658786200441746</v>
      </c>
      <c r="J23" s="0" t="n">
        <v>0.749498511462021</v>
      </c>
      <c r="K23" s="0" t="n">
        <v>0.0986999596308667</v>
      </c>
      <c r="L23" s="0" t="n">
        <v>0.101012440874455</v>
      </c>
      <c r="M23" s="0" t="n">
        <v>0.279790749040269</v>
      </c>
      <c r="N23" s="0" t="n">
        <v>0.202463742208603</v>
      </c>
      <c r="O23" s="0" t="n">
        <v>0.0288881003622937</v>
      </c>
      <c r="P23" s="0" t="n">
        <v>0.0347466763820084</v>
      </c>
      <c r="Q23" s="0" t="n">
        <v>4423.80964648843</v>
      </c>
      <c r="R23" s="0" t="n">
        <v>3157.8426723612</v>
      </c>
      <c r="S23" s="0" t="n">
        <v>2695.98652564402</v>
      </c>
      <c r="T23" s="0" t="n">
        <v>2359.82935929758</v>
      </c>
      <c r="U23" s="0" t="n">
        <v>3862.49387083358</v>
      </c>
      <c r="V23" s="0" t="n">
        <v>3994.54668783031</v>
      </c>
      <c r="W23" s="0" t="n">
        <v>2950.63851178477</v>
      </c>
      <c r="X23" s="0" t="n">
        <v>0.530035956588926</v>
      </c>
      <c r="Y23" s="0" t="n">
        <v>0.627298027436509</v>
      </c>
      <c r="Z23" s="0" t="n">
        <v>496.80745793703</v>
      </c>
      <c r="AA23" s="0" t="n">
        <v>501.766454370131</v>
      </c>
      <c r="AB23" s="0" t="n">
        <v>456.813040194278</v>
      </c>
      <c r="AC23" s="0" t="n">
        <v>664.721497850686</v>
      </c>
      <c r="AD23" s="0" t="n">
        <v>0.73094338411826</v>
      </c>
      <c r="AE23" s="0" t="n">
        <v>0.527397651799331</v>
      </c>
      <c r="AF23" s="0" t="n">
        <v>0.203545732318929</v>
      </c>
      <c r="AG23" s="0" t="n">
        <v>0.306130608140286</v>
      </c>
      <c r="AH23" s="0" t="n">
        <v>0.278963007208227</v>
      </c>
      <c r="AI23" s="0" t="n">
        <v>0.279385523570654</v>
      </c>
      <c r="AJ23" s="0" t="n">
        <v>0.258115129143303</v>
      </c>
      <c r="AK23" s="0" t="n">
        <v>0.299933511893058</v>
      </c>
      <c r="AL23" s="0" t="n">
        <v>0.269191801061684</v>
      </c>
      <c r="AM23" s="0" t="n">
        <v>0.27770453232304</v>
      </c>
      <c r="AN23" s="0" t="n">
        <v>0.252680644918453</v>
      </c>
      <c r="AO23" s="0" t="n">
        <v>4504318</v>
      </c>
    </row>
    <row r="24" customFormat="false" ht="15" hidden="false" customHeight="false" outlineLevel="0" collapsed="false">
      <c r="A24" s="0" t="n">
        <v>71</v>
      </c>
      <c r="B24" s="0" t="n">
        <v>0.678449652644996</v>
      </c>
      <c r="C24" s="0" t="n">
        <v>0.289326771665084</v>
      </c>
      <c r="D24" s="0" t="n">
        <v>0.0322235756899199</v>
      </c>
      <c r="E24" s="0" t="n">
        <v>0.961143926173921</v>
      </c>
      <c r="F24" s="0" t="n">
        <v>0.987186222622618</v>
      </c>
      <c r="G24" s="0" t="n">
        <v>0.970829129530406</v>
      </c>
      <c r="H24" s="0" t="n">
        <v>0.990192269864731</v>
      </c>
      <c r="I24" s="0" t="n">
        <v>0.652087762854544</v>
      </c>
      <c r="J24" s="0" t="n">
        <v>0.743226836016577</v>
      </c>
      <c r="K24" s="0" t="n">
        <v>0.10431424800401</v>
      </c>
      <c r="L24" s="0" t="n">
        <v>0.105462619879622</v>
      </c>
      <c r="M24" s="0" t="n">
        <v>0.278084669265404</v>
      </c>
      <c r="N24" s="0" t="n">
        <v>0.206678542865617</v>
      </c>
      <c r="O24" s="0" t="n">
        <v>0.0309714940539721</v>
      </c>
      <c r="P24" s="0" t="n">
        <v>0.037280843740423</v>
      </c>
      <c r="Q24" s="0" t="n">
        <v>4409.10655748717</v>
      </c>
      <c r="R24" s="0" t="n">
        <v>3135.73105993193</v>
      </c>
      <c r="S24" s="0" t="n">
        <v>2683.63717878656</v>
      </c>
      <c r="T24" s="0" t="n">
        <v>2338.23187774133</v>
      </c>
      <c r="U24" s="0" t="n">
        <v>3843.15108555364</v>
      </c>
      <c r="V24" s="0" t="n">
        <v>3983.75945349575</v>
      </c>
      <c r="W24" s="0" t="n">
        <v>2923.63386393328</v>
      </c>
      <c r="X24" s="0" t="n">
        <v>0.540614727031088</v>
      </c>
      <c r="Y24" s="0" t="n">
        <v>0.641217153447142</v>
      </c>
      <c r="Z24" s="0" t="n">
        <v>496.754555637438</v>
      </c>
      <c r="AA24" s="0" t="n">
        <v>498.326626646732</v>
      </c>
      <c r="AB24" s="0" t="n">
        <v>451.968516412382</v>
      </c>
      <c r="AC24" s="0" t="n">
        <v>658.666328564003</v>
      </c>
      <c r="AD24" s="0" t="n">
        <v>0.73365614633016</v>
      </c>
      <c r="AE24" s="0" t="n">
        <v>0.52191614690436</v>
      </c>
      <c r="AF24" s="0" t="n">
        <v>0.2117399994258</v>
      </c>
      <c r="AG24" s="0" t="n">
        <v>0.308855683453116</v>
      </c>
      <c r="AH24" s="0" t="n">
        <v>0.284155460241448</v>
      </c>
      <c r="AI24" s="0" t="n">
        <v>0.280830920796643</v>
      </c>
      <c r="AJ24" s="0" t="n">
        <v>0.260384221117875</v>
      </c>
      <c r="AK24" s="0" t="n">
        <v>0.300653658706584</v>
      </c>
      <c r="AL24" s="0" t="n">
        <v>0.271739677734668</v>
      </c>
      <c r="AM24" s="0" t="n">
        <v>0.27902908367083</v>
      </c>
      <c r="AN24" s="0" t="n">
        <v>0.254861609237252</v>
      </c>
      <c r="AO24" s="0" t="n">
        <v>4499386</v>
      </c>
    </row>
    <row r="25" customFormat="false" ht="15" hidden="false" customHeight="false" outlineLevel="0" collapsed="false">
      <c r="A25" s="0" t="n">
        <v>72</v>
      </c>
      <c r="B25" s="0" t="n">
        <v>0.677262269303096</v>
      </c>
      <c r="C25" s="0" t="n">
        <v>0.288321070312797</v>
      </c>
      <c r="D25" s="0" t="n">
        <v>0.0344166603841076</v>
      </c>
      <c r="E25" s="0" t="n">
        <v>0.953734428090402</v>
      </c>
      <c r="F25" s="0" t="n">
        <v>0.986500374521742</v>
      </c>
      <c r="G25" s="0" t="n">
        <v>0.964891842509598</v>
      </c>
      <c r="H25" s="0" t="n">
        <v>0.989910880361893</v>
      </c>
      <c r="I25" s="0" t="n">
        <v>0.645928343080996</v>
      </c>
      <c r="J25" s="0" t="n">
        <v>0.734295963433449</v>
      </c>
      <c r="K25" s="0" t="n">
        <v>0.110228390557185</v>
      </c>
      <c r="L25" s="0" t="n">
        <v>0.111280117152116</v>
      </c>
      <c r="M25" s="0" t="n">
        <v>0.274981731101187</v>
      </c>
      <c r="N25" s="0" t="n">
        <v>0.212781327687232</v>
      </c>
      <c r="O25" s="0" t="n">
        <v>0.0328243539082185</v>
      </c>
      <c r="P25" s="0" t="n">
        <v>0.0394230834010616</v>
      </c>
      <c r="Q25" s="0" t="n">
        <v>4293.77260719761</v>
      </c>
      <c r="R25" s="0" t="n">
        <v>3051.53637154876</v>
      </c>
      <c r="S25" s="0" t="n">
        <v>2625.63204815497</v>
      </c>
      <c r="T25" s="0" t="n">
        <v>2268.56445437246</v>
      </c>
      <c r="U25" s="0" t="n">
        <v>3743.11163457934</v>
      </c>
      <c r="V25" s="0" t="n">
        <v>3891.49358311304</v>
      </c>
      <c r="W25" s="0" t="n">
        <v>2836.52443731347</v>
      </c>
      <c r="X25" s="0" t="n">
        <v>0.534130267470698</v>
      </c>
      <c r="Y25" s="0" t="n">
        <v>0.634150176429414</v>
      </c>
      <c r="Z25" s="0" t="n">
        <v>477.875699927071</v>
      </c>
      <c r="AA25" s="0" t="n">
        <v>481.231286284714</v>
      </c>
      <c r="AB25" s="0" t="n">
        <v>437.508293409063</v>
      </c>
      <c r="AC25" s="0" t="n">
        <v>614.946216876773</v>
      </c>
      <c r="AD25" s="0" t="n">
        <v>0.736963686364286</v>
      </c>
      <c r="AE25" s="0" t="n">
        <v>0.520419336063978</v>
      </c>
      <c r="AF25" s="0" t="n">
        <v>0.216544350300308</v>
      </c>
      <c r="AG25" s="0" t="n">
        <v>0.317683728202236</v>
      </c>
      <c r="AH25" s="0" t="n">
        <v>0.289526390881706</v>
      </c>
      <c r="AI25" s="0" t="n">
        <v>0.287369060581009</v>
      </c>
      <c r="AJ25" s="0" t="n">
        <v>0.261409199547822</v>
      </c>
      <c r="AK25" s="0" t="n">
        <v>0.307619944517517</v>
      </c>
      <c r="AL25" s="0" t="n">
        <v>0.274006242410877</v>
      </c>
      <c r="AM25" s="0" t="n">
        <v>0.285689757844017</v>
      </c>
      <c r="AN25" s="0" t="n">
        <v>0.255685806238329</v>
      </c>
      <c r="AO25" s="0" t="n">
        <v>4494260</v>
      </c>
    </row>
    <row r="26" customFormat="false" ht="15" hidden="false" customHeight="false" outlineLevel="0" collapsed="false">
      <c r="A26" s="0" t="n">
        <v>73</v>
      </c>
      <c r="B26" s="0" t="n">
        <v>0.675205680062755</v>
      </c>
      <c r="C26" s="0" t="n">
        <v>0.286905281419587</v>
      </c>
      <c r="D26" s="0" t="n">
        <v>0.0378890385176578</v>
      </c>
      <c r="E26" s="0" t="n">
        <v>0.944412178848102</v>
      </c>
      <c r="F26" s="0" t="n">
        <v>0.985444249433173</v>
      </c>
      <c r="G26" s="0" t="n">
        <v>0.957251301573367</v>
      </c>
      <c r="H26" s="0" t="n">
        <v>0.989203577202616</v>
      </c>
      <c r="I26" s="0" t="n">
        <v>0.637672467478681</v>
      </c>
      <c r="J26" s="0" t="n">
        <v>0.72620083652553</v>
      </c>
      <c r="K26" s="0" t="n">
        <v>0.11554199080106</v>
      </c>
      <c r="L26" s="0" t="n">
        <v>0.11619172116463</v>
      </c>
      <c r="M26" s="0" t="n">
        <v>0.2709568419485</v>
      </c>
      <c r="N26" s="0" t="n">
        <v>0.216299867457069</v>
      </c>
      <c r="O26" s="0" t="n">
        <v>0.0357828694209209</v>
      </c>
      <c r="P26" s="0" t="n">
        <v>0.0429435454505731</v>
      </c>
      <c r="Q26" s="0" t="n">
        <v>3999.03648907219</v>
      </c>
      <c r="R26" s="0" t="n">
        <v>2853.53736259637</v>
      </c>
      <c r="S26" s="0" t="n">
        <v>2453.72183400557</v>
      </c>
      <c r="T26" s="0" t="n">
        <v>2099.9000209709</v>
      </c>
      <c r="U26" s="0" t="n">
        <v>3483.72109828831</v>
      </c>
      <c r="V26" s="0" t="n">
        <v>3635.0645904233</v>
      </c>
      <c r="W26" s="0" t="n">
        <v>2625.63301382888</v>
      </c>
      <c r="X26" s="0" t="n">
        <v>0.507989470346315</v>
      </c>
      <c r="Y26" s="0" t="n">
        <v>0.598967124429888</v>
      </c>
      <c r="Z26" s="0" t="n">
        <v>567.743859503723</v>
      </c>
      <c r="AA26" s="0" t="n">
        <v>555.328129310113</v>
      </c>
      <c r="AB26" s="0" t="n">
        <v>511.270207457378</v>
      </c>
      <c r="AC26" s="0" t="n">
        <v>684.058325786325</v>
      </c>
      <c r="AD26" s="0" t="n">
        <v>0.7117774482846</v>
      </c>
      <c r="AE26" s="0" t="n">
        <v>0.493126825576737</v>
      </c>
      <c r="AF26" s="0" t="n">
        <v>0.218650622707863</v>
      </c>
      <c r="AG26" s="0" t="n">
        <v>0.324361937720736</v>
      </c>
      <c r="AH26" s="0" t="n">
        <v>0.298260493437024</v>
      </c>
      <c r="AI26" s="0" t="n">
        <v>0.289715301756358</v>
      </c>
      <c r="AJ26" s="0" t="n">
        <v>0.26591346898069</v>
      </c>
      <c r="AK26" s="0" t="n">
        <v>0.312487238637869</v>
      </c>
      <c r="AL26" s="0" t="n">
        <v>0.278928402185357</v>
      </c>
      <c r="AM26" s="0" t="n">
        <v>0.287758089715732</v>
      </c>
      <c r="AN26" s="0" t="n">
        <v>0.259567908329844</v>
      </c>
      <c r="AO26" s="0" t="n">
        <v>4497887</v>
      </c>
    </row>
    <row r="27" customFormat="false" ht="15" hidden="false" customHeight="false" outlineLevel="0" collapsed="false">
      <c r="A27" s="0" t="n">
        <v>74</v>
      </c>
      <c r="B27" s="0" t="n">
        <v>0.673585790796326</v>
      </c>
      <c r="C27" s="0" t="n">
        <v>0.286816324586167</v>
      </c>
      <c r="D27" s="0" t="n">
        <v>0.0395978846175067</v>
      </c>
      <c r="E27" s="0" t="n">
        <v>0.93602662981126</v>
      </c>
      <c r="F27" s="0" t="n">
        <v>0.984993378096613</v>
      </c>
      <c r="G27" s="0" t="n">
        <v>0.950871746915014</v>
      </c>
      <c r="H27" s="0" t="n">
        <v>0.988818862424473</v>
      </c>
      <c r="I27" s="0" t="n">
        <v>0.630494237647838</v>
      </c>
      <c r="J27" s="0" t="n">
        <v>0.719802259707511</v>
      </c>
      <c r="K27" s="0" t="n">
        <v>0.12067962148302</v>
      </c>
      <c r="L27" s="0" t="n">
        <v>0.119989131424736</v>
      </c>
      <c r="M27" s="0" t="n">
        <v>0.268467717677243</v>
      </c>
      <c r="N27" s="0" t="n">
        <v>0.22067474124349</v>
      </c>
      <c r="O27" s="0" t="n">
        <v>0.03706467448618</v>
      </c>
      <c r="P27" s="0" t="n">
        <v>0.0445163771456132</v>
      </c>
      <c r="Q27" s="0" t="n">
        <v>4474.3724702481</v>
      </c>
      <c r="R27" s="0" t="n">
        <v>3190.65935891669</v>
      </c>
      <c r="S27" s="0" t="n">
        <v>2740.55106975354</v>
      </c>
      <c r="T27" s="0" t="n">
        <v>2339.3419454773</v>
      </c>
      <c r="U27" s="0" t="n">
        <v>3892.54149629468</v>
      </c>
      <c r="V27" s="0" t="n">
        <v>4071.9637744113</v>
      </c>
      <c r="W27" s="0" t="n">
        <v>2927.11088060746</v>
      </c>
      <c r="X27" s="0" t="n">
        <v>0.573917398911268</v>
      </c>
      <c r="Y27" s="0" t="n">
        <v>0.674370954618394</v>
      </c>
      <c r="Z27" s="0" t="n">
        <v>502.635725867998</v>
      </c>
      <c r="AA27" s="0" t="n">
        <v>505.673585302471</v>
      </c>
      <c r="AB27" s="0" t="n">
        <v>460.676310056262</v>
      </c>
      <c r="AC27" s="0" t="n">
        <v>671.764568149274</v>
      </c>
      <c r="AD27" s="0" t="n">
        <v>0.751828595134307</v>
      </c>
      <c r="AE27" s="0" t="n">
        <v>0.536007832463044</v>
      </c>
      <c r="AF27" s="0" t="n">
        <v>0.215820762671263</v>
      </c>
      <c r="AG27" s="0" t="n">
        <v>0.324586942127404</v>
      </c>
      <c r="AH27" s="0" t="n">
        <v>0.304184102744354</v>
      </c>
      <c r="AI27" s="0" t="n">
        <v>0.28816114613166</v>
      </c>
      <c r="AJ27" s="0" t="n">
        <v>0.267165358046728</v>
      </c>
      <c r="AK27" s="0" t="n">
        <v>0.310659945439375</v>
      </c>
      <c r="AL27" s="0" t="n">
        <v>0.28168618273771</v>
      </c>
      <c r="AM27" s="0" t="n">
        <v>0.286410932442029</v>
      </c>
      <c r="AN27" s="0" t="n">
        <v>0.260701695149674</v>
      </c>
      <c r="AO27" s="0" t="n">
        <v>4483349</v>
      </c>
    </row>
    <row r="28" customFormat="false" ht="15" hidden="false" customHeight="false" outlineLevel="0" collapsed="false">
      <c r="A28" s="0" t="n">
        <v>75</v>
      </c>
      <c r="B28" s="0" t="n">
        <v>0.671593742157683</v>
      </c>
      <c r="C28" s="0" t="n">
        <v>0.285330287740094</v>
      </c>
      <c r="D28" s="0" t="n">
        <v>0.0430759701022227</v>
      </c>
      <c r="E28" s="0" t="n">
        <v>0.930151177356091</v>
      </c>
      <c r="F28" s="0" t="n">
        <v>0.984763328329801</v>
      </c>
      <c r="G28" s="0" t="n">
        <v>0.946387148019219</v>
      </c>
      <c r="H28" s="0" t="n">
        <v>0.988815557867756</v>
      </c>
      <c r="I28" s="0" t="n">
        <v>0.624683709972952</v>
      </c>
      <c r="J28" s="0" t="n">
        <v>0.71322095879617</v>
      </c>
      <c r="K28" s="0" t="n">
        <v>0.1252280347044</v>
      </c>
      <c r="L28" s="0" t="n">
        <v>0.123628325261844</v>
      </c>
      <c r="M28" s="0" t="n">
        <v>0.265400303076801</v>
      </c>
      <c r="N28" s="0" t="n">
        <v>0.223499744612435</v>
      </c>
      <c r="O28" s="0" t="n">
        <v>0.0400671643063382</v>
      </c>
      <c r="P28" s="0" t="n">
        <v>0.0480426249211966</v>
      </c>
      <c r="Q28" s="0" t="n">
        <v>4182.80646507581</v>
      </c>
      <c r="R28" s="0" t="n">
        <v>2981.61150466317</v>
      </c>
      <c r="S28" s="0" t="n">
        <v>2563.63434186751</v>
      </c>
      <c r="T28" s="0" t="n">
        <v>2174.33514569522</v>
      </c>
      <c r="U28" s="0" t="n">
        <v>3634.29076675523</v>
      </c>
      <c r="V28" s="0" t="n">
        <v>3813.11714093051</v>
      </c>
      <c r="W28" s="0" t="n">
        <v>2720.49128903517</v>
      </c>
      <c r="X28" s="0" t="n">
        <v>0.54307188210436</v>
      </c>
      <c r="Y28" s="0" t="n">
        <v>0.634157981229598</v>
      </c>
      <c r="Z28" s="0" t="n">
        <v>458.021580876678</v>
      </c>
      <c r="AA28" s="0" t="n">
        <v>461.403070609491</v>
      </c>
      <c r="AB28" s="0" t="n">
        <v>414.96949296205</v>
      </c>
      <c r="AC28" s="0" t="n">
        <v>596.380495694929</v>
      </c>
      <c r="AD28" s="0" t="n">
        <v>0.733046603844504</v>
      </c>
      <c r="AE28" s="0" t="n">
        <v>0.505449160209238</v>
      </c>
      <c r="AF28" s="0" t="n">
        <v>0.227597443635266</v>
      </c>
      <c r="AG28" s="0" t="n">
        <v>0.330019894751781</v>
      </c>
      <c r="AH28" s="0" t="n">
        <v>0.308882868022787</v>
      </c>
      <c r="AI28" s="0" t="n">
        <v>0.290898705389195</v>
      </c>
      <c r="AJ28" s="0" t="n">
        <v>0.269434576738038</v>
      </c>
      <c r="AK28" s="0" t="n">
        <v>0.314805677726794</v>
      </c>
      <c r="AL28" s="0" t="n">
        <v>0.283727855690732</v>
      </c>
      <c r="AM28" s="0" t="n">
        <v>0.289628872500716</v>
      </c>
      <c r="AN28" s="0" t="n">
        <v>0.262802649135442</v>
      </c>
      <c r="AO28" s="0" t="n">
        <v>4474137</v>
      </c>
    </row>
    <row r="29" customFormat="false" ht="15" hidden="false" customHeight="false" outlineLevel="0" collapsed="false">
      <c r="A29" s="0" t="n">
        <v>76</v>
      </c>
      <c r="B29" s="0" t="n">
        <v>0.670533440779649</v>
      </c>
      <c r="C29" s="0" t="n">
        <v>0.283768197237811</v>
      </c>
      <c r="D29" s="0" t="n">
        <v>0.0456983619825408</v>
      </c>
      <c r="E29" s="0" t="n">
        <v>0.927185059005418</v>
      </c>
      <c r="F29" s="0" t="n">
        <v>0.985650339337981</v>
      </c>
      <c r="G29" s="0" t="n">
        <v>0.943653517130569</v>
      </c>
      <c r="H29" s="0" t="n">
        <v>0.989221186869478</v>
      </c>
      <c r="I29" s="0" t="n">
        <v>0.621708587854384</v>
      </c>
      <c r="J29" s="0" t="n">
        <v>0.708935626532693</v>
      </c>
      <c r="K29" s="0" t="n">
        <v>0.127102772921134</v>
      </c>
      <c r="L29" s="0" t="n">
        <v>0.126001483624162</v>
      </c>
      <c r="M29" s="0" t="n">
        <v>0.2631056326998</v>
      </c>
      <c r="N29" s="0" t="n">
        <v>0.226081933666776</v>
      </c>
      <c r="O29" s="0" t="n">
        <v>0.042370838451233</v>
      </c>
      <c r="P29" s="0" t="n">
        <v>0.0506327791385129</v>
      </c>
      <c r="Q29" s="0" t="n">
        <v>4686.32656034266</v>
      </c>
      <c r="R29" s="0" t="n">
        <v>3351.97375745592</v>
      </c>
      <c r="S29" s="0" t="n">
        <v>2874.67663490772</v>
      </c>
      <c r="T29" s="0" t="n">
        <v>2433.08203537882</v>
      </c>
      <c r="U29" s="0" t="n">
        <v>4069.268343039</v>
      </c>
      <c r="V29" s="0" t="n">
        <v>4278.95747994015</v>
      </c>
      <c r="W29" s="0" t="n">
        <v>3044.11525501488</v>
      </c>
      <c r="X29" s="0" t="n">
        <v>0.600661167740791</v>
      </c>
      <c r="Y29" s="0" t="n">
        <v>0.704790757067811</v>
      </c>
      <c r="Z29" s="0" t="n">
        <v>524.941777086372</v>
      </c>
      <c r="AA29" s="0" t="n">
        <v>530.540273513103</v>
      </c>
      <c r="AB29" s="0" t="n">
        <v>485.679665775894</v>
      </c>
      <c r="AC29" s="0" t="n">
        <v>665.103264114484</v>
      </c>
      <c r="AD29" s="0" t="n">
        <v>0.766238484429844</v>
      </c>
      <c r="AE29" s="0" t="n">
        <v>0.529596767674078</v>
      </c>
      <c r="AF29" s="0" t="n">
        <v>0.236641716755766</v>
      </c>
      <c r="AG29" s="0" t="n">
        <v>0.32771545856799</v>
      </c>
      <c r="AH29" s="0" t="n">
        <v>0.310821075672022</v>
      </c>
      <c r="AI29" s="0" t="n">
        <v>0.291183314241062</v>
      </c>
      <c r="AJ29" s="0" t="n">
        <v>0.26916731539241</v>
      </c>
      <c r="AK29" s="0" t="n">
        <v>0.312286029672631</v>
      </c>
      <c r="AL29" s="0" t="n">
        <v>0.284706688292566</v>
      </c>
      <c r="AM29" s="0" t="n">
        <v>0.28952861126443</v>
      </c>
      <c r="AN29" s="0" t="n">
        <v>0.263388821627226</v>
      </c>
      <c r="AO29" s="0" t="n">
        <v>4476886</v>
      </c>
    </row>
    <row r="30" customFormat="false" ht="15" hidden="false" customHeight="false" outlineLevel="0" collapsed="false">
      <c r="A30" s="0" t="n">
        <v>77</v>
      </c>
      <c r="B30" s="0" t="n">
        <v>0.669176069275282</v>
      </c>
      <c r="C30" s="0" t="n">
        <v>0.283760344939793</v>
      </c>
      <c r="D30" s="0" t="n">
        <v>0.0470635857849246</v>
      </c>
      <c r="E30" s="0" t="n">
        <v>0.920225895422228</v>
      </c>
      <c r="F30" s="0" t="n">
        <v>0.984451622958524</v>
      </c>
      <c r="G30" s="0" t="n">
        <v>0.936932723649614</v>
      </c>
      <c r="H30" s="0" t="n">
        <v>0.987788328257606</v>
      </c>
      <c r="I30" s="0" t="n">
        <v>0.615793147543974</v>
      </c>
      <c r="J30" s="0" t="n">
        <v>0.700072535783431</v>
      </c>
      <c r="K30" s="0" t="n">
        <v>0.129778788781667</v>
      </c>
      <c r="L30" s="0" t="n">
        <v>0.127707424784126</v>
      </c>
      <c r="M30" s="0" t="n">
        <v>0.261123617507541</v>
      </c>
      <c r="N30" s="0" t="n">
        <v>0.232737935444338</v>
      </c>
      <c r="O30" s="0" t="n">
        <v>0.0433091303707131</v>
      </c>
      <c r="P30" s="0" t="n">
        <v>0.0516411517307548</v>
      </c>
      <c r="Q30" s="0" t="n">
        <v>4397.38584515444</v>
      </c>
      <c r="R30" s="0" t="n">
        <v>3136.60809441913</v>
      </c>
      <c r="S30" s="0" t="n">
        <v>2702.38048862909</v>
      </c>
      <c r="T30" s="0" t="n">
        <v>2271.20688581448</v>
      </c>
      <c r="U30" s="0" t="n">
        <v>3816.34493466502</v>
      </c>
      <c r="V30" s="0" t="n">
        <v>4020.79071900955</v>
      </c>
      <c r="W30" s="0" t="n">
        <v>2841.54036871465</v>
      </c>
      <c r="X30" s="0" t="n">
        <v>0.558944625994447</v>
      </c>
      <c r="Y30" s="0" t="n">
        <v>0.659413247557325</v>
      </c>
      <c r="Z30" s="0" t="n">
        <v>611.81563440603</v>
      </c>
      <c r="AA30" s="0" t="n">
        <v>601.285945911563</v>
      </c>
      <c r="AB30" s="0" t="n">
        <v>549.589119104909</v>
      </c>
      <c r="AC30" s="0" t="n">
        <v>747.070125477051</v>
      </c>
      <c r="AD30" s="0" t="n">
        <v>0.752288869960748</v>
      </c>
      <c r="AE30" s="0" t="n">
        <v>0.509780150240847</v>
      </c>
      <c r="AF30" s="0" t="n">
        <v>0.242508719719901</v>
      </c>
      <c r="AG30" s="0" t="n">
        <v>0.332480224253194</v>
      </c>
      <c r="AH30" s="0" t="n">
        <v>0.316135865195834</v>
      </c>
      <c r="AI30" s="0" t="n">
        <v>0.291616134709306</v>
      </c>
      <c r="AJ30" s="0" t="n">
        <v>0.271110101863957</v>
      </c>
      <c r="AK30" s="0" t="n">
        <v>0.315462396972824</v>
      </c>
      <c r="AL30" s="0" t="n">
        <v>0.286586792092269</v>
      </c>
      <c r="AM30" s="0" t="n">
        <v>0.289803863382647</v>
      </c>
      <c r="AN30" s="0" t="n">
        <v>0.264363157766394</v>
      </c>
      <c r="AO30" s="0" t="n">
        <v>4464393</v>
      </c>
    </row>
    <row r="31" customFormat="false" ht="15" hidden="false" customHeight="false" outlineLevel="0" collapsed="false">
      <c r="A31" s="0" t="n">
        <v>78</v>
      </c>
      <c r="B31" s="0" t="n">
        <v>0.667688659476034</v>
      </c>
      <c r="C31" s="0" t="n">
        <v>0.283050728301693</v>
      </c>
      <c r="D31" s="0" t="n">
        <v>0.0492606122222733</v>
      </c>
      <c r="E31" s="0" t="n">
        <v>0.914940626938169</v>
      </c>
      <c r="F31" s="0" t="n">
        <v>0.984599707754076</v>
      </c>
      <c r="G31" s="0" t="n">
        <v>0.932401123856519</v>
      </c>
      <c r="H31" s="0" t="n">
        <v>0.988080933180828</v>
      </c>
      <c r="I31" s="0" t="n">
        <v>0.610895480700508</v>
      </c>
      <c r="J31" s="0" t="n">
        <v>0.693709101132844</v>
      </c>
      <c r="K31" s="0" t="n">
        <v>0.133472681514035</v>
      </c>
      <c r="L31" s="0" t="n">
        <v>0.131270225403446</v>
      </c>
      <c r="M31" s="0" t="n">
        <v>0.258974610807656</v>
      </c>
      <c r="N31" s="0" t="n">
        <v>0.237143436223213</v>
      </c>
      <c r="O31" s="0" t="n">
        <v>0.0450705354300048</v>
      </c>
      <c r="P31" s="0" t="n">
        <v>0.0537471703980191</v>
      </c>
      <c r="Q31" s="0" t="n">
        <v>4802.18836178729</v>
      </c>
      <c r="R31" s="0" t="n">
        <v>3428.10033822508</v>
      </c>
      <c r="S31" s="0" t="n">
        <v>2954.38265075444</v>
      </c>
      <c r="T31" s="0" t="n">
        <v>2473.31196584073</v>
      </c>
      <c r="U31" s="0" t="n">
        <v>4164.44373246509</v>
      </c>
      <c r="V31" s="0" t="n">
        <v>4400.97624301665</v>
      </c>
      <c r="W31" s="0" t="n">
        <v>3097.44629191141</v>
      </c>
      <c r="X31" s="0" t="n">
        <v>0.610636517228734</v>
      </c>
      <c r="Y31" s="0" t="n">
        <v>0.719946972449127</v>
      </c>
      <c r="Z31" s="0" t="n">
        <v>531.565799629209</v>
      </c>
      <c r="AA31" s="0" t="n">
        <v>536.764338102928</v>
      </c>
      <c r="AB31" s="0" t="n">
        <v>479.524384603411</v>
      </c>
      <c r="AC31" s="0" t="n">
        <v>718.95151874344</v>
      </c>
      <c r="AD31" s="0" t="n">
        <v>0.779085412303349</v>
      </c>
      <c r="AE31" s="0" t="n">
        <v>0.526468677763625</v>
      </c>
      <c r="AF31" s="0" t="n">
        <v>0.252616734539724</v>
      </c>
      <c r="AG31" s="0" t="n">
        <v>0.333016582779406</v>
      </c>
      <c r="AH31" s="0" t="n">
        <v>0.321101826592789</v>
      </c>
      <c r="AI31" s="0" t="n">
        <v>0.290196636258875</v>
      </c>
      <c r="AJ31" s="0" t="n">
        <v>0.272222033730141</v>
      </c>
      <c r="AK31" s="0" t="n">
        <v>0.314443138626564</v>
      </c>
      <c r="AL31" s="0" t="n">
        <v>0.289072611799274</v>
      </c>
      <c r="AM31" s="0" t="n">
        <v>0.288141249492889</v>
      </c>
      <c r="AN31" s="0" t="n">
        <v>0.265900036297261</v>
      </c>
      <c r="AO31" s="0" t="n">
        <v>4455717</v>
      </c>
    </row>
    <row r="32" customFormat="false" ht="15" hidden="false" customHeight="false" outlineLevel="0" collapsed="false">
      <c r="A32" s="0" t="n">
        <v>79</v>
      </c>
      <c r="B32" s="0" t="n">
        <v>0.665851708703621</v>
      </c>
      <c r="C32" s="0" t="n">
        <v>0.281986197349094</v>
      </c>
      <c r="D32" s="0" t="n">
        <v>0.0521620939472852</v>
      </c>
      <c r="E32" s="0" t="n">
        <v>0.907578325619074</v>
      </c>
      <c r="F32" s="0" t="n">
        <v>0.983840238717019</v>
      </c>
      <c r="G32" s="0" t="n">
        <v>0.927955324805046</v>
      </c>
      <c r="H32" s="0" t="n">
        <v>0.98797769559653</v>
      </c>
      <c r="I32" s="0" t="n">
        <v>0.604312578895832</v>
      </c>
      <c r="J32" s="0" t="n">
        <v>0.685096978789013</v>
      </c>
      <c r="K32" s="0" t="n">
        <v>0.136490772382821</v>
      </c>
      <c r="L32" s="0" t="n">
        <v>0.132293996819099</v>
      </c>
      <c r="M32" s="0" t="n">
        <v>0.25592456083778</v>
      </c>
      <c r="N32" s="0" t="n">
        <v>0.242295019607349</v>
      </c>
      <c r="O32" s="0" t="n">
        <v>0.0473411858854619</v>
      </c>
      <c r="P32" s="0" t="n">
        <v>0.0564482403206573</v>
      </c>
      <c r="Q32" s="0" t="n">
        <v>4523.71332487196</v>
      </c>
      <c r="R32" s="0" t="n">
        <v>3238.99959686048</v>
      </c>
      <c r="S32" s="0" t="n">
        <v>2792.54949126036</v>
      </c>
      <c r="T32" s="0" t="n">
        <v>2323.44578492643</v>
      </c>
      <c r="U32" s="0" t="n">
        <v>3920.77845631574</v>
      </c>
      <c r="V32" s="0" t="n">
        <v>4148.20316041216</v>
      </c>
      <c r="W32" s="0" t="n">
        <v>2909.51134835723</v>
      </c>
      <c r="X32" s="0" t="n">
        <v>0.574799298202732</v>
      </c>
      <c r="Y32" s="0" t="n">
        <v>0.676812883972947</v>
      </c>
      <c r="Z32" s="0" t="n">
        <v>494.03529642148</v>
      </c>
      <c r="AA32" s="0" t="n">
        <v>498.695660036264</v>
      </c>
      <c r="AB32" s="0" t="n">
        <v>450.54241538844</v>
      </c>
      <c r="AC32" s="0" t="n">
        <v>650.138437317436</v>
      </c>
      <c r="AD32" s="0" t="n">
        <v>0.743398622944811</v>
      </c>
      <c r="AE32" s="0" t="n">
        <v>0.515842280609267</v>
      </c>
      <c r="AF32" s="0" t="n">
        <v>0.227556342335544</v>
      </c>
      <c r="AG32" s="0" t="n">
        <v>0.340715988717065</v>
      </c>
      <c r="AH32" s="0" t="n">
        <v>0.324371751542887</v>
      </c>
      <c r="AI32" s="0" t="n">
        <v>0.29429552684522</v>
      </c>
      <c r="AJ32" s="0" t="n">
        <v>0.272267059769049</v>
      </c>
      <c r="AK32" s="0" t="n">
        <v>0.320910915068955</v>
      </c>
      <c r="AL32" s="0" t="n">
        <v>0.289773151338779</v>
      </c>
      <c r="AM32" s="0" t="n">
        <v>0.292167616010381</v>
      </c>
      <c r="AN32" s="0" t="n">
        <v>0.266105751545078</v>
      </c>
      <c r="AO32" s="0" t="n">
        <v>4456164</v>
      </c>
    </row>
    <row r="33" customFormat="false" ht="15" hidden="false" customHeight="false" outlineLevel="0" collapsed="false">
      <c r="A33" s="0" t="n">
        <v>80</v>
      </c>
      <c r="B33" s="0" t="n">
        <v>0.664812854261154</v>
      </c>
      <c r="C33" s="0" t="n">
        <v>0.281722030523642</v>
      </c>
      <c r="D33" s="0" t="n">
        <v>0.0534651152152035</v>
      </c>
      <c r="E33" s="0" t="n">
        <v>0.900654221835058</v>
      </c>
      <c r="F33" s="0" t="n">
        <v>0.9837932036354</v>
      </c>
      <c r="G33" s="0" t="n">
        <v>0.922639420666896</v>
      </c>
      <c r="H33" s="0" t="n">
        <v>0.987876844916729</v>
      </c>
      <c r="I33" s="0" t="n">
        <v>0.598766503920524</v>
      </c>
      <c r="J33" s="0" t="n">
        <v>0.678787877019942</v>
      </c>
      <c r="K33" s="0" t="n">
        <v>0.139612450325149</v>
      </c>
      <c r="L33" s="0" t="n">
        <v>0.135394630444904</v>
      </c>
      <c r="M33" s="0" t="n">
        <v>0.253734136175063</v>
      </c>
      <c r="N33" s="0" t="n">
        <v>0.247729041547601</v>
      </c>
      <c r="O33" s="0" t="n">
        <v>0.0481535817394708</v>
      </c>
      <c r="P33" s="0" t="n">
        <v>0.0572762850678575</v>
      </c>
      <c r="Q33" s="0" t="n">
        <v>4918.68135671303</v>
      </c>
      <c r="R33" s="0" t="n">
        <v>3503.1122610031</v>
      </c>
      <c r="S33" s="0" t="n">
        <v>3042.11726279375</v>
      </c>
      <c r="T33" s="0" t="n">
        <v>2522.42160553818</v>
      </c>
      <c r="U33" s="0" t="n">
        <v>4261.89560608422</v>
      </c>
      <c r="V33" s="0" t="n">
        <v>4511.01309443025</v>
      </c>
      <c r="W33" s="0" t="n">
        <v>3155.6250352815</v>
      </c>
      <c r="X33" s="0" t="n">
        <v>0.615348919399099</v>
      </c>
      <c r="Y33" s="0" t="n">
        <v>0.729357158429942</v>
      </c>
      <c r="Z33" s="0" t="n">
        <v>545.006676732193</v>
      </c>
      <c r="AA33" s="0" t="n">
        <v>548.466155684928</v>
      </c>
      <c r="AB33" s="0" t="n">
        <v>503.395534426479</v>
      </c>
      <c r="AC33" s="0" t="n">
        <v>712.373016408721</v>
      </c>
      <c r="AD33" s="0" t="n">
        <v>0.776143473224206</v>
      </c>
      <c r="AE33" s="0" t="n">
        <v>0.55514696767883</v>
      </c>
      <c r="AF33" s="0" t="n">
        <v>0.220996505545376</v>
      </c>
      <c r="AG33" s="0" t="n">
        <v>0.338006112959859</v>
      </c>
      <c r="AH33" s="0" t="n">
        <v>0.328632580675397</v>
      </c>
      <c r="AI33" s="0" t="n">
        <v>0.288509630523</v>
      </c>
      <c r="AJ33" s="0" t="n">
        <v>0.273007815358843</v>
      </c>
      <c r="AK33" s="0" t="n">
        <v>0.315913779873058</v>
      </c>
      <c r="AL33" s="0" t="n">
        <v>0.291394577767468</v>
      </c>
      <c r="AM33" s="0" t="n">
        <v>0.286125236150988</v>
      </c>
      <c r="AN33" s="0" t="n">
        <v>0.26653211563875</v>
      </c>
      <c r="AO33" s="0" t="n">
        <v>4435047</v>
      </c>
    </row>
    <row r="34" customFormat="false" ht="15" hidden="false" customHeight="false" outlineLevel="0" collapsed="false">
      <c r="A34" s="0" t="n">
        <v>81</v>
      </c>
      <c r="B34" s="0" t="n">
        <v>0.663818055984669</v>
      </c>
      <c r="C34" s="0" t="n">
        <v>0.2811780703682</v>
      </c>
      <c r="D34" s="0" t="n">
        <v>0.0550038736471311</v>
      </c>
      <c r="E34" s="0" t="n">
        <v>0.893354710210564</v>
      </c>
      <c r="F34" s="0" t="n">
        <v>0.98263693070649</v>
      </c>
      <c r="G34" s="0" t="n">
        <v>0.916342920901887</v>
      </c>
      <c r="H34" s="0" t="n">
        <v>0.986679828554892</v>
      </c>
      <c r="I34" s="0" t="n">
        <v>0.593024987036723</v>
      </c>
      <c r="J34" s="0" t="n">
        <v>0.672594644125433</v>
      </c>
      <c r="K34" s="0" t="n">
        <v>0.143141222584289</v>
      </c>
      <c r="L34" s="0" t="n">
        <v>0.138747238630239</v>
      </c>
      <c r="M34" s="0" t="n">
        <v>0.251191753571349</v>
      </c>
      <c r="N34" s="0" t="n">
        <v>0.251703697296695</v>
      </c>
      <c r="O34" s="0" t="n">
        <v>0.0491379696024913</v>
      </c>
      <c r="P34" s="0" t="n">
        <v>0.0583385892843615</v>
      </c>
      <c r="Q34" s="0" t="n">
        <v>4647.57390602694</v>
      </c>
      <c r="R34" s="0" t="n">
        <v>3320.98993727919</v>
      </c>
      <c r="S34" s="0" t="n">
        <v>2883.47933027266</v>
      </c>
      <c r="T34" s="0" t="n">
        <v>2378.51966353532</v>
      </c>
      <c r="U34" s="0" t="n">
        <v>4026.74242441684</v>
      </c>
      <c r="V34" s="0" t="n">
        <v>4274.91400649133</v>
      </c>
      <c r="W34" s="0" t="n">
        <v>2975.5625833685</v>
      </c>
      <c r="X34" s="0" t="n">
        <v>0.57096122011828</v>
      </c>
      <c r="Y34" s="0" t="n">
        <v>0.687864919715263</v>
      </c>
      <c r="Z34" s="0" t="n">
        <v>647.541767187425</v>
      </c>
      <c r="AA34" s="0" t="n">
        <v>635.212165887667</v>
      </c>
      <c r="AB34" s="0" t="n">
        <v>586.737357003799</v>
      </c>
      <c r="AC34" s="0" t="n">
        <v>798.184802327736</v>
      </c>
      <c r="AD34" s="0" t="n">
        <v>0.751461078234002</v>
      </c>
      <c r="AE34" s="0" t="n">
        <v>0.527850110562347</v>
      </c>
      <c r="AF34" s="0" t="n">
        <v>0.22367335794047</v>
      </c>
      <c r="AG34" s="0" t="n">
        <v>0.341854993756565</v>
      </c>
      <c r="AH34" s="0" t="n">
        <v>0.333985330757994</v>
      </c>
      <c r="AI34" s="0" t="n">
        <v>0.292986396120542</v>
      </c>
      <c r="AJ34" s="0" t="n">
        <v>0.275127515254713</v>
      </c>
      <c r="AK34" s="0" t="n">
        <v>0.318043196704424</v>
      </c>
      <c r="AL34" s="0" t="n">
        <v>0.29283164888999</v>
      </c>
      <c r="AM34" s="0" t="n">
        <v>0.290608236747654</v>
      </c>
      <c r="AN34" s="0" t="n">
        <v>0.267774230476478</v>
      </c>
      <c r="AO34" s="0" t="n">
        <v>4417828</v>
      </c>
    </row>
    <row r="35" customFormat="false" ht="15" hidden="false" customHeight="false" outlineLevel="0" collapsed="false">
      <c r="A35" s="0" t="n">
        <v>82</v>
      </c>
      <c r="B35" s="0" t="n">
        <v>0.66248836196571</v>
      </c>
      <c r="C35" s="0" t="n">
        <v>0.279938182932749</v>
      </c>
      <c r="D35" s="0" t="n">
        <v>0.0575734551015407</v>
      </c>
      <c r="E35" s="0" t="n">
        <v>0.886924948836883</v>
      </c>
      <c r="F35" s="0" t="n">
        <v>0.983342671181313</v>
      </c>
      <c r="G35" s="0" t="n">
        <v>0.910648231638653</v>
      </c>
      <c r="H35" s="0" t="n">
        <v>0.986732715991383</v>
      </c>
      <c r="I35" s="0" t="n">
        <v>0.587577456541468</v>
      </c>
      <c r="J35" s="0" t="n">
        <v>0.666889673036123</v>
      </c>
      <c r="K35" s="0" t="n">
        <v>0.146703377069919</v>
      </c>
      <c r="L35" s="0" t="n">
        <v>0.142283573623421</v>
      </c>
      <c r="M35" s="0" t="n">
        <v>0.248284158575118</v>
      </c>
      <c r="N35" s="0" t="n">
        <v>0.255607638707642</v>
      </c>
      <c r="O35" s="0" t="n">
        <v>0.0510633337202966</v>
      </c>
      <c r="P35" s="0" t="n">
        <v>0.0608453594375484</v>
      </c>
      <c r="Q35" s="0" t="n">
        <v>5075.81995717508</v>
      </c>
      <c r="R35" s="0" t="n">
        <v>3619.85498548556</v>
      </c>
      <c r="S35" s="0" t="n">
        <v>3153.2255615533</v>
      </c>
      <c r="T35" s="0" t="n">
        <v>2592.09418288928</v>
      </c>
      <c r="U35" s="0" t="n">
        <v>4394.61570119765</v>
      </c>
      <c r="V35" s="0" t="n">
        <v>4675.13204490679</v>
      </c>
      <c r="W35" s="0" t="n">
        <v>3242.67614809226</v>
      </c>
      <c r="X35" s="0" t="n">
        <v>0.620381149271643</v>
      </c>
      <c r="Y35" s="0" t="n">
        <v>0.74870056847749</v>
      </c>
      <c r="Z35" s="0" t="n">
        <v>559.832682124366</v>
      </c>
      <c r="AA35" s="0" t="n">
        <v>564.714199355518</v>
      </c>
      <c r="AB35" s="0" t="n">
        <v>514.890587687367</v>
      </c>
      <c r="AC35" s="0" t="n">
        <v>752.278956159605</v>
      </c>
      <c r="AD35" s="0" t="n">
        <v>0.778787621912198</v>
      </c>
      <c r="AE35" s="0" t="n">
        <v>0.552929847212798</v>
      </c>
      <c r="AF35" s="0" t="n">
        <v>0.2258577746994</v>
      </c>
      <c r="AG35" s="0" t="n">
        <v>0.345292312619162</v>
      </c>
      <c r="AH35" s="0" t="n">
        <v>0.338424372739021</v>
      </c>
      <c r="AI35" s="0" t="n">
        <v>0.290699706566963</v>
      </c>
      <c r="AJ35" s="0" t="n">
        <v>0.275823042580246</v>
      </c>
      <c r="AK35" s="0" t="n">
        <v>0.319003907117505</v>
      </c>
      <c r="AL35" s="0" t="n">
        <v>0.295582986966042</v>
      </c>
      <c r="AM35" s="0" t="n">
        <v>0.288315959681312</v>
      </c>
      <c r="AN35" s="0" t="n">
        <v>0.268513763411613</v>
      </c>
      <c r="AO35" s="0" t="n">
        <v>4412177</v>
      </c>
    </row>
    <row r="36" customFormat="false" ht="15" hidden="false" customHeight="false" outlineLevel="0" collapsed="false">
      <c r="A36" s="0" t="n">
        <v>83</v>
      </c>
      <c r="B36" s="0" t="n">
        <v>0.661052913747204</v>
      </c>
      <c r="C36" s="0" t="n">
        <v>0.279356061909164</v>
      </c>
      <c r="D36" s="0" t="n">
        <v>0.0595910243436318</v>
      </c>
      <c r="E36" s="0" t="n">
        <v>0.879404413531849</v>
      </c>
      <c r="F36" s="0" t="n">
        <v>0.982160974787227</v>
      </c>
      <c r="G36" s="0" t="n">
        <v>0.904186148725263</v>
      </c>
      <c r="H36" s="0" t="n">
        <v>0.985567297460767</v>
      </c>
      <c r="I36" s="0" t="n">
        <v>0.58133284992738</v>
      </c>
      <c r="J36" s="0" t="n">
        <v>0.660140615117765</v>
      </c>
      <c r="K36" s="0" t="n">
        <v>0.150154666509189</v>
      </c>
      <c r="L36" s="0" t="n">
        <v>0.145344778669595</v>
      </c>
      <c r="M36" s="0" t="n">
        <v>0.245666953789795</v>
      </c>
      <c r="N36" s="0" t="n">
        <v>0.259716421767087</v>
      </c>
      <c r="O36" s="0" t="n">
        <v>0.0524046098146737</v>
      </c>
      <c r="P36" s="0" t="n">
        <v>0.0623039379023751</v>
      </c>
      <c r="Q36" s="0" t="n">
        <v>4826.77158108949</v>
      </c>
      <c r="R36" s="0" t="n">
        <v>3436.67455633249</v>
      </c>
      <c r="S36" s="0" t="n">
        <v>3003.41279857757</v>
      </c>
      <c r="T36" s="0" t="n">
        <v>2456.12126633602</v>
      </c>
      <c r="U36" s="0" t="n">
        <v>4176.13577154276</v>
      </c>
      <c r="V36" s="0" t="n">
        <v>4452.11169662939</v>
      </c>
      <c r="W36" s="0" t="n">
        <v>3072.52812207069</v>
      </c>
      <c r="X36" s="0" t="n">
        <v>0.58785995285942</v>
      </c>
      <c r="Y36" s="0" t="n">
        <v>0.708806496395542</v>
      </c>
      <c r="Z36" s="0" t="n">
        <v>523.3485757837</v>
      </c>
      <c r="AA36" s="0" t="n">
        <v>527.734574481898</v>
      </c>
      <c r="AB36" s="0" t="n">
        <v>475.909690115563</v>
      </c>
      <c r="AC36" s="0" t="n">
        <v>698.75650988411</v>
      </c>
      <c r="AD36" s="0" t="n">
        <v>0.763860527024125</v>
      </c>
      <c r="AE36" s="0" t="n">
        <v>0.531096549368596</v>
      </c>
      <c r="AF36" s="0" t="n">
        <v>0.232772812165633</v>
      </c>
      <c r="AG36" s="0" t="n">
        <v>0.347000705775379</v>
      </c>
      <c r="AH36" s="0" t="n">
        <v>0.34376649784109</v>
      </c>
      <c r="AI36" s="0" t="n">
        <v>0.290724578475514</v>
      </c>
      <c r="AJ36" s="0" t="n">
        <v>0.277672174077855</v>
      </c>
      <c r="AK36" s="0" t="n">
        <v>0.318829979804617</v>
      </c>
      <c r="AL36" s="0" t="n">
        <v>0.297170223363123</v>
      </c>
      <c r="AM36" s="0" t="n">
        <v>0.288981250625606</v>
      </c>
      <c r="AN36" s="0" t="n">
        <v>0.269845386705397</v>
      </c>
      <c r="AO36" s="0" t="n">
        <v>4402410</v>
      </c>
    </row>
    <row r="37" customFormat="false" ht="15" hidden="false" customHeight="false" outlineLevel="0" collapsed="false">
      <c r="A37" s="0" t="n">
        <v>84</v>
      </c>
      <c r="B37" s="0" t="n">
        <v>0.657256368956019</v>
      </c>
      <c r="C37" s="0" t="n">
        <v>0.279729576655404</v>
      </c>
      <c r="D37" s="0" t="n">
        <v>0.0630140543885775</v>
      </c>
      <c r="E37" s="0" t="n">
        <v>0.87197651801068</v>
      </c>
      <c r="F37" s="0" t="n">
        <v>0.982246957996288</v>
      </c>
      <c r="G37" s="0" t="n">
        <v>0.898256437238342</v>
      </c>
      <c r="H37" s="0" t="n">
        <v>0.985669928275167</v>
      </c>
      <c r="I37" s="0" t="n">
        <v>0.573112120042612</v>
      </c>
      <c r="J37" s="0" t="n">
        <v>0.651197323495039</v>
      </c>
      <c r="K37" s="0" t="n">
        <v>0.154504802061034</v>
      </c>
      <c r="L37" s="0" t="n">
        <v>0.148900925777401</v>
      </c>
      <c r="M37" s="0" t="n">
        <v>0.24391762223658</v>
      </c>
      <c r="N37" s="0" t="n">
        <v>0.265718164944201</v>
      </c>
      <c r="O37" s="0" t="n">
        <v>0.0549467757314874</v>
      </c>
      <c r="P37" s="0" t="n">
        <v>0.0653314695570476</v>
      </c>
      <c r="Q37" s="0" t="n">
        <v>5242.63455532997</v>
      </c>
      <c r="R37" s="0" t="n">
        <v>3745.59573001002</v>
      </c>
      <c r="S37" s="0" t="n">
        <v>3272.31476904929</v>
      </c>
      <c r="T37" s="0" t="n">
        <v>2662.57322875378</v>
      </c>
      <c r="U37" s="0" t="n">
        <v>4528.89771087917</v>
      </c>
      <c r="V37" s="0" t="n">
        <v>4846.04199412164</v>
      </c>
      <c r="W37" s="0" t="n">
        <v>3330.71097018008</v>
      </c>
      <c r="X37" s="0" t="n">
        <v>0.628586438661133</v>
      </c>
      <c r="Y37" s="0" t="n">
        <v>0.765849647137978</v>
      </c>
      <c r="Z37" s="0" t="n">
        <v>574.472604761917</v>
      </c>
      <c r="AA37" s="0" t="n">
        <v>579.958453128403</v>
      </c>
      <c r="AB37" s="0" t="n">
        <v>534.361329520133</v>
      </c>
      <c r="AC37" s="0" t="n">
        <v>740.46405188009</v>
      </c>
      <c r="AD37" s="0" t="n">
        <v>0.788598928671794</v>
      </c>
      <c r="AE37" s="0" t="n">
        <v>0.564190797359532</v>
      </c>
      <c r="AF37" s="0" t="n">
        <v>0.224417020812902</v>
      </c>
      <c r="AG37" s="0" t="n">
        <v>0.349932316107312</v>
      </c>
      <c r="AH37" s="0" t="n">
        <v>0.348368514402565</v>
      </c>
      <c r="AI37" s="0" t="n">
        <v>0.289667246047571</v>
      </c>
      <c r="AJ37" s="0" t="n">
        <v>0.278974276825205</v>
      </c>
      <c r="AK37" s="0" t="n">
        <v>0.319452902928628</v>
      </c>
      <c r="AL37" s="0" t="n">
        <v>0.298878159054745</v>
      </c>
      <c r="AM37" s="0" t="n">
        <v>0.287678895844777</v>
      </c>
      <c r="AN37" s="0" t="n">
        <v>0.271158761864153</v>
      </c>
      <c r="AO37" s="0" t="n">
        <v>4391252</v>
      </c>
    </row>
    <row r="38" customFormat="false" ht="15" hidden="false" customHeight="false" outlineLevel="0" collapsed="false">
      <c r="A38" s="0" t="n">
        <v>85</v>
      </c>
      <c r="B38" s="0" t="n">
        <v>0.65554490083944</v>
      </c>
      <c r="C38" s="0" t="n">
        <v>0.280231585111831</v>
      </c>
      <c r="D38" s="0" t="n">
        <v>0.0642235140487289</v>
      </c>
      <c r="E38" s="0" t="n">
        <v>0.864498387491125</v>
      </c>
      <c r="F38" s="0" t="n">
        <v>0.98133256193514</v>
      </c>
      <c r="G38" s="0" t="n">
        <v>0.892487491389195</v>
      </c>
      <c r="H38" s="0" t="n">
        <v>0.984864154843965</v>
      </c>
      <c r="I38" s="0" t="n">
        <v>0.566717509703726</v>
      </c>
      <c r="J38" s="0" t="n">
        <v>0.643431140480372</v>
      </c>
      <c r="K38" s="0" t="n">
        <v>0.157969244161509</v>
      </c>
      <c r="L38" s="0" t="n">
        <v>0.152699011916282</v>
      </c>
      <c r="M38" s="0" t="n">
        <v>0.24225975345326</v>
      </c>
      <c r="N38" s="0" t="n">
        <v>0.272083122137478</v>
      </c>
      <c r="O38" s="0" t="n">
        <v>0.0555211243341398</v>
      </c>
      <c r="P38" s="0" t="n">
        <v>0.0658182993172898</v>
      </c>
      <c r="Q38" s="0" t="n">
        <v>5016.19671848465</v>
      </c>
      <c r="R38" s="0" t="n">
        <v>3573.00678145291</v>
      </c>
      <c r="S38" s="0" t="n">
        <v>3140.69199044742</v>
      </c>
      <c r="T38" s="0" t="n">
        <v>2531.63849365744</v>
      </c>
      <c r="U38" s="0" t="n">
        <v>4331.05399560497</v>
      </c>
      <c r="V38" s="0" t="n">
        <v>4639.57655927862</v>
      </c>
      <c r="W38" s="0" t="n">
        <v>3176.48506923465</v>
      </c>
      <c r="X38" s="0" t="n">
        <v>0.597588455894873</v>
      </c>
      <c r="Y38" s="0" t="n">
        <v>0.731582731749146</v>
      </c>
      <c r="Z38" s="0" t="n">
        <v>685.853614035551</v>
      </c>
      <c r="AA38" s="0" t="n">
        <v>676.644482715373</v>
      </c>
      <c r="AB38" s="0" t="n">
        <v>627.700369875985</v>
      </c>
      <c r="AC38" s="0" t="n">
        <v>867.255177245828</v>
      </c>
      <c r="AD38" s="0" t="n">
        <v>0.768880324249211</v>
      </c>
      <c r="AE38" s="0" t="n">
        <v>0.557870163798734</v>
      </c>
      <c r="AF38" s="0" t="n">
        <v>0.211010160450477</v>
      </c>
      <c r="AG38" s="0" t="n">
        <v>0.352564488548236</v>
      </c>
      <c r="AH38" s="0" t="n">
        <v>0.352053098883085</v>
      </c>
      <c r="AI38" s="0" t="n">
        <v>0.291295753185689</v>
      </c>
      <c r="AJ38" s="0" t="n">
        <v>0.279808690820856</v>
      </c>
      <c r="AK38" s="0" t="n">
        <v>0.320617411756754</v>
      </c>
      <c r="AL38" s="0" t="n">
        <v>0.299728421947715</v>
      </c>
      <c r="AM38" s="0" t="n">
        <v>0.289496503127904</v>
      </c>
      <c r="AN38" s="0" t="n">
        <v>0.271417030401044</v>
      </c>
      <c r="AO38" s="0" t="n">
        <v>4381776</v>
      </c>
    </row>
    <row r="39" customFormat="false" ht="15" hidden="false" customHeight="false" outlineLevel="0" collapsed="false">
      <c r="A39" s="0" t="n">
        <v>86</v>
      </c>
      <c r="B39" s="0" t="n">
        <v>0.654845522618561</v>
      </c>
      <c r="C39" s="0" t="n">
        <v>0.279309519635588</v>
      </c>
      <c r="D39" s="0" t="n">
        <v>0.0658449577458518</v>
      </c>
      <c r="E39" s="0" t="n">
        <v>0.85727760276296</v>
      </c>
      <c r="F39" s="0" t="n">
        <v>0.98058732293533</v>
      </c>
      <c r="G39" s="0" t="n">
        <v>0.885648371455711</v>
      </c>
      <c r="H39" s="0" t="n">
        <v>0.984323447992194</v>
      </c>
      <c r="I39" s="0" t="n">
        <v>0.561384399810497</v>
      </c>
      <c r="J39" s="0" t="n">
        <v>0.637552840918581</v>
      </c>
      <c r="K39" s="0" t="n">
        <v>0.161359447675181</v>
      </c>
      <c r="L39" s="0" t="n">
        <v>0.156770332483425</v>
      </c>
      <c r="M39" s="0" t="n">
        <v>0.23944579542207</v>
      </c>
      <c r="N39" s="0" t="n">
        <v>0.276048913288099</v>
      </c>
      <c r="O39" s="0" t="n">
        <v>0.0564474075303922</v>
      </c>
      <c r="P39" s="0" t="n">
        <v>0.0669855687286503</v>
      </c>
      <c r="Q39" s="0" t="n">
        <v>5427.5811358814</v>
      </c>
      <c r="R39" s="0" t="n">
        <v>3865.72277152916</v>
      </c>
      <c r="S39" s="0" t="n">
        <v>3401.80676110982</v>
      </c>
      <c r="T39" s="0" t="n">
        <v>2737.56436145044</v>
      </c>
      <c r="U39" s="0" t="n">
        <v>4684.63902752583</v>
      </c>
      <c r="V39" s="0" t="n">
        <v>5032.85657556015</v>
      </c>
      <c r="W39" s="0" t="n">
        <v>3424.46315900879</v>
      </c>
      <c r="X39" s="0" t="n">
        <v>0.637349425095855</v>
      </c>
      <c r="Y39" s="0" t="n">
        <v>0.789464586831144</v>
      </c>
      <c r="Z39" s="0" t="n">
        <v>585.965813869608</v>
      </c>
      <c r="AA39" s="0" t="n">
        <v>597.454928912095</v>
      </c>
      <c r="AB39" s="0" t="n">
        <v>549.338826884748</v>
      </c>
      <c r="AC39" s="0" t="n">
        <v>787.096148265558</v>
      </c>
      <c r="AD39" s="0" t="n">
        <v>0.790375842193577</v>
      </c>
      <c r="AE39" s="0" t="n">
        <v>0.571050486424271</v>
      </c>
      <c r="AF39" s="0" t="n">
        <v>0.219325355769306</v>
      </c>
      <c r="AG39" s="0" t="n">
        <v>0.354283333677954</v>
      </c>
      <c r="AH39" s="0" t="n">
        <v>0.357615733174744</v>
      </c>
      <c r="AI39" s="0" t="n">
        <v>0.289593672984858</v>
      </c>
      <c r="AJ39" s="0" t="n">
        <v>0.281513162437711</v>
      </c>
      <c r="AK39" s="0" t="n">
        <v>0.320132701774767</v>
      </c>
      <c r="AL39" s="0" t="n">
        <v>0.301960409342339</v>
      </c>
      <c r="AM39" s="0" t="n">
        <v>0.287507751497261</v>
      </c>
      <c r="AN39" s="0" t="n">
        <v>0.272918771558066</v>
      </c>
      <c r="AO39" s="0" t="n">
        <v>4371202</v>
      </c>
    </row>
    <row r="40" customFormat="false" ht="15" hidden="false" customHeight="false" outlineLevel="0" collapsed="false">
      <c r="A40" s="0" t="n">
        <v>87</v>
      </c>
      <c r="B40" s="0" t="n">
        <v>0.654583284279291</v>
      </c>
      <c r="C40" s="0" t="n">
        <v>0.277704002977278</v>
      </c>
      <c r="D40" s="0" t="n">
        <v>0.0677127127434313</v>
      </c>
      <c r="E40" s="0" t="n">
        <v>0.852346741484277</v>
      </c>
      <c r="F40" s="0" t="n">
        <v>0.979707583028293</v>
      </c>
      <c r="G40" s="0" t="n">
        <v>0.882878480591864</v>
      </c>
      <c r="H40" s="0" t="n">
        <v>0.984248266365022</v>
      </c>
      <c r="I40" s="0" t="n">
        <v>0.55793192938553</v>
      </c>
      <c r="J40" s="0" t="n">
        <v>0.631746843625071</v>
      </c>
      <c r="K40" s="0" t="n">
        <v>0.164402806183534</v>
      </c>
      <c r="L40" s="0" t="n">
        <v>0.159450857508203</v>
      </c>
      <c r="M40" s="0" t="n">
        <v>0.236700102034823</v>
      </c>
      <c r="N40" s="0" t="n">
        <v>0.27974931673353</v>
      </c>
      <c r="O40" s="0" t="n">
        <v>0.0577147100639245</v>
      </c>
      <c r="P40" s="0" t="n">
        <v>0.0682114226696925</v>
      </c>
      <c r="Q40" s="0" t="n">
        <v>5218.09205856149</v>
      </c>
      <c r="R40" s="0" t="n">
        <v>3711.66895950782</v>
      </c>
      <c r="S40" s="0" t="n">
        <v>3278.08702396771</v>
      </c>
      <c r="T40" s="0" t="n">
        <v>2621.10581448125</v>
      </c>
      <c r="U40" s="0" t="n">
        <v>4503.49591111468</v>
      </c>
      <c r="V40" s="0" t="n">
        <v>4842.28836714888</v>
      </c>
      <c r="W40" s="0" t="n">
        <v>3281.11353839911</v>
      </c>
      <c r="X40" s="0" t="n">
        <v>0.618992207994568</v>
      </c>
      <c r="Y40" s="0" t="n">
        <v>0.760361352263231</v>
      </c>
      <c r="Z40" s="0" t="n">
        <v>559.150862665758</v>
      </c>
      <c r="AA40" s="0" t="n">
        <v>563.445096754735</v>
      </c>
      <c r="AB40" s="0" t="n">
        <v>515.159375026505</v>
      </c>
      <c r="AC40" s="0" t="n">
        <v>729.653768701542</v>
      </c>
      <c r="AD40" s="0" t="n">
        <v>0.773526060158063</v>
      </c>
      <c r="AE40" s="0" t="n">
        <v>0.55272142097473</v>
      </c>
      <c r="AF40" s="0" t="n">
        <v>0.220804639183333</v>
      </c>
      <c r="AG40" s="0" t="n">
        <v>0.35839527188562</v>
      </c>
      <c r="AH40" s="0" t="n">
        <v>0.359475370585918</v>
      </c>
      <c r="AI40" s="0" t="n">
        <v>0.292536273432079</v>
      </c>
      <c r="AJ40" s="0" t="n">
        <v>0.281732785907095</v>
      </c>
      <c r="AK40" s="0" t="n">
        <v>0.323016027509719</v>
      </c>
      <c r="AL40" s="0" t="n">
        <v>0.302115414227722</v>
      </c>
      <c r="AM40" s="0" t="n">
        <v>0.290633611943688</v>
      </c>
      <c r="AN40" s="0" t="n">
        <v>0.272946084619786</v>
      </c>
      <c r="AO40" s="0" t="n">
        <v>4362489</v>
      </c>
    </row>
    <row r="41" customFormat="false" ht="15" hidden="false" customHeight="false" outlineLevel="0" collapsed="false">
      <c r="A41" s="0" t="n">
        <v>88</v>
      </c>
      <c r="B41" s="0" t="n">
        <v>0.649930433309067</v>
      </c>
      <c r="C41" s="0" t="n">
        <v>0.275637945508322</v>
      </c>
      <c r="D41" s="0" t="n">
        <v>0.0744316211826114</v>
      </c>
      <c r="E41" s="0" t="n">
        <v>0.849170975724745</v>
      </c>
      <c r="F41" s="0" t="n">
        <v>0.977603089452817</v>
      </c>
      <c r="G41" s="0" t="n">
        <v>0.880870716897251</v>
      </c>
      <c r="H41" s="0" t="n">
        <v>0.982300988922523</v>
      </c>
      <c r="I41" s="0" t="n">
        <v>0.551902060206267</v>
      </c>
      <c r="J41" s="0" t="n">
        <v>0.62626818110871</v>
      </c>
      <c r="K41" s="0" t="n">
        <v>0.167222063387175</v>
      </c>
      <c r="L41" s="0" t="n">
        <v>0.161549839692397</v>
      </c>
      <c r="M41" s="0" t="n">
        <v>0.234063743134066</v>
      </c>
      <c r="N41" s="0" t="n">
        <v>0.276634250833986</v>
      </c>
      <c r="O41" s="0" t="n">
        <v>0.0632051723844128</v>
      </c>
      <c r="P41" s="0" t="n">
        <v>0.0747006575101217</v>
      </c>
      <c r="Q41" s="0" t="n">
        <v>5590.45674400845</v>
      </c>
      <c r="R41" s="0" t="n">
        <v>3969.48418962836</v>
      </c>
      <c r="S41" s="0" t="n">
        <v>3497.78454711916</v>
      </c>
      <c r="T41" s="0" t="n">
        <v>2797.07841579943</v>
      </c>
      <c r="U41" s="0" t="n">
        <v>4805.72120149053</v>
      </c>
      <c r="V41" s="0" t="n">
        <v>5177.07302385729</v>
      </c>
      <c r="W41" s="0" t="n">
        <v>3501.02839774639</v>
      </c>
      <c r="X41" s="0" t="n">
        <v>0.66178938732351</v>
      </c>
      <c r="Y41" s="0" t="n">
        <v>0.809822634425774</v>
      </c>
      <c r="Z41" s="0" t="n">
        <v>603.940199086734</v>
      </c>
      <c r="AA41" s="0" t="n">
        <v>610.018727005524</v>
      </c>
      <c r="AB41" s="0" t="n">
        <v>564.190523536746</v>
      </c>
      <c r="AC41" s="0" t="n">
        <v>775.966049884811</v>
      </c>
      <c r="AD41" s="0" t="n">
        <v>0.789008642250107</v>
      </c>
      <c r="AE41" s="0" t="n">
        <v>0.570109293878175</v>
      </c>
      <c r="AF41" s="0" t="n">
        <v>0.218949296021278</v>
      </c>
      <c r="AG41" s="0" t="n">
        <v>0.35953948053857</v>
      </c>
      <c r="AH41" s="0" t="n">
        <v>0.362043417578206</v>
      </c>
      <c r="AI41" s="0" t="n">
        <v>0.294684907963745</v>
      </c>
      <c r="AJ41" s="0" t="n">
        <v>0.284445096451669</v>
      </c>
      <c r="AK41" s="0" t="n">
        <v>0.324158816919661</v>
      </c>
      <c r="AL41" s="0" t="n">
        <v>0.305742837159444</v>
      </c>
      <c r="AM41" s="0" t="n">
        <v>0.292154286704898</v>
      </c>
      <c r="AN41" s="0" t="n">
        <v>0.275050362758154</v>
      </c>
      <c r="AO41" s="0" t="n">
        <v>4370724</v>
      </c>
    </row>
    <row r="42" customFormat="false" ht="15" hidden="false" customHeight="false" outlineLevel="0" collapsed="false">
      <c r="A42" s="0" t="n">
        <v>89</v>
      </c>
      <c r="B42" s="0" t="n">
        <v>0.645205198341365</v>
      </c>
      <c r="C42" s="0" t="n">
        <v>0.272632106877996</v>
      </c>
      <c r="D42" s="0" t="n">
        <v>0.0821626947806391</v>
      </c>
      <c r="E42" s="0" t="n">
        <v>0.849217848781354</v>
      </c>
      <c r="F42" s="0" t="n">
        <v>0.978860015192973</v>
      </c>
      <c r="G42" s="0" t="n">
        <v>0.881275054062095</v>
      </c>
      <c r="H42" s="0" t="n">
        <v>0.983644883859427</v>
      </c>
      <c r="I42" s="0" t="n">
        <v>0.547919770558001</v>
      </c>
      <c r="J42" s="0" t="n">
        <v>0.622502178670145</v>
      </c>
      <c r="K42" s="0" t="n">
        <v>0.169434779183242</v>
      </c>
      <c r="L42" s="0" t="n">
        <v>0.164362547401548</v>
      </c>
      <c r="M42" s="0" t="n">
        <v>0.23152405131166</v>
      </c>
      <c r="N42" s="0" t="n">
        <v>0.273833177147788</v>
      </c>
      <c r="O42" s="0" t="n">
        <v>0.0697740269116933</v>
      </c>
      <c r="P42" s="0" t="n">
        <v>0.0825246593750409</v>
      </c>
      <c r="Q42" s="0" t="n">
        <v>5417.7694379889</v>
      </c>
      <c r="R42" s="0" t="n">
        <v>3835.59295669292</v>
      </c>
      <c r="S42" s="0" t="n">
        <v>3375.97770066606</v>
      </c>
      <c r="T42" s="0" t="n">
        <v>2699.96383058447</v>
      </c>
      <c r="U42" s="0" t="n">
        <v>4637.80922224221</v>
      </c>
      <c r="V42" s="0" t="n">
        <v>5007.0443038354</v>
      </c>
      <c r="W42" s="0" t="n">
        <v>3379.11848186492</v>
      </c>
      <c r="X42" s="0" t="n">
        <v>0.631369791422644</v>
      </c>
      <c r="Y42" s="0" t="n">
        <v>0.776853857938811</v>
      </c>
      <c r="Z42" s="0" t="n">
        <v>733.361654060833</v>
      </c>
      <c r="AA42" s="0" t="n">
        <v>722.309108088068</v>
      </c>
      <c r="AB42" s="0" t="n">
        <v>674.426973550154</v>
      </c>
      <c r="AC42" s="0" t="n">
        <v>896.525636610215</v>
      </c>
      <c r="AD42" s="0" t="n">
        <v>0.782106100235425</v>
      </c>
      <c r="AE42" s="0" t="n">
        <v>0.570607305873627</v>
      </c>
      <c r="AF42" s="0" t="n">
        <v>0.211498794361797</v>
      </c>
      <c r="AG42" s="0" t="n">
        <v>0.362384564097744</v>
      </c>
      <c r="AH42" s="0" t="n">
        <v>0.362640211957698</v>
      </c>
      <c r="AI42" s="0" t="n">
        <v>0.295033145138375</v>
      </c>
      <c r="AJ42" s="0" t="n">
        <v>0.285510827352938</v>
      </c>
      <c r="AK42" s="0" t="n">
        <v>0.326024097909004</v>
      </c>
      <c r="AL42" s="0" t="n">
        <v>0.305256835421968</v>
      </c>
      <c r="AM42" s="0" t="n">
        <v>0.292437562944616</v>
      </c>
      <c r="AN42" s="0" t="n">
        <v>0.277638575656841</v>
      </c>
      <c r="AO42" s="0" t="n">
        <v>4389267</v>
      </c>
    </row>
    <row r="43" customFormat="false" ht="15" hidden="false" customHeight="false" outlineLevel="0" collapsed="false">
      <c r="A43" s="0" t="n">
        <v>90</v>
      </c>
      <c r="B43" s="0" t="n">
        <v>0.640417075971705</v>
      </c>
      <c r="C43" s="0" t="n">
        <v>0.270086429224228</v>
      </c>
      <c r="D43" s="0" t="n">
        <v>0.0894964948040674</v>
      </c>
      <c r="E43" s="0" t="n">
        <v>0.847990195722957</v>
      </c>
      <c r="F43" s="0" t="n">
        <v>0.976023376786283</v>
      </c>
      <c r="G43" s="0" t="n">
        <v>0.879586719499475</v>
      </c>
      <c r="H43" s="0" t="n">
        <v>0.980939773996033</v>
      </c>
      <c r="I43" s="0" t="n">
        <v>0.543067401597569</v>
      </c>
      <c r="J43" s="0" t="n">
        <v>0.615871171273475</v>
      </c>
      <c r="K43" s="0" t="n">
        <v>0.172248085262964</v>
      </c>
      <c r="L43" s="0" t="n">
        <v>0.168047452046892</v>
      </c>
      <c r="M43" s="0" t="n">
        <v>0.229030643979968</v>
      </c>
      <c r="N43" s="0" t="n">
        <v>0.270514022397043</v>
      </c>
      <c r="O43" s="0" t="n">
        <v>0.0758921501454197</v>
      </c>
      <c r="P43" s="0" t="n">
        <v>0.0896381831157647</v>
      </c>
      <c r="Q43" s="0" t="n">
        <v>5793.66981891809</v>
      </c>
      <c r="R43" s="0" t="n">
        <v>4100.06151028506</v>
      </c>
      <c r="S43" s="0" t="n">
        <v>3601.03538628677</v>
      </c>
      <c r="T43" s="0" t="n">
        <v>2880.19824154426</v>
      </c>
      <c r="U43" s="0" t="n">
        <v>4940.72352052837</v>
      </c>
      <c r="V43" s="0" t="n">
        <v>5354.08002738025</v>
      </c>
      <c r="W43" s="0" t="n">
        <v>3604.3982419943</v>
      </c>
      <c r="X43" s="0" t="n">
        <v>0.665877478043926</v>
      </c>
      <c r="Y43" s="0" t="n">
        <v>0.826138455576637</v>
      </c>
      <c r="Z43" s="0" t="n">
        <v>623.639535591773</v>
      </c>
      <c r="AA43" s="0" t="n">
        <v>631.00819031523</v>
      </c>
      <c r="AB43" s="0" t="n">
        <v>586.910026002984</v>
      </c>
      <c r="AC43" s="0" t="n">
        <v>816.13237043801</v>
      </c>
      <c r="AD43" s="0" t="n">
        <v>0.795779494202502</v>
      </c>
      <c r="AE43" s="0" t="n">
        <v>0.588978362092577</v>
      </c>
      <c r="AF43" s="0" t="n">
        <v>0.206801132109924</v>
      </c>
      <c r="AG43" s="0" t="n">
        <v>0.360848410123164</v>
      </c>
      <c r="AH43" s="0" t="n">
        <v>0.364747993356823</v>
      </c>
      <c r="AI43" s="0" t="n">
        <v>0.296825491212694</v>
      </c>
      <c r="AJ43" s="0" t="n">
        <v>0.289082248491776</v>
      </c>
      <c r="AK43" s="0" t="n">
        <v>0.325112036862663</v>
      </c>
      <c r="AL43" s="0" t="n">
        <v>0.307492823312023</v>
      </c>
      <c r="AM43" s="0" t="n">
        <v>0.29370648027062</v>
      </c>
      <c r="AN43" s="0" t="n">
        <v>0.279482426640707</v>
      </c>
      <c r="AO43" s="0" t="n">
        <v>4399894</v>
      </c>
    </row>
    <row r="44" customFormat="false" ht="15" hidden="false" customHeight="false" outlineLevel="0" collapsed="false">
      <c r="A44" s="0" t="n">
        <v>91</v>
      </c>
      <c r="B44" s="0" t="n">
        <v>0.635617053949402</v>
      </c>
      <c r="C44" s="0" t="n">
        <v>0.268705156463879</v>
      </c>
      <c r="D44" s="0" t="n">
        <v>0.0956777895867192</v>
      </c>
      <c r="E44" s="0" t="n">
        <v>0.848251974587952</v>
      </c>
      <c r="F44" s="0" t="n">
        <v>0.976586836662467</v>
      </c>
      <c r="G44" s="0" t="n">
        <v>0.879051898443482</v>
      </c>
      <c r="H44" s="0" t="n">
        <v>0.98116947937866</v>
      </c>
      <c r="I44" s="0" t="n">
        <v>0.539163421094357</v>
      </c>
      <c r="J44" s="0" t="n">
        <v>0.611717927850431</v>
      </c>
      <c r="K44" s="0" t="n">
        <v>0.173615239370994</v>
      </c>
      <c r="L44" s="0" t="n">
        <v>0.170929260560231</v>
      </c>
      <c r="M44" s="0" t="n">
        <v>0.22792967955245</v>
      </c>
      <c r="N44" s="0" t="n">
        <v>0.269063517636549</v>
      </c>
      <c r="O44" s="0" t="n">
        <v>0.0811588739411452</v>
      </c>
      <c r="P44" s="0" t="n">
        <v>0.0958053911754865</v>
      </c>
      <c r="Q44" s="0" t="n">
        <v>5622.83671616443</v>
      </c>
      <c r="R44" s="0" t="n">
        <v>3981.02432515066</v>
      </c>
      <c r="S44" s="0" t="n">
        <v>3490.00509295969</v>
      </c>
      <c r="T44" s="0" t="n">
        <v>2774.9186359102</v>
      </c>
      <c r="U44" s="0" t="n">
        <v>4777.25135429732</v>
      </c>
      <c r="V44" s="0" t="n">
        <v>5195.31279036292</v>
      </c>
      <c r="W44" s="0" t="n">
        <v>3493.27450172728</v>
      </c>
      <c r="X44" s="0" t="n">
        <v>0.642673309916974</v>
      </c>
      <c r="Y44" s="0" t="n">
        <v>0.796276329053361</v>
      </c>
      <c r="Z44" s="0" t="n">
        <v>603.723912309323</v>
      </c>
      <c r="AA44" s="0" t="n">
        <v>605.790296243204</v>
      </c>
      <c r="AB44" s="0" t="n">
        <v>559.932851777866</v>
      </c>
      <c r="AC44" s="0" t="n">
        <v>768.46392007129</v>
      </c>
      <c r="AD44" s="0" t="n">
        <v>0.799894619058875</v>
      </c>
      <c r="AE44" s="0" t="n">
        <v>0.578711293543734</v>
      </c>
      <c r="AF44" s="0" t="n">
        <v>0.221183325515141</v>
      </c>
      <c r="AG44" s="0" t="n">
        <v>0.360193638298225</v>
      </c>
      <c r="AH44" s="0" t="n">
        <v>0.365111006376983</v>
      </c>
      <c r="AI44" s="0" t="n">
        <v>0.297723534985723</v>
      </c>
      <c r="AJ44" s="0" t="n">
        <v>0.289575794585667</v>
      </c>
      <c r="AK44" s="0" t="n">
        <v>0.324915963972403</v>
      </c>
      <c r="AL44" s="0" t="n">
        <v>0.307441736129577</v>
      </c>
      <c r="AM44" s="0" t="n">
        <v>0.294606444976205</v>
      </c>
      <c r="AN44" s="0" t="n">
        <v>0.280152341848854</v>
      </c>
      <c r="AO44" s="0" t="n">
        <v>4393284</v>
      </c>
    </row>
    <row r="45" customFormat="false" ht="15" hidden="false" customHeight="false" outlineLevel="0" collapsed="false">
      <c r="A45" s="0" t="n">
        <v>92</v>
      </c>
      <c r="B45" s="0" t="n">
        <v>0.629730115078543</v>
      </c>
      <c r="C45" s="0" t="n">
        <v>0.265607275965467</v>
      </c>
      <c r="D45" s="0" t="n">
        <v>0.10466260895599</v>
      </c>
      <c r="E45" s="0" t="n">
        <v>0.849583893466311</v>
      </c>
      <c r="F45" s="0" t="n">
        <v>0.975825370808056</v>
      </c>
      <c r="G45" s="0" t="n">
        <v>0.880701091962869</v>
      </c>
      <c r="H45" s="0" t="n">
        <v>0.980448066065256</v>
      </c>
      <c r="I45" s="0" t="n">
        <v>0.535008563001417</v>
      </c>
      <c r="J45" s="0" t="n">
        <v>0.605405254459046</v>
      </c>
      <c r="K45" s="0" t="n">
        <v>0.174808221783364</v>
      </c>
      <c r="L45" s="0" t="n">
        <v>0.171572217396173</v>
      </c>
      <c r="M45" s="0" t="n">
        <v>0.225655663647722</v>
      </c>
      <c r="N45" s="0" t="n">
        <v>0.265715042116217</v>
      </c>
      <c r="O45" s="0" t="n">
        <v>0.0889196668171721</v>
      </c>
      <c r="P45" s="0" t="n">
        <v>0.104705074232793</v>
      </c>
      <c r="Q45" s="0" t="n">
        <v>5920.65353565926</v>
      </c>
      <c r="R45" s="0" t="n">
        <v>4197.10736358645</v>
      </c>
      <c r="S45" s="0" t="n">
        <v>3670.11641601418</v>
      </c>
      <c r="T45" s="0" t="n">
        <v>2920.29556989865</v>
      </c>
      <c r="U45" s="0" t="n">
        <v>5008.86920935277</v>
      </c>
      <c r="V45" s="0" t="n">
        <v>5460.52778413679</v>
      </c>
      <c r="W45" s="0" t="n">
        <v>3673.96987620542</v>
      </c>
      <c r="X45" s="0" t="n">
        <v>0.672309844786092</v>
      </c>
      <c r="Y45" s="0" t="n">
        <v>0.8353075182666</v>
      </c>
      <c r="Z45" s="0" t="n">
        <v>634.004415267895</v>
      </c>
      <c r="AA45" s="0" t="n">
        <v>636.436395180336</v>
      </c>
      <c r="AB45" s="0" t="n">
        <v>592.106446468974</v>
      </c>
      <c r="AC45" s="0" t="n">
        <v>820.164451601314</v>
      </c>
      <c r="AD45" s="0" t="n">
        <v>0.816704071469141</v>
      </c>
      <c r="AE45" s="0" t="n">
        <v>0.610048319517957</v>
      </c>
      <c r="AF45" s="0" t="n">
        <v>0.206655751951184</v>
      </c>
      <c r="AG45" s="0" t="n">
        <v>0.358057476075025</v>
      </c>
      <c r="AH45" s="0" t="n">
        <v>0.364511289344396</v>
      </c>
      <c r="AI45" s="0" t="n">
        <v>0.296631035502336</v>
      </c>
      <c r="AJ45" s="0" t="n">
        <v>0.291221198565854</v>
      </c>
      <c r="AK45" s="0" t="n">
        <v>0.321945817779878</v>
      </c>
      <c r="AL45" s="0" t="n">
        <v>0.307288437719591</v>
      </c>
      <c r="AM45" s="0" t="n">
        <v>0.293458531456463</v>
      </c>
      <c r="AN45" s="0" t="n">
        <v>0.281398599256943</v>
      </c>
      <c r="AO45" s="0" t="n">
        <v>4414230</v>
      </c>
    </row>
    <row r="46" customFormat="false" ht="15" hidden="false" customHeight="false" outlineLevel="0" collapsed="false">
      <c r="A46" s="0" t="n">
        <v>93</v>
      </c>
      <c r="B46" s="0" t="n">
        <v>0.623536806721776</v>
      </c>
      <c r="C46" s="0" t="n">
        <v>0.262200054032699</v>
      </c>
      <c r="D46" s="0" t="n">
        <v>0.114263139245524</v>
      </c>
      <c r="E46" s="0" t="n">
        <v>0.850693301568801</v>
      </c>
      <c r="F46" s="0" t="n">
        <v>0.975887688368534</v>
      </c>
      <c r="G46" s="0" t="n">
        <v>0.881192287907881</v>
      </c>
      <c r="H46" s="0" t="n">
        <v>0.98068334989395</v>
      </c>
      <c r="I46" s="0" t="n">
        <v>0.530438584759815</v>
      </c>
      <c r="J46" s="0" t="n">
        <v>0.599782121424446</v>
      </c>
      <c r="K46" s="0" t="n">
        <v>0.174796857824384</v>
      </c>
      <c r="L46" s="0" t="n">
        <v>0.172028861315892</v>
      </c>
      <c r="M46" s="0" t="n">
        <v>0.223051829636595</v>
      </c>
      <c r="N46" s="0" t="n">
        <v>0.261950973522816</v>
      </c>
      <c r="O46" s="0" t="n">
        <v>0.0972028871723907</v>
      </c>
      <c r="P46" s="0" t="n">
        <v>0.114154593421271</v>
      </c>
      <c r="Q46" s="0" t="n">
        <v>5808.51165022493</v>
      </c>
      <c r="R46" s="0" t="n">
        <v>4111.21857449736</v>
      </c>
      <c r="S46" s="0" t="n">
        <v>3591.34401600124</v>
      </c>
      <c r="T46" s="0" t="n">
        <v>2860.43251664469</v>
      </c>
      <c r="U46" s="0" t="n">
        <v>4890.31340018482</v>
      </c>
      <c r="V46" s="0" t="n">
        <v>5339.32333950462</v>
      </c>
      <c r="W46" s="0" t="n">
        <v>3595.12861646436</v>
      </c>
      <c r="X46" s="0" t="n">
        <v>0.654016159522376</v>
      </c>
      <c r="Y46" s="0" t="n">
        <v>0.814475189656916</v>
      </c>
      <c r="Z46" s="0" t="n">
        <v>777.424860273204</v>
      </c>
      <c r="AA46" s="0" t="n">
        <v>769.021137046208</v>
      </c>
      <c r="AB46" s="0" t="n">
        <v>722.22145150975</v>
      </c>
      <c r="AC46" s="0" t="n">
        <v>966.30099896043</v>
      </c>
      <c r="AD46" s="0" t="n">
        <v>0.804008107653227</v>
      </c>
      <c r="AE46" s="0" t="n">
        <v>0.600213995469183</v>
      </c>
      <c r="AF46" s="0" t="n">
        <v>0.203794112184044</v>
      </c>
      <c r="AG46" s="0" t="n">
        <v>0.358102716748262</v>
      </c>
      <c r="AH46" s="0" t="n">
        <v>0.364887468444856</v>
      </c>
      <c r="AI46" s="0" t="n">
        <v>0.297529389306874</v>
      </c>
      <c r="AJ46" s="0" t="n">
        <v>0.29194377613053</v>
      </c>
      <c r="AK46" s="0" t="n">
        <v>0.321672366209966</v>
      </c>
      <c r="AL46" s="0" t="n">
        <v>0.307209449961933</v>
      </c>
      <c r="AM46" s="0" t="n">
        <v>0.294495867961878</v>
      </c>
      <c r="AN46" s="0" t="n">
        <v>0.282368890611349</v>
      </c>
      <c r="AO46" s="0" t="n">
        <v>4440384</v>
      </c>
    </row>
    <row r="47" customFormat="false" ht="15" hidden="false" customHeight="false" outlineLevel="0" collapsed="false">
      <c r="A47" s="0" t="n">
        <v>94</v>
      </c>
      <c r="B47" s="0" t="n">
        <v>0.618181136059871</v>
      </c>
      <c r="C47" s="0" t="n">
        <v>0.25949145698696</v>
      </c>
      <c r="D47" s="0" t="n">
        <v>0.122327406953168</v>
      </c>
      <c r="E47" s="0" t="n">
        <v>0.852440534764354</v>
      </c>
      <c r="F47" s="0" t="n">
        <v>0.975034366331752</v>
      </c>
      <c r="G47" s="0" t="n">
        <v>0.882184253823254</v>
      </c>
      <c r="H47" s="0" t="n">
        <v>0.980274709587984</v>
      </c>
      <c r="I47" s="0" t="n">
        <v>0.526962658204112</v>
      </c>
      <c r="J47" s="0" t="n">
        <v>0.593656375503835</v>
      </c>
      <c r="K47" s="0" t="n">
        <v>0.176660808128543</v>
      </c>
      <c r="L47" s="0" t="n">
        <v>0.174661843113753</v>
      </c>
      <c r="M47" s="0" t="n">
        <v>0.221201036360746</v>
      </c>
      <c r="N47" s="0" t="n">
        <v>0.259191831124965</v>
      </c>
      <c r="O47" s="0" t="n">
        <v>0.104276840199496</v>
      </c>
      <c r="P47" s="0" t="n">
        <v>0.122186159702952</v>
      </c>
      <c r="Q47" s="0" t="n">
        <v>6152.25362193141</v>
      </c>
      <c r="R47" s="0" t="n">
        <v>4380.59012194981</v>
      </c>
      <c r="S47" s="0" t="n">
        <v>3797.04953365072</v>
      </c>
      <c r="T47" s="0" t="n">
        <v>3025.40462530722</v>
      </c>
      <c r="U47" s="0" t="n">
        <v>5158.59895187065</v>
      </c>
      <c r="V47" s="0" t="n">
        <v>5659.10452547455</v>
      </c>
      <c r="W47" s="0" t="n">
        <v>3801.06376312081</v>
      </c>
      <c r="X47" s="0" t="n">
        <v>0.685277779586384</v>
      </c>
      <c r="Y47" s="0" t="n">
        <v>0.856265496899186</v>
      </c>
      <c r="Z47" s="0" t="n">
        <v>659.57985128471</v>
      </c>
      <c r="AA47" s="0" t="n">
        <v>661.462254342201</v>
      </c>
      <c r="AB47" s="0" t="n">
        <v>618.423417359685</v>
      </c>
      <c r="AC47" s="0" t="n">
        <v>832.885975815095</v>
      </c>
      <c r="AD47" s="0" t="n">
        <v>0.810429495847763</v>
      </c>
      <c r="AE47" s="0" t="n">
        <v>0.605496248738028</v>
      </c>
      <c r="AF47" s="0" t="n">
        <v>0.204933247109735</v>
      </c>
      <c r="AG47" s="0" t="n">
        <v>0.359947852140176</v>
      </c>
      <c r="AH47" s="0" t="n">
        <v>0.364962768410787</v>
      </c>
      <c r="AI47" s="0" t="n">
        <v>0.298972458918515</v>
      </c>
      <c r="AJ47" s="0" t="n">
        <v>0.292935469221881</v>
      </c>
      <c r="AK47" s="0" t="n">
        <v>0.324069450491644</v>
      </c>
      <c r="AL47" s="0" t="n">
        <v>0.308486627228028</v>
      </c>
      <c r="AM47" s="0" t="n">
        <v>0.295851027739503</v>
      </c>
      <c r="AN47" s="0" t="n">
        <v>0.283305212508098</v>
      </c>
      <c r="AO47" s="0" t="n">
        <v>4455367</v>
      </c>
    </row>
    <row r="48" customFormat="false" ht="15" hidden="false" customHeight="false" outlineLevel="0" collapsed="false">
      <c r="A48" s="0" t="n">
        <v>95</v>
      </c>
      <c r="B48" s="0" t="n">
        <v>0.616069310940314</v>
      </c>
      <c r="C48" s="0" t="n">
        <v>0.256498236786385</v>
      </c>
      <c r="D48" s="0" t="n">
        <v>0.127432452273301</v>
      </c>
      <c r="E48" s="0" t="n">
        <v>0.851970703654346</v>
      </c>
      <c r="F48" s="0" t="n">
        <v>0.975315144407467</v>
      </c>
      <c r="G48" s="0" t="n">
        <v>0.881322033222655</v>
      </c>
      <c r="H48" s="0" t="n">
        <v>0.980571897770773</v>
      </c>
      <c r="I48" s="0" t="n">
        <v>0.524873004341667</v>
      </c>
      <c r="J48" s="0" t="n">
        <v>0.591449279804356</v>
      </c>
      <c r="K48" s="0" t="n">
        <v>0.17868259917208</v>
      </c>
      <c r="L48" s="0" t="n">
        <v>0.178071713601581</v>
      </c>
      <c r="M48" s="0" t="n">
        <v>0.218528983280996</v>
      </c>
      <c r="N48" s="0" t="n">
        <v>0.256454928555796</v>
      </c>
      <c r="O48" s="0" t="n">
        <v>0.108568716031683</v>
      </c>
      <c r="P48" s="0" t="n">
        <v>0.127410936047315</v>
      </c>
      <c r="Q48" s="0" t="n">
        <v>6051.93497681476</v>
      </c>
      <c r="R48" s="0" t="n">
        <v>4305.17469637955</v>
      </c>
      <c r="S48" s="0" t="n">
        <v>3733.9966802325</v>
      </c>
      <c r="T48" s="0" t="n">
        <v>2974.58507451837</v>
      </c>
      <c r="U48" s="0" t="n">
        <v>5065.23364620914</v>
      </c>
      <c r="V48" s="0" t="n">
        <v>5570.43778793228</v>
      </c>
      <c r="W48" s="0" t="n">
        <v>3736.43029022564</v>
      </c>
      <c r="X48" s="0" t="n">
        <v>0.670101920124799</v>
      </c>
      <c r="Y48" s="0" t="n">
        <v>0.836844840415543</v>
      </c>
      <c r="Z48" s="0" t="n">
        <v>649.668791486238</v>
      </c>
      <c r="AA48" s="0" t="n">
        <v>650.43576727995</v>
      </c>
      <c r="AB48" s="0" t="n">
        <v>600.527902806284</v>
      </c>
      <c r="AC48" s="0" t="n">
        <v>887.369976336245</v>
      </c>
      <c r="AD48" s="0" t="n">
        <v>0.813831866081455</v>
      </c>
      <c r="AE48" s="0" t="n">
        <v>0.608250306979639</v>
      </c>
      <c r="AF48" s="0" t="n">
        <v>0.205581559101816</v>
      </c>
      <c r="AG48" s="0" t="n">
        <v>0.361812919719648</v>
      </c>
      <c r="AH48" s="0" t="n">
        <v>0.366344672845469</v>
      </c>
      <c r="AI48" s="0" t="n">
        <v>0.300497486886168</v>
      </c>
      <c r="AJ48" s="0" t="n">
        <v>0.293872568488524</v>
      </c>
      <c r="AK48" s="0" t="n">
        <v>0.326190290788184</v>
      </c>
      <c r="AL48" s="0" t="n">
        <v>0.309961301101156</v>
      </c>
      <c r="AM48" s="0" t="n">
        <v>0.29721142559102</v>
      </c>
      <c r="AN48" s="0" t="n">
        <v>0.284469340362185</v>
      </c>
      <c r="AO48" s="0" t="n">
        <v>4462872</v>
      </c>
    </row>
    <row r="49" customFormat="false" ht="15" hidden="false" customHeight="false" outlineLevel="0" collapsed="false">
      <c r="A49" s="0" t="n">
        <v>96</v>
      </c>
      <c r="B49" s="0" t="n">
        <v>0.613707110133567</v>
      </c>
      <c r="C49" s="0" t="n">
        <v>0.253409237360782</v>
      </c>
      <c r="D49" s="0" t="n">
        <v>0.132883652505651</v>
      </c>
      <c r="E49" s="0" t="n">
        <v>0.850003965942441</v>
      </c>
      <c r="F49" s="0" t="n">
        <v>0.97628058584234</v>
      </c>
      <c r="G49" s="0" t="n">
        <v>0.878346477004466</v>
      </c>
      <c r="H49" s="0" t="n">
        <v>0.980225919082094</v>
      </c>
      <c r="I49" s="0" t="n">
        <v>0.521653477540607</v>
      </c>
      <c r="J49" s="0" t="n">
        <v>0.589266646986433</v>
      </c>
      <c r="K49" s="0" t="n">
        <v>0.179834694064473</v>
      </c>
      <c r="L49" s="0" t="n">
        <v>0.180061012296217</v>
      </c>
      <c r="M49" s="0" t="n">
        <v>0.215398856763114</v>
      </c>
      <c r="N49" s="0" t="n">
        <v>0.253882247554124</v>
      </c>
      <c r="O49" s="0" t="n">
        <v>0.112951631638721</v>
      </c>
      <c r="P49" s="0" t="n">
        <v>0.133131691301783</v>
      </c>
      <c r="Q49" s="0" t="n">
        <v>6251.14537193387</v>
      </c>
      <c r="R49" s="0" t="n">
        <v>4451.83448455471</v>
      </c>
      <c r="S49" s="0" t="n">
        <v>3859.72421787074</v>
      </c>
      <c r="T49" s="0" t="n">
        <v>3075.40739188339</v>
      </c>
      <c r="U49" s="0" t="n">
        <v>5223.13349888426</v>
      </c>
      <c r="V49" s="0" t="n">
        <v>5761.69376860075</v>
      </c>
      <c r="W49" s="0" t="n">
        <v>3862.24880967661</v>
      </c>
      <c r="X49" s="0" t="n">
        <v>0.692153971580854</v>
      </c>
      <c r="Y49" s="0" t="n">
        <v>0.859421701305294</v>
      </c>
      <c r="Z49" s="0" t="n">
        <v>674.732989921434</v>
      </c>
      <c r="AA49" s="0" t="n">
        <v>674.360777235264</v>
      </c>
      <c r="AB49" s="0" t="n">
        <v>631.37842078661</v>
      </c>
      <c r="AC49" s="0" t="n">
        <v>829.726496201828</v>
      </c>
      <c r="AD49" s="0" t="n">
        <v>0.820608390484676</v>
      </c>
      <c r="AE49" s="0" t="n">
        <v>0.606084894177578</v>
      </c>
      <c r="AF49" s="0" t="n">
        <v>0.214523496307098</v>
      </c>
      <c r="AG49" s="0" t="n">
        <v>0.361493959231993</v>
      </c>
      <c r="AH49" s="0" t="n">
        <v>0.368580221036069</v>
      </c>
      <c r="AI49" s="0" t="n">
        <v>0.300434570929044</v>
      </c>
      <c r="AJ49" s="0" t="n">
        <v>0.294510896165243</v>
      </c>
      <c r="AK49" s="0" t="n">
        <v>0.324465937033648</v>
      </c>
      <c r="AL49" s="0" t="n">
        <v>0.311010088770503</v>
      </c>
      <c r="AM49" s="0" t="n">
        <v>0.296749541222741</v>
      </c>
      <c r="AN49" s="0" t="n">
        <v>0.284848834793676</v>
      </c>
      <c r="AO49" s="0" t="n">
        <v>4478779</v>
      </c>
    </row>
    <row r="50" customFormat="false" ht="15" hidden="false" customHeight="false" outlineLevel="0" collapsed="false">
      <c r="A50" s="0" t="n">
        <v>97</v>
      </c>
      <c r="B50" s="0" t="n">
        <v>0.612999771247725</v>
      </c>
      <c r="C50" s="0" t="n">
        <v>0.249960878313089</v>
      </c>
      <c r="D50" s="0" t="n">
        <v>0.137039350439186</v>
      </c>
      <c r="E50" s="0" t="n">
        <v>0.848390268399798</v>
      </c>
      <c r="F50" s="0" t="n">
        <v>0.973782532672183</v>
      </c>
      <c r="G50" s="0" t="n">
        <v>0.876864638829207</v>
      </c>
      <c r="H50" s="0" t="n">
        <v>0.977537641437736</v>
      </c>
      <c r="I50" s="0" t="n">
        <v>0.520063040457873</v>
      </c>
      <c r="J50" s="0" t="n">
        <v>0.586704454258943</v>
      </c>
      <c r="K50" s="0" t="n">
        <v>0.182822737481393</v>
      </c>
      <c r="L50" s="0" t="n">
        <v>0.183071849572432</v>
      </c>
      <c r="M50" s="0" t="n">
        <v>0.212064376641491</v>
      </c>
      <c r="N50" s="0" t="n">
        <v>0.250011160892234</v>
      </c>
      <c r="O50" s="0" t="n">
        <v>0.116262851300435</v>
      </c>
      <c r="P50" s="0" t="n">
        <v>0.137066917521006</v>
      </c>
      <c r="Q50" s="0" t="n">
        <v>6143.18924830235</v>
      </c>
      <c r="R50" s="0" t="n">
        <v>4381.60334117286</v>
      </c>
      <c r="S50" s="0" t="n">
        <v>3793.27962088389</v>
      </c>
      <c r="T50" s="0" t="n">
        <v>3021.15591648658</v>
      </c>
      <c r="U50" s="0" t="n">
        <v>5127.96235403493</v>
      </c>
      <c r="V50" s="0" t="n">
        <v>5677.3042854227</v>
      </c>
      <c r="W50" s="0" t="n">
        <v>3795.77094841061</v>
      </c>
      <c r="X50" s="0" t="n">
        <v>0.684909411845057</v>
      </c>
      <c r="Y50" s="0" t="n">
        <v>0.848308360499496</v>
      </c>
      <c r="Z50" s="0" t="n">
        <v>828.428870292644</v>
      </c>
      <c r="AA50" s="0" t="n">
        <v>812.168955470335</v>
      </c>
      <c r="AB50" s="0" t="n">
        <v>759.261169662376</v>
      </c>
      <c r="AC50" s="0" t="n">
        <v>1020.1966740875</v>
      </c>
      <c r="AD50" s="0" t="n">
        <v>0.811505041157348</v>
      </c>
      <c r="AE50" s="0" t="n">
        <v>0.594387622138584</v>
      </c>
      <c r="AF50" s="0" t="n">
        <v>0.217117419018764</v>
      </c>
      <c r="AG50" s="0" t="n">
        <v>0.36197042971536</v>
      </c>
      <c r="AH50" s="0" t="n">
        <v>0.370266096622047</v>
      </c>
      <c r="AI50" s="0" t="n">
        <v>0.302215366456577</v>
      </c>
      <c r="AJ50" s="0" t="n">
        <v>0.297574675431783</v>
      </c>
      <c r="AK50" s="0" t="n">
        <v>0.32500232571138</v>
      </c>
      <c r="AL50" s="0" t="n">
        <v>0.312875070904795</v>
      </c>
      <c r="AM50" s="0" t="n">
        <v>0.298292439417041</v>
      </c>
      <c r="AN50" s="0" t="n">
        <v>0.286144303765484</v>
      </c>
      <c r="AO50" s="0" t="n">
        <v>4496128</v>
      </c>
    </row>
    <row r="51" customFormat="false" ht="15" hidden="false" customHeight="false" outlineLevel="0" collapsed="false">
      <c r="A51" s="0" t="n">
        <v>98</v>
      </c>
      <c r="B51" s="0" t="n">
        <v>0.608576528354461</v>
      </c>
      <c r="C51" s="0" t="n">
        <v>0.24673796129065</v>
      </c>
      <c r="D51" s="0" t="n">
        <v>0.144685510354889</v>
      </c>
      <c r="E51" s="0" t="n">
        <v>0.848290649142462</v>
      </c>
      <c r="F51" s="0" t="n">
        <v>0.974564534721946</v>
      </c>
      <c r="G51" s="0" t="n">
        <v>0.876410576489157</v>
      </c>
      <c r="H51" s="0" t="n">
        <v>0.978797418876125</v>
      </c>
      <c r="I51" s="0" t="n">
        <v>0.516249778290672</v>
      </c>
      <c r="J51" s="0" t="n">
        <v>0.582647109485763</v>
      </c>
      <c r="K51" s="0" t="n">
        <v>0.185933188595497</v>
      </c>
      <c r="L51" s="0" t="n">
        <v>0.186280293092711</v>
      </c>
      <c r="M51" s="0" t="n">
        <v>0.209305505351334</v>
      </c>
      <c r="N51" s="0" t="n">
        <v>0.247049330206304</v>
      </c>
      <c r="O51" s="0" t="n">
        <v>0.122735365500457</v>
      </c>
      <c r="P51" s="0" t="n">
        <v>0.144868095029879</v>
      </c>
      <c r="Q51" s="0" t="n">
        <v>6311.7305662215</v>
      </c>
      <c r="R51" s="0" t="n">
        <v>4500.86231288123</v>
      </c>
      <c r="S51" s="0" t="n">
        <v>3893.21809483503</v>
      </c>
      <c r="T51" s="0" t="n">
        <v>3101.60748892567</v>
      </c>
      <c r="U51" s="0" t="n">
        <v>5250.53343393503</v>
      </c>
      <c r="V51" s="0" t="n">
        <v>5835.91660637782</v>
      </c>
      <c r="W51" s="0" t="n">
        <v>3895.78824104591</v>
      </c>
      <c r="X51" s="0" t="n">
        <v>0.693875391139564</v>
      </c>
      <c r="Y51" s="0" t="n">
        <v>0.865116723661752</v>
      </c>
      <c r="Z51" s="0" t="n">
        <v>686.199783567801</v>
      </c>
      <c r="AA51" s="0" t="n">
        <v>683.093236063428</v>
      </c>
      <c r="AB51" s="0" t="n">
        <v>632.927651899439</v>
      </c>
      <c r="AC51" s="0" t="n">
        <v>904.934910221442</v>
      </c>
      <c r="AD51" s="0" t="n">
        <v>0.819866423138291</v>
      </c>
      <c r="AE51" s="0" t="n">
        <v>0.60615098055943</v>
      </c>
      <c r="AF51" s="0" t="n">
        <v>0.213715442578861</v>
      </c>
      <c r="AG51" s="0" t="n">
        <v>0.366143718606323</v>
      </c>
      <c r="AH51" s="0" t="n">
        <v>0.371057436692723</v>
      </c>
      <c r="AI51" s="0" t="n">
        <v>0.305796620478977</v>
      </c>
      <c r="AJ51" s="0" t="n">
        <v>0.297515263875146</v>
      </c>
      <c r="AK51" s="0" t="n">
        <v>0.32793191061202</v>
      </c>
      <c r="AL51" s="0" t="n">
        <v>0.313228724298129</v>
      </c>
      <c r="AM51" s="0" t="n">
        <v>0.301722292974827</v>
      </c>
      <c r="AN51" s="0" t="n">
        <v>0.287358821646522</v>
      </c>
      <c r="AO51" s="0" t="n">
        <v>4503675</v>
      </c>
    </row>
    <row r="52" customFormat="false" ht="15" hidden="false" customHeight="false" outlineLevel="0" collapsed="false">
      <c r="A52" s="0" t="n">
        <v>99</v>
      </c>
      <c r="B52" s="0" t="n">
        <v>0.606673473797176</v>
      </c>
      <c r="C52" s="0" t="n">
        <v>0.244455851368659</v>
      </c>
      <c r="D52" s="0" t="n">
        <v>0.148870674834165</v>
      </c>
      <c r="E52" s="0" t="n">
        <v>0.845664173281439</v>
      </c>
      <c r="F52" s="0" t="n">
        <v>0.973062314315881</v>
      </c>
      <c r="G52" s="0" t="n">
        <v>0.873694573392724</v>
      </c>
      <c r="H52" s="0" t="n">
        <v>0.977632451700006</v>
      </c>
      <c r="I52" s="0" t="n">
        <v>0.513042021670467</v>
      </c>
      <c r="J52" s="0" t="n">
        <v>0.580186086294528</v>
      </c>
      <c r="K52" s="0" t="n">
        <v>0.188504306563156</v>
      </c>
      <c r="L52" s="0" t="n">
        <v>0.189861590955138</v>
      </c>
      <c r="M52" s="0" t="n">
        <v>0.206727555451487</v>
      </c>
      <c r="N52" s="0" t="n">
        <v>0.244175987138845</v>
      </c>
      <c r="O52" s="0" t="n">
        <v>0.125894596159485</v>
      </c>
      <c r="P52" s="0" t="n">
        <v>0.148700240882509</v>
      </c>
      <c r="Q52" s="0" t="n">
        <v>6210.92362270352</v>
      </c>
      <c r="R52" s="0" t="n">
        <v>4434.84660544764</v>
      </c>
      <c r="S52" s="0" t="n">
        <v>3827.00550469937</v>
      </c>
      <c r="T52" s="0" t="n">
        <v>3049.26866550859</v>
      </c>
      <c r="U52" s="0" t="n">
        <v>5157.48318250325</v>
      </c>
      <c r="V52" s="0" t="n">
        <v>5753.27489327176</v>
      </c>
      <c r="W52" s="0" t="n">
        <v>3829.5440685261</v>
      </c>
      <c r="X52" s="0" t="n">
        <v>0.679979193298011</v>
      </c>
      <c r="Y52" s="0" t="n">
        <v>0.847509309357315</v>
      </c>
      <c r="Z52" s="0" t="n">
        <v>664.124064183938</v>
      </c>
      <c r="AA52" s="0" t="n">
        <v>665.291662850613</v>
      </c>
      <c r="AB52" s="0" t="n">
        <v>615.004602899526</v>
      </c>
      <c r="AC52" s="0" t="n">
        <v>894.726484449632</v>
      </c>
      <c r="AD52" s="0" t="n">
        <v>0.805811474999315</v>
      </c>
      <c r="AE52" s="0" t="n">
        <v>0.601220101380565</v>
      </c>
      <c r="AF52" s="0" t="n">
        <v>0.20459137361875</v>
      </c>
      <c r="AG52" s="0" t="n">
        <v>0.366986424830805</v>
      </c>
      <c r="AH52" s="0" t="n">
        <v>0.373283754235818</v>
      </c>
      <c r="AI52" s="0" t="n">
        <v>0.305231518641563</v>
      </c>
      <c r="AJ52" s="0" t="n">
        <v>0.298955741711072</v>
      </c>
      <c r="AK52" s="0" t="n">
        <v>0.328310386196289</v>
      </c>
      <c r="AL52" s="0" t="n">
        <v>0.314850133893789</v>
      </c>
      <c r="AM52" s="0" t="n">
        <v>0.301116303824117</v>
      </c>
      <c r="AN52" s="0" t="n">
        <v>0.287843149418106</v>
      </c>
      <c r="AO52" s="0" t="n">
        <v>4498530</v>
      </c>
    </row>
    <row r="53" customFormat="false" ht="15" hidden="false" customHeight="false" outlineLevel="0" collapsed="false">
      <c r="A53" s="0" t="n">
        <v>100</v>
      </c>
      <c r="B53" s="0" t="n">
        <v>0.601334317129387</v>
      </c>
      <c r="C53" s="0" t="n">
        <v>0.241415837157263</v>
      </c>
      <c r="D53" s="0" t="n">
        <v>0.15724984571335</v>
      </c>
      <c r="E53" s="0" t="n">
        <v>0.847434418740342</v>
      </c>
      <c r="F53" s="0" t="n">
        <v>0.974608461606694</v>
      </c>
      <c r="G53" s="0" t="n">
        <v>0.873606218259466</v>
      </c>
      <c r="H53" s="0" t="n">
        <v>0.979008167470677</v>
      </c>
      <c r="I53" s="0" t="n">
        <v>0.509591397505163</v>
      </c>
      <c r="J53" s="0" t="n">
        <v>0.575879376939715</v>
      </c>
      <c r="K53" s="0" t="n">
        <v>0.189667942792048</v>
      </c>
      <c r="L53" s="0" t="n">
        <v>0.193067438712478</v>
      </c>
      <c r="M53" s="0" t="n">
        <v>0.204584089636079</v>
      </c>
      <c r="N53" s="0" t="n">
        <v>0.241454230724617</v>
      </c>
      <c r="O53" s="0" t="n">
        <v>0.133258931599101</v>
      </c>
      <c r="P53" s="0" t="n">
        <v>0.157274853942362</v>
      </c>
      <c r="Q53" s="0" t="n">
        <v>6385.81034291099</v>
      </c>
      <c r="R53" s="0" t="n">
        <v>4561.03002690442</v>
      </c>
      <c r="S53" s="0" t="n">
        <v>3929.69654024739</v>
      </c>
      <c r="T53" s="0" t="n">
        <v>3131.93600494048</v>
      </c>
      <c r="U53" s="0" t="n">
        <v>5281.19433547095</v>
      </c>
      <c r="V53" s="0" t="n">
        <v>5915.1740696301</v>
      </c>
      <c r="W53" s="0" t="n">
        <v>3932.31012131545</v>
      </c>
      <c r="X53" s="0" t="n">
        <v>0.694512121607844</v>
      </c>
      <c r="Y53" s="0" t="n">
        <v>0.864233460368867</v>
      </c>
      <c r="Z53" s="0" t="n">
        <v>686.580105699407</v>
      </c>
      <c r="AA53" s="0" t="n">
        <v>689.019674351932</v>
      </c>
      <c r="AB53" s="0" t="n">
        <v>641.298493233914</v>
      </c>
      <c r="AC53" s="0" t="n">
        <v>871.267021319345</v>
      </c>
      <c r="AD53" s="0" t="n">
        <v>0.817669892887911</v>
      </c>
      <c r="AE53" s="0" t="n">
        <v>0.598164658660838</v>
      </c>
      <c r="AF53" s="0" t="n">
        <v>0.219505234227074</v>
      </c>
      <c r="AG53" s="0" t="n">
        <v>0.370331793304267</v>
      </c>
      <c r="AH53" s="0" t="n">
        <v>0.375455971962993</v>
      </c>
      <c r="AI53" s="0" t="n">
        <v>0.307955168338753</v>
      </c>
      <c r="AJ53" s="0" t="n">
        <v>0.300061197898757</v>
      </c>
      <c r="AK53" s="0" t="n">
        <v>0.331145916726989</v>
      </c>
      <c r="AL53" s="0" t="n">
        <v>0.316009816331771</v>
      </c>
      <c r="AM53" s="0" t="n">
        <v>0.303522218482233</v>
      </c>
      <c r="AN53" s="0" t="n">
        <v>0.289949002783827</v>
      </c>
      <c r="AO53" s="0" t="n">
        <v>4515716</v>
      </c>
    </row>
    <row r="54" customFormat="false" ht="15" hidden="false" customHeight="false" outlineLevel="0" collapsed="false">
      <c r="A54" s="0" t="n">
        <v>101</v>
      </c>
      <c r="B54" s="0" t="n">
        <v>0.602738698219549</v>
      </c>
      <c r="C54" s="0" t="n">
        <v>0.238126897567935</v>
      </c>
      <c r="D54" s="0" t="n">
        <v>0.159134404212516</v>
      </c>
      <c r="E54" s="0" t="n">
        <v>0.847601136151099</v>
      </c>
      <c r="F54" s="0" t="n">
        <v>0.974840993672587</v>
      </c>
      <c r="G54" s="0" t="n">
        <v>0.873688536228341</v>
      </c>
      <c r="H54" s="0" t="n">
        <v>0.979066393139903</v>
      </c>
      <c r="I54" s="0" t="n">
        <v>0.510882005413124</v>
      </c>
      <c r="J54" s="0" t="n">
        <v>0.577406883919061</v>
      </c>
      <c r="K54" s="0" t="n">
        <v>0.190038561390515</v>
      </c>
      <c r="L54" s="0" t="n">
        <v>0.193671961273948</v>
      </c>
      <c r="M54" s="0" t="n">
        <v>0.201836628926718</v>
      </c>
      <c r="N54" s="0" t="n">
        <v>0.238230482352858</v>
      </c>
      <c r="O54" s="0" t="n">
        <v>0.134882501811257</v>
      </c>
      <c r="P54" s="0" t="n">
        <v>0.159203627400668</v>
      </c>
      <c r="Q54" s="0" t="n">
        <v>6269.72109125396</v>
      </c>
      <c r="R54" s="0" t="n">
        <v>4506.19307667285</v>
      </c>
      <c r="S54" s="0" t="n">
        <v>3862.0481928529</v>
      </c>
      <c r="T54" s="0" t="n">
        <v>3074.75823116146</v>
      </c>
      <c r="U54" s="0" t="n">
        <v>5187.96090237738</v>
      </c>
      <c r="V54" s="0" t="n">
        <v>5824.27246854875</v>
      </c>
      <c r="W54" s="0" t="n">
        <v>3864.62634961105</v>
      </c>
      <c r="X54" s="0" t="n">
        <v>0.680966272002944</v>
      </c>
      <c r="Y54" s="0" t="n">
        <v>0.847044745835009</v>
      </c>
      <c r="Z54" s="0" t="n">
        <v>840.877865460249</v>
      </c>
      <c r="AA54" s="0" t="n">
        <v>830.171858497037</v>
      </c>
      <c r="AB54" s="0" t="n">
        <v>782.238776623467</v>
      </c>
      <c r="AC54" s="0" t="n">
        <v>1017.99465804185</v>
      </c>
      <c r="AD54" s="0" t="n">
        <v>0.812036860873358</v>
      </c>
      <c r="AE54" s="0" t="n">
        <v>0.594511428559193</v>
      </c>
      <c r="AF54" s="0" t="n">
        <v>0.217576055298039</v>
      </c>
      <c r="AG54" s="0" t="n">
        <v>0.368245802297573</v>
      </c>
      <c r="AH54" s="0" t="n">
        <v>0.375118887376639</v>
      </c>
      <c r="AI54" s="0" t="n">
        <v>0.307563121752268</v>
      </c>
      <c r="AJ54" s="0" t="n">
        <v>0.300330330843921</v>
      </c>
      <c r="AK54" s="0" t="n">
        <v>0.3303712947037</v>
      </c>
      <c r="AL54" s="0" t="n">
        <v>0.316937115345531</v>
      </c>
      <c r="AM54" s="0" t="n">
        <v>0.303079306916937</v>
      </c>
      <c r="AN54" s="0" t="n">
        <v>0.290671902789858</v>
      </c>
      <c r="AO54" s="0" t="n">
        <v>4539301</v>
      </c>
    </row>
    <row r="55" customFormat="false" ht="15" hidden="false" customHeight="false" outlineLevel="0" collapsed="false">
      <c r="A55" s="0" t="n">
        <v>102</v>
      </c>
      <c r="B55" s="0" t="n">
        <v>0.602904644497682</v>
      </c>
      <c r="C55" s="0" t="n">
        <v>0.234464598772115</v>
      </c>
      <c r="D55" s="0" t="n">
        <v>0.162630756730203</v>
      </c>
      <c r="E55" s="0" t="n">
        <v>0.8464260635583</v>
      </c>
      <c r="F55" s="0" t="n">
        <v>0.973299796771327</v>
      </c>
      <c r="G55" s="0" t="n">
        <v>0.871510740738389</v>
      </c>
      <c r="H55" s="0" t="n">
        <v>0.977346033425163</v>
      </c>
      <c r="I55" s="0" t="n">
        <v>0.51031420494319</v>
      </c>
      <c r="J55" s="0" t="n">
        <v>0.576852799062395</v>
      </c>
      <c r="K55" s="0" t="n">
        <v>0.191351486987993</v>
      </c>
      <c r="L55" s="0" t="n">
        <v>0.195929589748742</v>
      </c>
      <c r="M55" s="0" t="n">
        <v>0.198456947382458</v>
      </c>
      <c r="N55" s="0" t="n">
        <v>0.234081776490815</v>
      </c>
      <c r="O55" s="0" t="n">
        <v>0.137654911232653</v>
      </c>
      <c r="P55" s="0" t="n">
        <v>0.162365221218117</v>
      </c>
      <c r="Q55" s="0" t="n">
        <v>6416.67729904131</v>
      </c>
      <c r="R55" s="0" t="n">
        <v>4635.58416865662</v>
      </c>
      <c r="S55" s="0" t="n">
        <v>3963.13081970964</v>
      </c>
      <c r="T55" s="0" t="n">
        <v>3159.21377629636</v>
      </c>
      <c r="U55" s="0" t="n">
        <v>5311.64375047103</v>
      </c>
      <c r="V55" s="0" t="n">
        <v>5985.12454246125</v>
      </c>
      <c r="W55" s="0" t="n">
        <v>3965.78917888924</v>
      </c>
      <c r="X55" s="0" t="n">
        <v>0.698564048183666</v>
      </c>
      <c r="Y55" s="0" t="n">
        <v>0.870896091886415</v>
      </c>
      <c r="Z55" s="0" t="n">
        <v>701.491408548653</v>
      </c>
      <c r="AA55" s="0" t="n">
        <v>696.286574827543</v>
      </c>
      <c r="AB55" s="0" t="n">
        <v>651.079974414315</v>
      </c>
      <c r="AC55" s="0" t="n">
        <v>911.287191246715</v>
      </c>
      <c r="AD55" s="0" t="n">
        <v>0.822536859352996</v>
      </c>
      <c r="AE55" s="0" t="n">
        <v>0.622432526163512</v>
      </c>
      <c r="AF55" s="0" t="n">
        <v>0.200104333189484</v>
      </c>
      <c r="AG55" s="0" t="n">
        <v>0.369452132037029</v>
      </c>
      <c r="AH55" s="0" t="n">
        <v>0.376915696753664</v>
      </c>
      <c r="AI55" s="0" t="n">
        <v>0.309192559106699</v>
      </c>
      <c r="AJ55" s="0" t="n">
        <v>0.301408017321401</v>
      </c>
      <c r="AK55" s="0" t="n">
        <v>0.331567802817238</v>
      </c>
      <c r="AL55" s="0" t="n">
        <v>0.317755103552467</v>
      </c>
      <c r="AM55" s="0" t="n">
        <v>0.304846224349712</v>
      </c>
      <c r="AN55" s="0" t="n">
        <v>0.291223361876016</v>
      </c>
      <c r="AO55" s="0" t="n">
        <v>4557368</v>
      </c>
    </row>
    <row r="56" customFormat="false" ht="15" hidden="false" customHeight="false" outlineLevel="0" collapsed="false">
      <c r="A56" s="0" t="n">
        <v>103</v>
      </c>
      <c r="B56" s="0" t="n">
        <v>0.602793210954907</v>
      </c>
      <c r="C56" s="0" t="n">
        <v>0.231654259243167</v>
      </c>
      <c r="D56" s="0" t="n">
        <v>0.165552529801926</v>
      </c>
      <c r="E56" s="0" t="n">
        <v>0.846080979398998</v>
      </c>
      <c r="F56" s="0" t="n">
        <v>0.97210673709029</v>
      </c>
      <c r="G56" s="0" t="n">
        <v>0.870437019453024</v>
      </c>
      <c r="H56" s="0" t="n">
        <v>0.976490967964459</v>
      </c>
      <c r="I56" s="0" t="n">
        <v>0.510011870299794</v>
      </c>
      <c r="J56" s="0" t="n">
        <v>0.575602435998414</v>
      </c>
      <c r="K56" s="0" t="n">
        <v>0.193449453270266</v>
      </c>
      <c r="L56" s="0" t="n">
        <v>0.198969900078763</v>
      </c>
      <c r="M56" s="0" t="n">
        <v>0.195998262542408</v>
      </c>
      <c r="N56" s="0" t="n">
        <v>0.231244562503539</v>
      </c>
      <c r="O56" s="0" t="n">
        <v>0.140070846556795</v>
      </c>
      <c r="P56" s="0" t="n">
        <v>0.165259738588336</v>
      </c>
      <c r="Q56" s="0" t="n">
        <v>6292.97150970146</v>
      </c>
      <c r="R56" s="0" t="n">
        <v>4574.76822538392</v>
      </c>
      <c r="S56" s="0" t="n">
        <v>3895.32493096356</v>
      </c>
      <c r="T56" s="0" t="n">
        <v>3105.7502037696</v>
      </c>
      <c r="U56" s="0" t="n">
        <v>5209.8939173414</v>
      </c>
      <c r="V56" s="0" t="n">
        <v>5894.81283426096</v>
      </c>
      <c r="W56" s="0" t="n">
        <v>3898.35470702149</v>
      </c>
      <c r="X56" s="0" t="n">
        <v>0.685804073686115</v>
      </c>
      <c r="Y56" s="0" t="n">
        <v>0.857087138167696</v>
      </c>
      <c r="Z56" s="0" t="n">
        <v>681.88998772802</v>
      </c>
      <c r="AA56" s="0" t="n">
        <v>672.953971023286</v>
      </c>
      <c r="AB56" s="0" t="n">
        <v>625.545641214789</v>
      </c>
      <c r="AC56" s="0" t="n">
        <v>874.904074811908</v>
      </c>
      <c r="AD56" s="0" t="n">
        <v>0.821224110281004</v>
      </c>
      <c r="AE56" s="0" t="n">
        <v>0.616491674247098</v>
      </c>
      <c r="AF56" s="0" t="n">
        <v>0.204732436033906</v>
      </c>
      <c r="AG56" s="0" t="n">
        <v>0.36996251956959</v>
      </c>
      <c r="AH56" s="0" t="n">
        <v>0.377912454841846</v>
      </c>
      <c r="AI56" s="0" t="n">
        <v>0.310364843561768</v>
      </c>
      <c r="AJ56" s="0" t="n">
        <v>0.302332828662562</v>
      </c>
      <c r="AK56" s="0" t="n">
        <v>0.332232421609118</v>
      </c>
      <c r="AL56" s="0" t="n">
        <v>0.318272210364829</v>
      </c>
      <c r="AM56" s="0" t="n">
        <v>0.30535345289541</v>
      </c>
      <c r="AN56" s="0" t="n">
        <v>0.291865171779564</v>
      </c>
      <c r="AO56" s="0" t="n">
        <v>4565089</v>
      </c>
    </row>
    <row r="57" customFormat="false" ht="15" hidden="false" customHeight="false" outlineLevel="0" collapsed="false">
      <c r="A57" s="0" t="n">
        <v>104</v>
      </c>
      <c r="B57" s="0" t="n">
        <v>0.598418725155286</v>
      </c>
      <c r="C57" s="0" t="n">
        <v>0.229119906191292</v>
      </c>
      <c r="D57" s="0" t="n">
        <v>0.172461368653422</v>
      </c>
      <c r="E57" s="0" t="n">
        <v>0.845509465932419</v>
      </c>
      <c r="F57" s="0" t="n">
        <v>0.971547490376775</v>
      </c>
      <c r="G57" s="0" t="n">
        <v>0.869133131306548</v>
      </c>
      <c r="H57" s="0" t="n">
        <v>0.975757058611601</v>
      </c>
      <c r="I57" s="0" t="n">
        <v>0.505968696710005</v>
      </c>
      <c r="J57" s="0" t="n">
        <v>0.571032492188417</v>
      </c>
      <c r="K57" s="0" t="n">
        <v>0.196130643987531</v>
      </c>
      <c r="L57" s="0" t="n">
        <v>0.203461439709235</v>
      </c>
      <c r="M57" s="0" t="n">
        <v>0.193723049518286</v>
      </c>
      <c r="N57" s="0" t="n">
        <v>0.228511548125861</v>
      </c>
      <c r="O57" s="0" t="n">
        <v>0.145817719704129</v>
      </c>
      <c r="P57" s="0" t="n">
        <v>0.172003450062498</v>
      </c>
      <c r="Q57" s="0" t="n">
        <v>6433.12626729157</v>
      </c>
      <c r="R57" s="0" t="n">
        <v>4695.75411678491</v>
      </c>
      <c r="S57" s="0" t="n">
        <v>3981.21586634835</v>
      </c>
      <c r="T57" s="0" t="n">
        <v>3175.46543282575</v>
      </c>
      <c r="U57" s="0" t="n">
        <v>5309.52414011738</v>
      </c>
      <c r="V57" s="0" t="n">
        <v>6038.75686792461</v>
      </c>
      <c r="W57" s="0" t="n">
        <v>3985.18982559351</v>
      </c>
      <c r="X57" s="0" t="n">
        <v>0.705677709115966</v>
      </c>
      <c r="Y57" s="0" t="n">
        <v>0.878792152540173</v>
      </c>
      <c r="Z57" s="0" t="n">
        <v>689.793349949106</v>
      </c>
      <c r="AA57" s="0" t="n">
        <v>686.371733661481</v>
      </c>
      <c r="AB57" s="0" t="n">
        <v>642.836548157023</v>
      </c>
      <c r="AC57" s="0" t="n">
        <v>873.149386322967</v>
      </c>
      <c r="AD57" s="0" t="n">
        <v>0.82965158012636</v>
      </c>
      <c r="AE57" s="0" t="n">
        <v>0.633312448561581</v>
      </c>
      <c r="AF57" s="0" t="n">
        <v>0.19633913156478</v>
      </c>
      <c r="AG57" s="0" t="n">
        <v>0.371089079575943</v>
      </c>
      <c r="AH57" s="0" t="n">
        <v>0.379848332839408</v>
      </c>
      <c r="AI57" s="0" t="n">
        <v>0.31103150486723</v>
      </c>
      <c r="AJ57" s="0" t="n">
        <v>0.304219749830083</v>
      </c>
      <c r="AK57" s="0" t="n">
        <v>0.331519741664922</v>
      </c>
      <c r="AL57" s="0" t="n">
        <v>0.318766797533312</v>
      </c>
      <c r="AM57" s="0" t="n">
        <v>0.305787382203291</v>
      </c>
      <c r="AN57" s="0" t="n">
        <v>0.293106091030396</v>
      </c>
      <c r="AO57" s="0" t="n">
        <v>4569333</v>
      </c>
    </row>
    <row r="58" customFormat="false" ht="15" hidden="false" customHeight="false" outlineLevel="0" collapsed="false">
      <c r="A58" s="0" t="n">
        <v>105</v>
      </c>
      <c r="B58" s="0" t="n">
        <v>0.59507858348007</v>
      </c>
      <c r="C58" s="0" t="n">
        <v>0.226845480059654</v>
      </c>
      <c r="D58" s="0" t="n">
        <v>0.178075936460275</v>
      </c>
      <c r="E58" s="0" t="n">
        <v>0.845104875612947</v>
      </c>
      <c r="F58" s="0" t="n">
        <v>0.970719236360739</v>
      </c>
      <c r="G58" s="0" t="n">
        <v>0.868240949651841</v>
      </c>
      <c r="H58" s="0" t="n">
        <v>0.975202547025505</v>
      </c>
      <c r="I58" s="0" t="n">
        <v>0.502903812271853</v>
      </c>
      <c r="J58" s="0" t="n">
        <v>0.567566205327584</v>
      </c>
      <c r="K58" s="0" t="n">
        <v>0.198149157291596</v>
      </c>
      <c r="L58" s="0" t="n">
        <v>0.206677006893739</v>
      </c>
      <c r="M58" s="0" t="n">
        <v>0.191708221209173</v>
      </c>
      <c r="N58" s="0" t="n">
        <v>0.225854793377469</v>
      </c>
      <c r="O58" s="0" t="n">
        <v>0.15049284213192</v>
      </c>
      <c r="P58" s="0" t="n">
        <v>0.177298237655686</v>
      </c>
      <c r="Q58" s="0" t="n">
        <v>6327.88811473817</v>
      </c>
      <c r="R58" s="0" t="n">
        <v>4616.6132684556</v>
      </c>
      <c r="S58" s="0" t="n">
        <v>3912.67612238414</v>
      </c>
      <c r="T58" s="0" t="n">
        <v>3120.90835487239</v>
      </c>
      <c r="U58" s="0" t="n">
        <v>5208.92226693954</v>
      </c>
      <c r="V58" s="0" t="n">
        <v>5939.94959186931</v>
      </c>
      <c r="W58" s="0" t="n">
        <v>3916.59587699011</v>
      </c>
      <c r="X58" s="0" t="n">
        <v>0.694534124795974</v>
      </c>
      <c r="Y58" s="0" t="n">
        <v>0.864834627250808</v>
      </c>
      <c r="Z58" s="0" t="n">
        <v>841.288775995454</v>
      </c>
      <c r="AA58" s="0" t="n">
        <v>831.274340928835</v>
      </c>
      <c r="AB58" s="0" t="n">
        <v>784.895712873991</v>
      </c>
      <c r="AC58" s="0" t="n">
        <v>1040.42911668998</v>
      </c>
      <c r="AD58" s="0" t="n">
        <v>0.832437934581872</v>
      </c>
      <c r="AE58" s="0" t="n">
        <v>0.63483100110311</v>
      </c>
      <c r="AF58" s="0" t="n">
        <v>0.197606933478762</v>
      </c>
      <c r="AG58" s="0" t="n">
        <v>0.370929236197623</v>
      </c>
      <c r="AH58" s="0" t="n">
        <v>0.380541163151829</v>
      </c>
      <c r="AI58" s="0" t="n">
        <v>0.309618137664237</v>
      </c>
      <c r="AJ58" s="0" t="n">
        <v>0.305213577819703</v>
      </c>
      <c r="AK58" s="0" t="n">
        <v>0.329767475792391</v>
      </c>
      <c r="AL58" s="0" t="n">
        <v>0.31820476915794</v>
      </c>
      <c r="AM58" s="0" t="n">
        <v>0.304077289409456</v>
      </c>
      <c r="AN58" s="0" t="n">
        <v>0.293932595105909</v>
      </c>
      <c r="AO58" s="0" t="n">
        <v>4590554</v>
      </c>
    </row>
    <row r="59" customFormat="false" ht="15" hidden="false" customHeight="false" outlineLevel="0" collapsed="false">
      <c r="A59" s="0" t="n">
        <v>106</v>
      </c>
      <c r="B59" s="0" t="n">
        <v>0.592543138029477</v>
      </c>
      <c r="C59" s="0" t="n">
        <v>0.224540723032877</v>
      </c>
      <c r="D59" s="0" t="n">
        <v>0.182916138937646</v>
      </c>
      <c r="E59" s="0" t="n">
        <v>0.843889476834938</v>
      </c>
      <c r="F59" s="0" t="n">
        <v>0.97040015578333</v>
      </c>
      <c r="G59" s="0" t="n">
        <v>0.867449227988771</v>
      </c>
      <c r="H59" s="0" t="n">
        <v>0.974827335928036</v>
      </c>
      <c r="I59" s="0" t="n">
        <v>0.500040918753827</v>
      </c>
      <c r="J59" s="0" t="n">
        <v>0.565563285713202</v>
      </c>
      <c r="K59" s="0" t="n">
        <v>0.199053305429822</v>
      </c>
      <c r="L59" s="0" t="n">
        <v>0.206953854246487</v>
      </c>
      <c r="M59" s="0" t="n">
        <v>0.189487553288353</v>
      </c>
      <c r="N59" s="0" t="n">
        <v>0.223096901783163</v>
      </c>
      <c r="O59" s="0" t="n">
        <v>0.154361004792757</v>
      </c>
      <c r="P59" s="0" t="n">
        <v>0.181739968286965</v>
      </c>
      <c r="Q59" s="0" t="n">
        <v>6449.7686745294</v>
      </c>
      <c r="R59" s="0" t="n">
        <v>4723.26811933262</v>
      </c>
      <c r="S59" s="0" t="n">
        <v>3993.72020135478</v>
      </c>
      <c r="T59" s="0" t="n">
        <v>3186.24194485461</v>
      </c>
      <c r="U59" s="0" t="n">
        <v>5301.33406584706</v>
      </c>
      <c r="V59" s="0" t="n">
        <v>6056.94457446673</v>
      </c>
      <c r="W59" s="0" t="n">
        <v>3997.7375051057</v>
      </c>
      <c r="X59" s="0" t="n">
        <v>0.707308017429618</v>
      </c>
      <c r="Y59" s="0" t="n">
        <v>0.882332690403546</v>
      </c>
      <c r="Z59" s="0" t="n">
        <v>703.95415434606</v>
      </c>
      <c r="AA59" s="0" t="n">
        <v>693.962007285669</v>
      </c>
      <c r="AB59" s="0" t="n">
        <v>646.80188357086</v>
      </c>
      <c r="AC59" s="0" t="n">
        <v>923.105467404155</v>
      </c>
      <c r="AD59" s="0" t="n">
        <v>0.829795754595196</v>
      </c>
      <c r="AE59" s="0" t="n">
        <v>0.632487829309951</v>
      </c>
      <c r="AF59" s="0" t="n">
        <v>0.197307925285245</v>
      </c>
      <c r="AG59" s="0" t="n">
        <v>0.372623088078461</v>
      </c>
      <c r="AH59" s="0" t="n">
        <v>0.381100753787286</v>
      </c>
      <c r="AI59" s="0" t="n">
        <v>0.311704296165129</v>
      </c>
      <c r="AJ59" s="0" t="n">
        <v>0.305933773360618</v>
      </c>
      <c r="AK59" s="0" t="n">
        <v>0.33222282785075</v>
      </c>
      <c r="AL59" s="0" t="n">
        <v>0.318806742742476</v>
      </c>
      <c r="AM59" s="0" t="n">
        <v>0.306407028763715</v>
      </c>
      <c r="AN59" s="0" t="n">
        <v>0.293899088575169</v>
      </c>
      <c r="AO59" s="0" t="n">
        <v>4610524</v>
      </c>
    </row>
    <row r="60" customFormat="false" ht="15" hidden="false" customHeight="false" outlineLevel="0" collapsed="false">
      <c r="A60" s="0" t="n">
        <v>107</v>
      </c>
      <c r="B60" s="0" t="n">
        <v>0.588583004524074</v>
      </c>
      <c r="C60" s="0" t="n">
        <v>0.222921633927073</v>
      </c>
      <c r="D60" s="0" t="n">
        <v>0.188495361548853</v>
      </c>
      <c r="E60" s="0" t="n">
        <v>0.844048192543879</v>
      </c>
      <c r="F60" s="0" t="n">
        <v>0.971518039180476</v>
      </c>
      <c r="G60" s="0" t="n">
        <v>0.868117891809788</v>
      </c>
      <c r="H60" s="0" t="n">
        <v>0.97580627262905</v>
      </c>
      <c r="I60" s="0" t="n">
        <v>0.49679242113059</v>
      </c>
      <c r="J60" s="0" t="n">
        <v>0.562832973017143</v>
      </c>
      <c r="K60" s="0" t="n">
        <v>0.19971121503979</v>
      </c>
      <c r="L60" s="0" t="n">
        <v>0.207265709567328</v>
      </c>
      <c r="M60" s="0" t="n">
        <v>0.188156602195074</v>
      </c>
      <c r="N60" s="0" t="n">
        <v>0.221441369006486</v>
      </c>
      <c r="O60" s="0" t="n">
        <v>0.159099169218215</v>
      </c>
      <c r="P60" s="0" t="n">
        <v>0.187243697156848</v>
      </c>
      <c r="Q60" s="0" t="n">
        <v>6340.21813134252</v>
      </c>
      <c r="R60" s="0" t="n">
        <v>4652.56385337718</v>
      </c>
      <c r="S60" s="0" t="n">
        <v>3916.07462010446</v>
      </c>
      <c r="T60" s="0" t="n">
        <v>3132.41019767214</v>
      </c>
      <c r="U60" s="0" t="n">
        <v>5195.16718270714</v>
      </c>
      <c r="V60" s="0" t="n">
        <v>5947.07269869382</v>
      </c>
      <c r="W60" s="0" t="n">
        <v>3929.7597823468</v>
      </c>
      <c r="X60" s="0" t="n">
        <v>0.692136882591673</v>
      </c>
      <c r="Y60" s="0" t="n">
        <v>0.862421642571711</v>
      </c>
      <c r="Z60" s="0" t="n">
        <v>686.048493515507</v>
      </c>
      <c r="AA60" s="0" t="n">
        <v>675.100601719052</v>
      </c>
      <c r="AB60" s="0" t="n">
        <v>631.068473204241</v>
      </c>
      <c r="AC60" s="0" t="n">
        <v>876.838756032963</v>
      </c>
      <c r="AD60" s="0" t="n">
        <v>0.822899903757663</v>
      </c>
      <c r="AE60" s="0" t="n">
        <v>0.631699969780936</v>
      </c>
      <c r="AF60" s="0" t="n">
        <v>0.191199933976727</v>
      </c>
      <c r="AG60" s="0" t="n">
        <v>0.372128640384831</v>
      </c>
      <c r="AH60" s="0" t="n">
        <v>0.380582631872655</v>
      </c>
      <c r="AI60" s="0" t="n">
        <v>0.312308143440359</v>
      </c>
      <c r="AJ60" s="0" t="n">
        <v>0.305738139238826</v>
      </c>
      <c r="AK60" s="0" t="n">
        <v>0.331752067551352</v>
      </c>
      <c r="AL60" s="0" t="n">
        <v>0.318399655657116</v>
      </c>
      <c r="AM60" s="0" t="n">
        <v>0.306930391618827</v>
      </c>
      <c r="AN60" s="0" t="n">
        <v>0.293970252656599</v>
      </c>
      <c r="AO60" s="0" t="n">
        <v>4620994</v>
      </c>
    </row>
    <row r="61" customFormat="false" ht="15" hidden="false" customHeight="false" outlineLevel="0" collapsed="false">
      <c r="A61" s="0" t="n">
        <v>108</v>
      </c>
      <c r="B61" s="0" t="n">
        <v>0.58564567277205</v>
      </c>
      <c r="C61" s="0" t="n">
        <v>0.219705335160845</v>
      </c>
      <c r="D61" s="0" t="n">
        <v>0.194648992067105</v>
      </c>
      <c r="E61" s="0" t="n">
        <v>0.846604691011861</v>
      </c>
      <c r="F61" s="0" t="n">
        <v>0.971448327291476</v>
      </c>
      <c r="G61" s="0" t="n">
        <v>0.870537555997199</v>
      </c>
      <c r="H61" s="0" t="n">
        <v>0.975775449923267</v>
      </c>
      <c r="I61" s="0" t="n">
        <v>0.495810373839615</v>
      </c>
      <c r="J61" s="0" t="n">
        <v>0.559535247632419</v>
      </c>
      <c r="K61" s="0" t="n">
        <v>0.199718066832026</v>
      </c>
      <c r="L61" s="0" t="n">
        <v>0.207412188706969</v>
      </c>
      <c r="M61" s="0" t="n">
        <v>0.186003567387505</v>
      </c>
      <c r="N61" s="0" t="n">
        <v>0.21841089926362</v>
      </c>
      <c r="O61" s="0" t="n">
        <v>0.164790749784741</v>
      </c>
      <c r="P61" s="0" t="n">
        <v>0.193502180395436</v>
      </c>
      <c r="Q61" s="0" t="n">
        <v>6463.84500398288</v>
      </c>
      <c r="R61" s="0" t="n">
        <v>4741.91512290841</v>
      </c>
      <c r="S61" s="0" t="n">
        <v>3998.62021952705</v>
      </c>
      <c r="T61" s="0" t="n">
        <v>3199.48704140153</v>
      </c>
      <c r="U61" s="0" t="n">
        <v>5286.8179793045</v>
      </c>
      <c r="V61" s="0" t="n">
        <v>6052.42918125583</v>
      </c>
      <c r="W61" s="0" t="n">
        <v>4013.42727432135</v>
      </c>
      <c r="X61" s="0" t="n">
        <v>0.704965680173745</v>
      </c>
      <c r="Y61" s="0" t="n">
        <v>0.875288960154106</v>
      </c>
      <c r="Z61" s="0" t="n">
        <v>701.576490499301</v>
      </c>
      <c r="AA61" s="0" t="n">
        <v>696.711011039193</v>
      </c>
      <c r="AB61" s="0" t="n">
        <v>650.996642415436</v>
      </c>
      <c r="AC61" s="0" t="n">
        <v>938.948888270562</v>
      </c>
      <c r="AD61" s="0" t="n">
        <v>0.830219725806563</v>
      </c>
      <c r="AE61" s="0" t="n">
        <v>0.641897109454866</v>
      </c>
      <c r="AF61" s="0" t="n">
        <v>0.188322616351697</v>
      </c>
      <c r="AG61" s="0" t="n">
        <v>0.371773231757685</v>
      </c>
      <c r="AH61" s="0" t="n">
        <v>0.378808902177636</v>
      </c>
      <c r="AI61" s="0" t="n">
        <v>0.311244549717002</v>
      </c>
      <c r="AJ61" s="0" t="n">
        <v>0.305950743252012</v>
      </c>
      <c r="AK61" s="0" t="n">
        <v>0.330439231901236</v>
      </c>
      <c r="AL61" s="0" t="n">
        <v>0.317493635677948</v>
      </c>
      <c r="AM61" s="0" t="n">
        <v>0.305972045707972</v>
      </c>
      <c r="AN61" s="0" t="n">
        <v>0.29479975368168</v>
      </c>
      <c r="AO61" s="0" t="n">
        <v>4642781</v>
      </c>
    </row>
    <row r="62" customFormat="false" ht="15" hidden="false" customHeight="false" outlineLevel="0" collapsed="false">
      <c r="A62" s="0" t="n">
        <v>109</v>
      </c>
      <c r="B62" s="0" t="n">
        <v>0.583047589026916</v>
      </c>
      <c r="C62" s="0" t="n">
        <v>0.217534431968975</v>
      </c>
      <c r="D62" s="0" t="n">
        <v>0.199417979004109</v>
      </c>
      <c r="E62" s="0" t="n">
        <v>0.845556997098305</v>
      </c>
      <c r="F62" s="0" t="n">
        <v>0.970103185177363</v>
      </c>
      <c r="G62" s="0" t="n">
        <v>0.869737648666181</v>
      </c>
      <c r="H62" s="0" t="n">
        <v>0.975028902484478</v>
      </c>
      <c r="I62" s="0" t="n">
        <v>0.492999968543006</v>
      </c>
      <c r="J62" s="0" t="n">
        <v>0.556013651509058</v>
      </c>
      <c r="K62" s="0" t="n">
        <v>0.199754252858123</v>
      </c>
      <c r="L62" s="0" t="n">
        <v>0.207545427016577</v>
      </c>
      <c r="M62" s="0" t="n">
        <v>0.183937761061172</v>
      </c>
      <c r="N62" s="0" t="n">
        <v>0.216040797751011</v>
      </c>
      <c r="O62" s="0" t="n">
        <v>0.168619267494127</v>
      </c>
      <c r="P62" s="0" t="n">
        <v>0.198048735917294</v>
      </c>
      <c r="Q62" s="0" t="n">
        <v>6349.98332240911</v>
      </c>
      <c r="R62" s="0" t="n">
        <v>4675.87278583795</v>
      </c>
      <c r="S62" s="0" t="n">
        <v>3923.42870975925</v>
      </c>
      <c r="T62" s="0" t="n">
        <v>3144.71341654291</v>
      </c>
      <c r="U62" s="0" t="n">
        <v>5182.9356963141</v>
      </c>
      <c r="V62" s="0" t="n">
        <v>5946.51767280541</v>
      </c>
      <c r="W62" s="0" t="n">
        <v>3944.34729664744</v>
      </c>
      <c r="X62" s="0" t="n">
        <v>0.680980854072975</v>
      </c>
      <c r="Y62" s="0" t="n">
        <v>0.85406789953918</v>
      </c>
      <c r="Z62" s="0" t="n">
        <v>847.830344481817</v>
      </c>
      <c r="AA62" s="0" t="n">
        <v>836.045208633737</v>
      </c>
      <c r="AB62" s="0" t="n">
        <v>789.661575624038</v>
      </c>
      <c r="AC62" s="0" t="n">
        <v>1091.97755095253</v>
      </c>
      <c r="AD62" s="0" t="n">
        <v>0.822284253317135</v>
      </c>
      <c r="AE62" s="0" t="n">
        <v>0.641865258461997</v>
      </c>
      <c r="AF62" s="0" t="n">
        <v>0.180418994855139</v>
      </c>
      <c r="AG62" s="0" t="n">
        <v>0.371729838030288</v>
      </c>
      <c r="AH62" s="0" t="n">
        <v>0.37853134043347</v>
      </c>
      <c r="AI62" s="0" t="n">
        <v>0.312751302669185</v>
      </c>
      <c r="AJ62" s="0" t="n">
        <v>0.306711326762252</v>
      </c>
      <c r="AK62" s="0" t="n">
        <v>0.332868988240225</v>
      </c>
      <c r="AL62" s="0" t="n">
        <v>0.319058071592824</v>
      </c>
      <c r="AM62" s="0" t="n">
        <v>0.307204561401201</v>
      </c>
      <c r="AN62" s="0" t="n">
        <v>0.294723579679669</v>
      </c>
      <c r="AO62" s="0" t="n">
        <v>4659234</v>
      </c>
    </row>
    <row r="63" customFormat="false" ht="15" hidden="false" customHeight="false" outlineLevel="0" collapsed="false">
      <c r="A63" s="0" t="n">
        <v>110</v>
      </c>
      <c r="B63" s="0" t="n">
        <v>0.581219305435871</v>
      </c>
      <c r="C63" s="0" t="n">
        <v>0.215227256122399</v>
      </c>
      <c r="D63" s="0" t="n">
        <v>0.203553438441729</v>
      </c>
      <c r="E63" s="0" t="n">
        <v>0.846179122603615</v>
      </c>
      <c r="F63" s="0" t="n">
        <v>0.971028446324103</v>
      </c>
      <c r="G63" s="0" t="n">
        <v>0.870010221978694</v>
      </c>
      <c r="H63" s="0" t="n">
        <v>0.975436489683311</v>
      </c>
      <c r="I63" s="0" t="n">
        <v>0.491815641914008</v>
      </c>
      <c r="J63" s="0" t="n">
        <v>0.554203368193402</v>
      </c>
      <c r="K63" s="0" t="n">
        <v>0.203256466650689</v>
      </c>
      <c r="L63" s="0" t="n">
        <v>0.211926023568837</v>
      </c>
      <c r="M63" s="0" t="n">
        <v>0.182120810746035</v>
      </c>
      <c r="N63" s="0" t="n">
        <v>0.214222190787588</v>
      </c>
      <c r="O63" s="0" t="n">
        <v>0.172242669943572</v>
      </c>
      <c r="P63" s="0" t="n">
        <v>0.202602887343113</v>
      </c>
      <c r="Q63" s="0" t="n">
        <v>6473.49368525768</v>
      </c>
      <c r="R63" s="0" t="n">
        <v>4760.04454464532</v>
      </c>
      <c r="S63" s="0" t="n">
        <v>3995.19657630004</v>
      </c>
      <c r="T63" s="0" t="n">
        <v>3202.58392691924</v>
      </c>
      <c r="U63" s="0" t="n">
        <v>5274.29167049825</v>
      </c>
      <c r="V63" s="0" t="n">
        <v>6069.71065821184</v>
      </c>
      <c r="W63" s="0" t="n">
        <v>4016.6205050661</v>
      </c>
      <c r="X63" s="0" t="n">
        <v>0.69827550495077</v>
      </c>
      <c r="Y63" s="0" t="n">
        <v>0.874033114150509</v>
      </c>
      <c r="Z63" s="0" t="n">
        <v>695.690503868799</v>
      </c>
      <c r="AA63" s="0" t="n">
        <v>694.345073754475</v>
      </c>
      <c r="AB63" s="0" t="n">
        <v>647.6618771273</v>
      </c>
      <c r="AC63" s="0" t="n">
        <v>921.72647603484</v>
      </c>
      <c r="AD63" s="0" t="n">
        <v>0.830136691300347</v>
      </c>
      <c r="AE63" s="0" t="n">
        <v>0.635937337634706</v>
      </c>
      <c r="AF63" s="0" t="n">
        <v>0.194199353665641</v>
      </c>
      <c r="AG63" s="0" t="n">
        <v>0.371100763353604</v>
      </c>
      <c r="AH63" s="0" t="n">
        <v>0.378715810739929</v>
      </c>
      <c r="AI63" s="0" t="n">
        <v>0.313445592711859</v>
      </c>
      <c r="AJ63" s="0" t="n">
        <v>0.306349129965266</v>
      </c>
      <c r="AK63" s="0" t="n">
        <v>0.332372434558746</v>
      </c>
      <c r="AL63" s="0" t="n">
        <v>0.319401673091953</v>
      </c>
      <c r="AM63" s="0" t="n">
        <v>0.307326850831938</v>
      </c>
      <c r="AN63" s="0" t="n">
        <v>0.294623798047901</v>
      </c>
      <c r="AO63" s="0" t="n">
        <v>4681015</v>
      </c>
    </row>
    <row r="64" customFormat="false" ht="15" hidden="false" customHeight="false" outlineLevel="0" collapsed="false">
      <c r="A64" s="0" t="n">
        <v>111</v>
      </c>
      <c r="B64" s="0" t="n">
        <v>0.581765772257941</v>
      </c>
      <c r="C64" s="0" t="n">
        <v>0.213004895539717</v>
      </c>
      <c r="D64" s="0" t="n">
        <v>0.205229332202342</v>
      </c>
      <c r="E64" s="0" t="n">
        <v>0.842703985647973</v>
      </c>
      <c r="F64" s="0" t="n">
        <v>0.968679313538805</v>
      </c>
      <c r="G64" s="0" t="n">
        <v>0.866922187739459</v>
      </c>
      <c r="H64" s="0" t="n">
        <v>0.97376575724207</v>
      </c>
      <c r="I64" s="0" t="n">
        <v>0.490256334995338</v>
      </c>
      <c r="J64" s="0" t="n">
        <v>0.553388030657799</v>
      </c>
      <c r="K64" s="0" t="n">
        <v>0.203765720197045</v>
      </c>
      <c r="L64" s="0" t="n">
        <v>0.213591130625599</v>
      </c>
      <c r="M64" s="0" t="n">
        <v>0.179500074433849</v>
      </c>
      <c r="N64" s="0" t="n">
        <v>0.211506066364276</v>
      </c>
      <c r="O64" s="0" t="n">
        <v>0.172947576218786</v>
      </c>
      <c r="P64" s="0" t="n">
        <v>0.20378521651673</v>
      </c>
      <c r="Q64" s="0" t="n">
        <v>6374.25465355592</v>
      </c>
      <c r="R64" s="0" t="n">
        <v>4690.4874947005</v>
      </c>
      <c r="S64" s="0" t="n">
        <v>3927.05351865424</v>
      </c>
      <c r="T64" s="0" t="n">
        <v>3148.20524155378</v>
      </c>
      <c r="U64" s="0" t="n">
        <v>5190.90886497455</v>
      </c>
      <c r="V64" s="0" t="n">
        <v>5979.50696504384</v>
      </c>
      <c r="W64" s="0" t="n">
        <v>3948.32169485849</v>
      </c>
      <c r="X64" s="0" t="n">
        <v>0.689052279416304</v>
      </c>
      <c r="Y64" s="0" t="n">
        <v>0.860784649213636</v>
      </c>
      <c r="Z64" s="0" t="n">
        <v>692.628121414348</v>
      </c>
      <c r="AA64" s="0" t="n">
        <v>680.929021584939</v>
      </c>
      <c r="AB64" s="0" t="n">
        <v>634.710968440547</v>
      </c>
      <c r="AC64" s="0" t="n">
        <v>927.304985082205</v>
      </c>
      <c r="AD64" s="0" t="n">
        <v>0.833799886002697</v>
      </c>
      <c r="AE64" s="0" t="n">
        <v>0.645984613193569</v>
      </c>
      <c r="AF64" s="0" t="n">
        <v>0.187815272809128</v>
      </c>
      <c r="AG64" s="0" t="n">
        <v>0.374702346677881</v>
      </c>
      <c r="AH64" s="0" t="n">
        <v>0.381791098022187</v>
      </c>
      <c r="AI64" s="0" t="n">
        <v>0.314890393211933</v>
      </c>
      <c r="AJ64" s="0" t="n">
        <v>0.308456208631113</v>
      </c>
      <c r="AK64" s="0" t="n">
        <v>0.335031074811383</v>
      </c>
      <c r="AL64" s="0" t="n">
        <v>0.321623027771035</v>
      </c>
      <c r="AM64" s="0" t="n">
        <v>0.308551626260637</v>
      </c>
      <c r="AN64" s="0" t="n">
        <v>0.295646005026255</v>
      </c>
      <c r="AO64" s="0" t="n">
        <v>4681579</v>
      </c>
    </row>
    <row r="65" customFormat="false" ht="15" hidden="false" customHeight="false" outlineLevel="0" collapsed="false">
      <c r="A65" s="0" t="n">
        <v>112</v>
      </c>
      <c r="B65" s="0" t="n">
        <v>0.580932280601283</v>
      </c>
      <c r="C65" s="0" t="n">
        <v>0.210310793573876</v>
      </c>
      <c r="D65" s="0" t="n">
        <v>0.208756925824841</v>
      </c>
      <c r="E65" s="0" t="n">
        <v>0.841218084203673</v>
      </c>
      <c r="F65" s="0" t="n">
        <v>0.968789820629496</v>
      </c>
      <c r="G65" s="0" t="n">
        <v>0.866258858685101</v>
      </c>
      <c r="H65" s="0" t="n">
        <v>0.974484729751489</v>
      </c>
      <c r="I65" s="0" t="n">
        <v>0.488690740139482</v>
      </c>
      <c r="J65" s="0" t="n">
        <v>0.552752829314742</v>
      </c>
      <c r="K65" s="0" t="n">
        <v>0.20541221495237</v>
      </c>
      <c r="L65" s="0" t="n">
        <v>0.216040768372903</v>
      </c>
      <c r="M65" s="0" t="n">
        <v>0.17691724285757</v>
      </c>
      <c r="N65" s="0" t="n">
        <v>0.20878981068987</v>
      </c>
      <c r="O65" s="0" t="n">
        <v>0.175610101206621</v>
      </c>
      <c r="P65" s="0" t="n">
        <v>0.207247180624884</v>
      </c>
      <c r="Q65" s="0" t="n">
        <v>6503.09697311948</v>
      </c>
      <c r="R65" s="0" t="n">
        <v>4791.68659015172</v>
      </c>
      <c r="S65" s="0" t="n">
        <v>4004.18621081775</v>
      </c>
      <c r="T65" s="0" t="n">
        <v>3212.52771521755</v>
      </c>
      <c r="U65" s="0" t="n">
        <v>5290.61994513617</v>
      </c>
      <c r="V65" s="0" t="n">
        <v>6103.18134613863</v>
      </c>
      <c r="W65" s="0" t="n">
        <v>4028.78933697561</v>
      </c>
      <c r="X65" s="0" t="n">
        <v>0.703589092291874</v>
      </c>
      <c r="Y65" s="0" t="n">
        <v>0.880145474640183</v>
      </c>
      <c r="Z65" s="0" t="n">
        <v>719.688295335806</v>
      </c>
      <c r="AA65" s="0" t="n">
        <v>696.37862620929</v>
      </c>
      <c r="AB65" s="0" t="n">
        <v>653.798300493113</v>
      </c>
      <c r="AC65" s="0" t="n">
        <v>975.189349832157</v>
      </c>
      <c r="AD65" s="0" t="n">
        <v>0.830458860460159</v>
      </c>
      <c r="AE65" s="0" t="n">
        <v>0.664346593954589</v>
      </c>
      <c r="AF65" s="0" t="n">
        <v>0.16611226650557</v>
      </c>
      <c r="AG65" s="0" t="n">
        <v>0.372989589536722</v>
      </c>
      <c r="AH65" s="0" t="n">
        <v>0.382394292423528</v>
      </c>
      <c r="AI65" s="0" t="n">
        <v>0.313386928929969</v>
      </c>
      <c r="AJ65" s="0" t="n">
        <v>0.308290388016114</v>
      </c>
      <c r="AK65" s="0" t="n">
        <v>0.332902892300576</v>
      </c>
      <c r="AL65" s="0" t="n">
        <v>0.32097075610439</v>
      </c>
      <c r="AM65" s="0" t="n">
        <v>0.30734679697803</v>
      </c>
      <c r="AN65" s="0" t="n">
        <v>0.295735308191032</v>
      </c>
      <c r="AO65" s="0" t="n">
        <v>4683998</v>
      </c>
    </row>
    <row r="66" customFormat="false" ht="15" hidden="false" customHeight="false" outlineLevel="0" collapsed="false">
      <c r="A66" s="0" t="n">
        <v>113</v>
      </c>
      <c r="B66" s="0" t="n">
        <v>0.578201192227805</v>
      </c>
      <c r="C66" s="0" t="n">
        <v>0.207215924902507</v>
      </c>
      <c r="D66" s="0" t="n">
        <v>0.214582882869688</v>
      </c>
      <c r="E66" s="0" t="n">
        <v>0.843161990639573</v>
      </c>
      <c r="F66" s="0" t="n">
        <v>0.968246871943345</v>
      </c>
      <c r="G66" s="0" t="n">
        <v>0.867256926129656</v>
      </c>
      <c r="H66" s="0" t="n">
        <v>0.973781396028217</v>
      </c>
      <c r="I66" s="0" t="n">
        <v>0.487517268228971</v>
      </c>
      <c r="J66" s="0" t="n">
        <v>0.549724135909526</v>
      </c>
      <c r="K66" s="0" t="n">
        <v>0.206170932442502</v>
      </c>
      <c r="L66" s="0" t="n">
        <v>0.217648257089223</v>
      </c>
      <c r="M66" s="0" t="n">
        <v>0.174716591733019</v>
      </c>
      <c r="N66" s="0" t="n">
        <v>0.205606498268752</v>
      </c>
      <c r="O66" s="0" t="n">
        <v>0.180928130677584</v>
      </c>
      <c r="P66" s="0" t="n">
        <v>0.212916237765066</v>
      </c>
      <c r="Q66" s="0" t="n">
        <v>6392.98466823864</v>
      </c>
      <c r="R66" s="0" t="n">
        <v>4727.43071043764</v>
      </c>
      <c r="S66" s="0" t="n">
        <v>3934.42080106062</v>
      </c>
      <c r="T66" s="0" t="n">
        <v>3156.27404403581</v>
      </c>
      <c r="U66" s="0" t="n">
        <v>5188.98838581307</v>
      </c>
      <c r="V66" s="0" t="n">
        <v>6005.12595947899</v>
      </c>
      <c r="W66" s="0" t="n">
        <v>3959.44494415906</v>
      </c>
      <c r="X66" s="0" t="n">
        <v>0.694935670140151</v>
      </c>
      <c r="Y66" s="0" t="n">
        <v>0.865717611243494</v>
      </c>
      <c r="Z66" s="0" t="n">
        <v>847.183362073311</v>
      </c>
      <c r="AA66" s="0" t="n">
        <v>835.12291569335</v>
      </c>
      <c r="AB66" s="0" t="n">
        <v>792.423470888059</v>
      </c>
      <c r="AC66" s="0" t="n">
        <v>1080.83506868072</v>
      </c>
      <c r="AD66" s="0" t="n">
        <v>0.827689432158446</v>
      </c>
      <c r="AE66" s="0" t="n">
        <v>0.655768299120137</v>
      </c>
      <c r="AF66" s="0" t="n">
        <v>0.171921133038309</v>
      </c>
      <c r="AG66" s="0" t="n">
        <v>0.371859903894248</v>
      </c>
      <c r="AH66" s="0" t="n">
        <v>0.380138532235579</v>
      </c>
      <c r="AI66" s="0" t="n">
        <v>0.315667318006922</v>
      </c>
      <c r="AJ66" s="0" t="n">
        <v>0.309006372450938</v>
      </c>
      <c r="AK66" s="0" t="n">
        <v>0.332561804105059</v>
      </c>
      <c r="AL66" s="0" t="n">
        <v>0.319708158830359</v>
      </c>
      <c r="AM66" s="0" t="n">
        <v>0.309647677027242</v>
      </c>
      <c r="AN66" s="0" t="n">
        <v>0.296615594875733</v>
      </c>
      <c r="AO66" s="0" t="n">
        <v>4710671</v>
      </c>
    </row>
    <row r="67" customFormat="false" ht="15" hidden="false" customHeight="false" outlineLevel="0" collapsed="false">
      <c r="A67" s="0" t="n">
        <v>114</v>
      </c>
      <c r="B67" s="0" t="n">
        <v>0.575657844105458</v>
      </c>
      <c r="C67" s="0" t="n">
        <v>0.204586202564893</v>
      </c>
      <c r="D67" s="0" t="n">
        <v>0.219755953329649</v>
      </c>
      <c r="E67" s="0" t="n">
        <v>0.839775091627021</v>
      </c>
      <c r="F67" s="0" t="n">
        <v>0.967325036913704</v>
      </c>
      <c r="G67" s="0" t="n">
        <v>0.863811183708528</v>
      </c>
      <c r="H67" s="0" t="n">
        <v>0.973368256821962</v>
      </c>
      <c r="I67" s="0" t="n">
        <v>0.483423118779474</v>
      </c>
      <c r="J67" s="0" t="n">
        <v>0.546824929407614</v>
      </c>
      <c r="K67" s="0" t="n">
        <v>0.207268868494898</v>
      </c>
      <c r="L67" s="0" t="n">
        <v>0.220233482562611</v>
      </c>
      <c r="M67" s="0" t="n">
        <v>0.171806397004557</v>
      </c>
      <c r="N67" s="0" t="n">
        <v>0.202733852806696</v>
      </c>
      <c r="O67" s="0" t="n">
        <v>0.184545575842989</v>
      </c>
      <c r="P67" s="0" t="n">
        <v>0.217766254699394</v>
      </c>
      <c r="Q67" s="0" t="n">
        <v>6494.87887540721</v>
      </c>
      <c r="R67" s="0" t="n">
        <v>4837.37141526957</v>
      </c>
      <c r="S67" s="0" t="n">
        <v>4010.63824160287</v>
      </c>
      <c r="T67" s="0" t="n">
        <v>3209.44727217567</v>
      </c>
      <c r="U67" s="0" t="n">
        <v>5264.64436381227</v>
      </c>
      <c r="V67" s="0" t="n">
        <v>6117.41383748975</v>
      </c>
      <c r="W67" s="0" t="n">
        <v>4033.44934778089</v>
      </c>
      <c r="X67" s="0" t="n">
        <v>0.704492124132193</v>
      </c>
      <c r="Y67" s="0" t="n">
        <v>0.881297966013147</v>
      </c>
      <c r="Z67" s="0" t="n">
        <v>709.826433763839</v>
      </c>
      <c r="AA67" s="0" t="n">
        <v>694.77097961053</v>
      </c>
      <c r="AB67" s="0" t="n">
        <v>650.484167088591</v>
      </c>
      <c r="AC67" s="0" t="n">
        <v>915.508788656278</v>
      </c>
      <c r="AD67" s="0" t="n">
        <v>0.833615878688489</v>
      </c>
      <c r="AE67" s="0" t="n">
        <v>0.646140091182104</v>
      </c>
      <c r="AF67" s="0" t="n">
        <v>0.187475787506385</v>
      </c>
      <c r="AG67" s="0" t="n">
        <v>0.373241381690973</v>
      </c>
      <c r="AH67" s="0" t="n">
        <v>0.384069051775025</v>
      </c>
      <c r="AI67" s="0" t="n">
        <v>0.314907626320428</v>
      </c>
      <c r="AJ67" s="0" t="n">
        <v>0.310351793830152</v>
      </c>
      <c r="AK67" s="0" t="n">
        <v>0.332407422282802</v>
      </c>
      <c r="AL67" s="0" t="n">
        <v>0.321075523592779</v>
      </c>
      <c r="AM67" s="0" t="n">
        <v>0.308804359184324</v>
      </c>
      <c r="AN67" s="0" t="n">
        <v>0.297418927132963</v>
      </c>
      <c r="AO67" s="0" t="n">
        <v>4708600</v>
      </c>
    </row>
    <row r="68" customFormat="false" ht="15" hidden="false" customHeight="false" outlineLevel="0" collapsed="false">
      <c r="A68" s="0" t="n">
        <v>115</v>
      </c>
      <c r="B68" s="0" t="n">
        <v>0.576190233216654</v>
      </c>
      <c r="C68" s="0" t="n">
        <v>0.201962907663484</v>
      </c>
      <c r="D68" s="0" t="n">
        <v>0.221846859119862</v>
      </c>
      <c r="E68" s="0" t="n">
        <v>0.839325915809952</v>
      </c>
      <c r="F68" s="0" t="n">
        <v>0.967977661917941</v>
      </c>
      <c r="G68" s="0" t="n">
        <v>0.863784866181677</v>
      </c>
      <c r="H68" s="0" t="n">
        <v>0.973856880085069</v>
      </c>
      <c r="I68" s="0" t="n">
        <v>0.483611395175318</v>
      </c>
      <c r="J68" s="0" t="n">
        <v>0.547778839235063</v>
      </c>
      <c r="K68" s="0" t="n">
        <v>0.208585361634929</v>
      </c>
      <c r="L68" s="0" t="n">
        <v>0.221349371434465</v>
      </c>
      <c r="M68" s="0" t="n">
        <v>0.169512702434295</v>
      </c>
      <c r="N68" s="0" t="n">
        <v>0.200242143237794</v>
      </c>
      <c r="O68" s="0" t="n">
        <v>0.18620181820034</v>
      </c>
      <c r="P68" s="0" t="n">
        <v>0.219956679445084</v>
      </c>
      <c r="Q68" s="0" t="n">
        <v>6384.11831044554</v>
      </c>
      <c r="R68" s="0" t="n">
        <v>4765.3407543243</v>
      </c>
      <c r="S68" s="0" t="n">
        <v>3942.21385300428</v>
      </c>
      <c r="T68" s="0" t="n">
        <v>3155.06176091935</v>
      </c>
      <c r="U68" s="0" t="n">
        <v>5174.58813255147</v>
      </c>
      <c r="V68" s="0" t="n">
        <v>6021.96588736033</v>
      </c>
      <c r="W68" s="0" t="n">
        <v>3964.86437911417</v>
      </c>
      <c r="X68" s="0" t="n">
        <v>0.694136654739842</v>
      </c>
      <c r="Y68" s="0" t="n">
        <v>0.864248876568616</v>
      </c>
      <c r="Z68" s="0" t="n">
        <v>691.143964311413</v>
      </c>
      <c r="AA68" s="0" t="n">
        <v>675.049790108258</v>
      </c>
      <c r="AB68" s="0" t="n">
        <v>629.824106689949</v>
      </c>
      <c r="AC68" s="0" t="n">
        <v>878.903410412663</v>
      </c>
      <c r="AD68" s="0" t="n">
        <v>0.826168233550751</v>
      </c>
      <c r="AE68" s="0" t="n">
        <v>0.635691427219284</v>
      </c>
      <c r="AF68" s="0" t="n">
        <v>0.190476806331467</v>
      </c>
      <c r="AG68" s="0" t="n">
        <v>0.374818372857104</v>
      </c>
      <c r="AH68" s="0" t="n">
        <v>0.383673542989741</v>
      </c>
      <c r="AI68" s="0" t="n">
        <v>0.31803316079488</v>
      </c>
      <c r="AJ68" s="0" t="n">
        <v>0.310308829084485</v>
      </c>
      <c r="AK68" s="0" t="n">
        <v>0.334660722510056</v>
      </c>
      <c r="AL68" s="0" t="n">
        <v>0.321576014180372</v>
      </c>
      <c r="AM68" s="0" t="n">
        <v>0.311658175992193</v>
      </c>
      <c r="AN68" s="0" t="n">
        <v>0.298176254703372</v>
      </c>
      <c r="AO68" s="0" t="n">
        <v>4716198</v>
      </c>
    </row>
    <row r="69" customFormat="false" ht="15" hidden="false" customHeight="false" outlineLevel="0" collapsed="false">
      <c r="A69" s="0" t="n">
        <v>116</v>
      </c>
      <c r="B69" s="0" t="n">
        <v>0.574457759471467</v>
      </c>
      <c r="C69" s="0" t="n">
        <v>0.200164796292923</v>
      </c>
      <c r="D69" s="0" t="n">
        <v>0.22537744423561</v>
      </c>
      <c r="E69" s="0" t="n">
        <v>0.838731623652739</v>
      </c>
      <c r="F69" s="0" t="n">
        <v>0.96630689984425</v>
      </c>
      <c r="G69" s="0" t="n">
        <v>0.862702086507083</v>
      </c>
      <c r="H69" s="0" t="n">
        <v>0.972081107244043</v>
      </c>
      <c r="I69" s="0" t="n">
        <v>0.481815889321418</v>
      </c>
      <c r="J69" s="0" t="n">
        <v>0.545003112309275</v>
      </c>
      <c r="K69" s="0" t="n">
        <v>0.209773899965756</v>
      </c>
      <c r="L69" s="0" t="n">
        <v>0.223071804042067</v>
      </c>
      <c r="M69" s="0" t="n">
        <v>0.167884544592883</v>
      </c>
      <c r="N69" s="0" t="n">
        <v>0.198171130331586</v>
      </c>
      <c r="O69" s="0" t="n">
        <v>0.189031189738438</v>
      </c>
      <c r="P69" s="0" t="n">
        <v>0.223132657203389</v>
      </c>
      <c r="Q69" s="0" t="n">
        <v>6526.86088035086</v>
      </c>
      <c r="R69" s="0" t="n">
        <v>4867.09267762893</v>
      </c>
      <c r="S69" s="0" t="n">
        <v>4023.37469658124</v>
      </c>
      <c r="T69" s="0" t="n">
        <v>3220.42333883741</v>
      </c>
      <c r="U69" s="0" t="n">
        <v>5280.55463572349</v>
      </c>
      <c r="V69" s="0" t="n">
        <v>6156.17341891567</v>
      </c>
      <c r="W69" s="0" t="n">
        <v>4046.61405166816</v>
      </c>
      <c r="X69" s="0" t="n">
        <v>0.712105313611072</v>
      </c>
      <c r="Y69" s="0" t="n">
        <v>0.88369850803192</v>
      </c>
      <c r="Z69" s="0" t="n">
        <v>714.327938110367</v>
      </c>
      <c r="AA69" s="0" t="n">
        <v>685.021314062059</v>
      </c>
      <c r="AB69" s="0" t="n">
        <v>639.839699161933</v>
      </c>
      <c r="AC69" s="0" t="n">
        <v>884.004554568855</v>
      </c>
      <c r="AD69" s="0" t="n">
        <v>0.832238539862064</v>
      </c>
      <c r="AE69" s="0" t="n">
        <v>0.643127845443563</v>
      </c>
      <c r="AF69" s="0" t="n">
        <v>0.189110694418501</v>
      </c>
      <c r="AG69" s="0" t="n">
        <v>0.37482919818203</v>
      </c>
      <c r="AH69" s="0" t="n">
        <v>0.384633420090854</v>
      </c>
      <c r="AI69" s="0" t="n">
        <v>0.316661132231845</v>
      </c>
      <c r="AJ69" s="0" t="n">
        <v>0.311997009506813</v>
      </c>
      <c r="AK69" s="0" t="n">
        <v>0.333229648075838</v>
      </c>
      <c r="AL69" s="0" t="n">
        <v>0.322194436090012</v>
      </c>
      <c r="AM69" s="0" t="n">
        <v>0.309929268764166</v>
      </c>
      <c r="AN69" s="0" t="n">
        <v>0.298429273030188</v>
      </c>
      <c r="AO69" s="0" t="n">
        <v>4730295</v>
      </c>
    </row>
    <row r="70" customFormat="false" ht="15" hidden="false" customHeight="false" outlineLevel="0" collapsed="false">
      <c r="A70" s="0" t="n">
        <v>117</v>
      </c>
      <c r="B70" s="0" t="n">
        <v>0.570073551444278</v>
      </c>
      <c r="C70" s="0" t="n">
        <v>0.198520205903665</v>
      </c>
      <c r="D70" s="0" t="n">
        <v>0.231406242652057</v>
      </c>
      <c r="E70" s="0" t="n">
        <v>0.837281488470738</v>
      </c>
      <c r="F70" s="0" t="n">
        <v>0.964349514581961</v>
      </c>
      <c r="G70" s="0" t="n">
        <v>0.861035768922892</v>
      </c>
      <c r="H70" s="0" t="n">
        <v>0.970436508466323</v>
      </c>
      <c r="I70" s="0" t="n">
        <v>0.477312031691065</v>
      </c>
      <c r="J70" s="0" t="n">
        <v>0.540468738583094</v>
      </c>
      <c r="K70" s="0" t="n">
        <v>0.210393847981923</v>
      </c>
      <c r="L70" s="0" t="n">
        <v>0.224341955300224</v>
      </c>
      <c r="M70" s="0" t="n">
        <v>0.166217293490538</v>
      </c>
      <c r="N70" s="0" t="n">
        <v>0.195728593140959</v>
      </c>
      <c r="O70" s="0" t="n">
        <v>0.193752163289135</v>
      </c>
      <c r="P70" s="0" t="n">
        <v>0.228152182857909</v>
      </c>
      <c r="Q70" s="0" t="n">
        <v>6428.36880817559</v>
      </c>
      <c r="R70" s="0" t="n">
        <v>4778.44687281508</v>
      </c>
      <c r="S70" s="0" t="n">
        <v>3954.00007314642</v>
      </c>
      <c r="T70" s="0" t="n">
        <v>3165.43991699167</v>
      </c>
      <c r="U70" s="0" t="n">
        <v>5182.09450266629</v>
      </c>
      <c r="V70" s="0" t="n">
        <v>6048.36057830371</v>
      </c>
      <c r="W70" s="0" t="n">
        <v>3976.96285600984</v>
      </c>
      <c r="X70" s="0" t="n">
        <v>0.688984910796664</v>
      </c>
      <c r="Y70" s="0" t="n">
        <v>0.862249647776816</v>
      </c>
      <c r="Z70" s="0" t="n">
        <v>837.857630238177</v>
      </c>
      <c r="AA70" s="0" t="n">
        <v>824.780437545877</v>
      </c>
      <c r="AB70" s="0" t="n">
        <v>774.808643165177</v>
      </c>
      <c r="AC70" s="0" t="n">
        <v>1094.4447674346</v>
      </c>
      <c r="AD70" s="0" t="n">
        <v>0.811177048140005</v>
      </c>
      <c r="AE70" s="0" t="n">
        <v>0.637309297003019</v>
      </c>
      <c r="AF70" s="0" t="n">
        <v>0.173867751136986</v>
      </c>
      <c r="AG70" s="0" t="n">
        <v>0.377030233450326</v>
      </c>
      <c r="AH70" s="0" t="n">
        <v>0.386322715159191</v>
      </c>
      <c r="AI70" s="0" t="n">
        <v>0.318474289119823</v>
      </c>
      <c r="AJ70" s="0" t="n">
        <v>0.313172597676892</v>
      </c>
      <c r="AK70" s="0" t="n">
        <v>0.335958426738078</v>
      </c>
      <c r="AL70" s="0" t="n">
        <v>0.323916086434779</v>
      </c>
      <c r="AM70" s="0" t="n">
        <v>0.311733201187294</v>
      </c>
      <c r="AN70" s="0" t="n">
        <v>0.298856080390432</v>
      </c>
      <c r="AO70" s="0" t="n">
        <v>4740137</v>
      </c>
    </row>
    <row r="71" customFormat="false" ht="15" hidden="false" customHeight="false" outlineLevel="0" collapsed="false">
      <c r="A71" s="0" t="n">
        <v>118</v>
      </c>
      <c r="B71" s="0" t="n">
        <v>0.566375409381561</v>
      </c>
      <c r="C71" s="0" t="n">
        <v>0.196613852404171</v>
      </c>
      <c r="D71" s="0" t="n">
        <v>0.237010738214269</v>
      </c>
      <c r="E71" s="0" t="n">
        <v>0.836396099346859</v>
      </c>
      <c r="F71" s="0" t="n">
        <v>0.96472603227558</v>
      </c>
      <c r="G71" s="0" t="n">
        <v>0.861046196732085</v>
      </c>
      <c r="H71" s="0" t="n">
        <v>0.97134088205562</v>
      </c>
      <c r="I71" s="0" t="n">
        <v>0.473714183172718</v>
      </c>
      <c r="J71" s="0" t="n">
        <v>0.537268345657408</v>
      </c>
      <c r="K71" s="0" t="n">
        <v>0.211124367118946</v>
      </c>
      <c r="L71" s="0" t="n">
        <v>0.225367241500444</v>
      </c>
      <c r="M71" s="0" t="n">
        <v>0.164447059228407</v>
      </c>
      <c r="N71" s="0" t="n">
        <v>0.193817657771459</v>
      </c>
      <c r="O71" s="0" t="n">
        <v>0.198234856945734</v>
      </c>
      <c r="P71" s="0" t="n">
        <v>0.233640028846713</v>
      </c>
      <c r="Q71" s="0" t="n">
        <v>6556.72451059439</v>
      </c>
      <c r="R71" s="0" t="n">
        <v>4882.31666528035</v>
      </c>
      <c r="S71" s="0" t="n">
        <v>4030.75570061045</v>
      </c>
      <c r="T71" s="0" t="n">
        <v>3227.41230811948</v>
      </c>
      <c r="U71" s="0" t="n">
        <v>5271.00130895632</v>
      </c>
      <c r="V71" s="0" t="n">
        <v>6161.54917877191</v>
      </c>
      <c r="W71" s="0" t="n">
        <v>4054.26231903278</v>
      </c>
      <c r="X71" s="0" t="n">
        <v>0.705143928398018</v>
      </c>
      <c r="Y71" s="0" t="n">
        <v>0.880262558472245</v>
      </c>
      <c r="Z71" s="0" t="n">
        <v>701.98141042649</v>
      </c>
      <c r="AA71" s="0" t="n">
        <v>691.245852900399</v>
      </c>
      <c r="AB71" s="0" t="n">
        <v>648.041631805527</v>
      </c>
      <c r="AC71" s="0" t="n">
        <v>894.749282778561</v>
      </c>
      <c r="AD71" s="0" t="n">
        <v>0.838916586952177</v>
      </c>
      <c r="AE71" s="0" t="n">
        <v>0.653277601756235</v>
      </c>
      <c r="AF71" s="0" t="n">
        <v>0.185638985195942</v>
      </c>
      <c r="AG71" s="0" t="n">
        <v>0.375318745439465</v>
      </c>
      <c r="AH71" s="0" t="n">
        <v>0.386518423398712</v>
      </c>
      <c r="AI71" s="0" t="n">
        <v>0.316274602317327</v>
      </c>
      <c r="AJ71" s="0" t="n">
        <v>0.312998795216486</v>
      </c>
      <c r="AK71" s="0" t="n">
        <v>0.335619308323468</v>
      </c>
      <c r="AL71" s="0" t="n">
        <v>0.324806766200778</v>
      </c>
      <c r="AM71" s="0" t="n">
        <v>0.309688473561642</v>
      </c>
      <c r="AN71" s="0" t="n">
        <v>0.29898904587269</v>
      </c>
      <c r="AO71" s="0" t="n">
        <v>4757796</v>
      </c>
    </row>
    <row r="72" customFormat="false" ht="15" hidden="false" customHeight="false" outlineLevel="0" collapsed="false">
      <c r="A72" s="0" t="n">
        <v>119</v>
      </c>
      <c r="B72" s="0" t="n">
        <v>0.561556128432004</v>
      </c>
      <c r="C72" s="0" t="n">
        <v>0.192872617713242</v>
      </c>
      <c r="D72" s="0" t="n">
        <v>0.245571253854754</v>
      </c>
      <c r="E72" s="0" t="n">
        <v>0.837217129813036</v>
      </c>
      <c r="F72" s="0" t="n">
        <v>0.964690686883663</v>
      </c>
      <c r="G72" s="0" t="n">
        <v>0.860470262345476</v>
      </c>
      <c r="H72" s="0" t="n">
        <v>0.97137556985643</v>
      </c>
      <c r="I72" s="0" t="n">
        <v>0.470144410074763</v>
      </c>
      <c r="J72" s="0" t="n">
        <v>0.532210034248088</v>
      </c>
      <c r="K72" s="0" t="n">
        <v>0.211000211756863</v>
      </c>
      <c r="L72" s="0" t="n">
        <v>0.226504606003741</v>
      </c>
      <c r="M72" s="0" t="n">
        <v>0.161476259421407</v>
      </c>
      <c r="N72" s="0" t="n">
        <v>0.190249381946757</v>
      </c>
      <c r="O72" s="0" t="n">
        <v>0.205596460316865</v>
      </c>
      <c r="P72" s="0" t="n">
        <v>0.242231270688817</v>
      </c>
      <c r="Q72" s="0" t="n">
        <v>6458.70735765416</v>
      </c>
      <c r="R72" s="0" t="n">
        <v>4800.50497233944</v>
      </c>
      <c r="S72" s="0" t="n">
        <v>3962.0539152802</v>
      </c>
      <c r="T72" s="0" t="n">
        <v>3173.21741145566</v>
      </c>
      <c r="U72" s="0" t="n">
        <v>5170.34938708556</v>
      </c>
      <c r="V72" s="0" t="n">
        <v>6057.59055239074</v>
      </c>
      <c r="W72" s="0" t="n">
        <v>3985.32344559173</v>
      </c>
      <c r="X72" s="0" t="n">
        <v>0.69111823281328</v>
      </c>
      <c r="Y72" s="0" t="n">
        <v>0.862510111066674</v>
      </c>
      <c r="Z72" s="0" t="n">
        <v>697.366862153607</v>
      </c>
      <c r="AA72" s="0" t="n">
        <v>678.619634898409</v>
      </c>
      <c r="AB72" s="0" t="n">
        <v>631.270010161937</v>
      </c>
      <c r="AC72" s="0" t="n">
        <v>882.406710284526</v>
      </c>
      <c r="AD72" s="0" t="n">
        <v>0.837861758825397</v>
      </c>
      <c r="AE72" s="0" t="n">
        <v>0.63813418732953</v>
      </c>
      <c r="AF72" s="0" t="n">
        <v>0.199727571495867</v>
      </c>
      <c r="AG72" s="0" t="n">
        <v>0.377130301782116</v>
      </c>
      <c r="AH72" s="0" t="n">
        <v>0.38702813926069</v>
      </c>
      <c r="AI72" s="0" t="n">
        <v>0.318680156417744</v>
      </c>
      <c r="AJ72" s="0" t="n">
        <v>0.313523830564069</v>
      </c>
      <c r="AK72" s="0" t="n">
        <v>0.338361850156262</v>
      </c>
      <c r="AL72" s="0" t="n">
        <v>0.326563873929729</v>
      </c>
      <c r="AM72" s="0" t="n">
        <v>0.311899120957008</v>
      </c>
      <c r="AN72" s="0" t="n">
        <v>0.300035422044881</v>
      </c>
      <c r="AO72" s="0" t="n">
        <v>4796656</v>
      </c>
    </row>
    <row r="73" customFormat="false" ht="15" hidden="false" customHeight="false" outlineLevel="0" collapsed="false">
      <c r="A73" s="0" t="n">
        <v>120</v>
      </c>
      <c r="B73" s="0" t="n">
        <v>0.55915568885776</v>
      </c>
      <c r="C73" s="0" t="n">
        <v>0.190226670194782</v>
      </c>
      <c r="D73" s="0" t="n">
        <v>0.250617640947458</v>
      </c>
      <c r="E73" s="0" t="n">
        <v>0.835838620252464</v>
      </c>
      <c r="F73" s="0" t="n">
        <v>0.964737148476153</v>
      </c>
      <c r="G73" s="0" t="n">
        <v>0.860505632392673</v>
      </c>
      <c r="H73" s="0" t="n">
        <v>0.971889976746712</v>
      </c>
      <c r="I73" s="0" t="n">
        <v>0.467363919481186</v>
      </c>
      <c r="J73" s="0" t="n">
        <v>0.5295348605599</v>
      </c>
      <c r="K73" s="0" t="n">
        <v>0.212983834856939</v>
      </c>
      <c r="L73" s="0" t="n">
        <v>0.227731999856435</v>
      </c>
      <c r="M73" s="0" t="n">
        <v>0.158998797550827</v>
      </c>
      <c r="N73" s="0" t="n">
        <v>0.187792107097755</v>
      </c>
      <c r="O73" s="0" t="n">
        <v>0.209475903220451</v>
      </c>
      <c r="P73" s="0" t="n">
        <v>0.247410180818498</v>
      </c>
      <c r="Q73" s="0" t="n">
        <v>6588.30069969073</v>
      </c>
      <c r="R73" s="0" t="n">
        <v>4909.40194985693</v>
      </c>
      <c r="S73" s="0" t="n">
        <v>4040.89318104392</v>
      </c>
      <c r="T73" s="0" t="n">
        <v>3236.87928061108</v>
      </c>
      <c r="U73" s="0" t="n">
        <v>5263.79051991887</v>
      </c>
      <c r="V73" s="0" t="n">
        <v>6179.37669672563</v>
      </c>
      <c r="W73" s="0" t="n">
        <v>4064.82108362683</v>
      </c>
      <c r="X73" s="0" t="n">
        <v>0.710617345558603</v>
      </c>
      <c r="Y73" s="0" t="n">
        <v>0.87997491959598</v>
      </c>
      <c r="Z73" s="0" t="n">
        <v>712.216579669118</v>
      </c>
      <c r="AA73" s="0" t="n">
        <v>693.279505785529</v>
      </c>
      <c r="AB73" s="0" t="n">
        <v>650.639600908858</v>
      </c>
      <c r="AC73" s="0" t="n">
        <v>886.287277584053</v>
      </c>
      <c r="AD73" s="0" t="n">
        <v>0.847837885797002</v>
      </c>
      <c r="AE73" s="0" t="n">
        <v>0.658803285859792</v>
      </c>
      <c r="AF73" s="0" t="n">
        <v>0.18903459993721</v>
      </c>
      <c r="AG73" s="0" t="n">
        <v>0.380000392194711</v>
      </c>
      <c r="AH73" s="0" t="n">
        <v>0.387595598121255</v>
      </c>
      <c r="AI73" s="0" t="n">
        <v>0.318690500292775</v>
      </c>
      <c r="AJ73" s="0" t="n">
        <v>0.313127754317049</v>
      </c>
      <c r="AK73" s="0" t="n">
        <v>0.340019933296054</v>
      </c>
      <c r="AL73" s="0" t="n">
        <v>0.325783752701523</v>
      </c>
      <c r="AM73" s="0" t="n">
        <v>0.311102080808241</v>
      </c>
      <c r="AN73" s="0" t="n">
        <v>0.300025019945217</v>
      </c>
      <c r="AO73" s="0" t="n">
        <v>4819761</v>
      </c>
    </row>
    <row r="74" customFormat="false" ht="15" hidden="false" customHeight="false" outlineLevel="0" collapsed="false">
      <c r="A74" s="0" t="n">
        <v>121</v>
      </c>
      <c r="B74" s="0" t="n">
        <v>0.555810287594019</v>
      </c>
      <c r="C74" s="0" t="n">
        <v>0.187514421720522</v>
      </c>
      <c r="D74" s="0" t="n">
        <v>0.256675290685459</v>
      </c>
      <c r="E74" s="0" t="n">
        <v>0.834449846853816</v>
      </c>
      <c r="F74" s="0" t="n">
        <v>0.962975441412444</v>
      </c>
      <c r="G74" s="0" t="n">
        <v>0.859855463342592</v>
      </c>
      <c r="H74" s="0" t="n">
        <v>0.970453178552889</v>
      </c>
      <c r="I74" s="0" t="n">
        <v>0.463795809362605</v>
      </c>
      <c r="J74" s="0" t="n">
        <v>0.525282819588383</v>
      </c>
      <c r="K74" s="0" t="n">
        <v>0.213834629370607</v>
      </c>
      <c r="L74" s="0" t="n">
        <v>0.228220868766127</v>
      </c>
      <c r="M74" s="0" t="n">
        <v>0.156471380487571</v>
      </c>
      <c r="N74" s="0" t="n">
        <v>0.184771678812912</v>
      </c>
      <c r="O74" s="0" t="n">
        <v>0.21418265700364</v>
      </c>
      <c r="P74" s="0" t="n">
        <v>0.252920943011149</v>
      </c>
      <c r="Q74" s="0" t="n">
        <v>6488.85477642546</v>
      </c>
      <c r="R74" s="0" t="n">
        <v>4822.21421781077</v>
      </c>
      <c r="S74" s="0" t="n">
        <v>3971.07921251357</v>
      </c>
      <c r="T74" s="0" t="n">
        <v>3174.96160941906</v>
      </c>
      <c r="U74" s="0" t="n">
        <v>5166.14105559454</v>
      </c>
      <c r="V74" s="0" t="n">
        <v>6069.27164006794</v>
      </c>
      <c r="W74" s="0" t="n">
        <v>3994.85650459933</v>
      </c>
      <c r="X74" s="0" t="n">
        <v>0.700409948167901</v>
      </c>
      <c r="Y74" s="0" t="n">
        <v>0.865161246558484</v>
      </c>
      <c r="Z74" s="0" t="n">
        <v>827.789753040896</v>
      </c>
      <c r="AA74" s="0" t="n">
        <v>828.125666652396</v>
      </c>
      <c r="AB74" s="0" t="n">
        <v>778.794038203788</v>
      </c>
      <c r="AC74" s="0" t="n">
        <v>1052.66516959244</v>
      </c>
      <c r="AD74" s="0" t="n">
        <v>0.824315920651176</v>
      </c>
      <c r="AE74" s="0" t="n">
        <v>0.638842286045727</v>
      </c>
      <c r="AF74" s="0" t="n">
        <v>0.185473634605448</v>
      </c>
      <c r="AG74" s="0" t="n">
        <v>0.379850243534415</v>
      </c>
      <c r="AH74" s="0" t="n">
        <v>0.386942944986252</v>
      </c>
      <c r="AI74" s="0" t="n">
        <v>0.319270137607411</v>
      </c>
      <c r="AJ74" s="0" t="n">
        <v>0.314471969274816</v>
      </c>
      <c r="AK74" s="0" t="n">
        <v>0.339551781749063</v>
      </c>
      <c r="AL74" s="0" t="n">
        <v>0.326147201030923</v>
      </c>
      <c r="AM74" s="0" t="n">
        <v>0.311700307632693</v>
      </c>
      <c r="AN74" s="0" t="n">
        <v>0.300723007992287</v>
      </c>
      <c r="AO74" s="0" t="n">
        <v>4839279</v>
      </c>
    </row>
    <row r="75" customFormat="false" ht="15" hidden="false" customHeight="false" outlineLevel="0" collapsed="false">
      <c r="A75" s="0" t="n">
        <v>122</v>
      </c>
      <c r="B75" s="0" t="n">
        <v>0.552718783905031</v>
      </c>
      <c r="C75" s="0" t="n">
        <v>0.185168432352287</v>
      </c>
      <c r="D75" s="0" t="n">
        <v>0.262112783742682</v>
      </c>
      <c r="E75" s="0" t="n">
        <v>0.834286146935264</v>
      </c>
      <c r="F75" s="0" t="n">
        <v>0.961980017852898</v>
      </c>
      <c r="G75" s="0" t="n">
        <v>0.859588497195498</v>
      </c>
      <c r="H75" s="0" t="n">
        <v>0.969900975077326</v>
      </c>
      <c r="I75" s="0" t="n">
        <v>0.461125624562873</v>
      </c>
      <c r="J75" s="0" t="n">
        <v>0.521917153412182</v>
      </c>
      <c r="K75" s="0" t="n">
        <v>0.216055253799618</v>
      </c>
      <c r="L75" s="0" t="n">
        <v>0.231158749204005</v>
      </c>
      <c r="M75" s="0" t="n">
        <v>0.154483457961233</v>
      </c>
      <c r="N75" s="0" t="n">
        <v>0.182180131453683</v>
      </c>
      <c r="O75" s="0" t="n">
        <v>0.218677064411158</v>
      </c>
      <c r="P75" s="0" t="n">
        <v>0.257882732987034</v>
      </c>
      <c r="Q75" s="0" t="n">
        <v>6607.65467604561</v>
      </c>
      <c r="R75" s="0" t="n">
        <v>4909.05138320295</v>
      </c>
      <c r="S75" s="0" t="n">
        <v>4045.65654151517</v>
      </c>
      <c r="T75" s="0" t="n">
        <v>3241.05029266513</v>
      </c>
      <c r="U75" s="0" t="n">
        <v>5250.82345109695</v>
      </c>
      <c r="V75" s="0" t="n">
        <v>6182.60008023767</v>
      </c>
      <c r="W75" s="0" t="n">
        <v>4071.1792956751</v>
      </c>
      <c r="X75" s="0" t="n">
        <v>0.709180514957407</v>
      </c>
      <c r="Y75" s="0" t="n">
        <v>0.878400011014435</v>
      </c>
      <c r="Z75" s="0" t="n">
        <v>711.325097332381</v>
      </c>
      <c r="AA75" s="0" t="n">
        <v>688.278838791803</v>
      </c>
      <c r="AB75" s="0" t="n">
        <v>638.282363884178</v>
      </c>
      <c r="AC75" s="0" t="n">
        <v>933.299377675633</v>
      </c>
      <c r="AD75" s="0" t="n">
        <v>0.831242865609149</v>
      </c>
      <c r="AE75" s="0" t="n">
        <v>0.642446056327629</v>
      </c>
      <c r="AF75" s="0" t="n">
        <v>0.18879680928152</v>
      </c>
      <c r="AG75" s="0" t="n">
        <v>0.379735242290078</v>
      </c>
      <c r="AH75" s="0" t="n">
        <v>0.388298130411094</v>
      </c>
      <c r="AI75" s="0" t="n">
        <v>0.320233984349681</v>
      </c>
      <c r="AJ75" s="0" t="n">
        <v>0.315095475948547</v>
      </c>
      <c r="AK75" s="0" t="n">
        <v>0.339173434055938</v>
      </c>
      <c r="AL75" s="0" t="n">
        <v>0.327288000952811</v>
      </c>
      <c r="AM75" s="0" t="n">
        <v>0.312413225401828</v>
      </c>
      <c r="AN75" s="0" t="n">
        <v>0.301456169481205</v>
      </c>
      <c r="AO75" s="0" t="n">
        <v>4848187</v>
      </c>
    </row>
    <row r="76" customFormat="false" ht="15" hidden="false" customHeight="false" outlineLevel="0" collapsed="false">
      <c r="A76" s="0" t="n">
        <v>123</v>
      </c>
      <c r="B76" s="0" t="n">
        <v>0.549916646241499</v>
      </c>
      <c r="C76" s="0" t="n">
        <v>0.182959830927296</v>
      </c>
      <c r="D76" s="0" t="n">
        <v>0.267123522831205</v>
      </c>
      <c r="E76" s="0" t="n">
        <v>0.831837647182022</v>
      </c>
      <c r="F76" s="0" t="n">
        <v>0.962197771366225</v>
      </c>
      <c r="G76" s="0" t="n">
        <v>0.85858328427927</v>
      </c>
      <c r="H76" s="0" t="n">
        <v>0.969915719536801</v>
      </c>
      <c r="I76" s="0" t="n">
        <v>0.457441369155757</v>
      </c>
      <c r="J76" s="0" t="n">
        <v>0.519359499445316</v>
      </c>
      <c r="K76" s="0" t="n">
        <v>0.216939875320702</v>
      </c>
      <c r="L76" s="0" t="n">
        <v>0.231300103617559</v>
      </c>
      <c r="M76" s="0" t="n">
        <v>0.152192875287383</v>
      </c>
      <c r="N76" s="0" t="n">
        <v>0.180014689906214</v>
      </c>
      <c r="O76" s="0" t="n">
        <v>0.222203402738883</v>
      </c>
      <c r="P76" s="0" t="n">
        <v>0.262823582014694</v>
      </c>
      <c r="Q76" s="0" t="n">
        <v>6491.87897917327</v>
      </c>
      <c r="R76" s="0" t="n">
        <v>4829.61177740371</v>
      </c>
      <c r="S76" s="0" t="n">
        <v>3969.19732165057</v>
      </c>
      <c r="T76" s="0" t="n">
        <v>3186.27688204083</v>
      </c>
      <c r="U76" s="0" t="n">
        <v>5147.32549236529</v>
      </c>
      <c r="V76" s="0" t="n">
        <v>6069.66710162735</v>
      </c>
      <c r="W76" s="0" t="n">
        <v>4001.95276514136</v>
      </c>
      <c r="X76" s="0" t="n">
        <v>0.694386467893492</v>
      </c>
      <c r="Y76" s="0" t="n">
        <v>0.858494765660549</v>
      </c>
      <c r="Z76" s="0" t="n">
        <v>696.494464202542</v>
      </c>
      <c r="AA76" s="0" t="n">
        <v>673.142521844628</v>
      </c>
      <c r="AB76" s="0" t="n">
        <v>631.519614748799</v>
      </c>
      <c r="AC76" s="0" t="n">
        <v>874.359090207157</v>
      </c>
      <c r="AD76" s="0" t="n">
        <v>0.8226355101568</v>
      </c>
      <c r="AE76" s="0" t="n">
        <v>0.649648031844012</v>
      </c>
      <c r="AF76" s="0" t="n">
        <v>0.172987478312788</v>
      </c>
      <c r="AG76" s="0" t="n">
        <v>0.382609442110604</v>
      </c>
      <c r="AH76" s="0" t="n">
        <v>0.388846353656998</v>
      </c>
      <c r="AI76" s="0" t="n">
        <v>0.320965650692022</v>
      </c>
      <c r="AJ76" s="0" t="n">
        <v>0.315308361930229</v>
      </c>
      <c r="AK76" s="0" t="n">
        <v>0.34224121711419</v>
      </c>
      <c r="AL76" s="0" t="n">
        <v>0.327870838858349</v>
      </c>
      <c r="AM76" s="0" t="n">
        <v>0.313132430621473</v>
      </c>
      <c r="AN76" s="0" t="n">
        <v>0.301835234080705</v>
      </c>
      <c r="AO76" s="0" t="n">
        <v>4863734</v>
      </c>
    </row>
    <row r="77" customFormat="false" ht="15" hidden="false" customHeight="false" outlineLevel="0" collapsed="false">
      <c r="A77" s="0" t="n">
        <v>124</v>
      </c>
      <c r="B77" s="0" t="n">
        <v>0.545683396310883</v>
      </c>
      <c r="C77" s="0" t="n">
        <v>0.180483312097915</v>
      </c>
      <c r="D77" s="0" t="n">
        <v>0.273833291591202</v>
      </c>
      <c r="E77" s="0" t="n">
        <v>0.832716733748296</v>
      </c>
      <c r="F77" s="0" t="n">
        <v>0.961464420666823</v>
      </c>
      <c r="G77" s="0" t="n">
        <v>0.858800113103168</v>
      </c>
      <c r="H77" s="0" t="n">
        <v>0.968717264711061</v>
      </c>
      <c r="I77" s="0" t="n">
        <v>0.454399695436675</v>
      </c>
      <c r="J77" s="0" t="n">
        <v>0.515006802168287</v>
      </c>
      <c r="K77" s="0" t="n">
        <v>0.218590472542108</v>
      </c>
      <c r="L77" s="0" t="n">
        <v>0.233073389161085</v>
      </c>
      <c r="M77" s="0" t="n">
        <v>0.15029147414625</v>
      </c>
      <c r="N77" s="0" t="n">
        <v>0.177361225725973</v>
      </c>
      <c r="O77" s="0" t="n">
        <v>0.22802556416537</v>
      </c>
      <c r="P77" s="0" t="n">
        <v>0.269096392772562</v>
      </c>
      <c r="Q77" s="0" t="n">
        <v>6630.13585273384</v>
      </c>
      <c r="R77" s="0" t="n">
        <v>4939.12104600031</v>
      </c>
      <c r="S77" s="0" t="n">
        <v>4052.9609508276</v>
      </c>
      <c r="T77" s="0" t="n">
        <v>3255.19101120332</v>
      </c>
      <c r="U77" s="0" t="n">
        <v>5240.82653568713</v>
      </c>
      <c r="V77" s="0" t="n">
        <v>6198.35937700742</v>
      </c>
      <c r="W77" s="0" t="n">
        <v>4086.74275429098</v>
      </c>
      <c r="X77" s="0" t="n">
        <v>0.709470670050086</v>
      </c>
      <c r="Y77" s="0" t="n">
        <v>0.876715144212538</v>
      </c>
      <c r="Z77" s="0" t="n">
        <v>699.729662008512</v>
      </c>
      <c r="AA77" s="0" t="n">
        <v>686.257354123286</v>
      </c>
      <c r="AB77" s="0" t="n">
        <v>645.527345699242</v>
      </c>
      <c r="AC77" s="0" t="n">
        <v>891.397617918804</v>
      </c>
      <c r="AD77" s="0" t="n">
        <v>0.839735718552251</v>
      </c>
      <c r="AE77" s="0" t="n">
        <v>0.669579991625069</v>
      </c>
      <c r="AF77" s="0" t="n">
        <v>0.170155726927181</v>
      </c>
      <c r="AG77" s="0" t="n">
        <v>0.380889907238161</v>
      </c>
      <c r="AH77" s="0" t="n">
        <v>0.389080897167974</v>
      </c>
      <c r="AI77" s="0" t="n">
        <v>0.322434291243727</v>
      </c>
      <c r="AJ77" s="0" t="n">
        <v>0.31669149749798</v>
      </c>
      <c r="AK77" s="0" t="n">
        <v>0.341620397750269</v>
      </c>
      <c r="AL77" s="0" t="n">
        <v>0.328483264174241</v>
      </c>
      <c r="AM77" s="0" t="n">
        <v>0.313943609325606</v>
      </c>
      <c r="AN77" s="0" t="n">
        <v>0.302041477421302</v>
      </c>
      <c r="AO77" s="0" t="n">
        <v>4877125</v>
      </c>
    </row>
    <row r="78" customFormat="false" ht="15" hidden="false" customHeight="false" outlineLevel="0" collapsed="false">
      <c r="A78" s="0" t="n">
        <v>125</v>
      </c>
      <c r="B78" s="0" t="n">
        <v>0.544215053508995</v>
      </c>
      <c r="C78" s="0" t="n">
        <v>0.177917024083485</v>
      </c>
      <c r="D78" s="0" t="n">
        <v>0.27786792240752</v>
      </c>
      <c r="E78" s="0" t="n">
        <v>0.828403045425168</v>
      </c>
      <c r="F78" s="0" t="n">
        <v>0.959571707437092</v>
      </c>
      <c r="G78" s="0" t="n">
        <v>0.854454686078485</v>
      </c>
      <c r="H78" s="0" t="n">
        <v>0.96706798784663</v>
      </c>
      <c r="I78" s="0" t="n">
        <v>0.450829407693072</v>
      </c>
      <c r="J78" s="0" t="n">
        <v>0.512498288175996</v>
      </c>
      <c r="K78" s="0" t="n">
        <v>0.216739448896368</v>
      </c>
      <c r="L78" s="0" t="n">
        <v>0.231932074823537</v>
      </c>
      <c r="M78" s="0" t="n">
        <v>0.147387004583742</v>
      </c>
      <c r="N78" s="0" t="n">
        <v>0.174516453239932</v>
      </c>
      <c r="O78" s="0" t="n">
        <v>0.230186633148354</v>
      </c>
      <c r="P78" s="0" t="n">
        <v>0.272556966021164</v>
      </c>
      <c r="Q78" s="0" t="n">
        <v>6513.4671510513</v>
      </c>
      <c r="R78" s="0" t="n">
        <v>4847.16384137079</v>
      </c>
      <c r="S78" s="0" t="n">
        <v>3982.87331121824</v>
      </c>
      <c r="T78" s="0" t="n">
        <v>3204.12328296212</v>
      </c>
      <c r="U78" s="0" t="n">
        <v>5143.6709207462</v>
      </c>
      <c r="V78" s="0" t="n">
        <v>6076.63488024074</v>
      </c>
      <c r="W78" s="0" t="n">
        <v>4016.40085473004</v>
      </c>
      <c r="X78" s="0" t="n">
        <v>0.693645893058136</v>
      </c>
      <c r="Y78" s="0" t="n">
        <v>0.854956043587907</v>
      </c>
      <c r="Z78" s="0" t="n">
        <v>833.08441387434</v>
      </c>
      <c r="AA78" s="0" t="n">
        <v>829.518899036781</v>
      </c>
      <c r="AB78" s="0" t="n">
        <v>784.140027009895</v>
      </c>
      <c r="AC78" s="0" t="n">
        <v>1047.80300720218</v>
      </c>
      <c r="AD78" s="0" t="n">
        <v>0.829897210091956</v>
      </c>
      <c r="AE78" s="0" t="n">
        <v>0.65612700672051</v>
      </c>
      <c r="AF78" s="0" t="n">
        <v>0.173770203371446</v>
      </c>
      <c r="AG78" s="0" t="n">
        <v>0.385733113669596</v>
      </c>
      <c r="AH78" s="0" t="n">
        <v>0.39210207313854</v>
      </c>
      <c r="AI78" s="0" t="n">
        <v>0.324296133618477</v>
      </c>
      <c r="AJ78" s="0" t="n">
        <v>0.317848966301561</v>
      </c>
      <c r="AK78" s="0" t="n">
        <v>0.345243051184597</v>
      </c>
      <c r="AL78" s="0" t="n">
        <v>0.329897052792902</v>
      </c>
      <c r="AM78" s="0" t="n">
        <v>0.315701804323929</v>
      </c>
      <c r="AN78" s="0" t="n">
        <v>0.302588625685012</v>
      </c>
      <c r="AO78" s="0" t="n">
        <v>4898750</v>
      </c>
    </row>
    <row r="79" customFormat="false" ht="15" hidden="false" customHeight="false" outlineLevel="0" collapsed="false">
      <c r="A79" s="0" t="n">
        <v>126</v>
      </c>
      <c r="B79" s="0" t="n">
        <v>0.545242580343913</v>
      </c>
      <c r="C79" s="0" t="n">
        <v>0.174916638895322</v>
      </c>
      <c r="D79" s="0" t="n">
        <v>0.279840780760765</v>
      </c>
      <c r="E79" s="0" t="n">
        <v>0.824836905310541</v>
      </c>
      <c r="F79" s="0" t="n">
        <v>0.958049468438837</v>
      </c>
      <c r="G79" s="0" t="n">
        <v>0.850279987467246</v>
      </c>
      <c r="H79" s="0" t="n">
        <v>0.965632654548793</v>
      </c>
      <c r="I79" s="0" t="n">
        <v>0.449736202614407</v>
      </c>
      <c r="J79" s="0" t="n">
        <v>0.512341044309104</v>
      </c>
      <c r="K79" s="0" t="n">
        <v>0.216403153998737</v>
      </c>
      <c r="L79" s="0" t="n">
        <v>0.233337000942737</v>
      </c>
      <c r="M79" s="0" t="n">
        <v>0.144277699113739</v>
      </c>
      <c r="N79" s="0" t="n">
        <v>0.17143605822872</v>
      </c>
      <c r="O79" s="0" t="n">
        <v>0.230823003582395</v>
      </c>
      <c r="P79" s="0" t="n">
        <v>0.274272365901013</v>
      </c>
      <c r="Q79" s="0" t="n">
        <v>6629.04193019374</v>
      </c>
      <c r="R79" s="0" t="n">
        <v>4922.57726918944</v>
      </c>
      <c r="S79" s="0" t="n">
        <v>4051.751605709</v>
      </c>
      <c r="T79" s="0" t="n">
        <v>3262.40514799681</v>
      </c>
      <c r="U79" s="0" t="n">
        <v>5236.10870350954</v>
      </c>
      <c r="V79" s="0" t="n">
        <v>6190.30082491779</v>
      </c>
      <c r="W79" s="0" t="n">
        <v>4089.32965178638</v>
      </c>
      <c r="X79" s="0" t="n">
        <v>0.708573072468591</v>
      </c>
      <c r="Y79" s="0" t="n">
        <v>0.872715550677657</v>
      </c>
      <c r="Z79" s="0" t="n">
        <v>706.874425389276</v>
      </c>
      <c r="AA79" s="0" t="n">
        <v>688.383241832011</v>
      </c>
      <c r="AB79" s="0" t="n">
        <v>645.043878428414</v>
      </c>
      <c r="AC79" s="0" t="n">
        <v>909.962522696563</v>
      </c>
      <c r="AD79" s="0" t="n">
        <v>0.827254290223221</v>
      </c>
      <c r="AE79" s="0" t="n">
        <v>0.654907413227816</v>
      </c>
      <c r="AF79" s="0" t="n">
        <v>0.172346876995405</v>
      </c>
      <c r="AG79" s="0" t="n">
        <v>0.386438401639667</v>
      </c>
      <c r="AH79" s="0" t="n">
        <v>0.395926204223104</v>
      </c>
      <c r="AI79" s="0" t="n">
        <v>0.323044952884699</v>
      </c>
      <c r="AJ79" s="0" t="n">
        <v>0.318423697018182</v>
      </c>
      <c r="AK79" s="0" t="n">
        <v>0.343561774142829</v>
      </c>
      <c r="AL79" s="0" t="n">
        <v>0.32995517719878</v>
      </c>
      <c r="AM79" s="0" t="n">
        <v>0.314007781646175</v>
      </c>
      <c r="AN79" s="0" t="n">
        <v>0.302192681360969</v>
      </c>
      <c r="AO79" s="0" t="n">
        <v>4917253</v>
      </c>
    </row>
    <row r="80" customFormat="false" ht="15" hidden="false" customHeight="false" outlineLevel="0" collapsed="false">
      <c r="A80" s="0" t="n">
        <v>127</v>
      </c>
      <c r="B80" s="0" t="n">
        <v>0.544268006888685</v>
      </c>
      <c r="C80" s="0" t="n">
        <v>0.172071517585725</v>
      </c>
      <c r="D80" s="0" t="n">
        <v>0.28366047552559</v>
      </c>
      <c r="E80" s="0" t="n">
        <v>0.822730821292718</v>
      </c>
      <c r="F80" s="0" t="n">
        <v>0.957835696545075</v>
      </c>
      <c r="G80" s="0" t="n">
        <v>0.849753844248543</v>
      </c>
      <c r="H80" s="0" t="n">
        <v>0.966628541568968</v>
      </c>
      <c r="I80" s="0" t="n">
        <v>0.447786064310879</v>
      </c>
      <c r="J80" s="0" t="n">
        <v>0.510803554856787</v>
      </c>
      <c r="K80" s="0" t="n">
        <v>0.218607256719007</v>
      </c>
      <c r="L80" s="0" t="n">
        <v>0.235642312832641</v>
      </c>
      <c r="M80" s="0" t="n">
        <v>0.141568540984388</v>
      </c>
      <c r="N80" s="0" t="n">
        <v>0.168786699623065</v>
      </c>
      <c r="O80" s="0" t="n">
        <v>0.233376215997452</v>
      </c>
      <c r="P80" s="0" t="n">
        <v>0.278245442065223</v>
      </c>
      <c r="Q80" s="0" t="n">
        <v>6513.08190419631</v>
      </c>
      <c r="R80" s="0" t="n">
        <v>4840.01309569067</v>
      </c>
      <c r="S80" s="0" t="n">
        <v>3982.40012284294</v>
      </c>
      <c r="T80" s="0" t="n">
        <v>3206.79954619297</v>
      </c>
      <c r="U80" s="0" t="n">
        <v>5139.7620236592</v>
      </c>
      <c r="V80" s="0" t="n">
        <v>6086.62166804751</v>
      </c>
      <c r="W80" s="0" t="n">
        <v>4019.79449171551</v>
      </c>
      <c r="X80" s="0" t="n">
        <v>0.694140343674134</v>
      </c>
      <c r="Y80" s="0" t="n">
        <v>0.858078087669942</v>
      </c>
      <c r="Z80" s="0" t="n">
        <v>711.741915159289</v>
      </c>
      <c r="AA80" s="0" t="n">
        <v>681.9141713748</v>
      </c>
      <c r="AB80" s="0" t="n">
        <v>640.459584387224</v>
      </c>
      <c r="AC80" s="0" t="n">
        <v>895.354024825892</v>
      </c>
      <c r="AD80" s="0" t="n">
        <v>0.828019609073813</v>
      </c>
      <c r="AE80" s="0" t="n">
        <v>0.655003438760997</v>
      </c>
      <c r="AF80" s="0" t="n">
        <v>0.173016170312816</v>
      </c>
      <c r="AG80" s="0" t="n">
        <v>0.386099437503491</v>
      </c>
      <c r="AH80" s="0" t="n">
        <v>0.395975356367929</v>
      </c>
      <c r="AI80" s="0" t="n">
        <v>0.321201132549365</v>
      </c>
      <c r="AJ80" s="0" t="n">
        <v>0.317534515224716</v>
      </c>
      <c r="AK80" s="0" t="n">
        <v>0.341738005809636</v>
      </c>
      <c r="AL80" s="0" t="n">
        <v>0.327738502024018</v>
      </c>
      <c r="AM80" s="0" t="n">
        <v>0.3121421595489</v>
      </c>
      <c r="AN80" s="0" t="n">
        <v>0.302041911194652</v>
      </c>
      <c r="AO80" s="0" t="n">
        <v>4928694</v>
      </c>
    </row>
    <row r="81" customFormat="false" ht="15" hidden="false" customHeight="false" outlineLevel="0" collapsed="false">
      <c r="A81" s="0" t="n">
        <v>128</v>
      </c>
      <c r="B81" s="0" t="n">
        <v>0.542380476435458</v>
      </c>
      <c r="C81" s="0" t="n">
        <v>0.170074216123445</v>
      </c>
      <c r="D81" s="0" t="n">
        <v>0.287545307441097</v>
      </c>
      <c r="E81" s="0" t="n">
        <v>0.819889975191837</v>
      </c>
      <c r="F81" s="0" t="n">
        <v>0.956782718859651</v>
      </c>
      <c r="G81" s="0" t="n">
        <v>0.847514557627979</v>
      </c>
      <c r="H81" s="0" t="n">
        <v>0.966027482103603</v>
      </c>
      <c r="I81" s="0" t="n">
        <v>0.444692315369204</v>
      </c>
      <c r="J81" s="0" t="n">
        <v>0.508137869996104</v>
      </c>
      <c r="K81" s="0" t="n">
        <v>0.21721844764991</v>
      </c>
      <c r="L81" s="0" t="n">
        <v>0.234328327098923</v>
      </c>
      <c r="M81" s="0" t="n">
        <v>0.139442144838222</v>
      </c>
      <c r="N81" s="0" t="n">
        <v>0.166738779836013</v>
      </c>
      <c r="O81" s="0" t="n">
        <v>0.23575551498441</v>
      </c>
      <c r="P81" s="0" t="n">
        <v>0.281906069027535</v>
      </c>
      <c r="Q81" s="0" t="n">
        <v>6617.53203754272</v>
      </c>
      <c r="R81" s="0" t="n">
        <v>4932.49951118233</v>
      </c>
      <c r="S81" s="0" t="n">
        <v>4057.27553267186</v>
      </c>
      <c r="T81" s="0" t="n">
        <v>3268.28950683684</v>
      </c>
      <c r="U81" s="0" t="n">
        <v>5219.03944621524</v>
      </c>
      <c r="V81" s="0" t="n">
        <v>6179.63319224331</v>
      </c>
      <c r="W81" s="0" t="n">
        <v>4095.67638343703</v>
      </c>
      <c r="X81" s="0" t="n">
        <v>0.705403392503058</v>
      </c>
      <c r="Y81" s="0" t="n">
        <v>0.873262352294131</v>
      </c>
      <c r="Z81" s="0" t="n">
        <v>702.52314402952</v>
      </c>
      <c r="AA81" s="0" t="n">
        <v>684.008834489211</v>
      </c>
      <c r="AB81" s="0" t="n">
        <v>641.147105344401</v>
      </c>
      <c r="AC81" s="0" t="n">
        <v>915.518803554698</v>
      </c>
      <c r="AD81" s="0" t="n">
        <v>0.837603325151436</v>
      </c>
      <c r="AE81" s="0" t="n">
        <v>0.670394080347152</v>
      </c>
      <c r="AF81" s="0" t="n">
        <v>0.167252775587803</v>
      </c>
      <c r="AG81" s="0" t="n">
        <v>0.386644391707834</v>
      </c>
      <c r="AH81" s="0" t="n">
        <v>0.397140965448025</v>
      </c>
      <c r="AI81" s="0" t="n">
        <v>0.322424443458609</v>
      </c>
      <c r="AJ81" s="0" t="n">
        <v>0.317575751511735</v>
      </c>
      <c r="AK81" s="0" t="n">
        <v>0.342117203583359</v>
      </c>
      <c r="AL81" s="0" t="n">
        <v>0.32854844454677</v>
      </c>
      <c r="AM81" s="0" t="n">
        <v>0.312807290551916</v>
      </c>
      <c r="AN81" s="0" t="n">
        <v>0.301939096976918</v>
      </c>
      <c r="AO81" s="0" t="n">
        <v>4944400</v>
      </c>
    </row>
    <row r="82" customFormat="false" ht="15" hidden="false" customHeight="false" outlineLevel="0" collapsed="false">
      <c r="A82" s="0" t="n">
        <v>129</v>
      </c>
      <c r="B82" s="0" t="n">
        <v>0.5413190854984</v>
      </c>
      <c r="C82" s="0" t="n">
        <v>0.167429882654815</v>
      </c>
      <c r="D82" s="0" t="n">
        <v>0.291251031846784</v>
      </c>
      <c r="E82" s="0" t="n">
        <v>0.817707015595302</v>
      </c>
      <c r="F82" s="0" t="n">
        <v>0.95506196421704</v>
      </c>
      <c r="G82" s="0" t="n">
        <v>0.845277223727183</v>
      </c>
      <c r="H82" s="0" t="n">
        <v>0.964066345488581</v>
      </c>
      <c r="I82" s="0" t="n">
        <v>0.442640413887675</v>
      </c>
      <c r="J82" s="0" t="n">
        <v>0.506585772095692</v>
      </c>
      <c r="K82" s="0" t="n">
        <v>0.216891846810465</v>
      </c>
      <c r="L82" s="0" t="n">
        <v>0.233997767088005</v>
      </c>
      <c r="M82" s="0" t="n">
        <v>0.136908589667141</v>
      </c>
      <c r="N82" s="0" t="n">
        <v>0.16370490649681</v>
      </c>
      <c r="O82" s="0" t="n">
        <v>0.238158012040486</v>
      </c>
      <c r="P82" s="0" t="n">
        <v>0.284771285624538</v>
      </c>
      <c r="Q82" s="0" t="n">
        <v>6508.84852049814</v>
      </c>
      <c r="R82" s="0" t="n">
        <v>4852.22310029996</v>
      </c>
      <c r="S82" s="0" t="n">
        <v>3987.86498030887</v>
      </c>
      <c r="T82" s="0" t="n">
        <v>3212.16186803974</v>
      </c>
      <c r="U82" s="0" t="n">
        <v>5126.5971529855</v>
      </c>
      <c r="V82" s="0" t="n">
        <v>6075.13751408464</v>
      </c>
      <c r="W82" s="0" t="n">
        <v>4025.18071632039</v>
      </c>
      <c r="X82" s="0" t="n">
        <v>0.691346962144162</v>
      </c>
      <c r="Y82" s="0" t="n">
        <v>0.85342430991459</v>
      </c>
      <c r="Z82" s="0" t="n">
        <v>836.738627349954</v>
      </c>
      <c r="AA82" s="0" t="n">
        <v>826.783722288401</v>
      </c>
      <c r="AB82" s="0" t="n">
        <v>779.161655986579</v>
      </c>
      <c r="AC82" s="0" t="n">
        <v>1063.73815338647</v>
      </c>
      <c r="AD82" s="0" t="n">
        <v>0.830409723605913</v>
      </c>
      <c r="AE82" s="0" t="n">
        <v>0.658112404266023</v>
      </c>
      <c r="AF82" s="0" t="n">
        <v>0.172319068031748</v>
      </c>
      <c r="AG82" s="0" t="n">
        <v>0.38908405568786</v>
      </c>
      <c r="AH82" s="0" t="n">
        <v>0.398446829060768</v>
      </c>
      <c r="AI82" s="0" t="n">
        <v>0.324048066025557</v>
      </c>
      <c r="AJ82" s="0" t="n">
        <v>0.319577944437824</v>
      </c>
      <c r="AK82" s="0" t="n">
        <v>0.344486064704189</v>
      </c>
      <c r="AL82" s="0" t="n">
        <v>0.329608608649287</v>
      </c>
      <c r="AM82" s="0" t="n">
        <v>0.313030347140379</v>
      </c>
      <c r="AN82" s="0" t="n">
        <v>0.302932496515287</v>
      </c>
      <c r="AO82" s="0" t="n">
        <v>4962707</v>
      </c>
    </row>
    <row r="83" customFormat="false" ht="15" hidden="false" customHeight="false" outlineLevel="0" collapsed="false">
      <c r="A83" s="0" t="n">
        <v>130</v>
      </c>
      <c r="B83" s="0" t="n">
        <v>0.538679595139709</v>
      </c>
      <c r="C83" s="0" t="n">
        <v>0.165434219485445</v>
      </c>
      <c r="D83" s="0" t="n">
        <v>0.295886185374847</v>
      </c>
      <c r="E83" s="0" t="n">
        <v>0.816422184488774</v>
      </c>
      <c r="F83" s="0" t="n">
        <v>0.953956188396362</v>
      </c>
      <c r="G83" s="0" t="n">
        <v>0.843808344060335</v>
      </c>
      <c r="H83" s="0" t="n">
        <v>0.962944488524321</v>
      </c>
      <c r="I83" s="0" t="n">
        <v>0.439789971803489</v>
      </c>
      <c r="J83" s="0" t="n">
        <v>0.504473573592654</v>
      </c>
      <c r="K83" s="0" t="n">
        <v>0.216882741393546</v>
      </c>
      <c r="L83" s="0" t="n">
        <v>0.233775169716318</v>
      </c>
      <c r="M83" s="0" t="n">
        <v>0.135064166861502</v>
      </c>
      <c r="N83" s="0" t="n">
        <v>0.161189066793713</v>
      </c>
      <c r="O83" s="0" t="n">
        <v>0.241568045823783</v>
      </c>
      <c r="P83" s="0" t="n">
        <v>0.288293548009995</v>
      </c>
      <c r="Q83" s="0" t="n">
        <v>6631.2909242653</v>
      </c>
      <c r="R83" s="0" t="n">
        <v>4956.36987795462</v>
      </c>
      <c r="S83" s="0" t="n">
        <v>4063.31858999105</v>
      </c>
      <c r="T83" s="0" t="n">
        <v>3272.649864692</v>
      </c>
      <c r="U83" s="0" t="n">
        <v>5212.68493432395</v>
      </c>
      <c r="V83" s="0" t="n">
        <v>6188.89288820908</v>
      </c>
      <c r="W83" s="0" t="n">
        <v>4101.7252897383</v>
      </c>
      <c r="X83" s="0" t="n">
        <v>0.696393079576481</v>
      </c>
      <c r="Y83" s="0" t="n">
        <v>0.863120995343079</v>
      </c>
      <c r="Z83" s="0" t="n">
        <v>705.771809251198</v>
      </c>
      <c r="AA83" s="0" t="n">
        <v>681.919018080005</v>
      </c>
      <c r="AB83" s="0" t="n">
        <v>640.865947715659</v>
      </c>
      <c r="AC83" s="0" t="n">
        <v>917.033749500087</v>
      </c>
      <c r="AD83" s="0" t="n">
        <v>0.822480162951993</v>
      </c>
      <c r="AE83" s="0" t="n">
        <v>0.666323751404795</v>
      </c>
      <c r="AF83" s="0" t="n">
        <v>0.156156411547199</v>
      </c>
      <c r="AG83" s="0" t="n">
        <v>0.389516349059438</v>
      </c>
      <c r="AH83" s="0" t="n">
        <v>0.399808605973623</v>
      </c>
      <c r="AI83" s="0" t="n">
        <v>0.325318743720035</v>
      </c>
      <c r="AJ83" s="0" t="n">
        <v>0.320433438408015</v>
      </c>
      <c r="AK83" s="0" t="n">
        <v>0.345596976817208</v>
      </c>
      <c r="AL83" s="0" t="n">
        <v>0.331217142939519</v>
      </c>
      <c r="AM83" s="0" t="n">
        <v>0.313900946119829</v>
      </c>
      <c r="AN83" s="0" t="n">
        <v>0.303008359781992</v>
      </c>
      <c r="AO83" s="0" t="n">
        <v>4965733</v>
      </c>
    </row>
    <row r="84" customFormat="false" ht="15" hidden="false" customHeight="false" outlineLevel="0" collapsed="false">
      <c r="A84" s="0" t="n">
        <v>131</v>
      </c>
      <c r="B84" s="0" t="n">
        <v>0.536098792085607</v>
      </c>
      <c r="C84" s="0" t="n">
        <v>0.162627506257319</v>
      </c>
      <c r="D84" s="0" t="n">
        <v>0.301273701657075</v>
      </c>
      <c r="E84" s="0" t="n">
        <v>0.812973887706857</v>
      </c>
      <c r="F84" s="0" t="n">
        <v>0.951171365618957</v>
      </c>
      <c r="G84" s="0" t="n">
        <v>0.841420991754151</v>
      </c>
      <c r="H84" s="0" t="n">
        <v>0.960917082602635</v>
      </c>
      <c r="I84" s="0" t="n">
        <v>0.435834319196786</v>
      </c>
      <c r="J84" s="0" t="n">
        <v>0.500918206753901</v>
      </c>
      <c r="K84" s="0" t="n">
        <v>0.216492789355161</v>
      </c>
      <c r="L84" s="0" t="n">
        <v>0.2332989343046</v>
      </c>
      <c r="M84" s="0" t="n">
        <v>0.132211916010083</v>
      </c>
      <c r="N84" s="0" t="n">
        <v>0.157842978551194</v>
      </c>
      <c r="O84" s="0" t="n">
        <v>0.244927652499988</v>
      </c>
      <c r="P84" s="0" t="n">
        <v>0.292410180313863</v>
      </c>
      <c r="Q84" s="0" t="n">
        <v>6515.10126910218</v>
      </c>
      <c r="R84" s="0" t="n">
        <v>4883.6152870617</v>
      </c>
      <c r="S84" s="0" t="n">
        <v>3993.66237985262</v>
      </c>
      <c r="T84" s="0" t="n">
        <v>3217.15213697051</v>
      </c>
      <c r="U84" s="0" t="n">
        <v>5111.46060744926</v>
      </c>
      <c r="V84" s="0" t="n">
        <v>6073.5344139377</v>
      </c>
      <c r="W84" s="0" t="n">
        <v>4031.97935363748</v>
      </c>
      <c r="X84" s="0" t="n">
        <v>0.685329560342048</v>
      </c>
      <c r="Y84" s="0" t="n">
        <v>0.849109687000488</v>
      </c>
      <c r="Z84" s="0" t="n">
        <v>722.421367363826</v>
      </c>
      <c r="AA84" s="0" t="n">
        <v>677.840654761131</v>
      </c>
      <c r="AB84" s="0" t="n">
        <v>639.471660450939</v>
      </c>
      <c r="AC84" s="0" t="n">
        <v>893.454306491169</v>
      </c>
      <c r="AD84" s="0" t="n">
        <v>0.823178989270868</v>
      </c>
      <c r="AE84" s="0" t="n">
        <v>0.665635072026912</v>
      </c>
      <c r="AF84" s="0" t="n">
        <v>0.157594217123454</v>
      </c>
      <c r="AG84" s="0" t="n">
        <v>0.391031102031235</v>
      </c>
      <c r="AH84" s="0" t="n">
        <v>0.401629370942079</v>
      </c>
      <c r="AI84" s="0" t="n">
        <v>0.326577374822814</v>
      </c>
      <c r="AJ84" s="0" t="n">
        <v>0.321811988565923</v>
      </c>
      <c r="AK84" s="0" t="n">
        <v>0.346702264341182</v>
      </c>
      <c r="AL84" s="0" t="n">
        <v>0.332658680530973</v>
      </c>
      <c r="AM84" s="0" t="n">
        <v>0.314002449629039</v>
      </c>
      <c r="AN84" s="0" t="n">
        <v>0.303066485822649</v>
      </c>
      <c r="AO84" s="0" t="n">
        <v>4973221</v>
      </c>
    </row>
    <row r="85" customFormat="false" ht="15" hidden="false" customHeight="false" outlineLevel="0" collapsed="false">
      <c r="A85" s="0" t="n">
        <v>132</v>
      </c>
      <c r="B85" s="0" t="n">
        <v>0.534861919537585</v>
      </c>
      <c r="C85" s="0" t="n">
        <v>0.160048202970589</v>
      </c>
      <c r="D85" s="0" t="n">
        <v>0.305089877491826</v>
      </c>
      <c r="E85" s="0" t="n">
        <v>0.810830705823133</v>
      </c>
      <c r="F85" s="0" t="n">
        <v>0.949649458968759</v>
      </c>
      <c r="G85" s="0" t="n">
        <v>0.839859348497499</v>
      </c>
      <c r="H85" s="0" t="n">
        <v>0.959790835511289</v>
      </c>
      <c r="I85" s="0" t="n">
        <v>0.433682467736575</v>
      </c>
      <c r="J85" s="0" t="n">
        <v>0.498394555063205</v>
      </c>
      <c r="K85" s="0" t="n">
        <v>0.217840287889597</v>
      </c>
      <c r="L85" s="0" t="n">
        <v>0.23503651043657</v>
      </c>
      <c r="M85" s="0" t="n">
        <v>0.129771997380367</v>
      </c>
      <c r="N85" s="0" t="n">
        <v>0.155271175346362</v>
      </c>
      <c r="O85" s="0" t="n">
        <v>0.247376240706191</v>
      </c>
      <c r="P85" s="0" t="n">
        <v>0.295983728559192</v>
      </c>
      <c r="Q85" s="0" t="n">
        <v>6651.13413259969</v>
      </c>
      <c r="R85" s="0" t="n">
        <v>4984.49728816769</v>
      </c>
      <c r="S85" s="0" t="n">
        <v>4074.22788966266</v>
      </c>
      <c r="T85" s="0" t="n">
        <v>3282.60572655647</v>
      </c>
      <c r="U85" s="0" t="n">
        <v>5211.00100046646</v>
      </c>
      <c r="V85" s="0" t="n">
        <v>6200.66316044799</v>
      </c>
      <c r="W85" s="0" t="n">
        <v>4113.87669103637</v>
      </c>
      <c r="X85" s="0" t="n">
        <v>0.701467967749577</v>
      </c>
      <c r="Y85" s="0" t="n">
        <v>0.86745329330117</v>
      </c>
      <c r="Z85" s="0" t="n">
        <v>715.089960522337</v>
      </c>
      <c r="AA85" s="0" t="n">
        <v>680.586829420435</v>
      </c>
      <c r="AB85" s="0" t="n">
        <v>635.730240815036</v>
      </c>
      <c r="AC85" s="0" t="n">
        <v>918.986716471816</v>
      </c>
      <c r="AD85" s="0" t="n">
        <v>0.832784394870108</v>
      </c>
      <c r="AE85" s="0" t="n">
        <v>0.66575460669808</v>
      </c>
      <c r="AF85" s="0" t="n">
        <v>0.167029788172028</v>
      </c>
      <c r="AG85" s="0" t="n">
        <v>0.393212096711199</v>
      </c>
      <c r="AH85" s="0" t="n">
        <v>0.402785378223896</v>
      </c>
      <c r="AI85" s="0" t="n">
        <v>0.327863157022711</v>
      </c>
      <c r="AJ85" s="0" t="n">
        <v>0.322758748379875</v>
      </c>
      <c r="AK85" s="0" t="n">
        <v>0.348620190354661</v>
      </c>
      <c r="AL85" s="0" t="n">
        <v>0.334320452133561</v>
      </c>
      <c r="AM85" s="0" t="n">
        <v>0.315130263748636</v>
      </c>
      <c r="AN85" s="0" t="n">
        <v>0.30332615620298</v>
      </c>
      <c r="AO85" s="0" t="n">
        <v>4979828</v>
      </c>
    </row>
    <row r="86" customFormat="false" ht="15" hidden="false" customHeight="false" outlineLevel="0" collapsed="false">
      <c r="A86" s="0" t="n">
        <v>133</v>
      </c>
      <c r="B86" s="0" t="n">
        <v>0.531008108380385</v>
      </c>
      <c r="C86" s="0" t="n">
        <v>0.158236341773825</v>
      </c>
      <c r="D86" s="0" t="n">
        <v>0.31075554984579</v>
      </c>
      <c r="E86" s="0" t="n">
        <v>0.807475571159929</v>
      </c>
      <c r="F86" s="0" t="n">
        <v>0.947606662650686</v>
      </c>
      <c r="G86" s="0" t="n">
        <v>0.836809583131754</v>
      </c>
      <c r="H86" s="0" t="n">
        <v>0.957469377401451</v>
      </c>
      <c r="I86" s="0" t="n">
        <v>0.428776075605005</v>
      </c>
      <c r="J86" s="0" t="n">
        <v>0.493575288341972</v>
      </c>
      <c r="K86" s="0" t="n">
        <v>0.217503947478157</v>
      </c>
      <c r="L86" s="0" t="n">
        <v>0.234257985676236</v>
      </c>
      <c r="M86" s="0" t="n">
        <v>0.127771980452077</v>
      </c>
      <c r="N86" s="0" t="n">
        <v>0.153188711798505</v>
      </c>
      <c r="O86" s="0" t="n">
        <v>0.250927515102847</v>
      </c>
      <c r="P86" s="0" t="n">
        <v>0.300842662510209</v>
      </c>
      <c r="Q86" s="0" t="n">
        <v>6540.87540548883</v>
      </c>
      <c r="R86" s="0" t="n">
        <v>4909.07379672825</v>
      </c>
      <c r="S86" s="0" t="n">
        <v>4003.70818736318</v>
      </c>
      <c r="T86" s="0" t="n">
        <v>3226.24755033672</v>
      </c>
      <c r="U86" s="0" t="n">
        <v>5109.36434476219</v>
      </c>
      <c r="V86" s="0" t="n">
        <v>6087.35167057928</v>
      </c>
      <c r="W86" s="0" t="n">
        <v>4043.06775629167</v>
      </c>
      <c r="X86" s="0" t="n">
        <v>0.688335119769878</v>
      </c>
      <c r="Y86" s="0" t="n">
        <v>0.851105333486307</v>
      </c>
      <c r="Z86" s="0" t="n">
        <v>852.341032896698</v>
      </c>
      <c r="AA86" s="0" t="n">
        <v>831.621245101477</v>
      </c>
      <c r="AB86" s="0" t="n">
        <v>784.547970004059</v>
      </c>
      <c r="AC86" s="0" t="n">
        <v>1101.47055016956</v>
      </c>
      <c r="AD86" s="0" t="n">
        <v>0.81955507024212</v>
      </c>
      <c r="AE86" s="0" t="n">
        <v>0.657797694294534</v>
      </c>
      <c r="AF86" s="0" t="n">
        <v>0.161807773881271</v>
      </c>
      <c r="AG86" s="0" t="n">
        <v>0.392175936127349</v>
      </c>
      <c r="AH86" s="0" t="n">
        <v>0.404591553602228</v>
      </c>
      <c r="AI86" s="0" t="n">
        <v>0.325900059846662</v>
      </c>
      <c r="AJ86" s="0" t="n">
        <v>0.324571234529929</v>
      </c>
      <c r="AK86" s="0" t="n">
        <v>0.346043112974271</v>
      </c>
      <c r="AL86" s="0" t="n">
        <v>0.334869621367244</v>
      </c>
      <c r="AM86" s="0" t="n">
        <v>0.312824352544361</v>
      </c>
      <c r="AN86" s="0" t="n">
        <v>0.304278228368466</v>
      </c>
      <c r="AO86" s="0" t="n">
        <v>4986645</v>
      </c>
    </row>
    <row r="87" customFormat="false" ht="15" hidden="false" customHeight="false" outlineLevel="0" collapsed="false">
      <c r="A87" s="0" t="n">
        <v>134</v>
      </c>
      <c r="B87" s="0" t="n">
        <v>0.526670529371118</v>
      </c>
      <c r="C87" s="0" t="n">
        <v>0.156539133630591</v>
      </c>
      <c r="D87" s="0" t="n">
        <v>0.316790336998291</v>
      </c>
      <c r="E87" s="0" t="n">
        <v>0.80605125294496</v>
      </c>
      <c r="F87" s="0" t="n">
        <v>0.9453411227732</v>
      </c>
      <c r="G87" s="0" t="n">
        <v>0.836138769622304</v>
      </c>
      <c r="H87" s="0" t="n">
        <v>0.955820078013167</v>
      </c>
      <c r="I87" s="0" t="n">
        <v>0.424523440088775</v>
      </c>
      <c r="J87" s="0" t="n">
        <v>0.488172649784301</v>
      </c>
      <c r="K87" s="0" t="n">
        <v>0.217556190033346</v>
      </c>
      <c r="L87" s="0" t="n">
        <v>0.233714818137037</v>
      </c>
      <c r="M87" s="0" t="n">
        <v>0.126178564797856</v>
      </c>
      <c r="N87" s="0" t="n">
        <v>0.151194381769255</v>
      </c>
      <c r="O87" s="0" t="n">
        <v>0.255349248058329</v>
      </c>
      <c r="P87" s="0" t="n">
        <v>0.305974091219644</v>
      </c>
      <c r="Q87" s="0" t="n">
        <v>6663.51348403307</v>
      </c>
      <c r="R87" s="0" t="n">
        <v>5007.19994110232</v>
      </c>
      <c r="S87" s="0" t="n">
        <v>4077.16646043331</v>
      </c>
      <c r="T87" s="0" t="n">
        <v>3285.3635516351</v>
      </c>
      <c r="U87" s="0" t="n">
        <v>5188.4837061756</v>
      </c>
      <c r="V87" s="0" t="n">
        <v>6187.91832746541</v>
      </c>
      <c r="W87" s="0" t="n">
        <v>4119.15669094095</v>
      </c>
      <c r="X87" s="0" t="n">
        <v>0.703220826192077</v>
      </c>
      <c r="Y87" s="0" t="n">
        <v>0.860350243531562</v>
      </c>
      <c r="Z87" s="0" t="n">
        <v>731.080698055898</v>
      </c>
      <c r="AA87" s="0" t="n">
        <v>694.302252142995</v>
      </c>
      <c r="AB87" s="0" t="n">
        <v>648.486419313975</v>
      </c>
      <c r="AC87" s="0" t="n">
        <v>997.100241550044</v>
      </c>
      <c r="AD87" s="0" t="n">
        <v>0.827493424352692</v>
      </c>
      <c r="AE87" s="0" t="n">
        <v>0.667956335150184</v>
      </c>
      <c r="AF87" s="0" t="n">
        <v>0.159537089202508</v>
      </c>
      <c r="AG87" s="0" t="n">
        <v>0.393426806105819</v>
      </c>
      <c r="AH87" s="0" t="n">
        <v>0.405743668511041</v>
      </c>
      <c r="AI87" s="0" t="n">
        <v>0.32757340085526</v>
      </c>
      <c r="AJ87" s="0" t="n">
        <v>0.325616717540055</v>
      </c>
      <c r="AK87" s="0" t="n">
        <v>0.347533746495804</v>
      </c>
      <c r="AL87" s="0" t="n">
        <v>0.336428972875731</v>
      </c>
      <c r="AM87" s="0" t="n">
        <v>0.313658183386213</v>
      </c>
      <c r="AN87" s="0" t="n">
        <v>0.303722988886282</v>
      </c>
      <c r="AO87" s="0" t="n">
        <v>4998709</v>
      </c>
    </row>
    <row r="88" customFormat="false" ht="15" hidden="false" customHeight="false" outlineLevel="0" collapsed="false">
      <c r="A88" s="0" t="n">
        <v>135</v>
      </c>
      <c r="B88" s="0" t="n">
        <v>0.525534819437496</v>
      </c>
      <c r="C88" s="0" t="n">
        <v>0.154851800170911</v>
      </c>
      <c r="D88" s="0" t="n">
        <v>0.319613380391592</v>
      </c>
      <c r="E88" s="0" t="n">
        <v>0.80473572366333</v>
      </c>
      <c r="F88" s="0" t="n">
        <v>0.94237523872835</v>
      </c>
      <c r="G88" s="0" t="n">
        <v>0.834560968057646</v>
      </c>
      <c r="H88" s="0" t="n">
        <v>0.954200108118385</v>
      </c>
      <c r="I88" s="0" t="n">
        <v>0.422916643230311</v>
      </c>
      <c r="J88" s="0" t="n">
        <v>0.485726366086381</v>
      </c>
      <c r="K88" s="0" t="n">
        <v>0.215645514687264</v>
      </c>
      <c r="L88" s="0" t="n">
        <v>0.232064578127664</v>
      </c>
      <c r="M88" s="0" t="n">
        <v>0.124614775471108</v>
      </c>
      <c r="N88" s="0" t="n">
        <v>0.149037069255097</v>
      </c>
      <c r="O88" s="0" t="n">
        <v>0.257204304961911</v>
      </c>
      <c r="P88" s="0" t="n">
        <v>0.307611803386871</v>
      </c>
      <c r="Q88" s="0" t="n">
        <v>6545.15519001799</v>
      </c>
      <c r="R88" s="0" t="n">
        <v>4930.14575046536</v>
      </c>
      <c r="S88" s="0" t="n">
        <v>3996.96585362855</v>
      </c>
      <c r="T88" s="0" t="n">
        <v>3229.63054915174</v>
      </c>
      <c r="U88" s="0" t="n">
        <v>5090.87744586288</v>
      </c>
      <c r="V88" s="0" t="n">
        <v>6073.02947188168</v>
      </c>
      <c r="W88" s="0" t="n">
        <v>4049.11435044721</v>
      </c>
      <c r="X88" s="0" t="n">
        <v>0.701304187142656</v>
      </c>
      <c r="Y88" s="0" t="n">
        <v>0.849767070147019</v>
      </c>
      <c r="Z88" s="0" t="n">
        <v>698.587109905735</v>
      </c>
      <c r="AA88" s="0" t="n">
        <v>671.003540812999</v>
      </c>
      <c r="AB88" s="0" t="n">
        <v>631.590134097735</v>
      </c>
      <c r="AC88" s="0" t="n">
        <v>886.175637282502</v>
      </c>
      <c r="AD88" s="0" t="n">
        <v>0.823838274981572</v>
      </c>
      <c r="AE88" s="0" t="n">
        <v>0.667839705837093</v>
      </c>
      <c r="AF88" s="0" t="n">
        <v>0.155998569144479</v>
      </c>
      <c r="AG88" s="0" t="n">
        <v>0.393249542989902</v>
      </c>
      <c r="AH88" s="0" t="n">
        <v>0.407727110611431</v>
      </c>
      <c r="AI88" s="0" t="n">
        <v>0.32768154084679</v>
      </c>
      <c r="AJ88" s="0" t="n">
        <v>0.3269462401137</v>
      </c>
      <c r="AK88" s="0" t="n">
        <v>0.34792373004808</v>
      </c>
      <c r="AL88" s="0" t="n">
        <v>0.337937838409518</v>
      </c>
      <c r="AM88" s="0" t="n">
        <v>0.313107308256156</v>
      </c>
      <c r="AN88" s="0" t="n">
        <v>0.304177362573404</v>
      </c>
      <c r="AO88" s="0" t="n">
        <v>5025479</v>
      </c>
    </row>
    <row r="89" customFormat="false" ht="15" hidden="false" customHeight="false" outlineLevel="0" collapsed="false">
      <c r="A89" s="0" t="n">
        <v>136</v>
      </c>
      <c r="B89" s="0" t="n">
        <v>0.522380323506792</v>
      </c>
      <c r="C89" s="0" t="n">
        <v>0.15179613519903</v>
      </c>
      <c r="D89" s="0" t="n">
        <v>0.325823541294177</v>
      </c>
      <c r="E89" s="0" t="n">
        <v>0.80711021821604</v>
      </c>
      <c r="F89" s="0" t="n">
        <v>0.94340318849838</v>
      </c>
      <c r="G89" s="0" t="n">
        <v>0.836340727288769</v>
      </c>
      <c r="H89" s="0" t="n">
        <v>0.954403797486127</v>
      </c>
      <c r="I89" s="0" t="n">
        <v>0.421618496897333</v>
      </c>
      <c r="J89" s="0" t="n">
        <v>0.483314700999302</v>
      </c>
      <c r="K89" s="0" t="n">
        <v>0.214017145545981</v>
      </c>
      <c r="L89" s="0" t="n">
        <v>0.229414854035992</v>
      </c>
      <c r="M89" s="0" t="n">
        <v>0.122516211804841</v>
      </c>
      <c r="N89" s="0" t="n">
        <v>0.146224407597078</v>
      </c>
      <c r="O89" s="0" t="n">
        <v>0.262975509513866</v>
      </c>
      <c r="P89" s="0" t="n">
        <v>0.313864079902</v>
      </c>
      <c r="Q89" s="0" t="n">
        <v>6694.84969109771</v>
      </c>
      <c r="R89" s="0" t="n">
        <v>5046.50260207856</v>
      </c>
      <c r="S89" s="0" t="n">
        <v>4077.21325007656</v>
      </c>
      <c r="T89" s="0" t="n">
        <v>3294.99764756878</v>
      </c>
      <c r="U89" s="0" t="n">
        <v>5189.75076329571</v>
      </c>
      <c r="V89" s="0" t="n">
        <v>6190.96513498521</v>
      </c>
      <c r="W89" s="0" t="n">
        <v>4131.13402401401</v>
      </c>
      <c r="X89" s="0" t="n">
        <v>0.717467023289237</v>
      </c>
      <c r="Y89" s="0" t="n">
        <v>0.863091787019048</v>
      </c>
      <c r="Z89" s="0" t="n">
        <v>723.600236463311</v>
      </c>
      <c r="AA89" s="0" t="n">
        <v>698.426596203986</v>
      </c>
      <c r="AB89" s="0" t="n">
        <v>665.254367206987</v>
      </c>
      <c r="AC89" s="0" t="n">
        <v>892.870025740619</v>
      </c>
      <c r="AD89" s="0" t="n">
        <v>0.82499747798764</v>
      </c>
      <c r="AE89" s="0" t="n">
        <v>0.67922533227302</v>
      </c>
      <c r="AF89" s="0" t="n">
        <v>0.14577214571462</v>
      </c>
      <c r="AG89" s="0" t="n">
        <v>0.394232368354739</v>
      </c>
      <c r="AH89" s="0" t="n">
        <v>0.407120460497481</v>
      </c>
      <c r="AI89" s="0" t="n">
        <v>0.330190303584932</v>
      </c>
      <c r="AJ89" s="0" t="n">
        <v>0.327511715279008</v>
      </c>
      <c r="AK89" s="0" t="n">
        <v>0.349757942917448</v>
      </c>
      <c r="AL89" s="0" t="n">
        <v>0.337553250709786</v>
      </c>
      <c r="AM89" s="0" t="n">
        <v>0.315757883898722</v>
      </c>
      <c r="AN89" s="0" t="n">
        <v>0.304824173599709</v>
      </c>
      <c r="AO89" s="0" t="n">
        <v>5049616</v>
      </c>
    </row>
    <row r="90" customFormat="false" ht="15" hidden="false" customHeight="false" outlineLevel="0" collapsed="false">
      <c r="A90" s="0" t="n">
        <v>137</v>
      </c>
      <c r="B90" s="0" t="n">
        <v>0.520011007005075</v>
      </c>
      <c r="C90" s="0" t="n">
        <v>0.148696711713854</v>
      </c>
      <c r="D90" s="0" t="n">
        <v>0.33129228128107</v>
      </c>
      <c r="E90" s="0" t="n">
        <v>0.805883864618476</v>
      </c>
      <c r="F90" s="0" t="n">
        <v>0.943006315719694</v>
      </c>
      <c r="G90" s="0" t="n">
        <v>0.835713122814805</v>
      </c>
      <c r="H90" s="0" t="n">
        <v>0.954227768450796</v>
      </c>
      <c r="I90" s="0" t="n">
        <v>0.419068479969395</v>
      </c>
      <c r="J90" s="0" t="n">
        <v>0.480861927939782</v>
      </c>
      <c r="K90" s="0" t="n">
        <v>0.21469630123915</v>
      </c>
      <c r="L90" s="0" t="n">
        <v>0.229964113593549</v>
      </c>
      <c r="M90" s="0" t="n">
        <v>0.11983228069202</v>
      </c>
      <c r="N90" s="0" t="n">
        <v>0.143168597202836</v>
      </c>
      <c r="O90" s="0" t="n">
        <v>0.26698310395706</v>
      </c>
      <c r="P90" s="0" t="n">
        <v>0.318975790577076</v>
      </c>
      <c r="Q90" s="0" t="n">
        <v>6587.45883794486</v>
      </c>
      <c r="R90" s="0" t="n">
        <v>4959.31139430293</v>
      </c>
      <c r="S90" s="0" t="n">
        <v>4006.24640492265</v>
      </c>
      <c r="T90" s="0" t="n">
        <v>3235.33090032526</v>
      </c>
      <c r="U90" s="0" t="n">
        <v>5093.10692531953</v>
      </c>
      <c r="V90" s="0" t="n">
        <v>6081.57341545472</v>
      </c>
      <c r="W90" s="0" t="n">
        <v>4060.02805232424</v>
      </c>
      <c r="X90" s="0" t="n">
        <v>0.701227008673189</v>
      </c>
      <c r="Y90" s="0" t="n">
        <v>0.849282345604541</v>
      </c>
      <c r="Z90" s="0" t="n">
        <v>858.216406156999</v>
      </c>
      <c r="AA90" s="0" t="n">
        <v>841.570213905962</v>
      </c>
      <c r="AB90" s="0" t="n">
        <v>803.609707007073</v>
      </c>
      <c r="AC90" s="0" t="n">
        <v>1080.220634474</v>
      </c>
      <c r="AD90" s="0" t="n">
        <v>0.813573598018985</v>
      </c>
      <c r="AE90" s="0" t="n">
        <v>0.67116025303342</v>
      </c>
      <c r="AF90" s="0" t="n">
        <v>0.142413344985565</v>
      </c>
      <c r="AG90" s="0" t="n">
        <v>0.392427506076359</v>
      </c>
      <c r="AH90" s="0" t="n">
        <v>0.406216584504626</v>
      </c>
      <c r="AI90" s="0" t="n">
        <v>0.328617666865769</v>
      </c>
      <c r="AJ90" s="0" t="n">
        <v>0.327478712156835</v>
      </c>
      <c r="AK90" s="0" t="n">
        <v>0.348578396075278</v>
      </c>
      <c r="AL90" s="0" t="n">
        <v>0.337494793251355</v>
      </c>
      <c r="AM90" s="0" t="n">
        <v>0.314053036380038</v>
      </c>
      <c r="AN90" s="0" t="n">
        <v>0.304774489704087</v>
      </c>
      <c r="AO90" s="0" t="n">
        <v>5077117</v>
      </c>
    </row>
    <row r="91" customFormat="false" ht="15" hidden="false" customHeight="false" outlineLevel="0" collapsed="false">
      <c r="A91" s="0" t="n">
        <v>138</v>
      </c>
      <c r="B91" s="0" t="n">
        <v>0.515675786158931</v>
      </c>
      <c r="C91" s="0" t="n">
        <v>0.145935310414998</v>
      </c>
      <c r="D91" s="0" t="n">
        <v>0.338388903426071</v>
      </c>
      <c r="E91" s="0" t="n">
        <v>0.80624502455939</v>
      </c>
      <c r="F91" s="0" t="n">
        <v>0.942570713238596</v>
      </c>
      <c r="G91" s="0" t="n">
        <v>0.834809576894688</v>
      </c>
      <c r="H91" s="0" t="n">
        <v>0.953761431713247</v>
      </c>
      <c r="I91" s="0" t="n">
        <v>0.41576103687639</v>
      </c>
      <c r="J91" s="0" t="n">
        <v>0.47640586049132</v>
      </c>
      <c r="K91" s="0" t="n">
        <v>0.21374728274845</v>
      </c>
      <c r="L91" s="0" t="n">
        <v>0.230227132844274</v>
      </c>
      <c r="M91" s="0" t="n">
        <v>0.117659617929623</v>
      </c>
      <c r="N91" s="0" t="n">
        <v>0.140463579036665</v>
      </c>
      <c r="O91" s="0" t="n">
        <v>0.272824369753377</v>
      </c>
      <c r="P91" s="0" t="n">
        <v>0.32570127371061</v>
      </c>
      <c r="Q91" s="0" t="n">
        <v>6709.90780548192</v>
      </c>
      <c r="R91" s="0" t="n">
        <v>5057.22748419522</v>
      </c>
      <c r="S91" s="0" t="n">
        <v>4080.96793148756</v>
      </c>
      <c r="T91" s="0" t="n">
        <v>3295.16074552366</v>
      </c>
      <c r="U91" s="0" t="n">
        <v>5170.74013581151</v>
      </c>
      <c r="V91" s="0" t="n">
        <v>6183.90202747768</v>
      </c>
      <c r="W91" s="0" t="n">
        <v>4134.67210872303</v>
      </c>
      <c r="X91" s="0" t="n">
        <v>0.710482771841007</v>
      </c>
      <c r="Y91" s="0" t="n">
        <v>0.863472385756621</v>
      </c>
      <c r="Z91" s="0" t="n">
        <v>730.377027780092</v>
      </c>
      <c r="AA91" s="0" t="n">
        <v>704.395464498549</v>
      </c>
      <c r="AB91" s="0" t="n">
        <v>661.3547560461</v>
      </c>
      <c r="AC91" s="0" t="n">
        <v>939.514828750623</v>
      </c>
      <c r="AD91" s="0" t="n">
        <v>0.833081714345601</v>
      </c>
      <c r="AE91" s="0" t="n">
        <v>0.660414257916432</v>
      </c>
      <c r="AF91" s="0" t="n">
        <v>0.172667456429169</v>
      </c>
      <c r="AG91" s="0" t="n">
        <v>0.394006125686598</v>
      </c>
      <c r="AH91" s="0" t="n">
        <v>0.407938330672894</v>
      </c>
      <c r="AI91" s="0" t="n">
        <v>0.33033082582285</v>
      </c>
      <c r="AJ91" s="0" t="n">
        <v>0.328197760466364</v>
      </c>
      <c r="AK91" s="0" t="n">
        <v>0.349318811785897</v>
      </c>
      <c r="AL91" s="0" t="n">
        <v>0.338638361387789</v>
      </c>
      <c r="AM91" s="0" t="n">
        <v>0.315497684883148</v>
      </c>
      <c r="AN91" s="0" t="n">
        <v>0.305054437546206</v>
      </c>
      <c r="AO91" s="0" t="n">
        <v>5113008</v>
      </c>
    </row>
    <row r="92" customFormat="false" ht="15" hidden="false" customHeight="false" outlineLevel="0" collapsed="false">
      <c r="A92" s="0" t="n">
        <v>139</v>
      </c>
      <c r="B92" s="0" t="n">
        <v>0.512723451963614</v>
      </c>
      <c r="C92" s="0" t="n">
        <v>0.143002772228699</v>
      </c>
      <c r="D92" s="0" t="n">
        <v>0.344273775807687</v>
      </c>
      <c r="E92" s="0" t="n">
        <v>0.80640251516305</v>
      </c>
      <c r="F92" s="0" t="n">
        <v>0.942467476551336</v>
      </c>
      <c r="G92" s="0" t="n">
        <v>0.834571519089025</v>
      </c>
      <c r="H92" s="0" t="n">
        <v>0.954060178250941</v>
      </c>
      <c r="I92" s="0" t="n">
        <v>0.413461481246539</v>
      </c>
      <c r="J92" s="0" t="n">
        <v>0.473568437865318</v>
      </c>
      <c r="K92" s="0" t="n">
        <v>0.211671432664555</v>
      </c>
      <c r="L92" s="0" t="n">
        <v>0.228626702611494</v>
      </c>
      <c r="M92" s="0" t="n">
        <v>0.115317795200512</v>
      </c>
      <c r="N92" s="0" t="n">
        <v>0.137609459551634</v>
      </c>
      <c r="O92" s="0" t="n">
        <v>0.277623238715999</v>
      </c>
      <c r="P92" s="0" t="n">
        <v>0.331289579134385</v>
      </c>
      <c r="Q92" s="0" t="n">
        <v>6593.66740418765</v>
      </c>
      <c r="R92" s="0" t="n">
        <v>4955.04685545473</v>
      </c>
      <c r="S92" s="0" t="n">
        <v>4003.90983072846</v>
      </c>
      <c r="T92" s="0" t="n">
        <v>3238.05574192726</v>
      </c>
      <c r="U92" s="0" t="n">
        <v>5068.07579467202</v>
      </c>
      <c r="V92" s="0" t="n">
        <v>6054.13901912914</v>
      </c>
      <c r="W92" s="0" t="n">
        <v>4064.36594331154</v>
      </c>
      <c r="X92" s="0" t="n">
        <v>0.696151823560918</v>
      </c>
      <c r="Y92" s="0" t="n">
        <v>0.84412908960097</v>
      </c>
      <c r="Z92" s="0" t="n">
        <v>735.974148587669</v>
      </c>
      <c r="AA92" s="0" t="n">
        <v>689.55029133806</v>
      </c>
      <c r="AB92" s="0" t="n">
        <v>648.115144834673</v>
      </c>
      <c r="AC92" s="0" t="n">
        <v>932.358466908913</v>
      </c>
      <c r="AD92" s="0" t="n">
        <v>0.822360852939367</v>
      </c>
      <c r="AE92" s="0" t="n">
        <v>0.659374429548027</v>
      </c>
      <c r="AF92" s="0" t="n">
        <v>0.16298642339134</v>
      </c>
      <c r="AG92" s="0" t="n">
        <v>0.394838795285342</v>
      </c>
      <c r="AH92" s="0" t="n">
        <v>0.408173518830826</v>
      </c>
      <c r="AI92" s="0" t="n">
        <v>0.32926282401756</v>
      </c>
      <c r="AJ92" s="0" t="n">
        <v>0.327930950137624</v>
      </c>
      <c r="AK92" s="0" t="n">
        <v>0.349396350837209</v>
      </c>
      <c r="AL92" s="0" t="n">
        <v>0.337408683077024</v>
      </c>
      <c r="AM92" s="0" t="n">
        <v>0.313981149898978</v>
      </c>
      <c r="AN92" s="0" t="n">
        <v>0.304284987093978</v>
      </c>
      <c r="AO92" s="0" t="n">
        <v>5131952</v>
      </c>
    </row>
    <row r="93" customFormat="false" ht="15" hidden="false" customHeight="false" outlineLevel="0" collapsed="false">
      <c r="A93" s="0" t="n">
        <v>140</v>
      </c>
      <c r="B93" s="0" t="n">
        <v>0.511089623563766</v>
      </c>
      <c r="C93" s="0" t="n">
        <v>0.139577746762128</v>
      </c>
      <c r="D93" s="0" t="n">
        <v>0.349332629674106</v>
      </c>
      <c r="E93" s="0" t="n">
        <v>0.80597091544688</v>
      </c>
      <c r="F93" s="0" t="n">
        <v>0.939799331103679</v>
      </c>
      <c r="G93" s="0" t="n">
        <v>0.835336469236419</v>
      </c>
      <c r="H93" s="0" t="n">
        <v>0.953412850343227</v>
      </c>
      <c r="I93" s="0" t="n">
        <v>0.41192337177909</v>
      </c>
      <c r="J93" s="0" t="n">
        <v>0.470951533215501</v>
      </c>
      <c r="K93" s="0" t="n">
        <v>0.211727833948101</v>
      </c>
      <c r="L93" s="0" t="n">
        <v>0.229038357788237</v>
      </c>
      <c r="M93" s="0" t="n">
        <v>0.112495604333885</v>
      </c>
      <c r="N93" s="0" t="n">
        <v>0.133850133598366</v>
      </c>
      <c r="O93" s="0" t="n">
        <v>0.281551939333905</v>
      </c>
      <c r="P93" s="0" t="n">
        <v>0.334997664289811</v>
      </c>
      <c r="Q93" s="0" t="n">
        <v>6716.79130028536</v>
      </c>
      <c r="R93" s="0" t="n">
        <v>5054.57320744714</v>
      </c>
      <c r="S93" s="0" t="n">
        <v>4087.15559825775</v>
      </c>
      <c r="T93" s="0" t="n">
        <v>3296.55909043497</v>
      </c>
      <c r="U93" s="0" t="n">
        <v>5154.95396222798</v>
      </c>
      <c r="V93" s="0" t="n">
        <v>6156.74163316647</v>
      </c>
      <c r="W93" s="0" t="n">
        <v>4140.9826297169</v>
      </c>
      <c r="X93" s="0" t="n">
        <v>0.706552110634707</v>
      </c>
      <c r="Y93" s="0" t="n">
        <v>0.855409145763587</v>
      </c>
      <c r="Z93" s="0" t="n">
        <v>743.115733948796</v>
      </c>
      <c r="AA93" s="0" t="n">
        <v>700.92971575415</v>
      </c>
      <c r="AB93" s="0" t="n">
        <v>660.383912171112</v>
      </c>
      <c r="AC93" s="0" t="n">
        <v>912.299066325224</v>
      </c>
      <c r="AD93" s="0" t="n">
        <v>0.817420532102197</v>
      </c>
      <c r="AE93" s="0" t="n">
        <v>0.652043893928264</v>
      </c>
      <c r="AF93" s="0" t="n">
        <v>0.165376638173932</v>
      </c>
      <c r="AG93" s="0" t="n">
        <v>0.392478605316322</v>
      </c>
      <c r="AH93" s="0" t="n">
        <v>0.406354313380342</v>
      </c>
      <c r="AI93" s="0" t="n">
        <v>0.33084620519671</v>
      </c>
      <c r="AJ93" s="0" t="n">
        <v>0.328185310532867</v>
      </c>
      <c r="AK93" s="0" t="n">
        <v>0.349189561598869</v>
      </c>
      <c r="AL93" s="0" t="n">
        <v>0.338626227550704</v>
      </c>
      <c r="AM93" s="0" t="n">
        <v>0.315328558580839</v>
      </c>
      <c r="AN93" s="0" t="n">
        <v>0.304303115703612</v>
      </c>
      <c r="AO93" s="0" t="n">
        <v>5171226</v>
      </c>
    </row>
    <row r="94" customFormat="false" ht="15" hidden="false" customHeight="false" outlineLevel="0" collapsed="false">
      <c r="A94" s="0" t="n">
        <v>141</v>
      </c>
      <c r="B94" s="0" t="n">
        <v>0.51368445809732</v>
      </c>
      <c r="C94" s="0" t="n">
        <v>0.137749916896452</v>
      </c>
      <c r="D94" s="0" t="n">
        <v>0.348565625006229</v>
      </c>
      <c r="E94" s="0" t="n">
        <v>0.801637947578647</v>
      </c>
      <c r="F94" s="0" t="n">
        <v>0.937346814406896</v>
      </c>
      <c r="G94" s="0" t="n">
        <v>0.831764806762414</v>
      </c>
      <c r="H94" s="0" t="n">
        <v>0.951389211031841</v>
      </c>
      <c r="I94" s="0" t="n">
        <v>0.411788954692185</v>
      </c>
      <c r="J94" s="0" t="n">
        <v>0.472204023351887</v>
      </c>
      <c r="K94" s="0" t="n">
        <v>0.212726005147369</v>
      </c>
      <c r="L94" s="0" t="n">
        <v>0.23050890396059</v>
      </c>
      <c r="M94" s="0" t="n">
        <v>0.110425560660001</v>
      </c>
      <c r="N94" s="0" t="n">
        <v>0.131752689955431</v>
      </c>
      <c r="O94" s="0" t="n">
        <v>0.279423432226461</v>
      </c>
      <c r="P94" s="0" t="n">
        <v>0.333390101099579</v>
      </c>
      <c r="Q94" s="0" t="n">
        <v>6565.63607416261</v>
      </c>
      <c r="R94" s="0" t="n">
        <v>4979.39889412763</v>
      </c>
      <c r="S94" s="0" t="n">
        <v>4015.98827735562</v>
      </c>
      <c r="T94" s="0" t="n">
        <v>3239.83724265515</v>
      </c>
      <c r="U94" s="0" t="n">
        <v>5055.16315368784</v>
      </c>
      <c r="V94" s="0" t="n">
        <v>6051.71273391099</v>
      </c>
      <c r="W94" s="0" t="n">
        <v>4069.70714169718</v>
      </c>
      <c r="X94" s="0" t="n">
        <v>0.698950080462783</v>
      </c>
      <c r="Y94" s="0" t="n">
        <v>0.840554370524279</v>
      </c>
      <c r="Z94" s="0" t="n">
        <v>864.788884707573</v>
      </c>
      <c r="AA94" s="0" t="n">
        <v>847.442105128912</v>
      </c>
      <c r="AB94" s="0" t="n">
        <v>806.257513206664</v>
      </c>
      <c r="AC94" s="0" t="n">
        <v>1088.76731067451</v>
      </c>
      <c r="AD94" s="0" t="n">
        <v>0.817068977023961</v>
      </c>
      <c r="AE94" s="0" t="n">
        <v>0.662413712702805</v>
      </c>
      <c r="AF94" s="0" t="n">
        <v>0.154655264321157</v>
      </c>
      <c r="AG94" s="0" t="n">
        <v>0.394365504414287</v>
      </c>
      <c r="AH94" s="0" t="n">
        <v>0.408363594555445</v>
      </c>
      <c r="AI94" s="0" t="n">
        <v>0.333028939918565</v>
      </c>
      <c r="AJ94" s="0" t="n">
        <v>0.330148510169882</v>
      </c>
      <c r="AK94" s="0" t="n">
        <v>0.351035873361531</v>
      </c>
      <c r="AL94" s="0" t="n">
        <v>0.33941340470853</v>
      </c>
      <c r="AM94" s="0" t="n">
        <v>0.317051732298232</v>
      </c>
      <c r="AN94" s="0" t="n">
        <v>0.305378219150831</v>
      </c>
      <c r="AO94" s="0" t="n">
        <v>5181414</v>
      </c>
    </row>
    <row r="95" customFormat="false" ht="15" hidden="false" customHeight="false" outlineLevel="0" collapsed="false">
      <c r="A95" s="0" t="n">
        <v>142</v>
      </c>
      <c r="B95" s="0" t="n">
        <v>0.512727076678869</v>
      </c>
      <c r="C95" s="0" t="n">
        <v>0.13588606968428</v>
      </c>
      <c r="D95" s="0" t="n">
        <v>0.351386853636851</v>
      </c>
      <c r="E95" s="0" t="n">
        <v>0.797939293068916</v>
      </c>
      <c r="F95" s="0" t="n">
        <v>0.934378720652734</v>
      </c>
      <c r="G95" s="0" t="n">
        <v>0.829778167226156</v>
      </c>
      <c r="H95" s="0" t="n">
        <v>0.949580210820572</v>
      </c>
      <c r="I95" s="0" t="n">
        <v>0.409125081102429</v>
      </c>
      <c r="J95" s="0" t="n">
        <v>0.46974587210994</v>
      </c>
      <c r="K95" s="0" t="n">
        <v>0.212311525007758</v>
      </c>
      <c r="L95" s="0" t="n">
        <v>0.229499289026783</v>
      </c>
      <c r="M95" s="0" t="n">
        <v>0.108428834381788</v>
      </c>
      <c r="N95" s="0" t="n">
        <v>0.129572419506434</v>
      </c>
      <c r="O95" s="0" t="n">
        <v>0.280385377584699</v>
      </c>
      <c r="P95" s="0" t="n">
        <v>0.335060429036361</v>
      </c>
      <c r="Q95" s="0" t="n">
        <v>6685.19738813033</v>
      </c>
      <c r="R95" s="0" t="n">
        <v>5066.48430674601</v>
      </c>
      <c r="S95" s="0" t="n">
        <v>4081.10503249803</v>
      </c>
      <c r="T95" s="0" t="n">
        <v>3292.52838462473</v>
      </c>
      <c r="U95" s="0" t="n">
        <v>5139.19822625548</v>
      </c>
      <c r="V95" s="0" t="n">
        <v>6144.67235800225</v>
      </c>
      <c r="W95" s="0" t="n">
        <v>4136.31196015453</v>
      </c>
      <c r="X95" s="0" t="n">
        <v>0.705726585575652</v>
      </c>
      <c r="Y95" s="0" t="n">
        <v>0.849928496061824</v>
      </c>
      <c r="Z95" s="0" t="n">
        <v>732.316409762162</v>
      </c>
      <c r="AA95" s="0" t="n">
        <v>705.602666247927</v>
      </c>
      <c r="AB95" s="0" t="n">
        <v>670.886122268219</v>
      </c>
      <c r="AC95" s="0" t="n">
        <v>943.290739197681</v>
      </c>
      <c r="AD95" s="0" t="n">
        <v>0.818036234579802</v>
      </c>
      <c r="AE95" s="0" t="n">
        <v>0.675863062669205</v>
      </c>
      <c r="AF95" s="0" t="n">
        <v>0.142237663162868</v>
      </c>
      <c r="AG95" s="0" t="n">
        <v>0.394389876836764</v>
      </c>
      <c r="AH95" s="0" t="n">
        <v>0.410815061957839</v>
      </c>
      <c r="AI95" s="0" t="n">
        <v>0.332117184627106</v>
      </c>
      <c r="AJ95" s="0" t="n">
        <v>0.331538341404574</v>
      </c>
      <c r="AK95" s="0" t="n">
        <v>0.35087888019827</v>
      </c>
      <c r="AL95" s="0" t="n">
        <v>0.34184361885962</v>
      </c>
      <c r="AM95" s="0" t="n">
        <v>0.315572899768925</v>
      </c>
      <c r="AN95" s="0" t="n">
        <v>0.305659086851138</v>
      </c>
      <c r="AO95" s="0" t="n">
        <v>5203677</v>
      </c>
    </row>
    <row r="96" customFormat="false" ht="15" hidden="false" customHeight="false" outlineLevel="0" collapsed="false">
      <c r="A96" s="0" t="n">
        <v>143</v>
      </c>
      <c r="B96" s="0" t="n">
        <v>0.511427642790632</v>
      </c>
      <c r="C96" s="0" t="n">
        <v>0.132262074175583</v>
      </c>
      <c r="D96" s="0" t="n">
        <v>0.356310283033785</v>
      </c>
      <c r="E96" s="0" t="n">
        <v>0.797890850903443</v>
      </c>
      <c r="F96" s="0" t="n">
        <v>0.933830007101321</v>
      </c>
      <c r="G96" s="0" t="n">
        <v>0.828139253464112</v>
      </c>
      <c r="H96" s="0" t="n">
        <v>0.948775022107886</v>
      </c>
      <c r="I96" s="0" t="n">
        <v>0.40806343708176</v>
      </c>
      <c r="J96" s="0" t="n">
        <v>0.468072945976365</v>
      </c>
      <c r="K96" s="0" t="n">
        <v>0.211247311609397</v>
      </c>
      <c r="L96" s="0" t="n">
        <v>0.229797662593456</v>
      </c>
      <c r="M96" s="0" t="n">
        <v>0.10553069890621</v>
      </c>
      <c r="N96" s="0" t="n">
        <v>0.12608571495565</v>
      </c>
      <c r="O96" s="0" t="n">
        <v>0.284296714915473</v>
      </c>
      <c r="P96" s="0" t="n">
        <v>0.339671346169306</v>
      </c>
      <c r="Q96" s="0" t="n">
        <v>6567.69242269652</v>
      </c>
      <c r="R96" s="0" t="n">
        <v>4968.69112170096</v>
      </c>
      <c r="S96" s="0" t="n">
        <v>4010.40496687775</v>
      </c>
      <c r="T96" s="0" t="n">
        <v>3236.62294217666</v>
      </c>
      <c r="U96" s="0" t="n">
        <v>5042.56597011749</v>
      </c>
      <c r="V96" s="0" t="n">
        <v>6033.96643510546</v>
      </c>
      <c r="W96" s="0" t="n">
        <v>4065.97791062963</v>
      </c>
      <c r="X96" s="0" t="n">
        <v>0.695845633248192</v>
      </c>
      <c r="Y96" s="0" t="n">
        <v>0.834195516183679</v>
      </c>
      <c r="Z96" s="0" t="n">
        <v>725.255109664714</v>
      </c>
      <c r="AA96" s="0" t="n">
        <v>688.391386391608</v>
      </c>
      <c r="AB96" s="0" t="n">
        <v>648.111662297472</v>
      </c>
      <c r="AC96" s="0" t="n">
        <v>960.096763247933</v>
      </c>
      <c r="AD96" s="0" t="n">
        <v>0.834969270399782</v>
      </c>
      <c r="AE96" s="0" t="n">
        <v>0.681067098135524</v>
      </c>
      <c r="AF96" s="0" t="n">
        <v>0.153902172264258</v>
      </c>
      <c r="AG96" s="0" t="n">
        <v>0.397604000230599</v>
      </c>
      <c r="AH96" s="0" t="n">
        <v>0.411587504020032</v>
      </c>
      <c r="AI96" s="0" t="n">
        <v>0.334748934625305</v>
      </c>
      <c r="AJ96" s="0" t="n">
        <v>0.33186355034482</v>
      </c>
      <c r="AK96" s="0" t="n">
        <v>0.35353572071681</v>
      </c>
      <c r="AL96" s="0" t="n">
        <v>0.342311004162335</v>
      </c>
      <c r="AM96" s="0" t="n">
        <v>0.316995533754012</v>
      </c>
      <c r="AN96" s="0" t="n">
        <v>0.305321932969743</v>
      </c>
      <c r="AO96" s="0" t="n">
        <v>5222369</v>
      </c>
    </row>
    <row r="97" customFormat="false" ht="15" hidden="false" customHeight="false" outlineLevel="0" collapsed="false">
      <c r="A97" s="0" t="n">
        <v>144</v>
      </c>
      <c r="B97" s="0" t="n">
        <v>0.510415800338244</v>
      </c>
      <c r="C97" s="0" t="n">
        <v>0.130106272301899</v>
      </c>
      <c r="D97" s="0" t="n">
        <v>0.359477927359857</v>
      </c>
      <c r="E97" s="0" t="n">
        <v>0.794456528769381</v>
      </c>
      <c r="F97" s="0" t="n">
        <v>0.931849142375458</v>
      </c>
      <c r="G97" s="0" t="n">
        <v>0.825016941009027</v>
      </c>
      <c r="H97" s="0" t="n">
        <v>0.947289603722352</v>
      </c>
      <c r="I97" s="0" t="n">
        <v>0.405503164965767</v>
      </c>
      <c r="J97" s="0" t="n">
        <v>0.465411944944109</v>
      </c>
      <c r="K97" s="0" t="n">
        <v>0.209413186459536</v>
      </c>
      <c r="L97" s="0" t="n">
        <v>0.228506702190913</v>
      </c>
      <c r="M97" s="0" t="n">
        <v>0.103363777464091</v>
      </c>
      <c r="N97" s="0" t="n">
        <v>0.123954990914055</v>
      </c>
      <c r="O97" s="0" t="n">
        <v>0.285589586339524</v>
      </c>
      <c r="P97" s="0" t="n">
        <v>0.342482206517294</v>
      </c>
      <c r="Q97" s="0" t="n">
        <v>6694.12561201249</v>
      </c>
      <c r="R97" s="0" t="n">
        <v>5080.58085256153</v>
      </c>
      <c r="S97" s="0" t="n">
        <v>4082.88554960124</v>
      </c>
      <c r="T97" s="0" t="n">
        <v>3297.45624285975</v>
      </c>
      <c r="U97" s="0" t="n">
        <v>5133.35923665704</v>
      </c>
      <c r="V97" s="0" t="n">
        <v>6142.99746339883</v>
      </c>
      <c r="W97" s="0" t="n">
        <v>4142.53770478008</v>
      </c>
      <c r="X97" s="0" t="n">
        <v>0.704097311874185</v>
      </c>
      <c r="Y97" s="0" t="n">
        <v>0.849340409565839</v>
      </c>
      <c r="Z97" s="0" t="n">
        <v>731.066957131984</v>
      </c>
      <c r="AA97" s="0" t="n">
        <v>694.539194583459</v>
      </c>
      <c r="AB97" s="0" t="n">
        <v>658.983894264048</v>
      </c>
      <c r="AC97" s="0" t="n">
        <v>939.810949055764</v>
      </c>
      <c r="AD97" s="0" t="n">
        <v>0.844992879502143</v>
      </c>
      <c r="AE97" s="0" t="n">
        <v>0.702731620108694</v>
      </c>
      <c r="AF97" s="0" t="n">
        <v>0.142261259393449</v>
      </c>
      <c r="AG97" s="0" t="n">
        <v>0.398290235914472</v>
      </c>
      <c r="AH97" s="0" t="n">
        <v>0.413753028283113</v>
      </c>
      <c r="AI97" s="0" t="n">
        <v>0.334104898857246</v>
      </c>
      <c r="AJ97" s="0" t="n">
        <v>0.332890333019194</v>
      </c>
      <c r="AK97" s="0" t="n">
        <v>0.354135021039681</v>
      </c>
      <c r="AL97" s="0" t="n">
        <v>0.343526201815815</v>
      </c>
      <c r="AM97" s="0" t="n">
        <v>0.314663732088103</v>
      </c>
      <c r="AN97" s="0" t="n">
        <v>0.305393227087499</v>
      </c>
      <c r="AO97" s="0" t="n">
        <v>5225446</v>
      </c>
    </row>
    <row r="98" customFormat="false" ht="15" hidden="false" customHeight="false" outlineLevel="0" collapsed="false">
      <c r="A98" s="0" t="n">
        <v>145</v>
      </c>
      <c r="B98" s="0" t="n">
        <v>0.510027344732484</v>
      </c>
      <c r="C98" s="0" t="n">
        <v>0.127098612485455</v>
      </c>
      <c r="D98" s="0" t="n">
        <v>0.362874042782061</v>
      </c>
      <c r="E98" s="0" t="n">
        <v>0.793284682468273</v>
      </c>
      <c r="F98" s="0" t="n">
        <v>0.930791900862491</v>
      </c>
      <c r="G98" s="0" t="n">
        <v>0.824704654062041</v>
      </c>
      <c r="H98" s="0" t="n">
        <v>0.946522039408211</v>
      </c>
      <c r="I98" s="0" t="n">
        <v>0.404596880216245</v>
      </c>
      <c r="J98" s="0" t="n">
        <v>0.464852936125628</v>
      </c>
      <c r="K98" s="0" t="n">
        <v>0.208777004518106</v>
      </c>
      <c r="L98" s="0" t="n">
        <v>0.226935288915887</v>
      </c>
      <c r="M98" s="0" t="n">
        <v>0.100825382447682</v>
      </c>
      <c r="N98" s="0" t="n">
        <v>0.120864287597094</v>
      </c>
      <c r="O98" s="0" t="n">
        <v>0.287862419804346</v>
      </c>
      <c r="P98" s="0" t="n">
        <v>0.34507467713977</v>
      </c>
      <c r="Q98" s="0" t="n">
        <v>6583.91142670849</v>
      </c>
      <c r="R98" s="0" t="n">
        <v>4990.77132453493</v>
      </c>
      <c r="S98" s="0" t="n">
        <v>4011.75039722466</v>
      </c>
      <c r="T98" s="0" t="n">
        <v>3238.31163179927</v>
      </c>
      <c r="U98" s="0" t="n">
        <v>5042.9620056624</v>
      </c>
      <c r="V98" s="0" t="n">
        <v>6030.52348953766</v>
      </c>
      <c r="W98" s="0" t="n">
        <v>4071.23545047228</v>
      </c>
      <c r="X98" s="0" t="n">
        <v>0.692271534571436</v>
      </c>
      <c r="Y98" s="0" t="n">
        <v>0.833900576528352</v>
      </c>
      <c r="Z98" s="0" t="n">
        <v>873.255141172897</v>
      </c>
      <c r="AA98" s="0" t="n">
        <v>853.774912488623</v>
      </c>
      <c r="AB98" s="0" t="n">
        <v>818.595171556328</v>
      </c>
      <c r="AC98" s="0" t="n">
        <v>1092.27441746816</v>
      </c>
      <c r="AD98" s="0" t="n">
        <v>0.836503472062105</v>
      </c>
      <c r="AE98" s="0" t="n">
        <v>0.694208737559274</v>
      </c>
      <c r="AF98" s="0" t="n">
        <v>0.142294734502831</v>
      </c>
      <c r="AG98" s="0" t="n">
        <v>0.397627767046924</v>
      </c>
      <c r="AH98" s="0" t="n">
        <v>0.412935699017564</v>
      </c>
      <c r="AI98" s="0" t="n">
        <v>0.335039742017469</v>
      </c>
      <c r="AJ98" s="0" t="n">
        <v>0.333048508778199</v>
      </c>
      <c r="AK98" s="0" t="n">
        <v>0.353285188753965</v>
      </c>
      <c r="AL98" s="0" t="n">
        <v>0.342699057110262</v>
      </c>
      <c r="AM98" s="0" t="n">
        <v>0.315709683051862</v>
      </c>
      <c r="AN98" s="0" t="n">
        <v>0.304821554583046</v>
      </c>
      <c r="AO98" s="0" t="n">
        <v>5264239</v>
      </c>
    </row>
    <row r="99" customFormat="false" ht="15" hidden="false" customHeight="false" outlineLevel="0" collapsed="false">
      <c r="A99" s="0" t="n">
        <v>146</v>
      </c>
      <c r="B99" s="0" t="n">
        <v>0.509403971852902</v>
      </c>
      <c r="C99" s="0" t="n">
        <v>0.124598555717306</v>
      </c>
      <c r="D99" s="0" t="n">
        <v>0.365997472429791</v>
      </c>
      <c r="E99" s="0" t="n">
        <v>0.793622939518702</v>
      </c>
      <c r="F99" s="0" t="n">
        <v>0.928112663585359</v>
      </c>
      <c r="G99" s="0" t="n">
        <v>0.825362050527787</v>
      </c>
      <c r="H99" s="0" t="n">
        <v>0.944559988936098</v>
      </c>
      <c r="I99" s="0" t="n">
        <v>0.404274677544402</v>
      </c>
      <c r="J99" s="0" t="n">
        <v>0.462798856293658</v>
      </c>
      <c r="K99" s="0" t="n">
        <v>0.20618225274096</v>
      </c>
      <c r="L99" s="0" t="n">
        <v>0.223285627074482</v>
      </c>
      <c r="M99" s="0" t="n">
        <v>0.0988842720481535</v>
      </c>
      <c r="N99" s="0" t="n">
        <v>0.11817753307714</v>
      </c>
      <c r="O99" s="0" t="n">
        <v>0.290463989926146</v>
      </c>
      <c r="P99" s="0" t="n">
        <v>0.347136274214561</v>
      </c>
      <c r="Q99" s="0" t="n">
        <v>6701.14921791699</v>
      </c>
      <c r="R99" s="0" t="n">
        <v>5088.18038227126</v>
      </c>
      <c r="S99" s="0" t="n">
        <v>4086.78529509899</v>
      </c>
      <c r="T99" s="0" t="n">
        <v>3299.41098050724</v>
      </c>
      <c r="U99" s="0" t="n">
        <v>5130.37565225469</v>
      </c>
      <c r="V99" s="0" t="n">
        <v>6123.07911308667</v>
      </c>
      <c r="W99" s="0" t="n">
        <v>4148.06283111212</v>
      </c>
      <c r="X99" s="0" t="n">
        <v>0.700172127655711</v>
      </c>
      <c r="Y99" s="0" t="n">
        <v>0.843237200925303</v>
      </c>
      <c r="Z99" s="0" t="n">
        <v>752.121829443137</v>
      </c>
      <c r="AA99" s="0" t="n">
        <v>707.025663664419</v>
      </c>
      <c r="AB99" s="0" t="n">
        <v>672.828950981865</v>
      </c>
      <c r="AC99" s="0" t="n">
        <v>961.022798571891</v>
      </c>
      <c r="AD99" s="0" t="n">
        <v>0.834589333850473</v>
      </c>
      <c r="AE99" s="0" t="n">
        <v>0.695475375450134</v>
      </c>
      <c r="AF99" s="0" t="n">
        <v>0.139113958400339</v>
      </c>
      <c r="AG99" s="0" t="n">
        <v>0.397814415830258</v>
      </c>
      <c r="AH99" s="0" t="n">
        <v>0.412729001337262</v>
      </c>
      <c r="AI99" s="0" t="n">
        <v>0.334662071103271</v>
      </c>
      <c r="AJ99" s="0" t="n">
        <v>0.333738991551266</v>
      </c>
      <c r="AK99" s="0" t="n">
        <v>0.354082622605141</v>
      </c>
      <c r="AL99" s="0" t="n">
        <v>0.343868180532646</v>
      </c>
      <c r="AM99" s="0" t="n">
        <v>0.314857279992675</v>
      </c>
      <c r="AN99" s="0" t="n">
        <v>0.304433061895608</v>
      </c>
      <c r="AO99" s="0" t="n">
        <v>5303451</v>
      </c>
    </row>
    <row r="100" customFormat="false" ht="15" hidden="false" customHeight="false" outlineLevel="0" collapsed="false">
      <c r="A100" s="0" t="n">
        <v>147</v>
      </c>
      <c r="B100" s="0" t="n">
        <v>0.505971380634635</v>
      </c>
      <c r="C100" s="0" t="n">
        <v>0.122119856789213</v>
      </c>
      <c r="D100" s="0" t="n">
        <v>0.371908762576151</v>
      </c>
      <c r="E100" s="0" t="n">
        <v>0.792857176952903</v>
      </c>
      <c r="F100" s="0" t="n">
        <v>0.92813094437682</v>
      </c>
      <c r="G100" s="0" t="n">
        <v>0.823210074887927</v>
      </c>
      <c r="H100" s="0" t="n">
        <v>0.944506932586516</v>
      </c>
      <c r="I100" s="0" t="n">
        <v>0.401163040468939</v>
      </c>
      <c r="J100" s="0" t="n">
        <v>0.460295482487415</v>
      </c>
      <c r="K100" s="0" t="n">
        <v>0.205935321707134</v>
      </c>
      <c r="L100" s="0" t="n">
        <v>0.224493876591937</v>
      </c>
      <c r="M100" s="0" t="n">
        <v>0.0968236049037886</v>
      </c>
      <c r="N100" s="0" t="n">
        <v>0.115645121289212</v>
      </c>
      <c r="O100" s="0" t="n">
        <v>0.294870531580175</v>
      </c>
      <c r="P100" s="0" t="n">
        <v>0.352190340600193</v>
      </c>
      <c r="Q100" s="0" t="n">
        <v>6578.47542120087</v>
      </c>
      <c r="R100" s="0" t="n">
        <v>5016.56258640988</v>
      </c>
      <c r="S100" s="0" t="n">
        <v>4016.28505594042</v>
      </c>
      <c r="T100" s="0" t="n">
        <v>3238.83389567518</v>
      </c>
      <c r="U100" s="0" t="n">
        <v>5023.53915352237</v>
      </c>
      <c r="V100" s="0" t="n">
        <v>6018.04957005685</v>
      </c>
      <c r="W100" s="0" t="n">
        <v>4077.52896920657</v>
      </c>
      <c r="X100" s="0" t="n">
        <v>0.684988584370005</v>
      </c>
      <c r="Y100" s="0" t="n">
        <v>0.826860477501548</v>
      </c>
      <c r="Z100" s="0" t="n">
        <v>721.023123113268</v>
      </c>
      <c r="AA100" s="0" t="n">
        <v>686.658398647024</v>
      </c>
      <c r="AB100" s="0" t="n">
        <v>647.897939418356</v>
      </c>
      <c r="AC100" s="0" t="n">
        <v>960.121768616629</v>
      </c>
      <c r="AD100" s="0" t="n">
        <v>0.8350951496041</v>
      </c>
      <c r="AE100" s="0" t="n">
        <v>0.68816885910645</v>
      </c>
      <c r="AF100" s="0" t="n">
        <v>0.14692629049765</v>
      </c>
      <c r="AG100" s="0" t="n">
        <v>0.399403531931874</v>
      </c>
      <c r="AH100" s="0" t="n">
        <v>0.414671720825698</v>
      </c>
      <c r="AI100" s="0" t="n">
        <v>0.336256525223698</v>
      </c>
      <c r="AJ100" s="0" t="n">
        <v>0.334339939921286</v>
      </c>
      <c r="AK100" s="0" t="n">
        <v>0.355571233202682</v>
      </c>
      <c r="AL100" s="0" t="n">
        <v>0.345241563171461</v>
      </c>
      <c r="AM100" s="0" t="n">
        <v>0.317478102926962</v>
      </c>
      <c r="AN100" s="0" t="n">
        <v>0.305774686813061</v>
      </c>
      <c r="AO100" s="0" t="n">
        <v>5312668</v>
      </c>
    </row>
    <row r="101" customFormat="false" ht="15" hidden="false" customHeight="false" outlineLevel="0" collapsed="false">
      <c r="A101" s="0" t="n">
        <v>148</v>
      </c>
      <c r="B101" s="0" t="n">
        <v>0.504247972957857</v>
      </c>
      <c r="C101" s="0" t="n">
        <v>0.117977634622125</v>
      </c>
      <c r="D101" s="0" t="n">
        <v>0.377774392420018</v>
      </c>
      <c r="E101" s="0" t="n">
        <v>0.795598574389009</v>
      </c>
      <c r="F101" s="0" t="n">
        <v>0.931530644137404</v>
      </c>
      <c r="G101" s="0" t="n">
        <v>0.824778678555234</v>
      </c>
      <c r="H101" s="0" t="n">
        <v>0.946820931874567</v>
      </c>
      <c r="I101" s="0" t="n">
        <v>0.401178968423818</v>
      </c>
      <c r="J101" s="0" t="n">
        <v>0.460530673286824</v>
      </c>
      <c r="K101" s="0" t="n">
        <v>0.204282935470337</v>
      </c>
      <c r="L101" s="0" t="n">
        <v>0.222868570123788</v>
      </c>
      <c r="M101" s="0" t="n">
        <v>0.0938628379151499</v>
      </c>
      <c r="N101" s="0" t="n">
        <v>0.112087211825596</v>
      </c>
      <c r="O101" s="0" t="n">
        <v>0.30055676805004</v>
      </c>
      <c r="P101" s="0" t="n">
        <v>0.358912759024984</v>
      </c>
      <c r="Q101" s="0" t="n">
        <v>6695.89453865485</v>
      </c>
      <c r="R101" s="0" t="n">
        <v>5121.54412737513</v>
      </c>
      <c r="S101" s="0" t="n">
        <v>4095.25911927542</v>
      </c>
      <c r="T101" s="0" t="n">
        <v>3303.40608541388</v>
      </c>
      <c r="U101" s="0" t="n">
        <v>5107.48245914691</v>
      </c>
      <c r="V101" s="0" t="n">
        <v>6121.94006716155</v>
      </c>
      <c r="W101" s="0" t="n">
        <v>4158.10552326486</v>
      </c>
      <c r="X101" s="0" t="n">
        <v>0.700551790059059</v>
      </c>
      <c r="Y101" s="0" t="n">
        <v>0.840013680166638</v>
      </c>
      <c r="Z101" s="0" t="n">
        <v>739.595336229667</v>
      </c>
      <c r="AA101" s="0" t="n">
        <v>701.240849370586</v>
      </c>
      <c r="AB101" s="0" t="n">
        <v>660.340724491697</v>
      </c>
      <c r="AC101" s="0" t="n">
        <v>934.535660821337</v>
      </c>
      <c r="AD101" s="0" t="n">
        <v>0.850208297503313</v>
      </c>
      <c r="AE101" s="0" t="n">
        <v>0.684877645357939</v>
      </c>
      <c r="AF101" s="0" t="n">
        <v>0.165330652145374</v>
      </c>
      <c r="AG101" s="0" t="n">
        <v>0.400580352280125</v>
      </c>
      <c r="AH101" s="0" t="n">
        <v>0.413668774811543</v>
      </c>
      <c r="AI101" s="0" t="n">
        <v>0.336325666491244</v>
      </c>
      <c r="AJ101" s="0" t="n">
        <v>0.332966859576615</v>
      </c>
      <c r="AK101" s="0" t="n">
        <v>0.356024726829908</v>
      </c>
      <c r="AL101" s="0" t="n">
        <v>0.343412221331278</v>
      </c>
      <c r="AM101" s="0" t="n">
        <v>0.317050567082721</v>
      </c>
      <c r="AN101" s="0" t="n">
        <v>0.30590436518013</v>
      </c>
      <c r="AO101" s="0" t="n">
        <v>5348832</v>
      </c>
    </row>
    <row r="102" customFormat="false" ht="15" hidden="false" customHeight="false" outlineLevel="0" collapsed="false">
      <c r="A102" s="0" t="n">
        <v>149</v>
      </c>
      <c r="B102" s="0" t="n">
        <v>0.505631923213198</v>
      </c>
      <c r="C102" s="0" t="n">
        <v>0.115986854248925</v>
      </c>
      <c r="D102" s="0" t="n">
        <v>0.378381222537877</v>
      </c>
      <c r="E102" s="0" t="n">
        <v>0.79435832018338</v>
      </c>
      <c r="F102" s="0" t="n">
        <v>0.930160322819016</v>
      </c>
      <c r="G102" s="0" t="n">
        <v>0.823861237610772</v>
      </c>
      <c r="H102" s="0" t="n">
        <v>0.945219817017707</v>
      </c>
      <c r="I102" s="0" t="n">
        <v>0.401652925154728</v>
      </c>
      <c r="J102" s="0" t="n">
        <v>0.461252098919268</v>
      </c>
      <c r="K102" s="0" t="n">
        <v>0.204062674170525</v>
      </c>
      <c r="L102" s="0" t="n">
        <v>0.222620272300061</v>
      </c>
      <c r="M102" s="0" t="n">
        <v>0.0921351227045304</v>
      </c>
      <c r="N102" s="0" t="n">
        <v>0.110013555436422</v>
      </c>
      <c r="O102" s="0" t="n">
        <v>0.300570272324121</v>
      </c>
      <c r="P102" s="0" t="n">
        <v>0.358894668463325</v>
      </c>
      <c r="Q102" s="0" t="n">
        <v>6584.42631681605</v>
      </c>
      <c r="R102" s="0" t="n">
        <v>5034.23912475112</v>
      </c>
      <c r="S102" s="0" t="n">
        <v>4025.2390019028</v>
      </c>
      <c r="T102" s="0" t="n">
        <v>3246.4279680396</v>
      </c>
      <c r="U102" s="0" t="n">
        <v>5024.55833468606</v>
      </c>
      <c r="V102" s="0" t="n">
        <v>6020.26821063199</v>
      </c>
      <c r="W102" s="0" t="n">
        <v>4086.5353123006</v>
      </c>
      <c r="X102" s="0" t="n">
        <v>0.685991500818039</v>
      </c>
      <c r="Y102" s="0" t="n">
        <v>0.821418269254878</v>
      </c>
      <c r="Z102" s="0" t="n">
        <v>863.575337714675</v>
      </c>
      <c r="AA102" s="0" t="n">
        <v>843.956763062041</v>
      </c>
      <c r="AB102" s="0" t="n">
        <v>804.139606329114</v>
      </c>
      <c r="AC102" s="0" t="n">
        <v>1091.83280638934</v>
      </c>
      <c r="AD102" s="0" t="n">
        <v>0.830939210941738</v>
      </c>
      <c r="AE102" s="0" t="n">
        <v>0.680738802413395</v>
      </c>
      <c r="AF102" s="0" t="n">
        <v>0.150200408528343</v>
      </c>
      <c r="AG102" s="0" t="n">
        <v>0.399465318752422</v>
      </c>
      <c r="AH102" s="0" t="n">
        <v>0.414110682156234</v>
      </c>
      <c r="AI102" s="0" t="n">
        <v>0.338866054404809</v>
      </c>
      <c r="AJ102" s="0" t="n">
        <v>0.334422834294608</v>
      </c>
      <c r="AK102" s="0" t="n">
        <v>0.355229591286849</v>
      </c>
      <c r="AL102" s="0" t="n">
        <v>0.343366696958368</v>
      </c>
      <c r="AM102" s="0" t="n">
        <v>0.319315439545128</v>
      </c>
      <c r="AN102" s="0" t="n">
        <v>0.306139629259849</v>
      </c>
      <c r="AO102" s="0" t="n">
        <v>5367809</v>
      </c>
    </row>
    <row r="103" customFormat="false" ht="15" hidden="false" customHeight="false" outlineLevel="0" collapsed="false">
      <c r="A103" s="0" t="n">
        <v>150</v>
      </c>
      <c r="B103" s="0" t="n">
        <v>0.505487973520097</v>
      </c>
      <c r="C103" s="0" t="n">
        <v>0.113973663567512</v>
      </c>
      <c r="D103" s="0" t="n">
        <v>0.380538362912392</v>
      </c>
      <c r="E103" s="0" t="n">
        <v>0.79189517222981</v>
      </c>
      <c r="F103" s="0" t="n">
        <v>0.927171889612161</v>
      </c>
      <c r="G103" s="0" t="n">
        <v>0.821436632845581</v>
      </c>
      <c r="H103" s="0" t="n">
        <v>0.942666530136501</v>
      </c>
      <c r="I103" s="0" t="n">
        <v>0.400293485850795</v>
      </c>
      <c r="J103" s="0" t="n">
        <v>0.459799932641563</v>
      </c>
      <c r="K103" s="0" t="n">
        <v>0.204060641677303</v>
      </c>
      <c r="L103" s="0" t="n">
        <v>0.223101624042322</v>
      </c>
      <c r="M103" s="0" t="n">
        <v>0.0902551939404573</v>
      </c>
      <c r="N103" s="0" t="n">
        <v>0.107718500930778</v>
      </c>
      <c r="O103" s="0" t="n">
        <v>0.301346492438558</v>
      </c>
      <c r="P103" s="0" t="n">
        <v>0.35965345603982</v>
      </c>
      <c r="Q103" s="0" t="n">
        <v>6675.80246723992</v>
      </c>
      <c r="R103" s="0" t="n">
        <v>5128.34934270154</v>
      </c>
      <c r="S103" s="0" t="n">
        <v>4094.47297642013</v>
      </c>
      <c r="T103" s="0" t="n">
        <v>3304.5699927341</v>
      </c>
      <c r="U103" s="0" t="n">
        <v>5098.71560145079</v>
      </c>
      <c r="V103" s="0" t="n">
        <v>6118.15507987531</v>
      </c>
      <c r="W103" s="0" t="n">
        <v>4158.8551002887</v>
      </c>
      <c r="X103" s="0" t="n">
        <v>0.698908594652132</v>
      </c>
      <c r="Y103" s="0" t="n">
        <v>0.834758808442498</v>
      </c>
      <c r="Z103" s="0" t="n">
        <v>718.980537236651</v>
      </c>
      <c r="AA103" s="0" t="n">
        <v>688.075739713265</v>
      </c>
      <c r="AB103" s="0" t="n">
        <v>650.775429778102</v>
      </c>
      <c r="AC103" s="0" t="n">
        <v>892.768572186517</v>
      </c>
      <c r="AD103" s="0" t="n">
        <v>0.838366818790614</v>
      </c>
      <c r="AE103" s="0" t="n">
        <v>0.68661684943129</v>
      </c>
      <c r="AF103" s="0" t="n">
        <v>0.151749969359323</v>
      </c>
      <c r="AG103" s="0" t="n">
        <v>0.400532751695911</v>
      </c>
      <c r="AH103" s="0" t="n">
        <v>0.416471900739345</v>
      </c>
      <c r="AI103" s="0" t="n">
        <v>0.338638981485204</v>
      </c>
      <c r="AJ103" s="0" t="n">
        <v>0.336142219433423</v>
      </c>
      <c r="AK103" s="0" t="n">
        <v>0.356440070863956</v>
      </c>
      <c r="AL103" s="0" t="n">
        <v>0.346121904196311</v>
      </c>
      <c r="AM103" s="0" t="n">
        <v>0.31776371779204</v>
      </c>
      <c r="AN103" s="0" t="n">
        <v>0.306613660453736</v>
      </c>
      <c r="AO103" s="0" t="n">
        <v>5381238</v>
      </c>
    </row>
    <row r="104" customFormat="false" ht="15" hidden="false" customHeight="false" outlineLevel="0" collapsed="false">
      <c r="A104" s="0" t="n">
        <v>151</v>
      </c>
      <c r="B104" s="0" t="n">
        <v>0.504735064286259</v>
      </c>
      <c r="C104" s="0" t="n">
        <v>0.111798865286347</v>
      </c>
      <c r="D104" s="0" t="n">
        <v>0.383466070427394</v>
      </c>
      <c r="E104" s="0" t="n">
        <v>0.790003390970966</v>
      </c>
      <c r="F104" s="0" t="n">
        <v>0.925086584781578</v>
      </c>
      <c r="G104" s="0" t="n">
        <v>0.820501164876729</v>
      </c>
      <c r="H104" s="0" t="n">
        <v>0.941127513024465</v>
      </c>
      <c r="I104" s="0" t="n">
        <v>0.398742412328093</v>
      </c>
      <c r="J104" s="0" t="n">
        <v>0.45799575398878</v>
      </c>
      <c r="K104" s="0" t="n">
        <v>0.204625796869858</v>
      </c>
      <c r="L104" s="0" t="n">
        <v>0.223187321079968</v>
      </c>
      <c r="M104" s="0" t="n">
        <v>0.0883214826829203</v>
      </c>
      <c r="N104" s="0" t="n">
        <v>0.105438970342279</v>
      </c>
      <c r="O104" s="0" t="n">
        <v>0.302939495959953</v>
      </c>
      <c r="P104" s="0" t="n">
        <v>0.361651860450519</v>
      </c>
      <c r="Q104" s="0" t="n">
        <v>6549.71969162169</v>
      </c>
      <c r="R104" s="0" t="n">
        <v>5052.74876155554</v>
      </c>
      <c r="S104" s="0" t="n">
        <v>4026.2479392616</v>
      </c>
      <c r="T104" s="0" t="n">
        <v>3243.53151214077</v>
      </c>
      <c r="U104" s="0" t="n">
        <v>4999.78742384663</v>
      </c>
      <c r="V104" s="0" t="n">
        <v>6009.664819895</v>
      </c>
      <c r="W104" s="0" t="n">
        <v>4088.13772611375</v>
      </c>
      <c r="X104" s="0" t="n">
        <v>0.682687220872136</v>
      </c>
      <c r="Y104" s="0" t="n">
        <v>0.819780166377682</v>
      </c>
      <c r="Z104" s="0" t="n">
        <v>717.318691361287</v>
      </c>
      <c r="AA104" s="0" t="n">
        <v>679.526235844604</v>
      </c>
      <c r="AB104" s="0" t="n">
        <v>639.857825663528</v>
      </c>
      <c r="AC104" s="0" t="n">
        <v>960.620763526138</v>
      </c>
      <c r="AD104" s="0" t="n">
        <v>0.833728514066054</v>
      </c>
      <c r="AE104" s="0" t="n">
        <v>0.690037570214693</v>
      </c>
      <c r="AF104" s="0" t="n">
        <v>0.143721708458941</v>
      </c>
      <c r="AG104" s="0" t="n">
        <v>0.401363361067498</v>
      </c>
      <c r="AH104" s="0" t="n">
        <v>0.417160264745638</v>
      </c>
      <c r="AI104" s="0" t="n">
        <v>0.339688308416572</v>
      </c>
      <c r="AJ104" s="0" t="n">
        <v>0.337117593498645</v>
      </c>
      <c r="AK104" s="0" t="n">
        <v>0.35731200140437</v>
      </c>
      <c r="AL104" s="0" t="n">
        <v>0.346703048606827</v>
      </c>
      <c r="AM104" s="0" t="n">
        <v>0.3183574798834</v>
      </c>
      <c r="AN104" s="0" t="n">
        <v>0.306742230167744</v>
      </c>
      <c r="AO104" s="0" t="n">
        <v>5407905</v>
      </c>
    </row>
    <row r="105" customFormat="false" ht="15" hidden="false" customHeight="false" outlineLevel="0" collapsed="false">
      <c r="A105" s="0" t="n">
        <v>152</v>
      </c>
      <c r="B105" s="0" t="n">
        <v>0.503980976161744</v>
      </c>
      <c r="C105" s="0" t="n">
        <v>0.108390364484381</v>
      </c>
      <c r="D105" s="0" t="n">
        <v>0.387628659353874</v>
      </c>
      <c r="E105" s="0" t="n">
        <v>0.789095289527253</v>
      </c>
      <c r="F105" s="0" t="n">
        <v>0.924327293474477</v>
      </c>
      <c r="G105" s="0" t="n">
        <v>0.819267956119674</v>
      </c>
      <c r="H105" s="0" t="n">
        <v>0.940749986371005</v>
      </c>
      <c r="I105" s="0" t="n">
        <v>0.397689014300579</v>
      </c>
      <c r="J105" s="0" t="n">
        <v>0.456745112603051</v>
      </c>
      <c r="K105" s="0" t="n">
        <v>0.201521294030739</v>
      </c>
      <c r="L105" s="0" t="n">
        <v>0.220396888141279</v>
      </c>
      <c r="M105" s="0" t="n">
        <v>0.0855303260447673</v>
      </c>
      <c r="N105" s="0" t="n">
        <v>0.102176329082858</v>
      </c>
      <c r="O105" s="0" t="n">
        <v>0.305875949181906</v>
      </c>
      <c r="P105" s="0" t="n">
        <v>0.365405851788567</v>
      </c>
      <c r="Q105" s="0" t="n">
        <v>6693.394528892</v>
      </c>
      <c r="R105" s="0" t="n">
        <v>5155.93934337305</v>
      </c>
      <c r="S105" s="0" t="n">
        <v>4100.96161874154</v>
      </c>
      <c r="T105" s="0" t="n">
        <v>3304.68734078305</v>
      </c>
      <c r="U105" s="0" t="n">
        <v>5098.83975658998</v>
      </c>
      <c r="V105" s="0" t="n">
        <v>6118.12220030172</v>
      </c>
      <c r="W105" s="0" t="n">
        <v>4166.2847678114</v>
      </c>
      <c r="X105" s="0" t="n">
        <v>0.700369360189977</v>
      </c>
      <c r="Y105" s="0" t="n">
        <v>0.836065823258469</v>
      </c>
      <c r="Z105" s="0" t="n">
        <v>725.390732274538</v>
      </c>
      <c r="AA105" s="0" t="n">
        <v>694.860466642887</v>
      </c>
      <c r="AB105" s="0" t="n">
        <v>659.871217030484</v>
      </c>
      <c r="AC105" s="0" t="n">
        <v>898.13654819007</v>
      </c>
      <c r="AD105" s="0" t="n">
        <v>0.823110351420546</v>
      </c>
      <c r="AE105" s="0" t="n">
        <v>0.678940252063652</v>
      </c>
      <c r="AF105" s="0" t="n">
        <v>0.144170099356894</v>
      </c>
      <c r="AG105" s="0" t="n">
        <v>0.401599451810424</v>
      </c>
      <c r="AH105" s="0" t="n">
        <v>0.417160600025825</v>
      </c>
      <c r="AI105" s="0" t="n">
        <v>0.340104117482757</v>
      </c>
      <c r="AJ105" s="0" t="n">
        <v>0.336488718606983</v>
      </c>
      <c r="AK105" s="0" t="n">
        <v>0.357086596394353</v>
      </c>
      <c r="AL105" s="0" t="n">
        <v>0.346027588137518</v>
      </c>
      <c r="AM105" s="0" t="n">
        <v>0.318430656658707</v>
      </c>
      <c r="AN105" s="0" t="n">
        <v>0.306167579883901</v>
      </c>
      <c r="AO105" s="0" t="n">
        <v>5441256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05"/>
  <sheetViews>
    <sheetView showFormulas="false" showGridLines="true" showRowColHeaders="true" showZeros="true" rightToLeft="false" tabSelected="false" showOutlineSymbols="true" defaultGridColor="true" view="normal" topLeftCell="AJ83" colorId="64" zoomScale="75" zoomScaleNormal="75" zoomScalePageLayoutView="100" workbookViewId="0">
      <selection pane="topLeft" activeCell="AM102" activeCellId="0" sqref="AM102"/>
    </sheetView>
  </sheetViews>
  <sheetFormatPr defaultColWidth="10.46093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0" t="s">
        <v>3</v>
      </c>
      <c r="B1" s="0" t="s">
        <v>83</v>
      </c>
      <c r="C1" s="0" t="s">
        <v>84</v>
      </c>
      <c r="D1" s="0" t="s">
        <v>85</v>
      </c>
      <c r="E1" s="0" t="s">
        <v>86</v>
      </c>
      <c r="F1" s="0" t="s">
        <v>87</v>
      </c>
      <c r="G1" s="0" t="s">
        <v>88</v>
      </c>
      <c r="H1" s="0" t="s">
        <v>89</v>
      </c>
      <c r="I1" s="0" t="s">
        <v>90</v>
      </c>
      <c r="J1" s="0" t="s">
        <v>91</v>
      </c>
      <c r="K1" s="0" t="s">
        <v>92</v>
      </c>
      <c r="L1" s="0" t="s">
        <v>93</v>
      </c>
      <c r="M1" s="0" t="s">
        <v>94</v>
      </c>
      <c r="N1" s="0" t="s">
        <v>95</v>
      </c>
      <c r="O1" s="0" t="s">
        <v>96</v>
      </c>
      <c r="P1" s="0" t="s">
        <v>97</v>
      </c>
      <c r="Q1" s="0" t="s">
        <v>98</v>
      </c>
      <c r="R1" s="0" t="s">
        <v>99</v>
      </c>
      <c r="S1" s="0" t="s">
        <v>100</v>
      </c>
      <c r="T1" s="0" t="s">
        <v>101</v>
      </c>
      <c r="U1" s="0" t="s">
        <v>102</v>
      </c>
      <c r="V1" s="0" t="s">
        <v>103</v>
      </c>
      <c r="W1" s="0" t="s">
        <v>104</v>
      </c>
      <c r="X1" s="0" t="s">
        <v>105</v>
      </c>
      <c r="Y1" s="0" t="s">
        <v>106</v>
      </c>
      <c r="Z1" s="0" t="s">
        <v>107</v>
      </c>
      <c r="AA1" s="0" t="s">
        <v>108</v>
      </c>
      <c r="AB1" s="0" t="s">
        <v>109</v>
      </c>
      <c r="AC1" s="0" t="s">
        <v>110</v>
      </c>
      <c r="AD1" s="0" t="s">
        <v>111</v>
      </c>
      <c r="AE1" s="0" t="s">
        <v>112</v>
      </c>
      <c r="AF1" s="0" t="s">
        <v>113</v>
      </c>
      <c r="AG1" s="0" t="s">
        <v>114</v>
      </c>
      <c r="AH1" s="0" t="s">
        <v>115</v>
      </c>
      <c r="AI1" s="0" t="s">
        <v>116</v>
      </c>
      <c r="AJ1" s="0" t="s">
        <v>117</v>
      </c>
      <c r="AK1" s="0" t="s">
        <v>118</v>
      </c>
      <c r="AL1" s="0" t="s">
        <v>119</v>
      </c>
      <c r="AM1" s="0" t="s">
        <v>120</v>
      </c>
      <c r="AN1" s="0" t="s">
        <v>121</v>
      </c>
      <c r="AO1" s="0" t="s">
        <v>122</v>
      </c>
    </row>
    <row r="2" customFormat="false" ht="15" hidden="false" customHeight="false" outlineLevel="0" collapsed="false">
      <c r="A2" s="0" t="n">
        <v>49</v>
      </c>
      <c r="B2" s="0" t="n">
        <v>0.82278613953123</v>
      </c>
      <c r="C2" s="0" t="n">
        <v>0.17721386046877</v>
      </c>
      <c r="D2" s="0" t="n">
        <v>0</v>
      </c>
      <c r="E2" s="0" t="n">
        <v>0.99197044037084</v>
      </c>
      <c r="F2" s="0" t="n">
        <v>0.99255984190482</v>
      </c>
      <c r="G2" s="0" t="n">
        <v>0.995217431891263</v>
      </c>
      <c r="H2" s="0" t="n">
        <v>0.996580929987044</v>
      </c>
      <c r="I2" s="0" t="n">
        <v>0.805228651493099</v>
      </c>
      <c r="J2" s="0" t="n">
        <v>0.892709910177159</v>
      </c>
      <c r="K2" s="0" t="n">
        <v>0.0292155848547704</v>
      </c>
      <c r="L2" s="0" t="n">
        <v>0.0281846973986712</v>
      </c>
      <c r="M2" s="0" t="n">
        <v>0.18674178887774</v>
      </c>
      <c r="N2" s="0" t="n">
        <v>0.099849931727661</v>
      </c>
      <c r="O2" s="0" t="n">
        <v>0</v>
      </c>
      <c r="P2" s="0" t="n">
        <v>0</v>
      </c>
      <c r="Q2" s="0" t="n">
        <v>4470.96991716222</v>
      </c>
      <c r="R2" s="0" t="n">
        <v>3331.11635797008</v>
      </c>
      <c r="S2" s="0" t="n">
        <v>2432.55370456062</v>
      </c>
      <c r="T2" s="0" t="s">
        <v>123</v>
      </c>
      <c r="U2" s="0" t="n">
        <v>4109.73431088496</v>
      </c>
      <c r="V2" s="0" t="n">
        <v>4069.77483472934</v>
      </c>
      <c r="W2" s="0" t="n">
        <v>3103.99363821106</v>
      </c>
      <c r="X2" s="0" t="n">
        <v>0.54929954833182</v>
      </c>
      <c r="Y2" s="0" t="n">
        <v>0.634436269831136</v>
      </c>
      <c r="Z2" s="0" t="n">
        <v>474.2857485397</v>
      </c>
      <c r="AA2" s="0" t="n">
        <v>491.798668403862</v>
      </c>
      <c r="AB2" s="0" t="n">
        <v>384.468261913275</v>
      </c>
      <c r="AC2" s="0" t="n">
        <v>668.708483245716</v>
      </c>
      <c r="AD2" s="0" t="n">
        <v>0.65065928531902</v>
      </c>
      <c r="AE2" s="0" t="n">
        <v>0.37668160865567</v>
      </c>
      <c r="AF2" s="0" t="n">
        <v>0.273977676663349</v>
      </c>
      <c r="AG2" s="0" t="n">
        <v>0.296566468938412</v>
      </c>
      <c r="AH2" s="0" t="n">
        <v>0.258067036964199</v>
      </c>
      <c r="AI2" s="0" t="n">
        <v>0.276329426141909</v>
      </c>
      <c r="AJ2" s="0" t="n">
        <v>0.250927607115345</v>
      </c>
      <c r="AK2" s="0" t="n">
        <v>0.295708675864087</v>
      </c>
      <c r="AL2" s="0" t="n">
        <v>0.256849737034671</v>
      </c>
      <c r="AM2" s="0" t="n">
        <v>0.274396945238831</v>
      </c>
      <c r="AN2" s="0" t="n">
        <v>0.248908402752883</v>
      </c>
      <c r="AO2" s="0" t="n">
        <v>4182824</v>
      </c>
    </row>
    <row r="3" customFormat="false" ht="15" hidden="false" customHeight="false" outlineLevel="0" collapsed="false">
      <c r="A3" s="0" t="n">
        <v>50</v>
      </c>
      <c r="B3" s="0" t="n">
        <v>0.814946215345615</v>
      </c>
      <c r="C3" s="0" t="n">
        <v>0.185053784654385</v>
      </c>
      <c r="D3" s="0" t="n">
        <v>0</v>
      </c>
      <c r="E3" s="0" t="n">
        <v>0.992059054741123</v>
      </c>
      <c r="F3" s="0" t="n">
        <v>0.992682987200877</v>
      </c>
      <c r="G3" s="0" t="n">
        <v>0.995278333274639</v>
      </c>
      <c r="H3" s="0" t="n">
        <v>0.996650898098122</v>
      </c>
      <c r="I3" s="0" t="n">
        <v>0.797954400393729</v>
      </c>
      <c r="J3" s="0" t="n">
        <v>0.886276179656215</v>
      </c>
      <c r="K3" s="0" t="n">
        <v>0.0330187786882073</v>
      </c>
      <c r="L3" s="0" t="n">
        <v>0.0333041207656873</v>
      </c>
      <c r="M3" s="0" t="n">
        <v>0.194104654347394</v>
      </c>
      <c r="N3" s="0" t="n">
        <v>0.106406807544663</v>
      </c>
      <c r="O3" s="0" t="n">
        <v>0</v>
      </c>
      <c r="P3" s="0" t="n">
        <v>0</v>
      </c>
      <c r="Q3" s="0" t="n">
        <v>5147.06232133936</v>
      </c>
      <c r="R3" s="0" t="n">
        <v>3819.27597821656</v>
      </c>
      <c r="S3" s="0" t="n">
        <v>2778.54506764145</v>
      </c>
      <c r="T3" s="0" t="s">
        <v>123</v>
      </c>
      <c r="U3" s="0" t="n">
        <v>4708.75923952335</v>
      </c>
      <c r="V3" s="0" t="n">
        <v>4676.4172891145</v>
      </c>
      <c r="W3" s="0" t="n">
        <v>3560.61241992607</v>
      </c>
      <c r="X3" s="0" t="n">
        <v>0.602835274860645</v>
      </c>
      <c r="Y3" s="0" t="n">
        <v>0.689848756536368</v>
      </c>
      <c r="Z3" s="0" t="n">
        <v>414.845619864903</v>
      </c>
      <c r="AA3" s="0" t="n">
        <v>448.336768066909</v>
      </c>
      <c r="AB3" s="0" t="n">
        <v>246.411767438446</v>
      </c>
      <c r="AC3" s="0" t="n">
        <v>760.072826111377</v>
      </c>
      <c r="AD3" s="0" t="n">
        <v>0.644889878522527</v>
      </c>
      <c r="AE3" s="0" t="n">
        <v>0.377542886786313</v>
      </c>
      <c r="AF3" s="0" t="n">
        <v>0.267346991736214</v>
      </c>
      <c r="AG3" s="0" t="n">
        <v>0.294831527807381</v>
      </c>
      <c r="AH3" s="0" t="n">
        <v>0.260531203908751</v>
      </c>
      <c r="AI3" s="0" t="n">
        <v>0.279888158188294</v>
      </c>
      <c r="AJ3" s="0" t="n">
        <v>0.253795926645384</v>
      </c>
      <c r="AK3" s="0" t="n">
        <v>0.294333474967907</v>
      </c>
      <c r="AL3" s="0" t="n">
        <v>0.259328318933313</v>
      </c>
      <c r="AM3" s="0" t="n">
        <v>0.278055854051174</v>
      </c>
      <c r="AN3" s="0" t="n">
        <v>0.251897231565879</v>
      </c>
      <c r="AO3" s="0" t="n">
        <v>4196112</v>
      </c>
    </row>
    <row r="4" customFormat="false" ht="15" hidden="false" customHeight="false" outlineLevel="0" collapsed="false">
      <c r="A4" s="0" t="n">
        <v>51</v>
      </c>
      <c r="B4" s="0" t="n">
        <v>0.808753237291825</v>
      </c>
      <c r="C4" s="0" t="n">
        <v>0.191246762708175</v>
      </c>
      <c r="D4" s="0" t="n">
        <v>0</v>
      </c>
      <c r="E4" s="0" t="n">
        <v>0.992026452691718</v>
      </c>
      <c r="F4" s="0" t="n">
        <v>0.99271611154559</v>
      </c>
      <c r="G4" s="0" t="n">
        <v>0.995237528449998</v>
      </c>
      <c r="H4" s="0" t="n">
        <v>0.996666059586686</v>
      </c>
      <c r="I4" s="0" t="n">
        <v>0.792055483301593</v>
      </c>
      <c r="J4" s="0" t="n">
        <v>0.880961614689907</v>
      </c>
      <c r="K4" s="0" t="n">
        <v>0.0366978842491523</v>
      </c>
      <c r="L4" s="0" t="n">
        <v>0.0369418881615833</v>
      </c>
      <c r="M4" s="0" t="n">
        <v>0.199970969390125</v>
      </c>
      <c r="N4" s="0" t="n">
        <v>0.111754496855683</v>
      </c>
      <c r="O4" s="0" t="n">
        <v>0</v>
      </c>
      <c r="P4" s="0" t="n">
        <v>0</v>
      </c>
      <c r="Q4" s="0" t="n">
        <v>4992.66369529641</v>
      </c>
      <c r="R4" s="0" t="n">
        <v>3676.97138377824</v>
      </c>
      <c r="S4" s="0" t="n">
        <v>2682.70424929976</v>
      </c>
      <c r="T4" s="0" t="s">
        <v>123</v>
      </c>
      <c r="U4" s="0" t="n">
        <v>4550.89142926238</v>
      </c>
      <c r="V4" s="0" t="n">
        <v>4527.87979174649</v>
      </c>
      <c r="W4" s="0" t="n">
        <v>3435.63471942401</v>
      </c>
      <c r="X4" s="0" t="n">
        <v>0.559247723319151</v>
      </c>
      <c r="Y4" s="0" t="n">
        <v>0.638447036516199</v>
      </c>
      <c r="Z4" s="0" t="n">
        <v>550.517609871627</v>
      </c>
      <c r="AA4" s="0" t="n">
        <v>570.37797530294</v>
      </c>
      <c r="AB4" s="0" t="n">
        <v>385.15427788412</v>
      </c>
      <c r="AC4" s="0" t="n">
        <v>857.427316933735</v>
      </c>
      <c r="AD4" s="0" t="n">
        <v>0.573059369758098</v>
      </c>
      <c r="AE4" s="0" t="n">
        <v>0.311428891761029</v>
      </c>
      <c r="AF4" s="0" t="n">
        <v>0.261630477997069</v>
      </c>
      <c r="AG4" s="0" t="n">
        <v>0.301935848737674</v>
      </c>
      <c r="AH4" s="0" t="n">
        <v>0.262350823332341</v>
      </c>
      <c r="AI4" s="0" t="n">
        <v>0.287015812625727</v>
      </c>
      <c r="AJ4" s="0" t="n">
        <v>0.256211478993897</v>
      </c>
      <c r="AK4" s="0" t="n">
        <v>0.301157404825487</v>
      </c>
      <c r="AL4" s="0" t="n">
        <v>0.261114857835468</v>
      </c>
      <c r="AM4" s="0" t="n">
        <v>0.285209878200462</v>
      </c>
      <c r="AN4" s="0" t="n">
        <v>0.254327519547122</v>
      </c>
      <c r="AO4" s="0" t="n">
        <v>4202184</v>
      </c>
    </row>
    <row r="5" customFormat="false" ht="15" hidden="false" customHeight="false" outlineLevel="0" collapsed="false">
      <c r="A5" s="0" t="n">
        <v>52</v>
      </c>
      <c r="B5" s="0" t="n">
        <v>0.798599903603543</v>
      </c>
      <c r="C5" s="0" t="n">
        <v>0.201400096396457</v>
      </c>
      <c r="D5" s="0" t="n">
        <v>0</v>
      </c>
      <c r="E5" s="0" t="n">
        <v>0.992094800228642</v>
      </c>
      <c r="F5" s="0" t="n">
        <v>0.992784001901907</v>
      </c>
      <c r="G5" s="0" t="n">
        <v>0.995278351334409</v>
      </c>
      <c r="H5" s="0" t="n">
        <v>0.99669713397834</v>
      </c>
      <c r="I5" s="0" t="n">
        <v>0.782229101703823</v>
      </c>
      <c r="J5" s="0" t="n">
        <v>0.873861721141314</v>
      </c>
      <c r="K5" s="0" t="n">
        <v>0.0393518691742109</v>
      </c>
      <c r="L5" s="0" t="n">
        <v>0.0398477200460194</v>
      </c>
      <c r="M5" s="0" t="n">
        <v>0.209865698524819</v>
      </c>
      <c r="N5" s="0" t="n">
        <v>0.118922280760593</v>
      </c>
      <c r="O5" s="0" t="n">
        <v>0</v>
      </c>
      <c r="P5" s="0" t="n">
        <v>0</v>
      </c>
      <c r="Q5" s="0" t="n">
        <v>5388.32923400493</v>
      </c>
      <c r="R5" s="0" t="n">
        <v>3966.79289930017</v>
      </c>
      <c r="S5" s="0" t="n">
        <v>2880.58799453735</v>
      </c>
      <c r="T5" s="0" t="s">
        <v>123</v>
      </c>
      <c r="U5" s="0" t="n">
        <v>4883.26990663879</v>
      </c>
      <c r="V5" s="0" t="n">
        <v>4870.76750293668</v>
      </c>
      <c r="W5" s="0" t="n">
        <v>3700.65108194989</v>
      </c>
      <c r="X5" s="0" t="n">
        <v>0.602652919408329</v>
      </c>
      <c r="Y5" s="0" t="n">
        <v>0.684675298089054</v>
      </c>
      <c r="Z5" s="0" t="n">
        <v>520.913209225584</v>
      </c>
      <c r="AA5" s="0" t="n">
        <v>543.322852406607</v>
      </c>
      <c r="AB5" s="0" t="n">
        <v>374.438115792493</v>
      </c>
      <c r="AC5" s="0" t="n">
        <v>804.122363043989</v>
      </c>
      <c r="AD5" s="0" t="n">
        <v>0.567928004424794</v>
      </c>
      <c r="AE5" s="0" t="n">
        <v>0.312496609347135</v>
      </c>
      <c r="AF5" s="0" t="n">
        <v>0.255431395077659</v>
      </c>
      <c r="AG5" s="0" t="n">
        <v>0.30458013270075</v>
      </c>
      <c r="AH5" s="0" t="n">
        <v>0.264843929063005</v>
      </c>
      <c r="AI5" s="0" t="n">
        <v>0.289070140242172</v>
      </c>
      <c r="AJ5" s="0" t="n">
        <v>0.258518706046248</v>
      </c>
      <c r="AK5" s="0" t="n">
        <v>0.303896936633585</v>
      </c>
      <c r="AL5" s="0" t="n">
        <v>0.263420982061061</v>
      </c>
      <c r="AM5" s="0" t="n">
        <v>0.287311511892235</v>
      </c>
      <c r="AN5" s="0" t="n">
        <v>0.256658139754289</v>
      </c>
      <c r="AO5" s="0" t="n">
        <v>4226586</v>
      </c>
    </row>
    <row r="6" customFormat="false" ht="15" hidden="false" customHeight="false" outlineLevel="0" collapsed="false">
      <c r="A6" s="0" t="n">
        <v>53</v>
      </c>
      <c r="B6" s="0" t="n">
        <v>0.790109524182318</v>
      </c>
      <c r="C6" s="0" t="n">
        <v>0.209890475817682</v>
      </c>
      <c r="D6" s="0" t="n">
        <v>0</v>
      </c>
      <c r="E6" s="0" t="n">
        <v>0.992216426359219</v>
      </c>
      <c r="F6" s="0" t="n">
        <v>0.9929190624704</v>
      </c>
      <c r="G6" s="0" t="n">
        <v>0.995375495380636</v>
      </c>
      <c r="H6" s="0" t="n">
        <v>0.99679947517427</v>
      </c>
      <c r="I6" s="0" t="n">
        <v>0.774752181159942</v>
      </c>
      <c r="J6" s="0" t="n">
        <v>0.864525148484285</v>
      </c>
      <c r="K6" s="0" t="n">
        <v>0.0453639569674308</v>
      </c>
      <c r="L6" s="0" t="n">
        <v>0.0455338944103955</v>
      </c>
      <c r="M6" s="0" t="n">
        <v>0.217464245199278</v>
      </c>
      <c r="N6" s="0" t="n">
        <v>0.128393913986115</v>
      </c>
      <c r="O6" s="0" t="n">
        <v>0</v>
      </c>
      <c r="P6" s="0" t="n">
        <v>0</v>
      </c>
      <c r="Q6" s="0" t="n">
        <v>4704.25161487476</v>
      </c>
      <c r="R6" s="0" t="n">
        <v>3436.6145700875</v>
      </c>
      <c r="S6" s="0" t="n">
        <v>2543.13147161978</v>
      </c>
      <c r="T6" s="0" t="s">
        <v>123</v>
      </c>
      <c r="U6" s="0" t="n">
        <v>4250.65307970779</v>
      </c>
      <c r="V6" s="0" t="n">
        <v>4252.31484120936</v>
      </c>
      <c r="W6" s="0" t="n">
        <v>3211.23662197488</v>
      </c>
      <c r="X6" s="0" t="n">
        <v>0.559498618667553</v>
      </c>
      <c r="Y6" s="0" t="n">
        <v>0.634148933274578</v>
      </c>
      <c r="Z6" s="0" t="n">
        <v>583.77885923771</v>
      </c>
      <c r="AA6" s="0" t="n">
        <v>602.120154708326</v>
      </c>
      <c r="AB6" s="0" t="n">
        <v>434.161889707348</v>
      </c>
      <c r="AC6" s="0" t="n">
        <v>830.382417274912</v>
      </c>
      <c r="AD6" s="0" t="n">
        <v>0.532855899901941</v>
      </c>
      <c r="AE6" s="0" t="n">
        <v>0.281649482320671</v>
      </c>
      <c r="AF6" s="0" t="n">
        <v>0.251206417581271</v>
      </c>
      <c r="AG6" s="0" t="n">
        <v>0.306611498634123</v>
      </c>
      <c r="AH6" s="0" t="n">
        <v>0.265327840672516</v>
      </c>
      <c r="AI6" s="0" t="n">
        <v>0.288487453202341</v>
      </c>
      <c r="AJ6" s="0" t="n">
        <v>0.258108786264496</v>
      </c>
      <c r="AK6" s="0" t="n">
        <v>0.306094837405681</v>
      </c>
      <c r="AL6" s="0" t="n">
        <v>0.264116833138431</v>
      </c>
      <c r="AM6" s="0" t="n">
        <v>0.287392218138533</v>
      </c>
      <c r="AN6" s="0" t="n">
        <v>0.256344657040515</v>
      </c>
      <c r="AO6" s="0" t="n">
        <v>4247331</v>
      </c>
    </row>
    <row r="7" customFormat="false" ht="15" hidden="false" customHeight="false" outlineLevel="0" collapsed="false">
      <c r="A7" s="0" t="n">
        <v>54</v>
      </c>
      <c r="B7" s="0" t="n">
        <v>0.782124196351621</v>
      </c>
      <c r="C7" s="0" t="n">
        <v>0.217875803648379</v>
      </c>
      <c r="D7" s="0" t="n">
        <v>0</v>
      </c>
      <c r="E7" s="0" t="n">
        <v>0.992256706942512</v>
      </c>
      <c r="F7" s="0" t="n">
        <v>0.992857349694014</v>
      </c>
      <c r="G7" s="0" t="n">
        <v>0.995399427542404</v>
      </c>
      <c r="H7" s="0" t="n">
        <v>0.996716327617841</v>
      </c>
      <c r="I7" s="0" t="n">
        <v>0.767293487087314</v>
      </c>
      <c r="J7" s="0" t="n">
        <v>0.858086531675123</v>
      </c>
      <c r="K7" s="0" t="n">
        <v>0.0498914353547402</v>
      </c>
      <c r="L7" s="0" t="n">
        <v>0.0503896482681698</v>
      </c>
      <c r="M7" s="0" t="n">
        <v>0.224963219855198</v>
      </c>
      <c r="N7" s="0" t="n">
        <v>0.134770818018891</v>
      </c>
      <c r="O7" s="0" t="n">
        <v>0</v>
      </c>
      <c r="P7" s="0" t="n">
        <v>0</v>
      </c>
      <c r="Q7" s="0" t="n">
        <v>4838.96087264112</v>
      </c>
      <c r="R7" s="0" t="n">
        <v>3534.97775190511</v>
      </c>
      <c r="S7" s="0" t="n">
        <v>2601.00849486025</v>
      </c>
      <c r="T7" s="0" t="s">
        <v>123</v>
      </c>
      <c r="U7" s="0" t="n">
        <v>4351.36519980531</v>
      </c>
      <c r="V7" s="0" t="n">
        <v>4368.26595846384</v>
      </c>
      <c r="W7" s="0" t="n">
        <v>3293.30021633522</v>
      </c>
      <c r="X7" s="0" t="n">
        <v>0.595826204349497</v>
      </c>
      <c r="Y7" s="0" t="n">
        <v>0.66985890605782</v>
      </c>
      <c r="Z7" s="0" t="n">
        <v>525.569094216077</v>
      </c>
      <c r="AA7" s="0" t="n">
        <v>545.656540631016</v>
      </c>
      <c r="AB7" s="0" t="n">
        <v>451.937308863266</v>
      </c>
      <c r="AC7" s="0" t="n">
        <v>716.634741102767</v>
      </c>
      <c r="AD7" s="0" t="n">
        <v>0.598108598534848</v>
      </c>
      <c r="AE7" s="0" t="n">
        <v>0.346074953350869</v>
      </c>
      <c r="AF7" s="0" t="n">
        <v>0.25206203611815</v>
      </c>
      <c r="AG7" s="0" t="n">
        <v>0.307124663837211</v>
      </c>
      <c r="AH7" s="0" t="n">
        <v>0.267397540329722</v>
      </c>
      <c r="AI7" s="0" t="n">
        <v>0.291448795839027</v>
      </c>
      <c r="AJ7" s="0" t="n">
        <v>0.259786468977184</v>
      </c>
      <c r="AK7" s="0" t="n">
        <v>0.306730908900347</v>
      </c>
      <c r="AL7" s="0" t="n">
        <v>0.266256552363345</v>
      </c>
      <c r="AM7" s="0" t="n">
        <v>0.290292486094401</v>
      </c>
      <c r="AN7" s="0" t="n">
        <v>0.257961080516412</v>
      </c>
      <c r="AO7" s="0" t="n">
        <v>4262810</v>
      </c>
    </row>
    <row r="8" customFormat="false" ht="15" hidden="false" customHeight="false" outlineLevel="0" collapsed="false">
      <c r="A8" s="0" t="n">
        <v>55</v>
      </c>
      <c r="B8" s="0" t="n">
        <v>0.774683928407496</v>
      </c>
      <c r="C8" s="0" t="n">
        <v>0.225316071592504</v>
      </c>
      <c r="D8" s="0" t="n">
        <v>0</v>
      </c>
      <c r="E8" s="0" t="n">
        <v>0.992189809113735</v>
      </c>
      <c r="F8" s="0" t="n">
        <v>0.992926896174312</v>
      </c>
      <c r="G8" s="0" t="n">
        <v>0.995315298310297</v>
      </c>
      <c r="H8" s="0" t="n">
        <v>0.9967483000436</v>
      </c>
      <c r="I8" s="0" t="n">
        <v>0.760552093464588</v>
      </c>
      <c r="J8" s="0" t="n">
        <v>0.85055274062476</v>
      </c>
      <c r="K8" s="0" t="n">
        <v>0.0538289997699893</v>
      </c>
      <c r="L8" s="0" t="n">
        <v>0.0545499269991287</v>
      </c>
      <c r="M8" s="0" t="n">
        <v>0.231637715649147</v>
      </c>
      <c r="N8" s="0" t="n">
        <v>0.142374155549552</v>
      </c>
      <c r="O8" s="0" t="n">
        <v>0</v>
      </c>
      <c r="P8" s="0" t="n">
        <v>0</v>
      </c>
      <c r="Q8" s="0" t="n">
        <v>4621.91629085462</v>
      </c>
      <c r="R8" s="0" t="n">
        <v>3347.91164547668</v>
      </c>
      <c r="S8" s="0" t="n">
        <v>2467.83737070058</v>
      </c>
      <c r="T8" s="0" t="s">
        <v>123</v>
      </c>
      <c r="U8" s="0" t="n">
        <v>4136.56769066529</v>
      </c>
      <c r="V8" s="0" t="n">
        <v>4161.09276717247</v>
      </c>
      <c r="W8" s="0" t="n">
        <v>3115.80434257354</v>
      </c>
      <c r="X8" s="0" t="n">
        <v>0.560272047547114</v>
      </c>
      <c r="Y8" s="0" t="n">
        <v>0.634891714143866</v>
      </c>
      <c r="Z8" s="0" t="n">
        <v>519.596734873793</v>
      </c>
      <c r="AA8" s="0" t="n">
        <v>532.289111738166</v>
      </c>
      <c r="AB8" s="0" t="n">
        <v>433.415822763478</v>
      </c>
      <c r="AC8" s="0" t="n">
        <v>698.801487240884</v>
      </c>
      <c r="AD8" s="0" t="n">
        <v>0.534301155549238</v>
      </c>
      <c r="AE8" s="0" t="n">
        <v>0.285875900863756</v>
      </c>
      <c r="AF8" s="0" t="n">
        <v>0.248425254685483</v>
      </c>
      <c r="AG8" s="0" t="n">
        <v>0.315309749564122</v>
      </c>
      <c r="AH8" s="0" t="n">
        <v>0.272507724548417</v>
      </c>
      <c r="AI8" s="0" t="n">
        <v>0.296444388618243</v>
      </c>
      <c r="AJ8" s="0" t="n">
        <v>0.264195486551225</v>
      </c>
      <c r="AK8" s="0" t="n">
        <v>0.314922780782504</v>
      </c>
      <c r="AL8" s="0" t="n">
        <v>0.271380917385203</v>
      </c>
      <c r="AM8" s="0" t="n">
        <v>0.29466502053006</v>
      </c>
      <c r="AN8" s="0" t="n">
        <v>0.262334557508533</v>
      </c>
      <c r="AO8" s="0" t="n">
        <v>4271639</v>
      </c>
    </row>
    <row r="9" customFormat="false" ht="15" hidden="false" customHeight="false" outlineLevel="0" collapsed="false">
      <c r="A9" s="0" t="n">
        <v>56</v>
      </c>
      <c r="B9" s="0" t="n">
        <v>0.766883252998297</v>
      </c>
      <c r="C9" s="0" t="n">
        <v>0.229396587297406</v>
      </c>
      <c r="D9" s="0" t="n">
        <v>0.00372015970429683</v>
      </c>
      <c r="E9" s="0" t="n">
        <v>0.992485838035248</v>
      </c>
      <c r="F9" s="0" t="n">
        <v>0.993295433087812</v>
      </c>
      <c r="G9" s="0" t="n">
        <v>0.995595117354844</v>
      </c>
      <c r="H9" s="0" t="n">
        <v>0.997086028805238</v>
      </c>
      <c r="I9" s="0" t="n">
        <v>0.753647029191975</v>
      </c>
      <c r="J9" s="0" t="n">
        <v>0.842401553661038</v>
      </c>
      <c r="K9" s="0" t="n">
        <v>0.0590366715616054</v>
      </c>
      <c r="L9" s="0" t="n">
        <v>0.0592050544017826</v>
      </c>
      <c r="M9" s="0" t="n">
        <v>0.23502733444725</v>
      </c>
      <c r="N9" s="0" t="n">
        <v>0.14624722113796</v>
      </c>
      <c r="O9" s="0" t="n">
        <v>0.00381147439602228</v>
      </c>
      <c r="P9" s="0" t="n">
        <v>0.00464665828881385</v>
      </c>
      <c r="Q9" s="0" t="n">
        <v>5045.45330579062</v>
      </c>
      <c r="R9" s="0" t="n">
        <v>3668.67038624676</v>
      </c>
      <c r="S9" s="0" t="n">
        <v>2677.76481628475</v>
      </c>
      <c r="T9" s="0" t="n">
        <v>2679.02087266874</v>
      </c>
      <c r="U9" s="0" t="n">
        <v>4493.51013993398</v>
      </c>
      <c r="V9" s="0" t="n">
        <v>4542.05175695743</v>
      </c>
      <c r="W9" s="0" t="n">
        <v>3394.207310163</v>
      </c>
      <c r="X9" s="0" t="n">
        <v>0.593818352884704</v>
      </c>
      <c r="Y9" s="0" t="n">
        <v>0.681970886160656</v>
      </c>
      <c r="Z9" s="0" t="n">
        <v>574.874881697894</v>
      </c>
      <c r="AA9" s="0" t="n">
        <v>585.111073311737</v>
      </c>
      <c r="AB9" s="0" t="n">
        <v>531.155078988134</v>
      </c>
      <c r="AC9" s="0" t="n">
        <v>774.021912899876</v>
      </c>
      <c r="AD9" s="0" t="n">
        <v>0.784096440586023</v>
      </c>
      <c r="AE9" s="0" t="n">
        <v>0.542656581626023</v>
      </c>
      <c r="AF9" s="0" t="n">
        <v>0.241465899176407</v>
      </c>
      <c r="AG9" s="0" t="n">
        <v>0.309956074864208</v>
      </c>
      <c r="AH9" s="0" t="n">
        <v>0.274564539321381</v>
      </c>
      <c r="AI9" s="0" t="n">
        <v>0.289315705874748</v>
      </c>
      <c r="AJ9" s="0" t="n">
        <v>0.266419319654246</v>
      </c>
      <c r="AK9" s="0" t="n">
        <v>0.309315174106392</v>
      </c>
      <c r="AL9" s="0" t="n">
        <v>0.273446754414276</v>
      </c>
      <c r="AM9" s="0" t="n">
        <v>0.287816660782229</v>
      </c>
      <c r="AN9" s="0" t="n">
        <v>0.2648719792558</v>
      </c>
      <c r="AO9" s="0" t="n">
        <v>4283257</v>
      </c>
    </row>
    <row r="10" customFormat="false" ht="15" hidden="false" customHeight="false" outlineLevel="0" collapsed="false">
      <c r="A10" s="0" t="n">
        <v>57</v>
      </c>
      <c r="B10" s="0" t="n">
        <v>0.758044946263228</v>
      </c>
      <c r="C10" s="0" t="n">
        <v>0.234821198832885</v>
      </c>
      <c r="D10" s="0" t="n">
        <v>0.00713385490388676</v>
      </c>
      <c r="E10" s="0" t="n">
        <v>0.992674590099609</v>
      </c>
      <c r="F10" s="0" t="n">
        <v>0.992990314922311</v>
      </c>
      <c r="G10" s="0" t="n">
        <v>0.995763662112885</v>
      </c>
      <c r="H10" s="0" t="n">
        <v>0.996751916253784</v>
      </c>
      <c r="I10" s="0" t="n">
        <v>0.745293012206875</v>
      </c>
      <c r="J10" s="0" t="n">
        <v>0.834664681518774</v>
      </c>
      <c r="K10" s="0" t="n">
        <v>0.0619529157393539</v>
      </c>
      <c r="L10" s="0" t="n">
        <v>0.0631388575355985</v>
      </c>
      <c r="M10" s="0" t="n">
        <v>0.240087726182154</v>
      </c>
      <c r="N10" s="0" t="n">
        <v>0.149443819645822</v>
      </c>
      <c r="O10" s="0" t="n">
        <v>0.00729385171057956</v>
      </c>
      <c r="P10" s="0" t="n">
        <v>0.00888181375771424</v>
      </c>
      <c r="Q10" s="0" t="n">
        <v>4810.21450796942</v>
      </c>
      <c r="R10" s="0" t="n">
        <v>3488.8025944398</v>
      </c>
      <c r="S10" s="0" t="n">
        <v>2552.04440035605</v>
      </c>
      <c r="T10" s="0" t="n">
        <v>2553.20862302547</v>
      </c>
      <c r="U10" s="0" t="n">
        <v>4263.84714363066</v>
      </c>
      <c r="V10" s="0" t="n">
        <v>4318.88283968519</v>
      </c>
      <c r="W10" s="0" t="n">
        <v>3227.19356970068</v>
      </c>
      <c r="X10" s="0" t="n">
        <v>0.556147482241243</v>
      </c>
      <c r="Y10" s="0" t="n">
        <v>0.640400486287378</v>
      </c>
      <c r="Z10" s="0" t="n">
        <v>672.16874006058</v>
      </c>
      <c r="AA10" s="0" t="n">
        <v>679.456767056671</v>
      </c>
      <c r="AB10" s="0" t="n">
        <v>626.367148998673</v>
      </c>
      <c r="AC10" s="0" t="n">
        <v>815.852453688034</v>
      </c>
      <c r="AD10" s="0" t="n">
        <v>0.755305898493921</v>
      </c>
      <c r="AE10" s="0" t="n">
        <v>0.503730418984981</v>
      </c>
      <c r="AF10" s="0" t="n">
        <v>0.251575479508941</v>
      </c>
      <c r="AG10" s="0" t="n">
        <v>0.310841869588401</v>
      </c>
      <c r="AH10" s="0" t="n">
        <v>0.275486565305701</v>
      </c>
      <c r="AI10" s="0" t="n">
        <v>0.292388629151498</v>
      </c>
      <c r="AJ10" s="0" t="n">
        <v>0.268594214827054</v>
      </c>
      <c r="AK10" s="0" t="n">
        <v>0.31023429874465</v>
      </c>
      <c r="AL10" s="0" t="n">
        <v>0.274691715124758</v>
      </c>
      <c r="AM10" s="0" t="n">
        <v>0.290654165166101</v>
      </c>
      <c r="AN10" s="0" t="n">
        <v>0.266801427083164</v>
      </c>
      <c r="AO10" s="0" t="n">
        <v>4309505</v>
      </c>
    </row>
    <row r="11" customFormat="false" ht="15" hidden="false" customHeight="false" outlineLevel="0" collapsed="false">
      <c r="A11" s="0" t="n">
        <v>58</v>
      </c>
      <c r="B11" s="0" t="n">
        <v>0.749695049433733</v>
      </c>
      <c r="C11" s="0" t="n">
        <v>0.240008424455224</v>
      </c>
      <c r="D11" s="0" t="n">
        <v>0.0102965261110432</v>
      </c>
      <c r="E11" s="0" t="n">
        <v>0.992792221782068</v>
      </c>
      <c r="F11" s="0" t="n">
        <v>0.993543987561743</v>
      </c>
      <c r="G11" s="0" t="n">
        <v>0.995867091994524</v>
      </c>
      <c r="H11" s="0" t="n">
        <v>0.997281750114978</v>
      </c>
      <c r="I11" s="0" t="n">
        <v>0.737404805092815</v>
      </c>
      <c r="J11" s="0" t="n">
        <v>0.827067740314545</v>
      </c>
      <c r="K11" s="0" t="n">
        <v>0.0654965980721251</v>
      </c>
      <c r="L11" s="0" t="n">
        <v>0.0673412278825394</v>
      </c>
      <c r="M11" s="0" t="n">
        <v>0.244881818624078</v>
      </c>
      <c r="N11" s="0" t="n">
        <v>0.153705811965639</v>
      </c>
      <c r="O11" s="0" t="n">
        <v>0.0105055980651752</v>
      </c>
      <c r="P11" s="0" t="n">
        <v>0.0127704352815589</v>
      </c>
      <c r="Q11" s="0" t="n">
        <v>5127.83110613355</v>
      </c>
      <c r="R11" s="0" t="n">
        <v>3729.23675149465</v>
      </c>
      <c r="S11" s="0" t="n">
        <v>2704.31370400535</v>
      </c>
      <c r="T11" s="0" t="n">
        <v>2705.51766466417</v>
      </c>
      <c r="U11" s="0" t="n">
        <v>4521.22509920973</v>
      </c>
      <c r="V11" s="0" t="n">
        <v>4595.37498813477</v>
      </c>
      <c r="W11" s="0" t="n">
        <v>3432.02550352945</v>
      </c>
      <c r="X11" s="0" t="n">
        <v>0.597811412124804</v>
      </c>
      <c r="Y11" s="0" t="n">
        <v>0.681638319574997</v>
      </c>
      <c r="Z11" s="0" t="n">
        <v>563.092441648115</v>
      </c>
      <c r="AA11" s="0" t="n">
        <v>571.349310423156</v>
      </c>
      <c r="AB11" s="0" t="n">
        <v>516.952526090961</v>
      </c>
      <c r="AC11" s="0" t="n">
        <v>760.247000922508</v>
      </c>
      <c r="AD11" s="0" t="n">
        <v>0.811015650257345</v>
      </c>
      <c r="AE11" s="0" t="n">
        <v>0.577904585341385</v>
      </c>
      <c r="AF11" s="0" t="n">
        <v>0.23311106491596</v>
      </c>
      <c r="AG11" s="0" t="n">
        <v>0.310037434174048</v>
      </c>
      <c r="AH11" s="0" t="n">
        <v>0.277264767830568</v>
      </c>
      <c r="AI11" s="0" t="n">
        <v>0.291307445155761</v>
      </c>
      <c r="AJ11" s="0" t="n">
        <v>0.270143176266894</v>
      </c>
      <c r="AK11" s="0" t="n">
        <v>0.309139006155446</v>
      </c>
      <c r="AL11" s="0" t="n">
        <v>0.27623280515312</v>
      </c>
      <c r="AM11" s="0" t="n">
        <v>0.290280491790732</v>
      </c>
      <c r="AN11" s="0" t="n">
        <v>0.269006640830624</v>
      </c>
      <c r="AO11" s="0" t="n">
        <v>4328345</v>
      </c>
    </row>
    <row r="12" customFormat="false" ht="15" hidden="false" customHeight="false" outlineLevel="0" collapsed="false">
      <c r="A12" s="0" t="n">
        <v>59</v>
      </c>
      <c r="B12" s="0" t="n">
        <v>0.737562093544551</v>
      </c>
      <c r="C12" s="0" t="n">
        <v>0.246893185943218</v>
      </c>
      <c r="D12" s="0" t="n">
        <v>0.0155447205122312</v>
      </c>
      <c r="E12" s="0" t="n">
        <v>0.992293517704398</v>
      </c>
      <c r="F12" s="0" t="n">
        <v>0.992624707947736</v>
      </c>
      <c r="G12" s="0" t="n">
        <v>0.995347013931352</v>
      </c>
      <c r="H12" s="0" t="n">
        <v>0.996325570143902</v>
      </c>
      <c r="I12" s="0" t="n">
        <v>0.725294107091835</v>
      </c>
      <c r="J12" s="0" t="n">
        <v>0.815247645932448</v>
      </c>
      <c r="K12" s="0" t="n">
        <v>0.0697611117475821</v>
      </c>
      <c r="L12" s="0" t="n">
        <v>0.072426284720468</v>
      </c>
      <c r="M12" s="0" t="n">
        <v>0.251184503113263</v>
      </c>
      <c r="N12" s="0" t="n">
        <v>0.158209265840082</v>
      </c>
      <c r="O12" s="0" t="n">
        <v>0.0158149074992995</v>
      </c>
      <c r="P12" s="0" t="n">
        <v>0.0191677961752069</v>
      </c>
      <c r="Q12" s="0" t="n">
        <v>4922.84199227046</v>
      </c>
      <c r="R12" s="0" t="n">
        <v>3562.059899298</v>
      </c>
      <c r="S12" s="0" t="n">
        <v>2590.63427639889</v>
      </c>
      <c r="T12" s="0" t="n">
        <v>2591.75085543831</v>
      </c>
      <c r="U12" s="0" t="n">
        <v>4310.79963880697</v>
      </c>
      <c r="V12" s="0" t="n">
        <v>4395.89243085984</v>
      </c>
      <c r="W12" s="0" t="n">
        <v>3250.83888223591</v>
      </c>
      <c r="X12" s="0" t="n">
        <v>0.558222819045313</v>
      </c>
      <c r="Y12" s="0" t="n">
        <v>0.638341337196084</v>
      </c>
      <c r="Z12" s="0" t="n">
        <v>536.621094459309</v>
      </c>
      <c r="AA12" s="0" t="n">
        <v>544.882877108941</v>
      </c>
      <c r="AB12" s="0" t="n">
        <v>486.388932812723</v>
      </c>
      <c r="AC12" s="0" t="n">
        <v>731.863270178531</v>
      </c>
      <c r="AD12" s="0" t="n">
        <v>0.775631777649902</v>
      </c>
      <c r="AE12" s="0" t="n">
        <v>0.538483915453292</v>
      </c>
      <c r="AF12" s="0" t="n">
        <v>0.237147862196611</v>
      </c>
      <c r="AG12" s="0" t="n">
        <v>0.315302836231864</v>
      </c>
      <c r="AH12" s="0" t="n">
        <v>0.279217878767951</v>
      </c>
      <c r="AI12" s="0" t="n">
        <v>0.296272899277494</v>
      </c>
      <c r="AJ12" s="0" t="n">
        <v>0.272659120656577</v>
      </c>
      <c r="AK12" s="0" t="n">
        <v>0.314389611419924</v>
      </c>
      <c r="AL12" s="0" t="n">
        <v>0.278195868973891</v>
      </c>
      <c r="AM12" s="0" t="n">
        <v>0.295308085636</v>
      </c>
      <c r="AN12" s="0" t="n">
        <v>0.271584079703366</v>
      </c>
      <c r="AO12" s="0" t="n">
        <v>4346998</v>
      </c>
    </row>
    <row r="13" customFormat="false" ht="15" hidden="false" customHeight="false" outlineLevel="0" collapsed="false">
      <c r="A13" s="0" t="n">
        <v>60</v>
      </c>
      <c r="B13" s="0" t="n">
        <v>0.728136535340917</v>
      </c>
      <c r="C13" s="0" t="n">
        <v>0.253490670899968</v>
      </c>
      <c r="D13" s="0" t="n">
        <v>0.0183727937591155</v>
      </c>
      <c r="E13" s="0" t="n">
        <v>0.992327755134572</v>
      </c>
      <c r="F13" s="0" t="n">
        <v>0.992597527327267</v>
      </c>
      <c r="G13" s="0" t="n">
        <v>0.995367685656728</v>
      </c>
      <c r="H13" s="0" t="n">
        <v>0.996287421434212</v>
      </c>
      <c r="I13" s="0" t="n">
        <v>0.716660666140819</v>
      </c>
      <c r="J13" s="0" t="n">
        <v>0.808903116344253</v>
      </c>
      <c r="K13" s="0" t="n">
        <v>0.0738707789048995</v>
      </c>
      <c r="L13" s="0" t="n">
        <v>0.0769313398141943</v>
      </c>
      <c r="M13" s="0" t="n">
        <v>0.25703724265302</v>
      </c>
      <c r="N13" s="0" t="n">
        <v>0.161081341465489</v>
      </c>
      <c r="O13" s="0" t="n">
        <v>0.0186298463407328</v>
      </c>
      <c r="P13" s="0" t="n">
        <v>0.0226130695175249</v>
      </c>
      <c r="Q13" s="0" t="n">
        <v>5364.9211823279</v>
      </c>
      <c r="R13" s="0" t="n">
        <v>3854.63822039703</v>
      </c>
      <c r="S13" s="0" t="n">
        <v>2799.48518719322</v>
      </c>
      <c r="T13" s="0" t="n">
        <v>2800.65905588891</v>
      </c>
      <c r="U13" s="0" t="n">
        <v>4667.49443157691</v>
      </c>
      <c r="V13" s="0" t="n">
        <v>4771.163666464</v>
      </c>
      <c r="W13" s="0" t="n">
        <v>3524.92589048006</v>
      </c>
      <c r="X13" s="0" t="n">
        <v>0.608071206868978</v>
      </c>
      <c r="Y13" s="0" t="n">
        <v>0.692421780167516</v>
      </c>
      <c r="Z13" s="0" t="n">
        <v>603.564776062133</v>
      </c>
      <c r="AA13" s="0" t="n">
        <v>616.732306817018</v>
      </c>
      <c r="AB13" s="0" t="n">
        <v>567.351957972538</v>
      </c>
      <c r="AC13" s="0" t="n">
        <v>802.572936656726</v>
      </c>
      <c r="AD13" s="0" t="n">
        <v>0.768586223969135</v>
      </c>
      <c r="AE13" s="0" t="n">
        <v>0.543737364848643</v>
      </c>
      <c r="AF13" s="0" t="n">
        <v>0.224848859120491</v>
      </c>
      <c r="AG13" s="0" t="n">
        <v>0.313978209831989</v>
      </c>
      <c r="AH13" s="0" t="n">
        <v>0.281680810732612</v>
      </c>
      <c r="AI13" s="0" t="n">
        <v>0.295842175402594</v>
      </c>
      <c r="AJ13" s="0" t="n">
        <v>0.275729852875994</v>
      </c>
      <c r="AK13" s="0" t="n">
        <v>0.31309507683453</v>
      </c>
      <c r="AL13" s="0" t="n">
        <v>0.280695925764656</v>
      </c>
      <c r="AM13" s="0" t="n">
        <v>0.294746527575789</v>
      </c>
      <c r="AN13" s="0" t="n">
        <v>0.274602910896513</v>
      </c>
      <c r="AO13" s="0" t="n">
        <v>4359038</v>
      </c>
    </row>
    <row r="14" customFormat="false" ht="15" hidden="false" customHeight="false" outlineLevel="0" collapsed="false">
      <c r="A14" s="0" t="n">
        <v>61</v>
      </c>
      <c r="B14" s="0" t="n">
        <v>0.720647880746951</v>
      </c>
      <c r="C14" s="0" t="n">
        <v>0.259221910369526</v>
      </c>
      <c r="D14" s="0" t="n">
        <v>0.0201302088835222</v>
      </c>
      <c r="E14" s="0" t="n">
        <v>0.992306796845149</v>
      </c>
      <c r="F14" s="0" t="n">
        <v>0.992561571813166</v>
      </c>
      <c r="G14" s="0" t="n">
        <v>0.99533647321129</v>
      </c>
      <c r="H14" s="0" t="n">
        <v>0.996229715111185</v>
      </c>
      <c r="I14" s="0" t="n">
        <v>0.709815291360862</v>
      </c>
      <c r="J14" s="0" t="n">
        <v>0.79905366479385</v>
      </c>
      <c r="K14" s="0" t="n">
        <v>0.0766227914601528</v>
      </c>
      <c r="L14" s="0" t="n">
        <v>0.0804348446088143</v>
      </c>
      <c r="M14" s="0" t="n">
        <v>0.26213507135941</v>
      </c>
      <c r="N14" s="0" t="n">
        <v>0.1688616054403</v>
      </c>
      <c r="O14" s="0" t="n">
        <v>0.0203564341248766</v>
      </c>
      <c r="P14" s="0" t="n">
        <v>0.0246463015790161</v>
      </c>
      <c r="Q14" s="0" t="n">
        <v>4977.25671374106</v>
      </c>
      <c r="R14" s="0" t="n">
        <v>3599.62537231685</v>
      </c>
      <c r="S14" s="0" t="n">
        <v>2604.35629730153</v>
      </c>
      <c r="T14" s="0" t="n">
        <v>2588.98161198631</v>
      </c>
      <c r="U14" s="0" t="n">
        <v>4314.07245800532</v>
      </c>
      <c r="V14" s="0" t="n">
        <v>4423.88531147014</v>
      </c>
      <c r="W14" s="0" t="n">
        <v>3261.35364313421</v>
      </c>
      <c r="X14" s="0" t="n">
        <v>0.572102936214129</v>
      </c>
      <c r="Y14" s="0" t="n">
        <v>0.649725840356901</v>
      </c>
      <c r="Z14" s="0" t="n">
        <v>691.530699251008</v>
      </c>
      <c r="AA14" s="0" t="n">
        <v>691.223712801644</v>
      </c>
      <c r="AB14" s="0" t="n">
        <v>639.440955304677</v>
      </c>
      <c r="AC14" s="0" t="n">
        <v>843.32749824515</v>
      </c>
      <c r="AD14" s="0" t="n">
        <v>0.743010740881336</v>
      </c>
      <c r="AE14" s="0" t="n">
        <v>0.515369624984183</v>
      </c>
      <c r="AF14" s="0" t="n">
        <v>0.227641115897153</v>
      </c>
      <c r="AG14" s="0" t="n">
        <v>0.317025211307857</v>
      </c>
      <c r="AH14" s="0" t="n">
        <v>0.281998352515639</v>
      </c>
      <c r="AI14" s="0" t="n">
        <v>0.298457405975794</v>
      </c>
      <c r="AJ14" s="0" t="n">
        <v>0.276497594289143</v>
      </c>
      <c r="AK14" s="0" t="n">
        <v>0.316148970309608</v>
      </c>
      <c r="AL14" s="0" t="n">
        <v>0.281077172860477</v>
      </c>
      <c r="AM14" s="0" t="n">
        <v>0.297372271845312</v>
      </c>
      <c r="AN14" s="0" t="n">
        <v>0.275305319938232</v>
      </c>
      <c r="AO14" s="0" t="n">
        <v>4378998</v>
      </c>
    </row>
    <row r="15" customFormat="false" ht="15" hidden="false" customHeight="false" outlineLevel="0" collapsed="false">
      <c r="A15" s="0" t="n">
        <v>62</v>
      </c>
      <c r="B15" s="0" t="n">
        <v>0.714427869301705</v>
      </c>
      <c r="C15" s="0" t="n">
        <v>0.263327303005849</v>
      </c>
      <c r="D15" s="0" t="n">
        <v>0.0222448276924457</v>
      </c>
      <c r="E15" s="0" t="n">
        <v>0.992709011611392</v>
      </c>
      <c r="F15" s="0" t="n">
        <v>0.993070150357017</v>
      </c>
      <c r="G15" s="0" t="n">
        <v>0.995714557285635</v>
      </c>
      <c r="H15" s="0" t="n">
        <v>0.996695004921422</v>
      </c>
      <c r="I15" s="0" t="n">
        <v>0.704098511102274</v>
      </c>
      <c r="J15" s="0" t="n">
        <v>0.793043665596296</v>
      </c>
      <c r="K15" s="0" t="n">
        <v>0.0794907288038562</v>
      </c>
      <c r="L15" s="0" t="n">
        <v>0.0833350901997162</v>
      </c>
      <c r="M15" s="0" t="n">
        <v>0.266128997015212</v>
      </c>
      <c r="N15" s="0" t="n">
        <v>0.172912546265978</v>
      </c>
      <c r="O15" s="0" t="n">
        <v>0.0224815034939059</v>
      </c>
      <c r="P15" s="0" t="n">
        <v>0.0271139384947432</v>
      </c>
      <c r="Q15" s="0" t="n">
        <v>4986.62783419351</v>
      </c>
      <c r="R15" s="0" t="n">
        <v>3608.50184727502</v>
      </c>
      <c r="S15" s="0" t="n">
        <v>2659.7826401928</v>
      </c>
      <c r="T15" s="0" t="n">
        <v>2607.1728222411</v>
      </c>
      <c r="U15" s="0" t="n">
        <v>4320.97539800237</v>
      </c>
      <c r="V15" s="0" t="n">
        <v>4438.981314731</v>
      </c>
      <c r="W15" s="0" t="n">
        <v>3321.9360631716</v>
      </c>
      <c r="X15" s="0" t="n">
        <v>0.589354171079833</v>
      </c>
      <c r="Y15" s="0" t="n">
        <v>0.660251060437819</v>
      </c>
      <c r="Z15" s="0" t="n">
        <v>557.713624179443</v>
      </c>
      <c r="AA15" s="0" t="n">
        <v>568.082645921276</v>
      </c>
      <c r="AB15" s="0" t="n">
        <v>497.414016226374</v>
      </c>
      <c r="AC15" s="0" t="n">
        <v>775.460683987634</v>
      </c>
      <c r="AD15" s="0" t="n">
        <v>0.770154776392445</v>
      </c>
      <c r="AE15" s="0" t="n">
        <v>0.53433457267003</v>
      </c>
      <c r="AF15" s="0" t="n">
        <v>0.235820203722414</v>
      </c>
      <c r="AG15" s="0" t="n">
        <v>0.307337935015434</v>
      </c>
      <c r="AH15" s="0" t="n">
        <v>0.268624871716532</v>
      </c>
      <c r="AI15" s="0" t="n">
        <v>0.285217515623445</v>
      </c>
      <c r="AJ15" s="0" t="n">
        <v>0.262447958149647</v>
      </c>
      <c r="AK15" s="0" t="n">
        <v>0.306451780143933</v>
      </c>
      <c r="AL15" s="0" t="n">
        <v>0.267689189418361</v>
      </c>
      <c r="AM15" s="0" t="n">
        <v>0.284149768050138</v>
      </c>
      <c r="AN15" s="0" t="n">
        <v>0.261194350127239</v>
      </c>
      <c r="AO15" s="0" t="n">
        <v>4396733</v>
      </c>
    </row>
    <row r="16" customFormat="false" ht="15" hidden="false" customHeight="false" outlineLevel="0" collapsed="false">
      <c r="A16" s="0" t="n">
        <v>63</v>
      </c>
      <c r="B16" s="0" t="n">
        <v>0.70681802829607</v>
      </c>
      <c r="C16" s="0" t="n">
        <v>0.268045129677987</v>
      </c>
      <c r="D16" s="0" t="n">
        <v>0.0251368420259429</v>
      </c>
      <c r="E16" s="0" t="n">
        <v>0.992771366226406</v>
      </c>
      <c r="F16" s="0" t="n">
        <v>0.993087255030703</v>
      </c>
      <c r="G16" s="0" t="n">
        <v>0.995751207615656</v>
      </c>
      <c r="H16" s="0" t="n">
        <v>0.996681804016722</v>
      </c>
      <c r="I16" s="0" t="n">
        <v>0.697765985505904</v>
      </c>
      <c r="J16" s="0" t="n">
        <v>0.786527431792094</v>
      </c>
      <c r="K16" s="0" t="n">
        <v>0.0806230695615864</v>
      </c>
      <c r="L16" s="0" t="n">
        <v>0.0846852091038388</v>
      </c>
      <c r="M16" s="0" t="n">
        <v>0.269712203214134</v>
      </c>
      <c r="N16" s="0" t="n">
        <v>0.176048949107275</v>
      </c>
      <c r="O16" s="0" t="n">
        <v>0.0252931775063678</v>
      </c>
      <c r="P16" s="0" t="n">
        <v>0.0305108741313337</v>
      </c>
      <c r="Q16" s="0" t="n">
        <v>4664.84160024256</v>
      </c>
      <c r="R16" s="0" t="n">
        <v>3359.82497550073</v>
      </c>
      <c r="S16" s="0" t="n">
        <v>2482.8246442416</v>
      </c>
      <c r="T16" s="0" t="n">
        <v>2428.73232783045</v>
      </c>
      <c r="U16" s="0" t="n">
        <v>4023.75385677835</v>
      </c>
      <c r="V16" s="0" t="n">
        <v>4136.26073577207</v>
      </c>
      <c r="W16" s="0" t="n">
        <v>3058.54638403452</v>
      </c>
      <c r="X16" s="0" t="n">
        <v>0.581379325850626</v>
      </c>
      <c r="Y16" s="0" t="n">
        <v>0.652145708605675</v>
      </c>
      <c r="Z16" s="0" t="n">
        <v>514.484797014421</v>
      </c>
      <c r="AA16" s="0" t="n">
        <v>519.488475340444</v>
      </c>
      <c r="AB16" s="0" t="n">
        <v>462.201811650019</v>
      </c>
      <c r="AC16" s="0" t="n">
        <v>685.328235765312</v>
      </c>
      <c r="AD16" s="0" t="n">
        <v>0.757297266137663</v>
      </c>
      <c r="AE16" s="0" t="n">
        <v>0.509045577708791</v>
      </c>
      <c r="AF16" s="0" t="n">
        <v>0.248251688428873</v>
      </c>
      <c r="AG16" s="0" t="n">
        <v>0.317450540183909</v>
      </c>
      <c r="AH16" s="0" t="n">
        <v>0.281801773683961</v>
      </c>
      <c r="AI16" s="0" t="n">
        <v>0.298731726432213</v>
      </c>
      <c r="AJ16" s="0" t="n">
        <v>0.277604047825674</v>
      </c>
      <c r="AK16" s="0" t="n">
        <v>0.316849122538007</v>
      </c>
      <c r="AL16" s="0" t="n">
        <v>0.281168944692081</v>
      </c>
      <c r="AM16" s="0" t="n">
        <v>0.297590911842105</v>
      </c>
      <c r="AN16" s="0" t="n">
        <v>0.276356885319964</v>
      </c>
      <c r="AO16" s="0" t="n">
        <v>4422660</v>
      </c>
    </row>
    <row r="17" customFormat="false" ht="15" hidden="false" customHeight="false" outlineLevel="0" collapsed="false">
      <c r="A17" s="0" t="n">
        <v>64</v>
      </c>
      <c r="B17" s="0" t="n">
        <v>0.697957948889317</v>
      </c>
      <c r="C17" s="0" t="n">
        <v>0.274227717087109</v>
      </c>
      <c r="D17" s="0" t="n">
        <v>0.0278143340235737</v>
      </c>
      <c r="E17" s="0" t="n">
        <v>0.992809370399378</v>
      </c>
      <c r="F17" s="0" t="n">
        <v>0.9931330086116</v>
      </c>
      <c r="G17" s="0" t="n">
        <v>0.995770993640208</v>
      </c>
      <c r="H17" s="0" t="n">
        <v>0.996718676887103</v>
      </c>
      <c r="I17" s="0" t="n">
        <v>0.689700527246449</v>
      </c>
      <c r="J17" s="0" t="n">
        <v>0.781019745288515</v>
      </c>
      <c r="K17" s="0" t="n">
        <v>0.0836933088953662</v>
      </c>
      <c r="L17" s="0" t="n">
        <v>0.0869485454647357</v>
      </c>
      <c r="M17" s="0" t="n">
        <v>0.275196270787748</v>
      </c>
      <c r="N17" s="0" t="n">
        <v>0.178319219625115</v>
      </c>
      <c r="O17" s="0" t="n">
        <v>0.0279125723651807</v>
      </c>
      <c r="P17" s="0" t="n">
        <v>0.0337940436979697</v>
      </c>
      <c r="Q17" s="0" t="n">
        <v>4269.88478283478</v>
      </c>
      <c r="R17" s="0" t="n">
        <v>3060.17573188617</v>
      </c>
      <c r="S17" s="0" t="n">
        <v>2286.84714994668</v>
      </c>
      <c r="T17" s="0" t="n">
        <v>2238.2132073793</v>
      </c>
      <c r="U17" s="0" t="n">
        <v>3669.57130804413</v>
      </c>
      <c r="V17" s="0" t="n">
        <v>3778.59298438979</v>
      </c>
      <c r="W17" s="0" t="n">
        <v>2810.47611580316</v>
      </c>
      <c r="X17" s="0" t="n">
        <v>0.563537280169274</v>
      </c>
      <c r="Y17" s="0" t="n">
        <v>0.629266798934099</v>
      </c>
      <c r="Z17" s="0" t="n">
        <v>469.773955603836</v>
      </c>
      <c r="AA17" s="0" t="n">
        <v>476.145075706361</v>
      </c>
      <c r="AB17" s="0" t="n">
        <v>422.904047257212</v>
      </c>
      <c r="AC17" s="0" t="n">
        <v>633.246623365493</v>
      </c>
      <c r="AD17" s="0" t="n">
        <v>0.764502187487989</v>
      </c>
      <c r="AE17" s="0" t="n">
        <v>0.517004131415439</v>
      </c>
      <c r="AF17" s="0" t="n">
        <v>0.247498056072549</v>
      </c>
      <c r="AG17" s="0" t="n">
        <v>0.320470256173205</v>
      </c>
      <c r="AH17" s="0" t="n">
        <v>0.280412322806813</v>
      </c>
      <c r="AI17" s="0" t="n">
        <v>0.299882872181767</v>
      </c>
      <c r="AJ17" s="0" t="n">
        <v>0.275115523132316</v>
      </c>
      <c r="AK17" s="0" t="n">
        <v>0.319875163186614</v>
      </c>
      <c r="AL17" s="0" t="n">
        <v>0.279782149390822</v>
      </c>
      <c r="AM17" s="0" t="n">
        <v>0.298884046893171</v>
      </c>
      <c r="AN17" s="0" t="n">
        <v>0.273933757747881</v>
      </c>
      <c r="AO17" s="0" t="n">
        <v>4445065</v>
      </c>
    </row>
    <row r="18" customFormat="false" ht="15" hidden="false" customHeight="false" outlineLevel="0" collapsed="false">
      <c r="A18" s="0" t="n">
        <v>65</v>
      </c>
      <c r="B18" s="0" t="n">
        <v>0.697696505916184</v>
      </c>
      <c r="C18" s="0" t="n">
        <v>0.279442253067853</v>
      </c>
      <c r="D18" s="0" t="n">
        <v>0.0228612410159628</v>
      </c>
      <c r="E18" s="0" t="n">
        <v>0.991088046479552</v>
      </c>
      <c r="F18" s="0" t="n">
        <v>0.990612094409541</v>
      </c>
      <c r="G18" s="0" t="n">
        <v>0.994018047571246</v>
      </c>
      <c r="H18" s="0" t="n">
        <v>0.994158543416284</v>
      </c>
      <c r="I18" s="0" t="n">
        <v>0.688947793046706</v>
      </c>
      <c r="J18" s="0" t="n">
        <v>0.781840208687446</v>
      </c>
      <c r="K18" s="0" t="n">
        <v>0.084715746758866</v>
      </c>
      <c r="L18" s="0" t="n">
        <v>0.0884098411059352</v>
      </c>
      <c r="M18" s="0" t="n">
        <v>0.279291357242327</v>
      </c>
      <c r="N18" s="0" t="n">
        <v>0.181115771384888</v>
      </c>
      <c r="O18" s="0" t="n">
        <v>0.0228488961905193</v>
      </c>
      <c r="P18" s="0" t="n">
        <v>0.0276561143372066</v>
      </c>
      <c r="Q18" s="0" t="n">
        <v>4203.29851247321</v>
      </c>
      <c r="R18" s="0" t="n">
        <v>3025.94387939565</v>
      </c>
      <c r="S18" s="0" t="n">
        <v>2247.38687932744</v>
      </c>
      <c r="T18" s="0" t="n">
        <v>2212.74361216473</v>
      </c>
      <c r="U18" s="0" t="n">
        <v>3611.22760357387</v>
      </c>
      <c r="V18" s="0" t="n">
        <v>3725.70326179616</v>
      </c>
      <c r="W18" s="0" t="n">
        <v>2765.92951520591</v>
      </c>
      <c r="X18" s="0" t="n">
        <v>0.556141234994269</v>
      </c>
      <c r="Y18" s="0" t="n">
        <v>0.622542136787053</v>
      </c>
      <c r="Z18" s="0" t="n">
        <v>584.760887539492</v>
      </c>
      <c r="AA18" s="0" t="n">
        <v>583.3769256201</v>
      </c>
      <c r="AB18" s="0" t="n">
        <v>534.337773997717</v>
      </c>
      <c r="AC18" s="0" t="n">
        <v>729.593427067025</v>
      </c>
      <c r="AD18" s="0" t="n">
        <v>0.744683615866213</v>
      </c>
      <c r="AE18" s="0" t="n">
        <v>0.512733557278393</v>
      </c>
      <c r="AF18" s="0" t="n">
        <v>0.23195005858782</v>
      </c>
      <c r="AG18" s="0" t="n">
        <v>0.317967284856041</v>
      </c>
      <c r="AH18" s="0" t="n">
        <v>0.28314046564554</v>
      </c>
      <c r="AI18" s="0" t="n">
        <v>0.302961620893726</v>
      </c>
      <c r="AJ18" s="0" t="n">
        <v>0.27810024682031</v>
      </c>
      <c r="AK18" s="0" t="n">
        <v>0.3173763828291</v>
      </c>
      <c r="AL18" s="0" t="n">
        <v>0.282519390230131</v>
      </c>
      <c r="AM18" s="0" t="n">
        <v>0.302082369677596</v>
      </c>
      <c r="AN18" s="0" t="n">
        <v>0.276150196024154</v>
      </c>
      <c r="AO18" s="0" t="n">
        <v>4471433</v>
      </c>
    </row>
    <row r="19" customFormat="false" ht="15" hidden="false" customHeight="false" outlineLevel="0" collapsed="false">
      <c r="A19" s="0" t="n">
        <v>66</v>
      </c>
      <c r="B19" s="0" t="n">
        <v>0.692383268302116</v>
      </c>
      <c r="C19" s="0" t="n">
        <v>0.284339264286339</v>
      </c>
      <c r="D19" s="0" t="n">
        <v>0.0232774674115456</v>
      </c>
      <c r="E19" s="0" t="n">
        <v>0.990763180468492</v>
      </c>
      <c r="F19" s="0" t="n">
        <v>0.990203871415721</v>
      </c>
      <c r="G19" s="0" t="n">
        <v>0.993688947542065</v>
      </c>
      <c r="H19" s="0" t="n">
        <v>0.993741122966479</v>
      </c>
      <c r="I19" s="0" t="n">
        <v>0.684253909600792</v>
      </c>
      <c r="J19" s="0" t="n">
        <v>0.776998706677444</v>
      </c>
      <c r="K19" s="0" t="n">
        <v>0.0851080171560541</v>
      </c>
      <c r="L19" s="0" t="n">
        <v>0.0892092607383586</v>
      </c>
      <c r="M19" s="0" t="n">
        <v>0.283315605410755</v>
      </c>
      <c r="N19" s="0" t="n">
        <v>0.185164029869273</v>
      </c>
      <c r="O19" s="0" t="n">
        <v>0.0231936654569449</v>
      </c>
      <c r="P19" s="0" t="n">
        <v>0.0280411348690036</v>
      </c>
      <c r="Q19" s="0" t="n">
        <v>4236.23740318929</v>
      </c>
      <c r="R19" s="0" t="n">
        <v>3031.78602403707</v>
      </c>
      <c r="S19" s="0" t="n">
        <v>2253.00272878466</v>
      </c>
      <c r="T19" s="0" t="n">
        <v>2217.15225798455</v>
      </c>
      <c r="U19" s="0" t="n">
        <v>3625.32672629328</v>
      </c>
      <c r="V19" s="0" t="n">
        <v>3740.59732310656</v>
      </c>
      <c r="W19" s="0" t="n">
        <v>2772.31948996558</v>
      </c>
      <c r="X19" s="0" t="n">
        <v>0.558181409790754</v>
      </c>
      <c r="Y19" s="0" t="n">
        <v>0.627450845768048</v>
      </c>
      <c r="Z19" s="0" t="n">
        <v>511.092586816725</v>
      </c>
      <c r="AA19" s="0" t="n">
        <v>521.004257907608</v>
      </c>
      <c r="AB19" s="0" t="n">
        <v>418.377568130266</v>
      </c>
      <c r="AC19" s="0" t="n">
        <v>780.383881470193</v>
      </c>
      <c r="AD19" s="0" t="n">
        <v>0.753612946402898</v>
      </c>
      <c r="AE19" s="0" t="n">
        <v>0.517119933232227</v>
      </c>
      <c r="AF19" s="0" t="n">
        <v>0.236536974287793</v>
      </c>
      <c r="AG19" s="0" t="n">
        <v>0.324244991384437</v>
      </c>
      <c r="AH19" s="0" t="n">
        <v>0.285656089215127</v>
      </c>
      <c r="AI19" s="0" t="n">
        <v>0.307534273105432</v>
      </c>
      <c r="AJ19" s="0" t="n">
        <v>0.280776740096531</v>
      </c>
      <c r="AK19" s="0" t="n">
        <v>0.323630881250888</v>
      </c>
      <c r="AL19" s="0" t="n">
        <v>0.285006910402004</v>
      </c>
      <c r="AM19" s="0" t="n">
        <v>0.306328345337291</v>
      </c>
      <c r="AN19" s="0" t="n">
        <v>0.278037058740366</v>
      </c>
      <c r="AO19" s="0" t="n">
        <v>4497467</v>
      </c>
    </row>
    <row r="20" customFormat="false" ht="15" hidden="false" customHeight="false" outlineLevel="0" collapsed="false">
      <c r="A20" s="0" t="n">
        <v>67</v>
      </c>
      <c r="B20" s="0" t="n">
        <v>0.687221256041705</v>
      </c>
      <c r="C20" s="0" t="n">
        <v>0.290963460441897</v>
      </c>
      <c r="D20" s="0" t="n">
        <v>0.0218152835163977</v>
      </c>
      <c r="E20" s="0" t="n">
        <v>0.989785592118909</v>
      </c>
      <c r="F20" s="0" t="n">
        <v>0.988981213188046</v>
      </c>
      <c r="G20" s="0" t="n">
        <v>0.992684975283968</v>
      </c>
      <c r="H20" s="0" t="n">
        <v>0.99248312699895</v>
      </c>
      <c r="I20" s="0" t="n">
        <v>0.679597366308618</v>
      </c>
      <c r="J20" s="0" t="n">
        <v>0.771752934531113</v>
      </c>
      <c r="K20" s="0" t="n">
        <v>0.0875754957788277</v>
      </c>
      <c r="L20" s="0" t="n">
        <v>0.0918771395319156</v>
      </c>
      <c r="M20" s="0" t="n">
        <v>0.288553622371886</v>
      </c>
      <c r="N20" s="0" t="n">
        <v>0.191097714926209</v>
      </c>
      <c r="O20" s="0" t="n">
        <v>0.0216346034384043</v>
      </c>
      <c r="P20" s="0" t="n">
        <v>0.0261305637307245</v>
      </c>
      <c r="Q20" s="0" t="n">
        <v>4323.75059999239</v>
      </c>
      <c r="R20" s="0" t="n">
        <v>3086.89653902329</v>
      </c>
      <c r="S20" s="0" t="n">
        <v>2283.0833129044</v>
      </c>
      <c r="T20" s="0" t="n">
        <v>2249.93695012892</v>
      </c>
      <c r="U20" s="0" t="n">
        <v>3684.75015179875</v>
      </c>
      <c r="V20" s="0" t="n">
        <v>3811.90015364829</v>
      </c>
      <c r="W20" s="0" t="n">
        <v>2816.93988361917</v>
      </c>
      <c r="X20" s="0" t="n">
        <v>0.576287307755464</v>
      </c>
      <c r="Y20" s="0" t="n">
        <v>0.649095443960339</v>
      </c>
      <c r="Z20" s="0" t="n">
        <v>498.89881333983</v>
      </c>
      <c r="AA20" s="0" t="n">
        <v>509.364555540583</v>
      </c>
      <c r="AB20" s="0" t="n">
        <v>424.667542093502</v>
      </c>
      <c r="AC20" s="0" t="n">
        <v>727.011554739138</v>
      </c>
      <c r="AD20" s="0" t="n">
        <v>0.752632572419903</v>
      </c>
      <c r="AE20" s="0" t="n">
        <v>0.509627815300153</v>
      </c>
      <c r="AF20" s="0" t="n">
        <v>0.24300475711975</v>
      </c>
      <c r="AG20" s="0" t="n">
        <v>0.323239154387547</v>
      </c>
      <c r="AH20" s="0" t="n">
        <v>0.288727950214356</v>
      </c>
      <c r="AI20" s="0" t="n">
        <v>0.306213844614569</v>
      </c>
      <c r="AJ20" s="0" t="n">
        <v>0.283860978381373</v>
      </c>
      <c r="AK20" s="0" t="n">
        <v>0.322629681317743</v>
      </c>
      <c r="AL20" s="0" t="n">
        <v>0.288087397259107</v>
      </c>
      <c r="AM20" s="0" t="n">
        <v>0.305017708527408</v>
      </c>
      <c r="AN20" s="0" t="n">
        <v>0.280039657899989</v>
      </c>
      <c r="AO20" s="0" t="n">
        <v>4509455</v>
      </c>
    </row>
    <row r="21" customFormat="false" ht="15" hidden="false" customHeight="false" outlineLevel="0" collapsed="false">
      <c r="A21" s="0" t="n">
        <v>68</v>
      </c>
      <c r="B21" s="0" t="n">
        <v>0.685936214975362</v>
      </c>
      <c r="C21" s="0" t="n">
        <v>0.290152984122675</v>
      </c>
      <c r="D21" s="0" t="n">
        <v>0.0239108009019635</v>
      </c>
      <c r="E21" s="0" t="n">
        <v>0.982463633153269</v>
      </c>
      <c r="F21" s="0" t="n">
        <v>0.988347247029284</v>
      </c>
      <c r="G21" s="0" t="n">
        <v>0.98590422240218</v>
      </c>
      <c r="H21" s="0" t="n">
        <v>0.991716902596823</v>
      </c>
      <c r="I21" s="0" t="n">
        <v>0.673907385876096</v>
      </c>
      <c r="J21" s="0" t="n">
        <v>0.765146935203868</v>
      </c>
      <c r="K21" s="0" t="n">
        <v>0.088360611117151</v>
      </c>
      <c r="L21" s="0" t="n">
        <v>0.092391428558011</v>
      </c>
      <c r="M21" s="0" t="n">
        <v>0.285064754951426</v>
      </c>
      <c r="N21" s="0" t="n">
        <v>0.194855506802396</v>
      </c>
      <c r="O21" s="0" t="n">
        <v>0.0234914923257475</v>
      </c>
      <c r="P21" s="0" t="n">
        <v>0.028344805023019</v>
      </c>
      <c r="Q21" s="0" t="n">
        <v>4270.18713977749</v>
      </c>
      <c r="R21" s="0" t="n">
        <v>3033.35557366142</v>
      </c>
      <c r="S21" s="0" t="n">
        <v>2281.28638588278</v>
      </c>
      <c r="T21" s="0" t="n">
        <v>2214.20073216183</v>
      </c>
      <c r="U21" s="0" t="n">
        <v>3643.94136926146</v>
      </c>
      <c r="V21" s="0" t="n">
        <v>3766.96455127559</v>
      </c>
      <c r="W21" s="0" t="n">
        <v>2767.75091520229</v>
      </c>
      <c r="X21" s="0" t="n">
        <v>0.585532666938895</v>
      </c>
      <c r="Y21" s="0" t="n">
        <v>0.663358235553183</v>
      </c>
      <c r="Z21" s="0" t="n">
        <v>513.124395165847</v>
      </c>
      <c r="AA21" s="0" t="n">
        <v>522.756797693041</v>
      </c>
      <c r="AB21" s="0" t="n">
        <v>422.394469422427</v>
      </c>
      <c r="AC21" s="0" t="n">
        <v>778.926352972053</v>
      </c>
      <c r="AD21" s="0" t="n">
        <v>0.765014342334046</v>
      </c>
      <c r="AE21" s="0" t="n">
        <v>0.531905167925107</v>
      </c>
      <c r="AF21" s="0" t="n">
        <v>0.233109174408939</v>
      </c>
      <c r="AG21" s="0" t="n">
        <v>0.321492354064093</v>
      </c>
      <c r="AH21" s="0" t="n">
        <v>0.292605512524526</v>
      </c>
      <c r="AI21" s="0" t="n">
        <v>0.304088079486184</v>
      </c>
      <c r="AJ21" s="0" t="n">
        <v>0.283020824317598</v>
      </c>
      <c r="AK21" s="0" t="n">
        <v>0.318930473424837</v>
      </c>
      <c r="AL21" s="0" t="n">
        <v>0.28821604475872</v>
      </c>
      <c r="AM21" s="0" t="n">
        <v>0.302624814149501</v>
      </c>
      <c r="AN21" s="0" t="n">
        <v>0.278880039149356</v>
      </c>
      <c r="AO21" s="0" t="n">
        <v>4507936</v>
      </c>
    </row>
    <row r="22" customFormat="false" ht="15" hidden="false" customHeight="false" outlineLevel="0" collapsed="false">
      <c r="A22" s="0" t="n">
        <v>69</v>
      </c>
      <c r="B22" s="0" t="n">
        <v>0.682875013534237</v>
      </c>
      <c r="C22" s="0" t="n">
        <v>0.289396014302744</v>
      </c>
      <c r="D22" s="0" t="n">
        <v>0.0277289721630187</v>
      </c>
      <c r="E22" s="0" t="n">
        <v>0.975760061808743</v>
      </c>
      <c r="F22" s="0" t="n">
        <v>0.987276425938433</v>
      </c>
      <c r="G22" s="0" t="n">
        <v>0.981522213356402</v>
      </c>
      <c r="H22" s="0" t="n">
        <v>0.991350246871371</v>
      </c>
      <c r="I22" s="0" t="n">
        <v>0.666322165413814</v>
      </c>
      <c r="J22" s="0" t="n">
        <v>0.756512435964481</v>
      </c>
      <c r="K22" s="0" t="n">
        <v>0.0942242354435736</v>
      </c>
      <c r="L22" s="0" t="n">
        <v>0.0974204733845254</v>
      </c>
      <c r="M22" s="0" t="n">
        <v>0.282381072803249</v>
      </c>
      <c r="N22" s="0" t="n">
        <v>0.198178088972</v>
      </c>
      <c r="O22" s="0" t="n">
        <v>0.02705682359168</v>
      </c>
      <c r="P22" s="0" t="n">
        <v>0.0325859010019515</v>
      </c>
      <c r="Q22" s="0" t="n">
        <v>4673.95395193343</v>
      </c>
      <c r="R22" s="0" t="n">
        <v>3425.92889101148</v>
      </c>
      <c r="S22" s="0" t="n">
        <v>3140.26434947193</v>
      </c>
      <c r="T22" s="0" t="n">
        <v>2910.80969210381</v>
      </c>
      <c r="U22" s="0" t="n">
        <v>4181.22011570331</v>
      </c>
      <c r="V22" s="0" t="n">
        <v>4319.9019882811</v>
      </c>
      <c r="W22" s="0" t="n">
        <v>3468.8678038659</v>
      </c>
      <c r="X22" s="0" t="n">
        <v>0.695968572538822</v>
      </c>
      <c r="Y22" s="0" t="n">
        <v>0.721267290647285</v>
      </c>
      <c r="Z22" s="0" t="n">
        <v>636.629994426709</v>
      </c>
      <c r="AA22" s="0" t="n">
        <v>629.221417511926</v>
      </c>
      <c r="AB22" s="0" t="n">
        <v>530.234004599251</v>
      </c>
      <c r="AC22" s="0" t="n">
        <v>878.544011084295</v>
      </c>
      <c r="AD22" s="0" t="n">
        <v>0.75036542228297</v>
      </c>
      <c r="AE22" s="0" t="n">
        <v>0.508513503884755</v>
      </c>
      <c r="AF22" s="0" t="n">
        <v>0.241851918398215</v>
      </c>
      <c r="AG22" s="0" t="n">
        <v>0.222411935201633</v>
      </c>
      <c r="AH22" s="0" t="n">
        <v>0.180873908973055</v>
      </c>
      <c r="AI22" s="0" t="n">
        <v>0.19763906143307</v>
      </c>
      <c r="AJ22" s="0" t="n">
        <v>0.168097635161176</v>
      </c>
      <c r="AK22" s="0" t="n">
        <v>0.217950290984375</v>
      </c>
      <c r="AL22" s="0" t="n">
        <v>0.17345004860795</v>
      </c>
      <c r="AM22" s="0" t="n">
        <v>0.195523524309653</v>
      </c>
      <c r="AN22" s="0" t="n">
        <v>0.162467842564947</v>
      </c>
      <c r="AO22" s="0" t="n">
        <v>4506914</v>
      </c>
    </row>
    <row r="23" customFormat="false" ht="15" hidden="false" customHeight="false" outlineLevel="0" collapsed="false">
      <c r="A23" s="0" t="n">
        <v>70</v>
      </c>
      <c r="B23" s="0" t="n">
        <v>0.680940567876599</v>
      </c>
      <c r="C23" s="0" t="n">
        <v>0.289199851803737</v>
      </c>
      <c r="D23" s="0" t="n">
        <v>0.0298595803196638</v>
      </c>
      <c r="E23" s="0" t="n">
        <v>0.967465049844309</v>
      </c>
      <c r="F23" s="0" t="n">
        <v>0.986708930052632</v>
      </c>
      <c r="G23" s="0" t="n">
        <v>0.975379456996588</v>
      </c>
      <c r="H23" s="0" t="n">
        <v>0.990053424070336</v>
      </c>
      <c r="I23" s="0" t="n">
        <v>0.658786200441746</v>
      </c>
      <c r="J23" s="0" t="n">
        <v>0.749498511462021</v>
      </c>
      <c r="K23" s="0" t="n">
        <v>0.0986999596308667</v>
      </c>
      <c r="L23" s="0" t="n">
        <v>0.101012440874455</v>
      </c>
      <c r="M23" s="0" t="n">
        <v>0.279790749040269</v>
      </c>
      <c r="N23" s="0" t="n">
        <v>0.202463742208603</v>
      </c>
      <c r="O23" s="0" t="n">
        <v>0.0288881003622937</v>
      </c>
      <c r="P23" s="0" t="n">
        <v>0.0347466763820084</v>
      </c>
      <c r="Q23" s="0" t="n">
        <v>4423.80965859331</v>
      </c>
      <c r="R23" s="0" t="n">
        <v>3157.8426723612</v>
      </c>
      <c r="S23" s="0" t="n">
        <v>2695.98652564402</v>
      </c>
      <c r="T23" s="0" t="n">
        <v>2359.82935929758</v>
      </c>
      <c r="U23" s="0" t="n">
        <v>3862.49387907628</v>
      </c>
      <c r="V23" s="0" t="n">
        <v>3994.54669471662</v>
      </c>
      <c r="W23" s="0" t="n">
        <v>2950.63851178477</v>
      </c>
      <c r="X23" s="0" t="n">
        <v>0.530035956588926</v>
      </c>
      <c r="Y23" s="0" t="n">
        <v>0.627298028517926</v>
      </c>
      <c r="Z23" s="0" t="n">
        <v>496.80745793703</v>
      </c>
      <c r="AA23" s="0" t="n">
        <v>501.766454370131</v>
      </c>
      <c r="AB23" s="0" t="n">
        <v>456.813040194278</v>
      </c>
      <c r="AC23" s="0" t="n">
        <v>664.721497850686</v>
      </c>
      <c r="AD23" s="0" t="n">
        <v>0.73094338411826</v>
      </c>
      <c r="AE23" s="0" t="n">
        <v>0.527397651799331</v>
      </c>
      <c r="AF23" s="0" t="n">
        <v>0.203545732318929</v>
      </c>
      <c r="AG23" s="0" t="n">
        <v>0.306130609139541</v>
      </c>
      <c r="AH23" s="0" t="n">
        <v>0.278963008029867</v>
      </c>
      <c r="AI23" s="0" t="n">
        <v>0.279385524641071</v>
      </c>
      <c r="AJ23" s="0" t="n">
        <v>0.258115129890938</v>
      </c>
      <c r="AK23" s="0" t="n">
        <v>0.299933512901233</v>
      </c>
      <c r="AL23" s="0" t="n">
        <v>0.269191801894462</v>
      </c>
      <c r="AM23" s="0" t="n">
        <v>0.277704533395949</v>
      </c>
      <c r="AN23" s="0" t="n">
        <v>0.252680645671574</v>
      </c>
      <c r="AO23" s="0" t="n">
        <v>4504318</v>
      </c>
    </row>
    <row r="24" customFormat="false" ht="15" hidden="false" customHeight="false" outlineLevel="0" collapsed="false">
      <c r="A24" s="0" t="n">
        <v>71</v>
      </c>
      <c r="B24" s="0" t="n">
        <v>0.678449652644996</v>
      </c>
      <c r="C24" s="0" t="n">
        <v>0.289326771665084</v>
      </c>
      <c r="D24" s="0" t="n">
        <v>0.0322235756899199</v>
      </c>
      <c r="E24" s="0" t="n">
        <v>0.961143926173921</v>
      </c>
      <c r="F24" s="0" t="n">
        <v>0.987186222622618</v>
      </c>
      <c r="G24" s="0" t="n">
        <v>0.970829129530406</v>
      </c>
      <c r="H24" s="0" t="n">
        <v>0.990192269864731</v>
      </c>
      <c r="I24" s="0" t="n">
        <v>0.652087762854544</v>
      </c>
      <c r="J24" s="0" t="n">
        <v>0.743226836016577</v>
      </c>
      <c r="K24" s="0" t="n">
        <v>0.10431424800401</v>
      </c>
      <c r="L24" s="0" t="n">
        <v>0.105462619879622</v>
      </c>
      <c r="M24" s="0" t="n">
        <v>0.278084669265404</v>
      </c>
      <c r="N24" s="0" t="n">
        <v>0.206678542865617</v>
      </c>
      <c r="O24" s="0" t="n">
        <v>0.0309714940539721</v>
      </c>
      <c r="P24" s="0" t="n">
        <v>0.037280843740423</v>
      </c>
      <c r="Q24" s="0" t="n">
        <v>4409.10658532904</v>
      </c>
      <c r="R24" s="0" t="n">
        <v>3135.73105993193</v>
      </c>
      <c r="S24" s="0" t="n">
        <v>2683.63717878656</v>
      </c>
      <c r="T24" s="0" t="n">
        <v>2338.23187774133</v>
      </c>
      <c r="U24" s="0" t="n">
        <v>3843.15110444294</v>
      </c>
      <c r="V24" s="0" t="n">
        <v>3983.7594692517</v>
      </c>
      <c r="W24" s="0" t="n">
        <v>2923.63386393328</v>
      </c>
      <c r="X24" s="0" t="n">
        <v>0.540614727031088</v>
      </c>
      <c r="Y24" s="0" t="n">
        <v>0.641217155983184</v>
      </c>
      <c r="Z24" s="0" t="n">
        <v>496.754555637438</v>
      </c>
      <c r="AA24" s="0" t="n">
        <v>498.326626646732</v>
      </c>
      <c r="AB24" s="0" t="n">
        <v>451.968516412382</v>
      </c>
      <c r="AC24" s="0" t="n">
        <v>658.666328564003</v>
      </c>
      <c r="AD24" s="0" t="n">
        <v>0.73365614633016</v>
      </c>
      <c r="AE24" s="0" t="n">
        <v>0.52191614690436</v>
      </c>
      <c r="AF24" s="0" t="n">
        <v>0.2117399994258</v>
      </c>
      <c r="AG24" s="0" t="n">
        <v>0.308855685497871</v>
      </c>
      <c r="AH24" s="0" t="n">
        <v>0.284155462440061</v>
      </c>
      <c r="AI24" s="0" t="n">
        <v>0.280830922891924</v>
      </c>
      <c r="AJ24" s="0" t="n">
        <v>0.260384223102219</v>
      </c>
      <c r="AK24" s="0" t="n">
        <v>0.300653660775602</v>
      </c>
      <c r="AL24" s="0" t="n">
        <v>0.271739679971417</v>
      </c>
      <c r="AM24" s="0" t="n">
        <v>0.279029085771359</v>
      </c>
      <c r="AN24" s="0" t="n">
        <v>0.25486161123642</v>
      </c>
      <c r="AO24" s="0" t="n">
        <v>4499386</v>
      </c>
    </row>
    <row r="25" customFormat="false" ht="15" hidden="false" customHeight="false" outlineLevel="0" collapsed="false">
      <c r="A25" s="0" t="n">
        <v>72</v>
      </c>
      <c r="B25" s="0" t="n">
        <v>0.677262269303096</v>
      </c>
      <c r="C25" s="0" t="n">
        <v>0.288321070312797</v>
      </c>
      <c r="D25" s="0" t="n">
        <v>0.0344166603841076</v>
      </c>
      <c r="E25" s="0" t="n">
        <v>0.953734428090402</v>
      </c>
      <c r="F25" s="0" t="n">
        <v>0.986500374521742</v>
      </c>
      <c r="G25" s="0" t="n">
        <v>0.964891842509598</v>
      </c>
      <c r="H25" s="0" t="n">
        <v>0.989910880361893</v>
      </c>
      <c r="I25" s="0" t="n">
        <v>0.645928343080996</v>
      </c>
      <c r="J25" s="0" t="n">
        <v>0.734295963433449</v>
      </c>
      <c r="K25" s="0" t="n">
        <v>0.110228390557185</v>
      </c>
      <c r="L25" s="0" t="n">
        <v>0.111280117152116</v>
      </c>
      <c r="M25" s="0" t="n">
        <v>0.274981731101187</v>
      </c>
      <c r="N25" s="0" t="n">
        <v>0.212781327687232</v>
      </c>
      <c r="O25" s="0" t="n">
        <v>0.0328243539082185</v>
      </c>
      <c r="P25" s="0" t="n">
        <v>0.0394230834010616</v>
      </c>
      <c r="Q25" s="0" t="n">
        <v>4428.76574955892</v>
      </c>
      <c r="R25" s="0" t="n">
        <v>3145.64328624133</v>
      </c>
      <c r="S25" s="0" t="n">
        <v>2707.07473039353</v>
      </c>
      <c r="T25" s="0" t="n">
        <v>2340.22830409847</v>
      </c>
      <c r="U25" s="0" t="n">
        <v>3860.48546820532</v>
      </c>
      <c r="V25" s="0" t="n">
        <v>4013.11837734018</v>
      </c>
      <c r="W25" s="0" t="n">
        <v>2926.13011751708</v>
      </c>
      <c r="X25" s="0" t="n">
        <v>0.545529912562079</v>
      </c>
      <c r="Y25" s="0" t="n">
        <v>0.647473569680321</v>
      </c>
      <c r="Z25" s="0" t="n">
        <v>493.9881484171</v>
      </c>
      <c r="AA25" s="0" t="n">
        <v>497.589565725348</v>
      </c>
      <c r="AB25" s="0" t="n">
        <v>453.335602976875</v>
      </c>
      <c r="AC25" s="0" t="n">
        <v>634.37234038448</v>
      </c>
      <c r="AD25" s="0" t="n">
        <v>0.741304777097984</v>
      </c>
      <c r="AE25" s="0" t="n">
        <v>0.524760426797676</v>
      </c>
      <c r="AF25" s="0" t="n">
        <v>0.216544350300308</v>
      </c>
      <c r="AG25" s="0" t="n">
        <v>0.316589233328557</v>
      </c>
      <c r="AH25" s="0" t="n">
        <v>0.289511011273626</v>
      </c>
      <c r="AI25" s="0" t="n">
        <v>0.286528418482253</v>
      </c>
      <c r="AJ25" s="0" t="n">
        <v>0.261353788288235</v>
      </c>
      <c r="AK25" s="0" t="n">
        <v>0.306509306456127</v>
      </c>
      <c r="AL25" s="0" t="n">
        <v>0.27399052683845</v>
      </c>
      <c r="AM25" s="0" t="n">
        <v>0.284847134786405</v>
      </c>
      <c r="AN25" s="0" t="n">
        <v>0.255629965592898</v>
      </c>
      <c r="AO25" s="0" t="n">
        <v>4494260</v>
      </c>
    </row>
    <row r="26" customFormat="false" ht="15" hidden="false" customHeight="false" outlineLevel="0" collapsed="false">
      <c r="A26" s="0" t="n">
        <v>73</v>
      </c>
      <c r="B26" s="0" t="n">
        <v>0.675261361731705</v>
      </c>
      <c r="C26" s="0" t="n">
        <v>0.28692894141738</v>
      </c>
      <c r="D26" s="0" t="n">
        <v>0.0378096968509144</v>
      </c>
      <c r="E26" s="0" t="n">
        <v>0.944334303155407</v>
      </c>
      <c r="F26" s="0" t="n">
        <v>0.985350789674274</v>
      </c>
      <c r="G26" s="0" t="n">
        <v>0.957294537753402</v>
      </c>
      <c r="H26" s="0" t="n">
        <v>0.989255465575251</v>
      </c>
      <c r="I26" s="0" t="n">
        <v>0.637672467478681</v>
      </c>
      <c r="J26" s="0" t="n">
        <v>0.72620083652553</v>
      </c>
      <c r="K26" s="0" t="n">
        <v>0.11554199080106</v>
      </c>
      <c r="L26" s="0" t="n">
        <v>0.11619172116463</v>
      </c>
      <c r="M26" s="0" t="n">
        <v>0.2709568419485</v>
      </c>
      <c r="N26" s="0" t="n">
        <v>0.216299867457069</v>
      </c>
      <c r="O26" s="0" t="n">
        <v>0.0357049937282255</v>
      </c>
      <c r="P26" s="0" t="n">
        <v>0.042850085691675</v>
      </c>
      <c r="Q26" s="0" t="n">
        <v>4179.54611338507</v>
      </c>
      <c r="R26" s="0" t="n">
        <v>2979.1030586871</v>
      </c>
      <c r="S26" s="0" t="n">
        <v>2561.12018427766</v>
      </c>
      <c r="T26" s="0" t="n">
        <v>2195.50744117717</v>
      </c>
      <c r="U26" s="0" t="n">
        <v>3640.15697404716</v>
      </c>
      <c r="V26" s="0" t="n">
        <v>3797.23435947501</v>
      </c>
      <c r="W26" s="0" t="n">
        <v>2745.17679989186</v>
      </c>
      <c r="X26" s="0" t="n">
        <v>0.518100144139594</v>
      </c>
      <c r="Y26" s="0" t="n">
        <v>0.610295875904071</v>
      </c>
      <c r="Z26" s="0" t="n">
        <v>594.104159400658</v>
      </c>
      <c r="AA26" s="0" t="n">
        <v>581.652506362357</v>
      </c>
      <c r="AB26" s="0" t="n">
        <v>536.607095908214</v>
      </c>
      <c r="AC26" s="0" t="n">
        <v>715.203166562512</v>
      </c>
      <c r="AD26" s="0" t="n">
        <v>0.717875841948286</v>
      </c>
      <c r="AE26" s="0" t="n">
        <v>0.499225219240423</v>
      </c>
      <c r="AF26" s="0" t="n">
        <v>0.218650622707863</v>
      </c>
      <c r="AG26" s="0" t="n">
        <v>0.323200309789279</v>
      </c>
      <c r="AH26" s="0" t="n">
        <v>0.298131807751148</v>
      </c>
      <c r="AI26" s="0" t="n">
        <v>0.288817895818875</v>
      </c>
      <c r="AJ26" s="0" t="n">
        <v>0.265832714056818</v>
      </c>
      <c r="AK26" s="0" t="n">
        <v>0.311305194476332</v>
      </c>
      <c r="AL26" s="0" t="n">
        <v>0.278796171361441</v>
      </c>
      <c r="AM26" s="0" t="n">
        <v>0.286858210947688</v>
      </c>
      <c r="AN26" s="0" t="n">
        <v>0.259525209505584</v>
      </c>
      <c r="AO26" s="0" t="n">
        <v>4498058</v>
      </c>
    </row>
    <row r="27" customFormat="false" ht="15" hidden="false" customHeight="false" outlineLevel="0" collapsed="false">
      <c r="A27" s="0" t="n">
        <v>74</v>
      </c>
      <c r="B27" s="0" t="n">
        <v>0.673335086197593</v>
      </c>
      <c r="C27" s="0" t="n">
        <v>0.286787610712351</v>
      </c>
      <c r="D27" s="0" t="n">
        <v>0.0398773030900557</v>
      </c>
      <c r="E27" s="0" t="n">
        <v>0.936120347076349</v>
      </c>
      <c r="F27" s="0" t="n">
        <v>0.985105936838207</v>
      </c>
      <c r="G27" s="0" t="n">
        <v>0.951068502786073</v>
      </c>
      <c r="H27" s="0" t="n">
        <v>0.989055175266366</v>
      </c>
      <c r="I27" s="0" t="n">
        <v>0.630322674589974</v>
      </c>
      <c r="J27" s="0" t="n">
        <v>0.719596204591852</v>
      </c>
      <c r="K27" s="0" t="n">
        <v>0.12067962148302</v>
      </c>
      <c r="L27" s="0" t="n">
        <v>0.119989131424736</v>
      </c>
      <c r="M27" s="0" t="n">
        <v>0.268467717677243</v>
      </c>
      <c r="N27" s="0" t="n">
        <v>0.22067474124349</v>
      </c>
      <c r="O27" s="0" t="n">
        <v>0.0373299548091317</v>
      </c>
      <c r="P27" s="0" t="n">
        <v>0.0448349910028651</v>
      </c>
      <c r="Q27" s="0" t="n">
        <v>4681.44234976863</v>
      </c>
      <c r="R27" s="0" t="n">
        <v>3334.47950685847</v>
      </c>
      <c r="S27" s="0" t="n">
        <v>2867.97886345374</v>
      </c>
      <c r="T27" s="0" t="n">
        <v>2448.37405063556</v>
      </c>
      <c r="U27" s="0" t="n">
        <v>4072.31474802897</v>
      </c>
      <c r="V27" s="0" t="n">
        <v>4258.68195393826</v>
      </c>
      <c r="W27" s="0" t="n">
        <v>3063.52218595039</v>
      </c>
      <c r="X27" s="0" t="n">
        <v>0.577094311126108</v>
      </c>
      <c r="Y27" s="0" t="n">
        <v>0.677536937454936</v>
      </c>
      <c r="Z27" s="0" t="n">
        <v>526.277583060184</v>
      </c>
      <c r="AA27" s="0" t="n">
        <v>528.936679255521</v>
      </c>
      <c r="AB27" s="0" t="n">
        <v>481.923568937053</v>
      </c>
      <c r="AC27" s="0" t="n">
        <v>703.070618846389</v>
      </c>
      <c r="AD27" s="0" t="n">
        <v>0.754143355928173</v>
      </c>
      <c r="AE27" s="0" t="n">
        <v>0.53832259325691</v>
      </c>
      <c r="AF27" s="0" t="n">
        <v>0.215820762671263</v>
      </c>
      <c r="AG27" s="0" t="n">
        <v>0.324213785221101</v>
      </c>
      <c r="AH27" s="0" t="n">
        <v>0.303876403274641</v>
      </c>
      <c r="AI27" s="0" t="n">
        <v>0.287898399590516</v>
      </c>
      <c r="AJ27" s="0" t="n">
        <v>0.266884676974881</v>
      </c>
      <c r="AK27" s="0" t="n">
        <v>0.310279094049033</v>
      </c>
      <c r="AL27" s="0" t="n">
        <v>0.281368534374779</v>
      </c>
      <c r="AM27" s="0" t="n">
        <v>0.286213357896368</v>
      </c>
      <c r="AN27" s="0" t="n">
        <v>0.260594810530444</v>
      </c>
      <c r="AO27" s="0" t="n">
        <v>4484130</v>
      </c>
    </row>
    <row r="28" customFormat="false" ht="15" hidden="false" customHeight="false" outlineLevel="0" collapsed="false">
      <c r="A28" s="0" t="n">
        <v>75</v>
      </c>
      <c r="B28" s="0" t="n">
        <v>0.671572225098667</v>
      </c>
      <c r="C28" s="0" t="n">
        <v>0.285301679445358</v>
      </c>
      <c r="D28" s="0" t="n">
        <v>0.0431260954559752</v>
      </c>
      <c r="E28" s="0" t="n">
        <v>0.930244447185708</v>
      </c>
      <c r="F28" s="0" t="n">
        <v>0.98487516373214</v>
      </c>
      <c r="G28" s="0" t="n">
        <v>0.946582964516346</v>
      </c>
      <c r="H28" s="0" t="n">
        <v>0.989050352086106</v>
      </c>
      <c r="I28" s="0" t="n">
        <v>0.624726333282185</v>
      </c>
      <c r="J28" s="0" t="n">
        <v>0.713272066372508</v>
      </c>
      <c r="K28" s="0" t="n">
        <v>0.1252280347044</v>
      </c>
      <c r="L28" s="0" t="n">
        <v>0.123628325261844</v>
      </c>
      <c r="M28" s="0" t="n">
        <v>0.265400303076801</v>
      </c>
      <c r="N28" s="0" t="n">
        <v>0.223499744612435</v>
      </c>
      <c r="O28" s="0" t="n">
        <v>0.0401178108267217</v>
      </c>
      <c r="P28" s="0" t="n">
        <v>0.0481033527471976</v>
      </c>
      <c r="Q28" s="0" t="n">
        <v>4431.9521701513</v>
      </c>
      <c r="R28" s="0" t="n">
        <v>3156.01283255088</v>
      </c>
      <c r="S28" s="0" t="n">
        <v>2717.43838105546</v>
      </c>
      <c r="T28" s="0" t="n">
        <v>2304.9060314903</v>
      </c>
      <c r="U28" s="0" t="n">
        <v>3851.06731187488</v>
      </c>
      <c r="V28" s="0" t="n">
        <v>4039.25205963017</v>
      </c>
      <c r="W28" s="0" t="n">
        <v>2883.85697504502</v>
      </c>
      <c r="X28" s="0" t="n">
        <v>0.545321124748241</v>
      </c>
      <c r="Y28" s="0" t="n">
        <v>0.635985226894537</v>
      </c>
      <c r="Z28" s="0" t="n">
        <v>485.682481563201</v>
      </c>
      <c r="AA28" s="0" t="n">
        <v>489.336986803394</v>
      </c>
      <c r="AB28" s="0" t="n">
        <v>440.42090805348</v>
      </c>
      <c r="AC28" s="0" t="n">
        <v>632.191276603628</v>
      </c>
      <c r="AD28" s="0" t="n">
        <v>0.735177092175219</v>
      </c>
      <c r="AE28" s="0" t="n">
        <v>0.507571074589771</v>
      </c>
      <c r="AF28" s="0" t="n">
        <v>0.227606017585448</v>
      </c>
      <c r="AG28" s="0" t="n">
        <v>0.329569428116806</v>
      </c>
      <c r="AH28" s="0" t="n">
        <v>0.308535077700248</v>
      </c>
      <c r="AI28" s="0" t="n">
        <v>0.29050017132651</v>
      </c>
      <c r="AJ28" s="0" t="n">
        <v>0.269111304996816</v>
      </c>
      <c r="AK28" s="0" t="n">
        <v>0.314344981687854</v>
      </c>
      <c r="AL28" s="0" t="n">
        <v>0.283367406631412</v>
      </c>
      <c r="AM28" s="0" t="n">
        <v>0.28922962475768</v>
      </c>
      <c r="AN28" s="0" t="n">
        <v>0.262651139643557</v>
      </c>
      <c r="AO28" s="0" t="n">
        <v>4474918</v>
      </c>
    </row>
    <row r="29" customFormat="false" ht="15" hidden="false" customHeight="false" outlineLevel="0" collapsed="false">
      <c r="A29" s="0" t="n">
        <v>76</v>
      </c>
      <c r="B29" s="0" t="n">
        <v>0.670247444744054</v>
      </c>
      <c r="C29" s="0" t="n">
        <v>0.283607963771078</v>
      </c>
      <c r="D29" s="0" t="n">
        <v>0.0461445914848677</v>
      </c>
      <c r="E29" s="0" t="n">
        <v>0.927708902110286</v>
      </c>
      <c r="F29" s="0" t="n">
        <v>0.986319910564628</v>
      </c>
      <c r="G29" s="0" t="n">
        <v>0.944227821040007</v>
      </c>
      <c r="H29" s="0" t="n">
        <v>0.989951058313594</v>
      </c>
      <c r="I29" s="0" t="n">
        <v>0.621794521105731</v>
      </c>
      <c r="J29" s="0" t="n">
        <v>0.709081899337444</v>
      </c>
      <c r="K29" s="0" t="n">
        <v>0.127102772921134</v>
      </c>
      <c r="L29" s="0" t="n">
        <v>0.126001483624162</v>
      </c>
      <c r="M29" s="0" t="n">
        <v>0.2631056326998</v>
      </c>
      <c r="N29" s="0" t="n">
        <v>0.226081933666776</v>
      </c>
      <c r="O29" s="0" t="n">
        <v>0.0428087483047543</v>
      </c>
      <c r="P29" s="0" t="n">
        <v>0.0511560775604084</v>
      </c>
      <c r="Q29" s="0" t="n">
        <v>5047.13044553073</v>
      </c>
      <c r="R29" s="0" t="n">
        <v>3607.91690000794</v>
      </c>
      <c r="S29" s="0" t="n">
        <v>3097.56587683242</v>
      </c>
      <c r="T29" s="0" t="n">
        <v>2621.93028051911</v>
      </c>
      <c r="U29" s="0" t="n">
        <v>4382.30853707847</v>
      </c>
      <c r="V29" s="0" t="n">
        <v>4607.29785396216</v>
      </c>
      <c r="W29" s="0" t="n">
        <v>3280.36920853947</v>
      </c>
      <c r="X29" s="0" t="n">
        <v>0.603306760589613</v>
      </c>
      <c r="Y29" s="0" t="n">
        <v>0.7069478323501</v>
      </c>
      <c r="Z29" s="0" t="n">
        <v>566.387322826828</v>
      </c>
      <c r="AA29" s="0" t="n">
        <v>571.632658016818</v>
      </c>
      <c r="AB29" s="0" t="n">
        <v>523.255376424076</v>
      </c>
      <c r="AC29" s="0" t="n">
        <v>720.445058650007</v>
      </c>
      <c r="AD29" s="0" t="n">
        <v>0.767475372137496</v>
      </c>
      <c r="AE29" s="0" t="n">
        <v>0.532321387244443</v>
      </c>
      <c r="AF29" s="0" t="n">
        <v>0.235153984893053</v>
      </c>
      <c r="AG29" s="0" t="n">
        <v>0.327384851157817</v>
      </c>
      <c r="AH29" s="0" t="n">
        <v>0.31020377868076</v>
      </c>
      <c r="AI29" s="0" t="n">
        <v>0.290800178370044</v>
      </c>
      <c r="AJ29" s="0" t="n">
        <v>0.268497218202675</v>
      </c>
      <c r="AK29" s="0" t="n">
        <v>0.311762817679437</v>
      </c>
      <c r="AL29" s="0" t="n">
        <v>0.284031102148248</v>
      </c>
      <c r="AM29" s="0" t="n">
        <v>0.28914458097872</v>
      </c>
      <c r="AN29" s="0" t="n">
        <v>0.2632554066775</v>
      </c>
      <c r="AO29" s="0" t="n">
        <v>4479185</v>
      </c>
    </row>
    <row r="30" customFormat="false" ht="15" hidden="false" customHeight="false" outlineLevel="0" collapsed="false">
      <c r="A30" s="0" t="n">
        <v>77</v>
      </c>
      <c r="B30" s="0" t="n">
        <v>0.669392057094125</v>
      </c>
      <c r="C30" s="0" t="n">
        <v>0.283765019262354</v>
      </c>
      <c r="D30" s="0" t="n">
        <v>0.0468429236435203</v>
      </c>
      <c r="E30" s="0" t="n">
        <v>0.920210736990524</v>
      </c>
      <c r="F30" s="0" t="n">
        <v>0.984234134130753</v>
      </c>
      <c r="G30" s="0" t="n">
        <v>0.93735268675747</v>
      </c>
      <c r="H30" s="0" t="n">
        <v>0.988089671769654</v>
      </c>
      <c r="I30" s="0" t="n">
        <v>0.615981758194188</v>
      </c>
      <c r="J30" s="0" t="n">
        <v>0.700098018125649</v>
      </c>
      <c r="K30" s="0" t="n">
        <v>0.129778788781667</v>
      </c>
      <c r="L30" s="0" t="n">
        <v>0.127707424784126</v>
      </c>
      <c r="M30" s="0" t="n">
        <v>0.261123617507541</v>
      </c>
      <c r="N30" s="0" t="n">
        <v>0.232737935444338</v>
      </c>
      <c r="O30" s="0" t="n">
        <v>0.0431053612887947</v>
      </c>
      <c r="P30" s="0" t="n">
        <v>0.0513981805607656</v>
      </c>
      <c r="Q30" s="0" t="n">
        <v>4804.32820350114</v>
      </c>
      <c r="R30" s="0" t="n">
        <v>3422.71466158552</v>
      </c>
      <c r="S30" s="0" t="n">
        <v>2953.75426234132</v>
      </c>
      <c r="T30" s="0" t="n">
        <v>2480.06541560292</v>
      </c>
      <c r="U30" s="0" t="n">
        <v>4170.32478914053</v>
      </c>
      <c r="V30" s="0" t="n">
        <v>4390.85961473538</v>
      </c>
      <c r="W30" s="0" t="n">
        <v>3106.15202284772</v>
      </c>
      <c r="X30" s="0" t="n">
        <v>0.560855992528587</v>
      </c>
      <c r="Y30" s="0" t="n">
        <v>0.661586809989609</v>
      </c>
      <c r="Z30" s="0" t="n">
        <v>668.578554738681</v>
      </c>
      <c r="AA30" s="0" t="n">
        <v>657.168310377782</v>
      </c>
      <c r="AB30" s="0" t="n">
        <v>601.214139718215</v>
      </c>
      <c r="AC30" s="0" t="n">
        <v>816.162136780657</v>
      </c>
      <c r="AD30" s="0" t="n">
        <v>0.756028704779846</v>
      </c>
      <c r="AE30" s="0" t="n">
        <v>0.513905355566176</v>
      </c>
      <c r="AF30" s="0" t="n">
        <v>0.24212334921367</v>
      </c>
      <c r="AG30" s="0" t="n">
        <v>0.332052656605609</v>
      </c>
      <c r="AH30" s="0" t="n">
        <v>0.315570982569499</v>
      </c>
      <c r="AI30" s="0" t="n">
        <v>0.291129650154434</v>
      </c>
      <c r="AJ30" s="0" t="n">
        <v>0.270678217650064</v>
      </c>
      <c r="AK30" s="0" t="n">
        <v>0.314582718196036</v>
      </c>
      <c r="AL30" s="0" t="n">
        <v>0.286122048897385</v>
      </c>
      <c r="AM30" s="0" t="n">
        <v>0.28931613424549</v>
      </c>
      <c r="AN30" s="0" t="n">
        <v>0.264151071690804</v>
      </c>
      <c r="AO30" s="0" t="n">
        <v>4466179</v>
      </c>
    </row>
    <row r="31" customFormat="false" ht="15" hidden="false" customHeight="false" outlineLevel="0" collapsed="false">
      <c r="A31" s="0" t="n">
        <v>78</v>
      </c>
      <c r="B31" s="0" t="n">
        <v>0.667974273815856</v>
      </c>
      <c r="C31" s="0" t="n">
        <v>0.282931537387078</v>
      </c>
      <c r="D31" s="0" t="n">
        <v>0.0490941887970663</v>
      </c>
      <c r="E31" s="0" t="n">
        <v>0.915326065094517</v>
      </c>
      <c r="F31" s="0" t="n">
        <v>0.984704144516878</v>
      </c>
      <c r="G31" s="0" t="n">
        <v>0.933163094024397</v>
      </c>
      <c r="H31" s="0" t="n">
        <v>0.988634389019861</v>
      </c>
      <c r="I31" s="0" t="n">
        <v>0.611414263636235</v>
      </c>
      <c r="J31" s="0" t="n">
        <v>0.693972553192682</v>
      </c>
      <c r="K31" s="0" t="n">
        <v>0.133472681514035</v>
      </c>
      <c r="L31" s="0" t="n">
        <v>0.131270225403446</v>
      </c>
      <c r="M31" s="0" t="n">
        <v>0.258974610807656</v>
      </c>
      <c r="N31" s="0" t="n">
        <v>0.237143436223213</v>
      </c>
      <c r="O31" s="0" t="n">
        <v>0.044937190650626</v>
      </c>
      <c r="P31" s="0" t="n">
        <v>0.0535881551009836</v>
      </c>
      <c r="Q31" s="0" t="n">
        <v>5350.69798145483</v>
      </c>
      <c r="R31" s="0" t="n">
        <v>3818.88264205582</v>
      </c>
      <c r="S31" s="0" t="n">
        <v>3293.19330593859</v>
      </c>
      <c r="T31" s="0" t="n">
        <v>2757.40116487274</v>
      </c>
      <c r="U31" s="0" t="n">
        <v>4641.24921690981</v>
      </c>
      <c r="V31" s="0" t="n">
        <v>4902.63965346968</v>
      </c>
      <c r="W31" s="0" t="n">
        <v>3453.24099797867</v>
      </c>
      <c r="X31" s="0" t="n">
        <v>0.615769399217768</v>
      </c>
      <c r="Y31" s="0" t="n">
        <v>0.727070543484149</v>
      </c>
      <c r="Z31" s="0" t="n">
        <v>590.344785563354</v>
      </c>
      <c r="AA31" s="0" t="n">
        <v>595.748149925316</v>
      </c>
      <c r="AB31" s="0" t="n">
        <v>534.559026452788</v>
      </c>
      <c r="AC31" s="0" t="n">
        <v>797.753675163664</v>
      </c>
      <c r="AD31" s="0" t="n">
        <v>0.783870534537674</v>
      </c>
      <c r="AE31" s="0" t="n">
        <v>0.538648417293183</v>
      </c>
      <c r="AF31" s="0" t="n">
        <v>0.245222117244491</v>
      </c>
      <c r="AG31" s="0" t="n">
        <v>0.333147093368128</v>
      </c>
      <c r="AH31" s="0" t="n">
        <v>0.320281340773783</v>
      </c>
      <c r="AI31" s="0" t="n">
        <v>0.291771058155675</v>
      </c>
      <c r="AJ31" s="0" t="n">
        <v>0.27164402063092</v>
      </c>
      <c r="AK31" s="0" t="n">
        <v>0.315146566587971</v>
      </c>
      <c r="AL31" s="0" t="n">
        <v>0.288435363615114</v>
      </c>
      <c r="AM31" s="0" t="n">
        <v>0.289720230463516</v>
      </c>
      <c r="AN31" s="0" t="n">
        <v>0.265769720913774</v>
      </c>
      <c r="AO31" s="0" t="n">
        <v>4458735</v>
      </c>
    </row>
    <row r="32" customFormat="false" ht="15" hidden="false" customHeight="false" outlineLevel="0" collapsed="false">
      <c r="A32" s="0" t="n">
        <v>79</v>
      </c>
      <c r="B32" s="0" t="n">
        <v>0.666387936311875</v>
      </c>
      <c r="C32" s="0" t="n">
        <v>0.282022840178344</v>
      </c>
      <c r="D32" s="0" t="n">
        <v>0.0515892235097813</v>
      </c>
      <c r="E32" s="0" t="n">
        <v>0.907361054854478</v>
      </c>
      <c r="F32" s="0" t="n">
        <v>0.983581171435429</v>
      </c>
      <c r="G32" s="0" t="n">
        <v>0.928112133343296</v>
      </c>
      <c r="H32" s="0" t="n">
        <v>0.988164669494329</v>
      </c>
      <c r="I32" s="0" t="n">
        <v>0.604654460834241</v>
      </c>
      <c r="J32" s="0" t="n">
        <v>0.685471219647147</v>
      </c>
      <c r="K32" s="0" t="n">
        <v>0.136490772382821</v>
      </c>
      <c r="L32" s="0" t="n">
        <v>0.132293996819099</v>
      </c>
      <c r="M32" s="0" t="n">
        <v>0.255896541757278</v>
      </c>
      <c r="N32" s="0" t="n">
        <v>0.242295019607349</v>
      </c>
      <c r="O32" s="0" t="n">
        <v>0.0468100522629586</v>
      </c>
      <c r="P32" s="0" t="n">
        <v>0.0558149321809333</v>
      </c>
      <c r="Q32" s="0" t="n">
        <v>5105.84317705694</v>
      </c>
      <c r="R32" s="0" t="n">
        <v>3654.89840451473</v>
      </c>
      <c r="S32" s="0" t="n">
        <v>3152.94037743329</v>
      </c>
      <c r="T32" s="0" t="n">
        <v>2627.01811317876</v>
      </c>
      <c r="U32" s="0" t="n">
        <v>4427.19932265278</v>
      </c>
      <c r="V32" s="0" t="n">
        <v>4681.58826608817</v>
      </c>
      <c r="W32" s="0" t="n">
        <v>3286.53281186938</v>
      </c>
      <c r="X32" s="0" t="n">
        <v>0.581981933868051</v>
      </c>
      <c r="Y32" s="0" t="n">
        <v>0.686955660099252</v>
      </c>
      <c r="Z32" s="0" t="n">
        <v>554.32405388049</v>
      </c>
      <c r="AA32" s="0" t="n">
        <v>559.38260823706</v>
      </c>
      <c r="AB32" s="0" t="n">
        <v>506.190169008317</v>
      </c>
      <c r="AC32" s="0" t="n">
        <v>726.921596025119</v>
      </c>
      <c r="AD32" s="0" t="n">
        <v>0.747469357188171</v>
      </c>
      <c r="AE32" s="0" t="n">
        <v>0.524027688576897</v>
      </c>
      <c r="AF32" s="0" t="n">
        <v>0.223441668611273</v>
      </c>
      <c r="AG32" s="0" t="n">
        <v>0.338781124217982</v>
      </c>
      <c r="AH32" s="0" t="n">
        <v>0.323953659824496</v>
      </c>
      <c r="AI32" s="0" t="n">
        <v>0.292266546384078</v>
      </c>
      <c r="AJ32" s="0" t="n">
        <v>0.271840631370575</v>
      </c>
      <c r="AK32" s="0" t="n">
        <v>0.319089102664457</v>
      </c>
      <c r="AL32" s="0" t="n">
        <v>0.289290130333043</v>
      </c>
      <c r="AM32" s="0" t="n">
        <v>0.290158599462495</v>
      </c>
      <c r="AN32" s="0" t="n">
        <v>0.265896577755017</v>
      </c>
      <c r="AO32" s="0" t="n">
        <v>4456740</v>
      </c>
    </row>
    <row r="33" customFormat="false" ht="15" hidden="false" customHeight="false" outlineLevel="0" collapsed="false">
      <c r="A33" s="0" t="n">
        <v>80</v>
      </c>
      <c r="B33" s="0" t="n">
        <v>0.664363436860176</v>
      </c>
      <c r="C33" s="0" t="n">
        <v>0.281837146533905</v>
      </c>
      <c r="D33" s="0" t="n">
        <v>0.0537994166059192</v>
      </c>
      <c r="E33" s="0" t="n">
        <v>0.900286350807698</v>
      </c>
      <c r="F33" s="0" t="n">
        <v>0.983283878849544</v>
      </c>
      <c r="G33" s="0" t="n">
        <v>0.922743896038667</v>
      </c>
      <c r="H33" s="0" t="n">
        <v>0.98800111316345</v>
      </c>
      <c r="I33" s="0" t="n">
        <v>0.598117334180908</v>
      </c>
      <c r="J33" s="0" t="n">
        <v>0.677943961438338</v>
      </c>
      <c r="K33" s="0" t="n">
        <v>0.139612450325149</v>
      </c>
      <c r="L33" s="0" t="n">
        <v>0.135394630444904</v>
      </c>
      <c r="M33" s="0" t="n">
        <v>0.253734136175063</v>
      </c>
      <c r="N33" s="0" t="n">
        <v>0.247729041547601</v>
      </c>
      <c r="O33" s="0" t="n">
        <v>0.048434880451726</v>
      </c>
      <c r="P33" s="0" t="n">
        <v>0.057610875863606</v>
      </c>
      <c r="Q33" s="0" t="n">
        <v>5516.15069027253</v>
      </c>
      <c r="R33" s="0" t="n">
        <v>3933.28191080097</v>
      </c>
      <c r="S33" s="0" t="n">
        <v>3412.4247138202</v>
      </c>
      <c r="T33" s="0" t="n">
        <v>2829.73733587457</v>
      </c>
      <c r="U33" s="0" t="n">
        <v>4778.71509275099</v>
      </c>
      <c r="V33" s="0" t="n">
        <v>5057.40825383103</v>
      </c>
      <c r="W33" s="0" t="n">
        <v>3540.07522470087</v>
      </c>
      <c r="X33" s="0" t="n">
        <v>0.613019234782746</v>
      </c>
      <c r="Y33" s="0" t="n">
        <v>0.731197562855896</v>
      </c>
      <c r="Z33" s="0" t="n">
        <v>610.799803722119</v>
      </c>
      <c r="AA33" s="0" t="n">
        <v>612.478272515784</v>
      </c>
      <c r="AB33" s="0" t="n">
        <v>564.721038490209</v>
      </c>
      <c r="AC33" s="0" t="n">
        <v>791.546867285614</v>
      </c>
      <c r="AD33" s="0" t="n">
        <v>0.78065058897409</v>
      </c>
      <c r="AE33" s="0" t="n">
        <v>0.567658662551498</v>
      </c>
      <c r="AF33" s="0" t="n">
        <v>0.212991926422591</v>
      </c>
      <c r="AG33" s="0" t="n">
        <v>0.33800611243525</v>
      </c>
      <c r="AH33" s="0" t="n">
        <v>0.328562757014828</v>
      </c>
      <c r="AI33" s="0" t="n">
        <v>0.289233328875666</v>
      </c>
      <c r="AJ33" s="0" t="n">
        <v>0.27289012722999</v>
      </c>
      <c r="AK33" s="0" t="n">
        <v>0.315728744321916</v>
      </c>
      <c r="AL33" s="0" t="n">
        <v>0.290861796266385</v>
      </c>
      <c r="AM33" s="0" t="n">
        <v>0.286877450031253</v>
      </c>
      <c r="AN33" s="0" t="n">
        <v>0.266505341216968</v>
      </c>
      <c r="AO33" s="0" t="n">
        <v>4435607</v>
      </c>
    </row>
    <row r="34" customFormat="false" ht="15" hidden="false" customHeight="false" outlineLevel="0" collapsed="false">
      <c r="A34" s="0" t="n">
        <v>81</v>
      </c>
      <c r="B34" s="0" t="n">
        <v>0.66275743386079</v>
      </c>
      <c r="C34" s="0" t="n">
        <v>0.281244414322655</v>
      </c>
      <c r="D34" s="0" t="n">
        <v>0.0559981518165547</v>
      </c>
      <c r="E34" s="0" t="n">
        <v>0.893143972925882</v>
      </c>
      <c r="F34" s="0" t="n">
        <v>0.982417501402635</v>
      </c>
      <c r="G34" s="0" t="n">
        <v>0.916657559980061</v>
      </c>
      <c r="H34" s="0" t="n">
        <v>0.987084147364773</v>
      </c>
      <c r="I34" s="0" t="n">
        <v>0.591937807564588</v>
      </c>
      <c r="J34" s="0" t="n">
        <v>0.67133466713068</v>
      </c>
      <c r="K34" s="0" t="n">
        <v>0.143141222584289</v>
      </c>
      <c r="L34" s="0" t="n">
        <v>0.138747238630239</v>
      </c>
      <c r="M34" s="0" t="n">
        <v>0.251191753571349</v>
      </c>
      <c r="N34" s="0" t="n">
        <v>0.251703697296695</v>
      </c>
      <c r="O34" s="0" t="n">
        <v>0.0500144117899443</v>
      </c>
      <c r="P34" s="0" t="n">
        <v>0.0593791369752599</v>
      </c>
      <c r="Q34" s="0" t="n">
        <v>5287.61852761375</v>
      </c>
      <c r="R34" s="0" t="n">
        <v>3780.51860694254</v>
      </c>
      <c r="S34" s="0" t="n">
        <v>3280.95316732995</v>
      </c>
      <c r="T34" s="0" t="n">
        <v>2706.90818227901</v>
      </c>
      <c r="U34" s="0" t="n">
        <v>4578.74009390657</v>
      </c>
      <c r="V34" s="0" t="n">
        <v>4859.80497706928</v>
      </c>
      <c r="W34" s="0" t="n">
        <v>3386.3503648386</v>
      </c>
      <c r="X34" s="0" t="n">
        <v>0.58915956871322</v>
      </c>
      <c r="Y34" s="0" t="n">
        <v>0.699515895383411</v>
      </c>
      <c r="Z34" s="0" t="n">
        <v>729.197025057784</v>
      </c>
      <c r="AA34" s="0" t="n">
        <v>721.728282865092</v>
      </c>
      <c r="AB34" s="0" t="n">
        <v>667.015425921827</v>
      </c>
      <c r="AC34" s="0" t="n">
        <v>900.633380089412</v>
      </c>
      <c r="AD34" s="0" t="n">
        <v>0.763554619071976</v>
      </c>
      <c r="AE34" s="0" t="n">
        <v>0.536842072505556</v>
      </c>
      <c r="AF34" s="0" t="n">
        <v>0.22671254656642</v>
      </c>
      <c r="AG34" s="0" t="n">
        <v>0.342138949827345</v>
      </c>
      <c r="AH34" s="0" t="n">
        <v>0.33354552364028</v>
      </c>
      <c r="AI34" s="0" t="n">
        <v>0.29089741894552</v>
      </c>
      <c r="AJ34" s="0" t="n">
        <v>0.274768460932903</v>
      </c>
      <c r="AK34" s="0" t="n">
        <v>0.318248139757884</v>
      </c>
      <c r="AL34" s="0" t="n">
        <v>0.292831294659045</v>
      </c>
      <c r="AM34" s="0" t="n">
        <v>0.288802200657388</v>
      </c>
      <c r="AN34" s="0" t="n">
        <v>0.267710615683504</v>
      </c>
      <c r="AO34" s="0" t="n">
        <v>4419249</v>
      </c>
    </row>
    <row r="35" customFormat="false" ht="15" hidden="false" customHeight="false" outlineLevel="0" collapsed="false">
      <c r="A35" s="0" t="n">
        <v>82</v>
      </c>
      <c r="B35" s="0" t="n">
        <v>0.660642105797501</v>
      </c>
      <c r="C35" s="0" t="n">
        <v>0.281617763070342</v>
      </c>
      <c r="D35" s="0" t="n">
        <v>0.057740131132157</v>
      </c>
      <c r="E35" s="0" t="n">
        <v>0.886379953944623</v>
      </c>
      <c r="F35" s="0" t="n">
        <v>0.982799656618936</v>
      </c>
      <c r="G35" s="0" t="n">
        <v>0.910882017875402</v>
      </c>
      <c r="H35" s="0" t="n">
        <v>0.987237651159954</v>
      </c>
      <c r="I35" s="0" t="n">
        <v>0.585579919310668</v>
      </c>
      <c r="J35" s="0" t="n">
        <v>0.664681959659389</v>
      </c>
      <c r="K35" s="0" t="n">
        <v>0.145667885665142</v>
      </c>
      <c r="L35" s="0" t="n">
        <v>0.140736113738748</v>
      </c>
      <c r="M35" s="0" t="n">
        <v>0.249620339860277</v>
      </c>
      <c r="N35" s="0" t="n">
        <v>0.257151333643724</v>
      </c>
      <c r="O35" s="0" t="n">
        <v>0.0511796947736778</v>
      </c>
      <c r="P35" s="0" t="n">
        <v>0.0609663633158234</v>
      </c>
      <c r="Q35" s="0" t="n">
        <v>5711.81076919218</v>
      </c>
      <c r="R35" s="0" t="n">
        <v>4085.49374926044</v>
      </c>
      <c r="S35" s="0" t="n">
        <v>3547.77673419918</v>
      </c>
      <c r="T35" s="0" t="n">
        <v>2916.5322379204</v>
      </c>
      <c r="U35" s="0" t="n">
        <v>4940.98059610283</v>
      </c>
      <c r="V35" s="0" t="n">
        <v>5252.54420151927</v>
      </c>
      <c r="W35" s="0" t="n">
        <v>3648.53860975761</v>
      </c>
      <c r="X35" s="0" t="n">
        <v>0.633275582415003</v>
      </c>
      <c r="Y35" s="0" t="n">
        <v>0.75542275042405</v>
      </c>
      <c r="Z35" s="0" t="n">
        <v>628.347947489676</v>
      </c>
      <c r="AA35" s="0" t="n">
        <v>632.40841568947</v>
      </c>
      <c r="AB35" s="0" t="n">
        <v>577.853852832603</v>
      </c>
      <c r="AC35" s="0" t="n">
        <v>854.801041099499</v>
      </c>
      <c r="AD35" s="0" t="n">
        <v>0.788528140433411</v>
      </c>
      <c r="AE35" s="0" t="n">
        <v>0.570795105774547</v>
      </c>
      <c r="AF35" s="0" t="n">
        <v>0.217733034658865</v>
      </c>
      <c r="AG35" s="0" t="n">
        <v>0.343937607885538</v>
      </c>
      <c r="AH35" s="0" t="n">
        <v>0.338159177395241</v>
      </c>
      <c r="AI35" s="0" t="n">
        <v>0.288908731787337</v>
      </c>
      <c r="AJ35" s="0" t="n">
        <v>0.275129093444671</v>
      </c>
      <c r="AK35" s="0" t="n">
        <v>0.318855391860586</v>
      </c>
      <c r="AL35" s="0" t="n">
        <v>0.295859966532282</v>
      </c>
      <c r="AM35" s="0" t="n">
        <v>0.286533859304947</v>
      </c>
      <c r="AN35" s="0" t="n">
        <v>0.268183796148707</v>
      </c>
      <c r="AO35" s="0" t="n">
        <v>4419397</v>
      </c>
    </row>
    <row r="36" customFormat="false" ht="15" hidden="false" customHeight="false" outlineLevel="0" collapsed="false">
      <c r="A36" s="0" t="n">
        <v>83</v>
      </c>
      <c r="B36" s="0" t="n">
        <v>0.658189561057545</v>
      </c>
      <c r="C36" s="0" t="n">
        <v>0.281091963473986</v>
      </c>
      <c r="D36" s="0" t="n">
        <v>0.0607184754684687</v>
      </c>
      <c r="E36" s="0" t="n">
        <v>0.87963934134367</v>
      </c>
      <c r="F36" s="0" t="n">
        <v>0.982392208398438</v>
      </c>
      <c r="G36" s="0" t="n">
        <v>0.905488447969904</v>
      </c>
      <c r="H36" s="0" t="n">
        <v>0.987105018988062</v>
      </c>
      <c r="I36" s="0" t="n">
        <v>0.578969431967938</v>
      </c>
      <c r="J36" s="0" t="n">
        <v>0.657440813928488</v>
      </c>
      <c r="K36" s="0" t="n">
        <v>0.149637444871688</v>
      </c>
      <c r="L36" s="0" t="n">
        <v>0.144045405785754</v>
      </c>
      <c r="M36" s="0" t="n">
        <v>0.247259549607256</v>
      </c>
      <c r="N36" s="0" t="n">
        <v>0.261485966770029</v>
      </c>
      <c r="O36" s="0" t="n">
        <v>0.0534103597684756</v>
      </c>
      <c r="P36" s="0" t="n">
        <v>0.0634654276999208</v>
      </c>
      <c r="Q36" s="0" t="n">
        <v>5482.99462244847</v>
      </c>
      <c r="R36" s="0" t="n">
        <v>3951.82256554132</v>
      </c>
      <c r="S36" s="0" t="n">
        <v>3424.66662343196</v>
      </c>
      <c r="T36" s="0" t="n">
        <v>2800.84448140598</v>
      </c>
      <c r="U36" s="0" t="n">
        <v>4741.5590961898</v>
      </c>
      <c r="V36" s="0" t="n">
        <v>5061.66802277167</v>
      </c>
      <c r="W36" s="0" t="n">
        <v>3503.73279723027</v>
      </c>
      <c r="X36" s="0" t="n">
        <v>0.596527967191978</v>
      </c>
      <c r="Y36" s="0" t="n">
        <v>0.719967405068732</v>
      </c>
      <c r="Z36" s="0" t="n">
        <v>600.731419666378</v>
      </c>
      <c r="AA36" s="0" t="n">
        <v>604.84782602857</v>
      </c>
      <c r="AB36" s="0" t="n">
        <v>555.232104558061</v>
      </c>
      <c r="AC36" s="0" t="n">
        <v>793.846163080045</v>
      </c>
      <c r="AD36" s="0" t="n">
        <v>0.77225788477223</v>
      </c>
      <c r="AE36" s="0" t="n">
        <v>0.559871680306637</v>
      </c>
      <c r="AF36" s="0" t="n">
        <v>0.212386204465592</v>
      </c>
      <c r="AG36" s="0" t="n">
        <v>0.347681861352622</v>
      </c>
      <c r="AH36" s="0" t="n">
        <v>0.342822632624948</v>
      </c>
      <c r="AI36" s="0" t="n">
        <v>0.290619922489551</v>
      </c>
      <c r="AJ36" s="0" t="n">
        <v>0.27618525033856</v>
      </c>
      <c r="AK36" s="0" t="n">
        <v>0.319875679859219</v>
      </c>
      <c r="AL36" s="0" t="n">
        <v>0.296862270885461</v>
      </c>
      <c r="AM36" s="0" t="n">
        <v>0.288319201154566</v>
      </c>
      <c r="AN36" s="0" t="n">
        <v>0.268952370797262</v>
      </c>
      <c r="AO36" s="0" t="n">
        <v>4413718</v>
      </c>
    </row>
    <row r="37" customFormat="false" ht="15" hidden="false" customHeight="false" outlineLevel="0" collapsed="false">
      <c r="A37" s="0" t="n">
        <v>84</v>
      </c>
      <c r="B37" s="0" t="n">
        <v>0.656894818005833</v>
      </c>
      <c r="C37" s="0" t="n">
        <v>0.280359772551751</v>
      </c>
      <c r="D37" s="0" t="n">
        <v>0.0627454094424165</v>
      </c>
      <c r="E37" s="0" t="n">
        <v>0.872089785515052</v>
      </c>
      <c r="F37" s="0" t="n">
        <v>0.982634058194495</v>
      </c>
      <c r="G37" s="0" t="n">
        <v>0.899592190054823</v>
      </c>
      <c r="H37" s="0" t="n">
        <v>0.987194709632909</v>
      </c>
      <c r="I37" s="0" t="n">
        <v>0.572871260940656</v>
      </c>
      <c r="J37" s="0" t="n">
        <v>0.651379874765557</v>
      </c>
      <c r="K37" s="0" t="n">
        <v>0.154098057131865</v>
      </c>
      <c r="L37" s="0" t="n">
        <v>0.147640203408881</v>
      </c>
      <c r="M37" s="0" t="n">
        <v>0.244498893911705</v>
      </c>
      <c r="N37" s="0" t="n">
        <v>0.26627025464946</v>
      </c>
      <c r="O37" s="0" t="n">
        <v>0.0547196306626912</v>
      </c>
      <c r="P37" s="0" t="n">
        <v>0.0649839287794782</v>
      </c>
      <c r="Q37" s="0" t="n">
        <v>5842.42915007526</v>
      </c>
      <c r="R37" s="0" t="n">
        <v>4226.77353604196</v>
      </c>
      <c r="S37" s="0" t="n">
        <v>3668.98709681487</v>
      </c>
      <c r="T37" s="0" t="n">
        <v>2985.23145128156</v>
      </c>
      <c r="U37" s="0" t="n">
        <v>5053.80739090002</v>
      </c>
      <c r="V37" s="0" t="n">
        <v>5412.8834952783</v>
      </c>
      <c r="W37" s="0" t="n">
        <v>3734.33990067633</v>
      </c>
      <c r="X37" s="0" t="n">
        <v>0.630092422073996</v>
      </c>
      <c r="Y37" s="0" t="n">
        <v>0.764492413318733</v>
      </c>
      <c r="Z37" s="0" t="n">
        <v>638.15328058067</v>
      </c>
      <c r="AA37" s="0" t="n">
        <v>642.523065117055</v>
      </c>
      <c r="AB37" s="0" t="n">
        <v>595.681272758798</v>
      </c>
      <c r="AC37" s="0" t="n">
        <v>806.140105289862</v>
      </c>
      <c r="AD37" s="0" t="n">
        <v>0.794751535775463</v>
      </c>
      <c r="AE37" s="0" t="n">
        <v>0.582093331535259</v>
      </c>
      <c r="AF37" s="0" t="n">
        <v>0.212658204240204</v>
      </c>
      <c r="AG37" s="0" t="n">
        <v>0.348372233050274</v>
      </c>
      <c r="AH37" s="0" t="n">
        <v>0.346725557156596</v>
      </c>
      <c r="AI37" s="0" t="n">
        <v>0.288920935437032</v>
      </c>
      <c r="AJ37" s="0" t="n">
        <v>0.276743592931329</v>
      </c>
      <c r="AK37" s="0" t="n">
        <v>0.319406591286128</v>
      </c>
      <c r="AL37" s="0" t="n">
        <v>0.298277732561174</v>
      </c>
      <c r="AM37" s="0" t="n">
        <v>0.286608772701404</v>
      </c>
      <c r="AN37" s="0" t="n">
        <v>0.269602116062108</v>
      </c>
      <c r="AO37" s="0" t="n">
        <v>4409029</v>
      </c>
    </row>
    <row r="38" customFormat="false" ht="15" hidden="false" customHeight="false" outlineLevel="0" collapsed="false">
      <c r="A38" s="0" t="n">
        <v>85</v>
      </c>
      <c r="B38" s="0" t="n">
        <v>0.655888259285136</v>
      </c>
      <c r="C38" s="0" t="n">
        <v>0.279145694839156</v>
      </c>
      <c r="D38" s="0" t="n">
        <v>0.0649660458757086</v>
      </c>
      <c r="E38" s="0" t="n">
        <v>0.865487700693564</v>
      </c>
      <c r="F38" s="0" t="n">
        <v>0.982526555047371</v>
      </c>
      <c r="G38" s="0" t="n">
        <v>0.894088169955878</v>
      </c>
      <c r="H38" s="0" t="n">
        <v>0.986755193877765</v>
      </c>
      <c r="I38" s="0" t="n">
        <v>0.567663221440597</v>
      </c>
      <c r="J38" s="0" t="n">
        <v>0.644733435423462</v>
      </c>
      <c r="K38" s="0" t="n">
        <v>0.157375028961275</v>
      </c>
      <c r="L38" s="0" t="n">
        <v>0.151176670876043</v>
      </c>
      <c r="M38" s="0" t="n">
        <v>0.241597165584848</v>
      </c>
      <c r="N38" s="0" t="n">
        <v>0.271179594211569</v>
      </c>
      <c r="O38" s="0" t="n">
        <v>0.0562273136681197</v>
      </c>
      <c r="P38" s="0" t="n">
        <v>0.0666135254123405</v>
      </c>
      <c r="Q38" s="0" t="n">
        <v>5674.46750399408</v>
      </c>
      <c r="R38" s="0" t="n">
        <v>4099.95700165825</v>
      </c>
      <c r="S38" s="0" t="n">
        <v>3571.75209720334</v>
      </c>
      <c r="T38" s="0" t="n">
        <v>2888.24909107567</v>
      </c>
      <c r="U38" s="0" t="n">
        <v>4906.49395748308</v>
      </c>
      <c r="V38" s="0" t="n">
        <v>5265.53185129907</v>
      </c>
      <c r="W38" s="0" t="n">
        <v>3612.96712293842</v>
      </c>
      <c r="X38" s="0" t="n">
        <v>0.602407338779373</v>
      </c>
      <c r="Y38" s="0" t="n">
        <v>0.738509204631652</v>
      </c>
      <c r="Z38" s="0" t="n">
        <v>783.810699462695</v>
      </c>
      <c r="AA38" s="0" t="n">
        <v>764.522076507723</v>
      </c>
      <c r="AB38" s="0" t="n">
        <v>711.347201381778</v>
      </c>
      <c r="AC38" s="0" t="n">
        <v>980.940595608624</v>
      </c>
      <c r="AD38" s="0" t="n">
        <v>0.769894554148934</v>
      </c>
      <c r="AE38" s="0" t="n">
        <v>0.564796854905888</v>
      </c>
      <c r="AF38" s="0" t="n">
        <v>0.205097699243046</v>
      </c>
      <c r="AG38" s="0" t="n">
        <v>0.354901780256774</v>
      </c>
      <c r="AH38" s="0" t="n">
        <v>0.35145404952598</v>
      </c>
      <c r="AI38" s="0" t="n">
        <v>0.292167202719039</v>
      </c>
      <c r="AJ38" s="0" t="n">
        <v>0.278667112197225</v>
      </c>
      <c r="AK38" s="0" t="n">
        <v>0.32391980899456</v>
      </c>
      <c r="AL38" s="0" t="n">
        <v>0.299986975995731</v>
      </c>
      <c r="AM38" s="0" t="n">
        <v>0.29049524457134</v>
      </c>
      <c r="AN38" s="0" t="n">
        <v>0.271642707335064</v>
      </c>
      <c r="AO38" s="0" t="n">
        <v>4403139</v>
      </c>
    </row>
    <row r="39" customFormat="false" ht="15" hidden="false" customHeight="false" outlineLevel="0" collapsed="false">
      <c r="A39" s="0" t="n">
        <v>86</v>
      </c>
      <c r="B39" s="0" t="n">
        <v>0.65585112612544</v>
      </c>
      <c r="C39" s="0" t="n">
        <v>0.278245610440641</v>
      </c>
      <c r="D39" s="0" t="n">
        <v>0.0659032634339191</v>
      </c>
      <c r="E39" s="0" t="n">
        <v>0.859058035388308</v>
      </c>
      <c r="F39" s="0" t="n">
        <v>0.982236338590863</v>
      </c>
      <c r="G39" s="0" t="n">
        <v>0.889245580148145</v>
      </c>
      <c r="H39" s="0" t="n">
        <v>0.986675490807575</v>
      </c>
      <c r="I39" s="0" t="n">
        <v>0.56341417991653</v>
      </c>
      <c r="J39" s="0" t="n">
        <v>0.639654865506608</v>
      </c>
      <c r="K39" s="0" t="n">
        <v>0.161510499875963</v>
      </c>
      <c r="L39" s="0" t="n">
        <v>0.155059733622657</v>
      </c>
      <c r="M39" s="0" t="n">
        <v>0.239029127460557</v>
      </c>
      <c r="N39" s="0" t="n">
        <v>0.27543280746757</v>
      </c>
      <c r="O39" s="0" t="n">
        <v>0.0566147280112207</v>
      </c>
      <c r="P39" s="0" t="n">
        <v>0.0671486656166842</v>
      </c>
      <c r="Q39" s="0" t="n">
        <v>6058.05744792398</v>
      </c>
      <c r="R39" s="0" t="n">
        <v>4383.45578647552</v>
      </c>
      <c r="S39" s="0" t="n">
        <v>3822.08406639071</v>
      </c>
      <c r="T39" s="0" t="n">
        <v>3076.18723577598</v>
      </c>
      <c r="U39" s="0" t="n">
        <v>5239.39269133329</v>
      </c>
      <c r="V39" s="0" t="n">
        <v>5637.83754050218</v>
      </c>
      <c r="W39" s="0" t="n">
        <v>3848.04188812429</v>
      </c>
      <c r="X39" s="0" t="n">
        <v>0.646361369912344</v>
      </c>
      <c r="Y39" s="0" t="n">
        <v>0.788284447161665</v>
      </c>
      <c r="Z39" s="0" t="n">
        <v>661.122447286174</v>
      </c>
      <c r="AA39" s="0" t="n">
        <v>654.815137779517</v>
      </c>
      <c r="AB39" s="0" t="n">
        <v>597.735414121198</v>
      </c>
      <c r="AC39" s="0" t="n">
        <v>869.959379103404</v>
      </c>
      <c r="AD39" s="0" t="n">
        <v>0.798264504714515</v>
      </c>
      <c r="AE39" s="0" t="n">
        <v>0.580836993125673</v>
      </c>
      <c r="AF39" s="0" t="n">
        <v>0.217427511588842</v>
      </c>
      <c r="AG39" s="0" t="n">
        <v>0.353133235325741</v>
      </c>
      <c r="AH39" s="0" t="n">
        <v>0.355173566452385</v>
      </c>
      <c r="AI39" s="0" t="n">
        <v>0.290642369773206</v>
      </c>
      <c r="AJ39" s="0" t="n">
        <v>0.279933880263821</v>
      </c>
      <c r="AK39" s="0" t="n">
        <v>0.321585138582402</v>
      </c>
      <c r="AL39" s="0" t="n">
        <v>0.301449923755338</v>
      </c>
      <c r="AM39" s="0" t="n">
        <v>0.28901333584278</v>
      </c>
      <c r="AN39" s="0" t="n">
        <v>0.272881603836182</v>
      </c>
      <c r="AO39" s="0" t="n">
        <v>4397907</v>
      </c>
    </row>
    <row r="40" customFormat="false" ht="15" hidden="false" customHeight="false" outlineLevel="0" collapsed="false">
      <c r="A40" s="0" t="n">
        <v>87</v>
      </c>
      <c r="B40" s="0" t="n">
        <v>0.655889060239573</v>
      </c>
      <c r="C40" s="0" t="n">
        <v>0.276308528934025</v>
      </c>
      <c r="D40" s="0" t="n">
        <v>0.0678024108264025</v>
      </c>
      <c r="E40" s="0" t="n">
        <v>0.853306515733984</v>
      </c>
      <c r="F40" s="0" t="n">
        <v>0.980909302324931</v>
      </c>
      <c r="G40" s="0" t="n">
        <v>0.884780878154796</v>
      </c>
      <c r="H40" s="0" t="n">
        <v>0.985685265010518</v>
      </c>
      <c r="I40" s="0" t="n">
        <v>0.559674408701067</v>
      </c>
      <c r="J40" s="0" t="n">
        <v>0.633963570481271</v>
      </c>
      <c r="K40" s="0" t="n">
        <v>0.165546648198777</v>
      </c>
      <c r="L40" s="0" t="n">
        <v>0.159471705653384</v>
      </c>
      <c r="M40" s="0" t="n">
        <v>0.235775868092275</v>
      </c>
      <c r="N40" s="0" t="n">
        <v>0.278584763542832</v>
      </c>
      <c r="O40" s="0" t="n">
        <v>0.0578562389406417</v>
      </c>
      <c r="P40" s="0" t="n">
        <v>0.068360968300828</v>
      </c>
      <c r="Q40" s="0" t="n">
        <v>5901.78132184651</v>
      </c>
      <c r="R40" s="0" t="n">
        <v>4289.20280786074</v>
      </c>
      <c r="S40" s="0" t="n">
        <v>3734.13184701575</v>
      </c>
      <c r="T40" s="0" t="n">
        <v>2977.64547876954</v>
      </c>
      <c r="U40" s="0" t="n">
        <v>5104.5778244669</v>
      </c>
      <c r="V40" s="0" t="n">
        <v>5513.08096933305</v>
      </c>
      <c r="W40" s="0" t="n">
        <v>3738.09783417789</v>
      </c>
      <c r="X40" s="0" t="n">
        <v>0.62367935126671</v>
      </c>
      <c r="Y40" s="0" t="n">
        <v>0.769578321418161</v>
      </c>
      <c r="Z40" s="0" t="n">
        <v>638.744260703994</v>
      </c>
      <c r="AA40" s="0" t="n">
        <v>642.729892071346</v>
      </c>
      <c r="AB40" s="0" t="n">
        <v>595.070291667646</v>
      </c>
      <c r="AC40" s="0" t="n">
        <v>839.169075709425</v>
      </c>
      <c r="AD40" s="0" t="n">
        <v>0.785126497343412</v>
      </c>
      <c r="AE40" s="0" t="n">
        <v>0.585222737297064</v>
      </c>
      <c r="AF40" s="0" t="n">
        <v>0.199903760046348</v>
      </c>
      <c r="AG40" s="0" t="n">
        <v>0.35600486259517</v>
      </c>
      <c r="AH40" s="0" t="n">
        <v>0.359416333916975</v>
      </c>
      <c r="AI40" s="0" t="n">
        <v>0.292900775268741</v>
      </c>
      <c r="AJ40" s="0" t="n">
        <v>0.282320205671214</v>
      </c>
      <c r="AK40" s="0" t="n">
        <v>0.323615620190242</v>
      </c>
      <c r="AL40" s="0" t="n">
        <v>0.303906991062703</v>
      </c>
      <c r="AM40" s="0" t="n">
        <v>0.290921162948841</v>
      </c>
      <c r="AN40" s="0" t="n">
        <v>0.274640139490992</v>
      </c>
      <c r="AO40" s="0" t="n">
        <v>4391939</v>
      </c>
    </row>
    <row r="41" customFormat="false" ht="15" hidden="false" customHeight="false" outlineLevel="0" collapsed="false">
      <c r="A41" s="0" t="n">
        <v>88</v>
      </c>
      <c r="B41" s="0" t="n">
        <v>0.652005696074979</v>
      </c>
      <c r="C41" s="0" t="n">
        <v>0.274482104535821</v>
      </c>
      <c r="D41" s="0" t="n">
        <v>0.0735121993892001</v>
      </c>
      <c r="E41" s="0" t="n">
        <v>0.851184875666345</v>
      </c>
      <c r="F41" s="0" t="n">
        <v>0.979379890080664</v>
      </c>
      <c r="G41" s="0" t="n">
        <v>0.883757086409246</v>
      </c>
      <c r="H41" s="0" t="n">
        <v>0.984439744180639</v>
      </c>
      <c r="I41" s="0" t="n">
        <v>0.55497738734733</v>
      </c>
      <c r="J41" s="0" t="n">
        <v>0.629302261464319</v>
      </c>
      <c r="K41" s="0" t="n">
        <v>0.169574512655097</v>
      </c>
      <c r="L41" s="0" t="n">
        <v>0.163041537923842</v>
      </c>
      <c r="M41" s="0" t="n">
        <v>0.233635016021959</v>
      </c>
      <c r="N41" s="0" t="n">
        <v>0.276125336448689</v>
      </c>
      <c r="O41" s="0" t="n">
        <v>0.0625724722970558</v>
      </c>
      <c r="P41" s="0" t="n">
        <v>0.0739522921676555</v>
      </c>
      <c r="Q41" s="0" t="n">
        <v>6209.69849198906</v>
      </c>
      <c r="R41" s="0" t="n">
        <v>4508.3930218761</v>
      </c>
      <c r="S41" s="0" t="n">
        <v>3916.82414089939</v>
      </c>
      <c r="T41" s="0" t="n">
        <v>3124.38939843454</v>
      </c>
      <c r="U41" s="0" t="n">
        <v>5353.53765740307</v>
      </c>
      <c r="V41" s="0" t="n">
        <v>5800.02155986015</v>
      </c>
      <c r="W41" s="0" t="n">
        <v>3920.99625529302</v>
      </c>
      <c r="X41" s="0" t="n">
        <v>0.647005028496415</v>
      </c>
      <c r="Y41" s="0" t="n">
        <v>0.806761824793568</v>
      </c>
      <c r="Z41" s="0" t="n">
        <v>669.842486877136</v>
      </c>
      <c r="AA41" s="0" t="n">
        <v>671.634594478263</v>
      </c>
      <c r="AB41" s="0" t="n">
        <v>627.348822628809</v>
      </c>
      <c r="AC41" s="0" t="n">
        <v>838.796527830025</v>
      </c>
      <c r="AD41" s="0" t="n">
        <v>0.798854431220345</v>
      </c>
      <c r="AE41" s="0" t="n">
        <v>0.601619641238388</v>
      </c>
      <c r="AF41" s="0" t="n">
        <v>0.197234789981957</v>
      </c>
      <c r="AG41" s="0" t="n">
        <v>0.358055323870798</v>
      </c>
      <c r="AH41" s="0" t="n">
        <v>0.361066252987368</v>
      </c>
      <c r="AI41" s="0" t="n">
        <v>0.293803139663604</v>
      </c>
      <c r="AJ41" s="0" t="n">
        <v>0.28453323628178</v>
      </c>
      <c r="AK41" s="0" t="n">
        <v>0.324537184927842</v>
      </c>
      <c r="AL41" s="0" t="n">
        <v>0.305816704398722</v>
      </c>
      <c r="AM41" s="0" t="n">
        <v>0.29141660413068</v>
      </c>
      <c r="AN41" s="0" t="n">
        <v>0.276263551972628</v>
      </c>
      <c r="AO41" s="0" t="n">
        <v>4400879</v>
      </c>
    </row>
    <row r="42" customFormat="false" ht="15" hidden="false" customHeight="false" outlineLevel="0" collapsed="false">
      <c r="A42" s="0" t="n">
        <v>89</v>
      </c>
      <c r="B42" s="0" t="n">
        <v>0.648219046901939</v>
      </c>
      <c r="C42" s="0" t="n">
        <v>0.271264822428731</v>
      </c>
      <c r="D42" s="0" t="n">
        <v>0.0805161306693299</v>
      </c>
      <c r="E42" s="0" t="n">
        <v>0.849767370893834</v>
      </c>
      <c r="F42" s="0" t="n">
        <v>0.979143925242973</v>
      </c>
      <c r="G42" s="0" t="n">
        <v>0.882872164968267</v>
      </c>
      <c r="H42" s="0" t="n">
        <v>0.984857781594163</v>
      </c>
      <c r="I42" s="0" t="n">
        <v>0.550835395249168</v>
      </c>
      <c r="J42" s="0" t="n">
        <v>0.625509784507653</v>
      </c>
      <c r="K42" s="0" t="n">
        <v>0.171095537660228</v>
      </c>
      <c r="L42" s="0" t="n">
        <v>0.165180300615166</v>
      </c>
      <c r="M42" s="0" t="n">
        <v>0.230511994971246</v>
      </c>
      <c r="N42" s="0" t="n">
        <v>0.272693849813304</v>
      </c>
      <c r="O42" s="0" t="n">
        <v>0.0684199806734209</v>
      </c>
      <c r="P42" s="0" t="n">
        <v>0.0809402909220165</v>
      </c>
      <c r="Q42" s="0" t="n">
        <v>6097.66961763643</v>
      </c>
      <c r="R42" s="0" t="n">
        <v>4396.11679415899</v>
      </c>
      <c r="S42" s="0" t="n">
        <v>3828.81845819967</v>
      </c>
      <c r="T42" s="0" t="n">
        <v>3055.22380817772</v>
      </c>
      <c r="U42" s="0" t="n">
        <v>5237.24414640586</v>
      </c>
      <c r="V42" s="0" t="n">
        <v>5672.00860849688</v>
      </c>
      <c r="W42" s="0" t="n">
        <v>3832.92102409305</v>
      </c>
      <c r="X42" s="0" t="n">
        <v>0.628006425567616</v>
      </c>
      <c r="Y42" s="0" t="n">
        <v>0.784566028523727</v>
      </c>
      <c r="Z42" s="0" t="n">
        <v>827.538991262632</v>
      </c>
      <c r="AA42" s="0" t="n">
        <v>817.326783486885</v>
      </c>
      <c r="AB42" s="0" t="n">
        <v>761.562489438541</v>
      </c>
      <c r="AC42" s="0" t="n">
        <v>1047.04495030626</v>
      </c>
      <c r="AD42" s="0" t="n">
        <v>0.783513591394277</v>
      </c>
      <c r="AE42" s="0" t="n">
        <v>0.577756989742506</v>
      </c>
      <c r="AF42" s="0" t="n">
        <v>0.205756601651771</v>
      </c>
      <c r="AG42" s="0" t="n">
        <v>0.35983788649154</v>
      </c>
      <c r="AH42" s="0" t="n">
        <v>0.362826418016542</v>
      </c>
      <c r="AI42" s="0" t="n">
        <v>0.298608903481141</v>
      </c>
      <c r="AJ42" s="0" t="n">
        <v>0.286402514938385</v>
      </c>
      <c r="AK42" s="0" t="n">
        <v>0.326474841724128</v>
      </c>
      <c r="AL42" s="0" t="n">
        <v>0.306784617912113</v>
      </c>
      <c r="AM42" s="0" t="n">
        <v>0.296222632755578</v>
      </c>
      <c r="AN42" s="0" t="n">
        <v>0.278601216524449</v>
      </c>
      <c r="AO42" s="0" t="n">
        <v>4426547</v>
      </c>
    </row>
    <row r="43" customFormat="false" ht="15" hidden="false" customHeight="false" outlineLevel="0" collapsed="false">
      <c r="A43" s="0" t="n">
        <v>90</v>
      </c>
      <c r="B43" s="0" t="n">
        <v>0.64054026421761</v>
      </c>
      <c r="C43" s="0" t="n">
        <v>0.268874178373821</v>
      </c>
      <c r="D43" s="0" t="n">
        <v>0.0905855574085699</v>
      </c>
      <c r="E43" s="0" t="n">
        <v>0.849010301248577</v>
      </c>
      <c r="F43" s="0" t="n">
        <v>0.977064074742608</v>
      </c>
      <c r="G43" s="0" t="n">
        <v>0.880848805895655</v>
      </c>
      <c r="H43" s="0" t="n">
        <v>0.982673299401361</v>
      </c>
      <c r="I43" s="0" t="n">
        <v>0.543825282685236</v>
      </c>
      <c r="J43" s="0" t="n">
        <v>0.616469091641966</v>
      </c>
      <c r="K43" s="0" t="n">
        <v>0.174840051456075</v>
      </c>
      <c r="L43" s="0" t="n">
        <v>0.170725830086673</v>
      </c>
      <c r="M43" s="0" t="n">
        <v>0.228276947179121</v>
      </c>
      <c r="N43" s="0" t="n">
        <v>0.26972333798632</v>
      </c>
      <c r="O43" s="0" t="n">
        <v>0.0769080713842202</v>
      </c>
      <c r="P43" s="0" t="n">
        <v>0.0908716451143226</v>
      </c>
      <c r="Q43" s="0" t="n">
        <v>6424.9290249714</v>
      </c>
      <c r="R43" s="0" t="n">
        <v>4626.17271829897</v>
      </c>
      <c r="S43" s="0" t="n">
        <v>4027.85030526541</v>
      </c>
      <c r="T43" s="0" t="n">
        <v>3213.99655608745</v>
      </c>
      <c r="U43" s="0" t="n">
        <v>5489.55234621795</v>
      </c>
      <c r="V43" s="0" t="n">
        <v>5977.04438303422</v>
      </c>
      <c r="W43" s="0" t="n">
        <v>4030.56665529225</v>
      </c>
      <c r="X43" s="0" t="n">
        <v>0.662877525185522</v>
      </c>
      <c r="Y43" s="0" t="n">
        <v>0.828406655963519</v>
      </c>
      <c r="Z43" s="0" t="n">
        <v>694.708085139484</v>
      </c>
      <c r="AA43" s="0" t="n">
        <v>697.828055032981</v>
      </c>
      <c r="AB43" s="0" t="n">
        <v>646.246747992559</v>
      </c>
      <c r="AC43" s="0" t="n">
        <v>914.748385186526</v>
      </c>
      <c r="AD43" s="0" t="n">
        <v>0.812338297166982</v>
      </c>
      <c r="AE43" s="0" t="n">
        <v>0.603373059657161</v>
      </c>
      <c r="AF43" s="0" t="n">
        <v>0.208965237509821</v>
      </c>
      <c r="AG43" s="0" t="n">
        <v>0.360857957013714</v>
      </c>
      <c r="AH43" s="0" t="n">
        <v>0.365266571396176</v>
      </c>
      <c r="AI43" s="0" t="n">
        <v>0.298275144515602</v>
      </c>
      <c r="AJ43" s="0" t="n">
        <v>0.289686333107187</v>
      </c>
      <c r="AK43" s="0" t="n">
        <v>0.325928622054187</v>
      </c>
      <c r="AL43" s="0" t="n">
        <v>0.308376038868209</v>
      </c>
      <c r="AM43" s="0" t="n">
        <v>0.295006806722286</v>
      </c>
      <c r="AN43" s="0" t="n">
        <v>0.280802098187874</v>
      </c>
      <c r="AO43" s="0" t="n">
        <v>4430200</v>
      </c>
    </row>
    <row r="44" customFormat="false" ht="15" hidden="false" customHeight="false" outlineLevel="0" collapsed="false">
      <c r="A44" s="0" t="n">
        <v>91</v>
      </c>
      <c r="B44" s="0" t="n">
        <v>0.638868259827447</v>
      </c>
      <c r="C44" s="0" t="n">
        <v>0.266448187537365</v>
      </c>
      <c r="D44" s="0" t="n">
        <v>0.0946835526351874</v>
      </c>
      <c r="E44" s="0" t="n">
        <v>0.849103746849992</v>
      </c>
      <c r="F44" s="0" t="n">
        <v>0.977292908372709</v>
      </c>
      <c r="G44" s="0" t="n">
        <v>0.880454327625014</v>
      </c>
      <c r="H44" s="0" t="n">
        <v>0.982938969280581</v>
      </c>
      <c r="I44" s="0" t="n">
        <v>0.54246543316302</v>
      </c>
      <c r="J44" s="0" t="n">
        <v>0.615389308596639</v>
      </c>
      <c r="K44" s="0" t="n">
        <v>0.177584752728765</v>
      </c>
      <c r="L44" s="0" t="n">
        <v>0.174986663984348</v>
      </c>
      <c r="M44" s="0" t="n">
        <v>0.226242154379366</v>
      </c>
      <c r="N44" s="0" t="n">
        <v>0.267017676644837</v>
      </c>
      <c r="O44" s="0" t="n">
        <v>0.0803961593076061</v>
      </c>
      <c r="P44" s="0" t="n">
        <v>0.0948859231312333</v>
      </c>
      <c r="Q44" s="0" t="n">
        <v>6297.06087569137</v>
      </c>
      <c r="R44" s="0" t="n">
        <v>4550.11634989392</v>
      </c>
      <c r="S44" s="0" t="n">
        <v>3949.88137870437</v>
      </c>
      <c r="T44" s="0" t="n">
        <v>3136.05367893644</v>
      </c>
      <c r="U44" s="0" t="n">
        <v>5372.36376160017</v>
      </c>
      <c r="V44" s="0" t="n">
        <v>5874.64520986601</v>
      </c>
      <c r="W44" s="0" t="n">
        <v>3952.55568777046</v>
      </c>
      <c r="X44" s="0" t="n">
        <v>0.648185237499262</v>
      </c>
      <c r="Y44" s="0" t="n">
        <v>0.8114781180417</v>
      </c>
      <c r="Z44" s="0" t="n">
        <v>669.366901131412</v>
      </c>
      <c r="AA44" s="0" t="n">
        <v>670.869336340384</v>
      </c>
      <c r="AB44" s="0" t="n">
        <v>621.518192450873</v>
      </c>
      <c r="AC44" s="0" t="n">
        <v>877.937591255063</v>
      </c>
      <c r="AD44" s="0" t="n">
        <v>0.806823522493849</v>
      </c>
      <c r="AE44" s="0" t="n">
        <v>0.610183122310655</v>
      </c>
      <c r="AF44" s="0" t="n">
        <v>0.196640400183194</v>
      </c>
      <c r="AG44" s="0" t="n">
        <v>0.357697088447176</v>
      </c>
      <c r="AH44" s="0" t="n">
        <v>0.366057708028007</v>
      </c>
      <c r="AI44" s="0" t="n">
        <v>0.298151266913117</v>
      </c>
      <c r="AJ44" s="0" t="n">
        <v>0.290745514010758</v>
      </c>
      <c r="AK44" s="0" t="n">
        <v>0.324490847871153</v>
      </c>
      <c r="AL44" s="0" t="n">
        <v>0.30887103724244</v>
      </c>
      <c r="AM44" s="0" t="n">
        <v>0.295382092780551</v>
      </c>
      <c r="AN44" s="0" t="n">
        <v>0.282136022473594</v>
      </c>
      <c r="AO44" s="0" t="n">
        <v>4434789</v>
      </c>
    </row>
    <row r="45" customFormat="false" ht="15" hidden="false" customHeight="false" outlineLevel="0" collapsed="false">
      <c r="A45" s="0" t="n">
        <v>92</v>
      </c>
      <c r="B45" s="0" t="n">
        <v>0.636540347850335</v>
      </c>
      <c r="C45" s="0" t="n">
        <v>0.262302135083429</v>
      </c>
      <c r="D45" s="0" t="n">
        <v>0.101157517066235</v>
      </c>
      <c r="E45" s="0" t="n">
        <v>0.851819191219505</v>
      </c>
      <c r="F45" s="0" t="n">
        <v>0.97615066328661</v>
      </c>
      <c r="G45" s="0" t="n">
        <v>0.882778178039872</v>
      </c>
      <c r="H45" s="0" t="n">
        <v>0.981702316239388</v>
      </c>
      <c r="I45" s="0" t="n">
        <v>0.542217284284455</v>
      </c>
      <c r="J45" s="0" t="n">
        <v>0.611898819477035</v>
      </c>
      <c r="K45" s="0" t="n">
        <v>0.178635094939288</v>
      </c>
      <c r="L45" s="0" t="n">
        <v>0.175602416448059</v>
      </c>
      <c r="M45" s="0" t="n">
        <v>0.223433992561916</v>
      </c>
      <c r="N45" s="0" t="n">
        <v>0.262873845210154</v>
      </c>
      <c r="O45" s="0" t="n">
        <v>0.086167914373134</v>
      </c>
      <c r="P45" s="0" t="n">
        <v>0.101377998599421</v>
      </c>
      <c r="Q45" s="0" t="n">
        <v>6589.54524160738</v>
      </c>
      <c r="R45" s="0" t="n">
        <v>4743.31760080103</v>
      </c>
      <c r="S45" s="0" t="n">
        <v>4113.08833827623</v>
      </c>
      <c r="T45" s="0" t="n">
        <v>3265.31232507451</v>
      </c>
      <c r="U45" s="0" t="n">
        <v>5603.6941604352</v>
      </c>
      <c r="V45" s="0" t="n">
        <v>6132.08569012914</v>
      </c>
      <c r="W45" s="0" t="n">
        <v>4115.88388076595</v>
      </c>
      <c r="X45" s="0" t="n">
        <v>0.673505425087711</v>
      </c>
      <c r="Y45" s="0" t="n">
        <v>0.842987552107649</v>
      </c>
      <c r="Z45" s="0" t="n">
        <v>705.048279365831</v>
      </c>
      <c r="AA45" s="0" t="n">
        <v>709.149522898563</v>
      </c>
      <c r="AB45" s="0" t="n">
        <v>662.513381113463</v>
      </c>
      <c r="AC45" s="0" t="n">
        <v>926.397415646409</v>
      </c>
      <c r="AD45" s="0" t="n">
        <v>0.80904635055471</v>
      </c>
      <c r="AE45" s="0" t="n">
        <v>0.620018890427446</v>
      </c>
      <c r="AF45" s="0" t="n">
        <v>0.189027460127264</v>
      </c>
      <c r="AG45" s="0" t="n">
        <v>0.36114031542423</v>
      </c>
      <c r="AH45" s="0" t="n">
        <v>0.365889179110421</v>
      </c>
      <c r="AI45" s="0" t="n">
        <v>0.301320770378918</v>
      </c>
      <c r="AJ45" s="0" t="n">
        <v>0.293510244243683</v>
      </c>
      <c r="AK45" s="0" t="n">
        <v>0.327801583936554</v>
      </c>
      <c r="AL45" s="0" t="n">
        <v>0.310399844388058</v>
      </c>
      <c r="AM45" s="0" t="n">
        <v>0.298365808204753</v>
      </c>
      <c r="AN45" s="0" t="n">
        <v>0.284023406507626</v>
      </c>
      <c r="AO45" s="0" t="n">
        <v>4472950</v>
      </c>
    </row>
    <row r="46" customFormat="false" ht="15" hidden="false" customHeight="false" outlineLevel="0" collapsed="false">
      <c r="A46" s="0" t="n">
        <v>93</v>
      </c>
      <c r="B46" s="0" t="n">
        <v>0.629003495256438</v>
      </c>
      <c r="C46" s="0" t="n">
        <v>0.259372831676491</v>
      </c>
      <c r="D46" s="0" t="n">
        <v>0.111623673067071</v>
      </c>
      <c r="E46" s="0" t="n">
        <v>0.852617982029443</v>
      </c>
      <c r="F46" s="0" t="n">
        <v>0.976068277102622</v>
      </c>
      <c r="G46" s="0" t="n">
        <v>0.883264409262234</v>
      </c>
      <c r="H46" s="0" t="n">
        <v>0.981423561465652</v>
      </c>
      <c r="I46" s="0" t="n">
        <v>0.53629969081501</v>
      </c>
      <c r="J46" s="0" t="n">
        <v>0.604603353200685</v>
      </c>
      <c r="K46" s="0" t="n">
        <v>0.180268602300008</v>
      </c>
      <c r="L46" s="0" t="n">
        <v>0.177394775222794</v>
      </c>
      <c r="M46" s="0" t="n">
        <v>0.221145940337272</v>
      </c>
      <c r="N46" s="0" t="n">
        <v>0.259700315094706</v>
      </c>
      <c r="O46" s="0" t="n">
        <v>0.0951723508771607</v>
      </c>
      <c r="P46" s="0" t="n">
        <v>0.111764608807231</v>
      </c>
      <c r="Q46" s="0" t="n">
        <v>6536.54285673479</v>
      </c>
      <c r="R46" s="0" t="n">
        <v>4668.08937344941</v>
      </c>
      <c r="S46" s="0" t="n">
        <v>4066.83949218644</v>
      </c>
      <c r="T46" s="0" t="n">
        <v>3238.03966154909</v>
      </c>
      <c r="U46" s="0" t="n">
        <v>5527.77785940083</v>
      </c>
      <c r="V46" s="0" t="n">
        <v>6051.74514426294</v>
      </c>
      <c r="W46" s="0" t="n">
        <v>4069.61214272753</v>
      </c>
      <c r="X46" s="0" t="n">
        <v>0.659158643190864</v>
      </c>
      <c r="Y46" s="0" t="n">
        <v>0.824997405543869</v>
      </c>
      <c r="Z46" s="0" t="n">
        <v>874.420846044851</v>
      </c>
      <c r="AA46" s="0" t="n">
        <v>858.32462442327</v>
      </c>
      <c r="AB46" s="0" t="n">
        <v>811.843173083489</v>
      </c>
      <c r="AC46" s="0" t="n">
        <v>1088.94088458538</v>
      </c>
      <c r="AD46" s="0" t="n">
        <v>0.807319078692746</v>
      </c>
      <c r="AE46" s="0" t="n">
        <v>0.631926933061339</v>
      </c>
      <c r="AF46" s="0" t="n">
        <v>0.175392145631407</v>
      </c>
      <c r="AG46" s="0" t="n">
        <v>0.359466266384304</v>
      </c>
      <c r="AH46" s="0" t="n">
        <v>0.366091119796575</v>
      </c>
      <c r="AI46" s="0" t="n">
        <v>0.301161057495577</v>
      </c>
      <c r="AJ46" s="0" t="n">
        <v>0.294461868706079</v>
      </c>
      <c r="AK46" s="0" t="n">
        <v>0.324843548571651</v>
      </c>
      <c r="AL46" s="0" t="n">
        <v>0.309663368453987</v>
      </c>
      <c r="AM46" s="0" t="n">
        <v>0.298252764501436</v>
      </c>
      <c r="AN46" s="0" t="n">
        <v>0.285002195764394</v>
      </c>
      <c r="AO46" s="0" t="n">
        <v>4501586</v>
      </c>
    </row>
    <row r="47" customFormat="false" ht="15" hidden="false" customHeight="false" outlineLevel="0" collapsed="false">
      <c r="A47" s="0" t="n">
        <v>94</v>
      </c>
      <c r="B47" s="0" t="n">
        <v>0.625386299235862</v>
      </c>
      <c r="C47" s="0" t="n">
        <v>0.256091750265232</v>
      </c>
      <c r="D47" s="0" t="n">
        <v>0.118521950498906</v>
      </c>
      <c r="E47" s="0" t="n">
        <v>0.854344786630077</v>
      </c>
      <c r="F47" s="0" t="n">
        <v>0.976749244602518</v>
      </c>
      <c r="G47" s="0" t="n">
        <v>0.884889307948941</v>
      </c>
      <c r="H47" s="0" t="n">
        <v>0.982597760721697</v>
      </c>
      <c r="I47" s="0" t="n">
        <v>0.534295524382036</v>
      </c>
      <c r="J47" s="0" t="n">
        <v>0.601741111207308</v>
      </c>
      <c r="K47" s="0" t="n">
        <v>0.183794216527636</v>
      </c>
      <c r="L47" s="0" t="n">
        <v>0.18183771174387</v>
      </c>
      <c r="M47" s="0" t="n">
        <v>0.218790651738073</v>
      </c>
      <c r="N47" s="0" t="n">
        <v>0.256361390544397</v>
      </c>
      <c r="O47" s="0" t="n">
        <v>0.101258610509968</v>
      </c>
      <c r="P47" s="0" t="n">
        <v>0.118646742850813</v>
      </c>
      <c r="Q47" s="0" t="n">
        <v>6827.41716945648</v>
      </c>
      <c r="R47" s="0" t="n">
        <v>4904.58109268191</v>
      </c>
      <c r="S47" s="0" t="n">
        <v>4247.46260750544</v>
      </c>
      <c r="T47" s="0" t="n">
        <v>3382.48551958143</v>
      </c>
      <c r="U47" s="0" t="n">
        <v>5758.41207160306</v>
      </c>
      <c r="V47" s="0" t="n">
        <v>6337.74366834674</v>
      </c>
      <c r="W47" s="0" t="n">
        <v>4249.75441123526</v>
      </c>
      <c r="X47" s="0" t="n">
        <v>0.67975440767751</v>
      </c>
      <c r="Y47" s="0" t="n">
        <v>0.853755952964949</v>
      </c>
      <c r="Z47" s="0" t="n">
        <v>727.974325622598</v>
      </c>
      <c r="AA47" s="0" t="n">
        <v>726.393543541249</v>
      </c>
      <c r="AB47" s="0" t="n">
        <v>679.269909982477</v>
      </c>
      <c r="AC47" s="0" t="n">
        <v>974.997100833681</v>
      </c>
      <c r="AD47" s="0" t="n">
        <v>0.823922920540187</v>
      </c>
      <c r="AE47" s="0" t="n">
        <v>0.645037344366364</v>
      </c>
      <c r="AF47" s="0" t="n">
        <v>0.178885576173823</v>
      </c>
      <c r="AG47" s="0" t="n">
        <v>0.360218700366027</v>
      </c>
      <c r="AH47" s="0" t="n">
        <v>0.365493361459892</v>
      </c>
      <c r="AI47" s="0" t="n">
        <v>0.301661033851308</v>
      </c>
      <c r="AJ47" s="0" t="n">
        <v>0.294271395525632</v>
      </c>
      <c r="AK47" s="0" t="n">
        <v>0.325774232847306</v>
      </c>
      <c r="AL47" s="0" t="n">
        <v>0.309408033005014</v>
      </c>
      <c r="AM47" s="0" t="n">
        <v>0.298654432565349</v>
      </c>
      <c r="AN47" s="0" t="n">
        <v>0.285613825705075</v>
      </c>
      <c r="AO47" s="0" t="n">
        <v>4514078</v>
      </c>
    </row>
    <row r="48" customFormat="false" ht="15" hidden="false" customHeight="false" outlineLevel="0" collapsed="false">
      <c r="A48" s="0" t="n">
        <v>95</v>
      </c>
      <c r="B48" s="0" t="n">
        <v>0.619938350762165</v>
      </c>
      <c r="C48" s="0" t="n">
        <v>0.254602767508866</v>
      </c>
      <c r="D48" s="0" t="n">
        <v>0.125458881728969</v>
      </c>
      <c r="E48" s="0" t="n">
        <v>0.852709631637967</v>
      </c>
      <c r="F48" s="0" t="n">
        <v>0.975769715635166</v>
      </c>
      <c r="G48" s="0" t="n">
        <v>0.883533810403335</v>
      </c>
      <c r="H48" s="0" t="n">
        <v>0.981732502923395</v>
      </c>
      <c r="I48" s="0" t="n">
        <v>0.528627402716655</v>
      </c>
      <c r="J48" s="0" t="n">
        <v>0.595373852290318</v>
      </c>
      <c r="K48" s="0" t="n">
        <v>0.184533763278908</v>
      </c>
      <c r="L48" s="0" t="n">
        <v>0.182844668679592</v>
      </c>
      <c r="M48" s="0" t="n">
        <v>0.217102232096492</v>
      </c>
      <c r="N48" s="0" t="n">
        <v>0.254826657071932</v>
      </c>
      <c r="O48" s="0" t="n">
        <v>0.10697999682482</v>
      </c>
      <c r="P48" s="0" t="n">
        <v>0.125569206272916</v>
      </c>
      <c r="Q48" s="0" t="n">
        <v>6792.94475268501</v>
      </c>
      <c r="R48" s="0" t="n">
        <v>4860.29322146471</v>
      </c>
      <c r="S48" s="0" t="n">
        <v>4215.99499174748</v>
      </c>
      <c r="T48" s="0" t="n">
        <v>3358.34470865643</v>
      </c>
      <c r="U48" s="0" t="n">
        <v>5705.94513110891</v>
      </c>
      <c r="V48" s="0" t="n">
        <v>6282.57323193629</v>
      </c>
      <c r="W48" s="0" t="n">
        <v>4218.27474892982</v>
      </c>
      <c r="X48" s="0" t="n">
        <v>0.681068033582332</v>
      </c>
      <c r="Y48" s="0" t="n">
        <v>0.846739204848319</v>
      </c>
      <c r="Z48" s="0" t="n">
        <v>718.969773841723</v>
      </c>
      <c r="AA48" s="0" t="n">
        <v>715.068992691978</v>
      </c>
      <c r="AB48" s="0" t="n">
        <v>667.260205838421</v>
      </c>
      <c r="AC48" s="0" t="n">
        <v>950.992738779801</v>
      </c>
      <c r="AD48" s="0" t="n">
        <v>0.816080364539321</v>
      </c>
      <c r="AE48" s="0" t="n">
        <v>0.636199959508174</v>
      </c>
      <c r="AF48" s="0" t="n">
        <v>0.179924224138149</v>
      </c>
      <c r="AG48" s="0" t="n">
        <v>0.359833081036848</v>
      </c>
      <c r="AH48" s="0" t="n">
        <v>0.367273375522904</v>
      </c>
      <c r="AI48" s="0" t="n">
        <v>0.302464737955973</v>
      </c>
      <c r="AJ48" s="0" t="n">
        <v>0.295981936185137</v>
      </c>
      <c r="AK48" s="0" t="n">
        <v>0.325540193476861</v>
      </c>
      <c r="AL48" s="0" t="n">
        <v>0.311100244436077</v>
      </c>
      <c r="AM48" s="0" t="n">
        <v>0.299715130814135</v>
      </c>
      <c r="AN48" s="0" t="n">
        <v>0.286832052689095</v>
      </c>
      <c r="AO48" s="0" t="n">
        <v>4522872</v>
      </c>
    </row>
    <row r="49" customFormat="false" ht="15" hidden="false" customHeight="false" outlineLevel="0" collapsed="false">
      <c r="A49" s="0" t="n">
        <v>96</v>
      </c>
      <c r="B49" s="0" t="n">
        <v>0.617697167383713</v>
      </c>
      <c r="C49" s="0" t="n">
        <v>0.251087699169374</v>
      </c>
      <c r="D49" s="0" t="n">
        <v>0.131215133446913</v>
      </c>
      <c r="E49" s="0" t="n">
        <v>0.851528203870988</v>
      </c>
      <c r="F49" s="0" t="n">
        <v>0.977401346192297</v>
      </c>
      <c r="G49" s="0" t="n">
        <v>0.881212666006104</v>
      </c>
      <c r="H49" s="0" t="n">
        <v>0.981941472995721</v>
      </c>
      <c r="I49" s="0" t="n">
        <v>0.525986559478451</v>
      </c>
      <c r="J49" s="0" t="n">
        <v>0.593538202027345</v>
      </c>
      <c r="K49" s="0" t="n">
        <v>0.18525038390951</v>
      </c>
      <c r="L49" s="0" t="n">
        <v>0.18434194258648</v>
      </c>
      <c r="M49" s="0" t="n">
        <v>0.213808257487796</v>
      </c>
      <c r="N49" s="0" t="n">
        <v>0.252112475873383</v>
      </c>
      <c r="O49" s="0" t="n">
        <v>0.111733386904742</v>
      </c>
      <c r="P49" s="0" t="n">
        <v>0.131750668291569</v>
      </c>
      <c r="Q49" s="0" t="n">
        <v>6946.72752074651</v>
      </c>
      <c r="R49" s="0" t="n">
        <v>4971.01238114216</v>
      </c>
      <c r="S49" s="0" t="n">
        <v>4306.31480708684</v>
      </c>
      <c r="T49" s="0" t="n">
        <v>3431.07765239982</v>
      </c>
      <c r="U49" s="0" t="n">
        <v>5822.44590098841</v>
      </c>
      <c r="V49" s="0" t="n">
        <v>6426.99777200093</v>
      </c>
      <c r="W49" s="0" t="n">
        <v>4308.65163688187</v>
      </c>
      <c r="X49" s="0" t="n">
        <v>0.687430057675655</v>
      </c>
      <c r="Y49" s="0" t="n">
        <v>0.858673321918701</v>
      </c>
      <c r="Z49" s="0" t="n">
        <v>724.898016481</v>
      </c>
      <c r="AA49" s="0" t="n">
        <v>727.618039196119</v>
      </c>
      <c r="AB49" s="0" t="n">
        <v>681.802364779893</v>
      </c>
      <c r="AC49" s="0" t="n">
        <v>976.211742544467</v>
      </c>
      <c r="AD49" s="0" t="n">
        <v>0.823564333432577</v>
      </c>
      <c r="AE49" s="0" t="n">
        <v>0.654236859936375</v>
      </c>
      <c r="AF49" s="0" t="n">
        <v>0.169327473496202</v>
      </c>
      <c r="AG49" s="0" t="n">
        <v>0.363307858518767</v>
      </c>
      <c r="AH49" s="0" t="n">
        <v>0.369042766953469</v>
      </c>
      <c r="AI49" s="0" t="n">
        <v>0.305207724772426</v>
      </c>
      <c r="AJ49" s="0" t="n">
        <v>0.296277297607183</v>
      </c>
      <c r="AK49" s="0" t="n">
        <v>0.328275797674332</v>
      </c>
      <c r="AL49" s="0" t="n">
        <v>0.311411597033602</v>
      </c>
      <c r="AM49" s="0" t="n">
        <v>0.301583492445997</v>
      </c>
      <c r="AN49" s="0" t="n">
        <v>0.287269776436711</v>
      </c>
      <c r="AO49" s="0" t="n">
        <v>4543903</v>
      </c>
    </row>
    <row r="50" customFormat="false" ht="15" hidden="false" customHeight="false" outlineLevel="0" collapsed="false">
      <c r="A50" s="0" t="n">
        <v>97</v>
      </c>
      <c r="B50" s="0" t="n">
        <v>0.616699192461194</v>
      </c>
      <c r="C50" s="0" t="n">
        <v>0.249071802135135</v>
      </c>
      <c r="D50" s="0" t="n">
        <v>0.134229005403671</v>
      </c>
      <c r="E50" s="0" t="n">
        <v>0.84797188414641</v>
      </c>
      <c r="F50" s="0" t="n">
        <v>0.97484811414908</v>
      </c>
      <c r="G50" s="0" t="n">
        <v>0.878776146726786</v>
      </c>
      <c r="H50" s="0" t="n">
        <v>0.979688495539317</v>
      </c>
      <c r="I50" s="0" t="n">
        <v>0.522943576182889</v>
      </c>
      <c r="J50" s="0" t="n">
        <v>0.590985103295191</v>
      </c>
      <c r="K50" s="0" t="n">
        <v>0.189684374682171</v>
      </c>
      <c r="L50" s="0" t="n">
        <v>0.188590964283302</v>
      </c>
      <c r="M50" s="0" t="n">
        <v>0.211205885344272</v>
      </c>
      <c r="N50" s="0" t="n">
        <v>0.249437126157678</v>
      </c>
      <c r="O50" s="0" t="n">
        <v>0.113822422619249</v>
      </c>
      <c r="P50" s="0" t="n">
        <v>0.134425884696211</v>
      </c>
      <c r="Q50" s="0" t="n">
        <v>6895.20930831185</v>
      </c>
      <c r="R50" s="0" t="n">
        <v>4940.37428301902</v>
      </c>
      <c r="S50" s="0" t="n">
        <v>4274.24459566803</v>
      </c>
      <c r="T50" s="0" t="n">
        <v>3403.44117301637</v>
      </c>
      <c r="U50" s="0" t="n">
        <v>5773.70434010012</v>
      </c>
      <c r="V50" s="0" t="n">
        <v>6398.11147589024</v>
      </c>
      <c r="W50" s="0" t="n">
        <v>4276.57262469487</v>
      </c>
      <c r="X50" s="0" t="n">
        <v>0.68001640710251</v>
      </c>
      <c r="Y50" s="0" t="n">
        <v>0.848595377117372</v>
      </c>
      <c r="Z50" s="0" t="n">
        <v>910.550997351409</v>
      </c>
      <c r="AA50" s="0" t="n">
        <v>895.590758667204</v>
      </c>
      <c r="AB50" s="0" t="n">
        <v>851.255062625575</v>
      </c>
      <c r="AC50" s="0" t="n">
        <v>1131.08901270762</v>
      </c>
      <c r="AD50" s="0" t="n">
        <v>0.823391157528728</v>
      </c>
      <c r="AE50" s="0" t="n">
        <v>0.659240712382916</v>
      </c>
      <c r="AF50" s="0" t="n">
        <v>0.164150445145812</v>
      </c>
      <c r="AG50" s="0" t="n">
        <v>0.363167102486398</v>
      </c>
      <c r="AH50" s="0" t="n">
        <v>0.371186714744222</v>
      </c>
      <c r="AI50" s="0" t="n">
        <v>0.305526872605377</v>
      </c>
      <c r="AJ50" s="0" t="n">
        <v>0.298914413864167</v>
      </c>
      <c r="AK50" s="0" t="n">
        <v>0.327668651577805</v>
      </c>
      <c r="AL50" s="0" t="n">
        <v>0.314294490066804</v>
      </c>
      <c r="AM50" s="0" t="n">
        <v>0.30146719966029</v>
      </c>
      <c r="AN50" s="0" t="n">
        <v>0.288637401381614</v>
      </c>
      <c r="AO50" s="0" t="n">
        <v>4539158</v>
      </c>
    </row>
    <row r="51" customFormat="false" ht="15" hidden="false" customHeight="false" outlineLevel="0" collapsed="false">
      <c r="A51" s="0" t="n">
        <v>98</v>
      </c>
      <c r="B51" s="0" t="n">
        <v>0.614761486447468</v>
      </c>
      <c r="C51" s="0" t="n">
        <v>0.245709422571347</v>
      </c>
      <c r="D51" s="0" t="n">
        <v>0.139529090981185</v>
      </c>
      <c r="E51" s="0" t="n">
        <v>0.84557885539242</v>
      </c>
      <c r="F51" s="0" t="n">
        <v>0.973699727737368</v>
      </c>
      <c r="G51" s="0" t="n">
        <v>0.876578747155403</v>
      </c>
      <c r="H51" s="0" t="n">
        <v>0.978389286603784</v>
      </c>
      <c r="I51" s="0" t="n">
        <v>0.519829314049592</v>
      </c>
      <c r="J51" s="0" t="n">
        <v>0.588504780029249</v>
      </c>
      <c r="K51" s="0" t="n">
        <v>0.191283612263052</v>
      </c>
      <c r="L51" s="0" t="n">
        <v>0.189841187226859</v>
      </c>
      <c r="M51" s="0" t="n">
        <v>0.207766692297012</v>
      </c>
      <c r="N51" s="0" t="n">
        <v>0.245681635789657</v>
      </c>
      <c r="O51" s="0" t="n">
        <v>0.117982849045815</v>
      </c>
      <c r="P51" s="0" t="n">
        <v>0.139513311918462</v>
      </c>
      <c r="Q51" s="0" t="n">
        <v>7016.17392097245</v>
      </c>
      <c r="R51" s="0" t="n">
        <v>5035.54677230445</v>
      </c>
      <c r="S51" s="0" t="n">
        <v>4348.27506478035</v>
      </c>
      <c r="T51" s="0" t="n">
        <v>3465.07997091054</v>
      </c>
      <c r="U51" s="0" t="n">
        <v>5865.16512269781</v>
      </c>
      <c r="V51" s="0" t="n">
        <v>6513.70577241518</v>
      </c>
      <c r="W51" s="0" t="n">
        <v>4350.65689955807</v>
      </c>
      <c r="X51" s="0" t="n">
        <v>0.688016280034479</v>
      </c>
      <c r="Y51" s="0" t="n">
        <v>0.861334841154363</v>
      </c>
      <c r="Z51" s="0" t="n">
        <v>747.845799322406</v>
      </c>
      <c r="AA51" s="0" t="n">
        <v>745.553207903708</v>
      </c>
      <c r="AB51" s="0" t="n">
        <v>700.21888390564</v>
      </c>
      <c r="AC51" s="0" t="n">
        <v>982.781228394529</v>
      </c>
      <c r="AD51" s="0" t="n">
        <v>0.835771875294198</v>
      </c>
      <c r="AE51" s="0" t="n">
        <v>0.657307390219816</v>
      </c>
      <c r="AF51" s="0" t="n">
        <v>0.178492112457262</v>
      </c>
      <c r="AG51" s="0" t="n">
        <v>0.36410514611831</v>
      </c>
      <c r="AH51" s="0" t="n">
        <v>0.373242312138223</v>
      </c>
      <c r="AI51" s="0" t="n">
        <v>0.307087720380224</v>
      </c>
      <c r="AJ51" s="0" t="n">
        <v>0.300665656926744</v>
      </c>
      <c r="AK51" s="0" t="n">
        <v>0.328913170101189</v>
      </c>
      <c r="AL51" s="0" t="n">
        <v>0.315975567749169</v>
      </c>
      <c r="AM51" s="0" t="n">
        <v>0.30303683814916</v>
      </c>
      <c r="AN51" s="0" t="n">
        <v>0.290064232369617</v>
      </c>
      <c r="AO51" s="0" t="n">
        <v>4546183</v>
      </c>
    </row>
    <row r="52" customFormat="false" ht="15" hidden="false" customHeight="false" outlineLevel="0" collapsed="false">
      <c r="A52" s="0" t="n">
        <v>99</v>
      </c>
      <c r="B52" s="0" t="n">
        <v>0.610614657635919</v>
      </c>
      <c r="C52" s="0" t="n">
        <v>0.243591956183157</v>
      </c>
      <c r="D52" s="0" t="n">
        <v>0.145793386180923</v>
      </c>
      <c r="E52" s="0" t="n">
        <v>0.845638554357103</v>
      </c>
      <c r="F52" s="0" t="n">
        <v>0.97361357843005</v>
      </c>
      <c r="G52" s="0" t="n">
        <v>0.875454418680964</v>
      </c>
      <c r="H52" s="0" t="n">
        <v>0.978327017526034</v>
      </c>
      <c r="I52" s="0" t="n">
        <v>0.516359296352496</v>
      </c>
      <c r="J52" s="0" t="n">
        <v>0.584382572287815</v>
      </c>
      <c r="K52" s="0" t="n">
        <v>0.19356685732423</v>
      </c>
      <c r="L52" s="0" t="n">
        <v>0.193591532637668</v>
      </c>
      <c r="M52" s="0" t="n">
        <v>0.205990749679744</v>
      </c>
      <c r="N52" s="0" t="n">
        <v>0.243495406421009</v>
      </c>
      <c r="O52" s="0" t="n">
        <v>0.123288508324863</v>
      </c>
      <c r="P52" s="0" t="n">
        <v>0.145735599721226</v>
      </c>
      <c r="Q52" s="0" t="n">
        <v>6952.02814702912</v>
      </c>
      <c r="R52" s="0" t="n">
        <v>5015.07326721883</v>
      </c>
      <c r="S52" s="0" t="n">
        <v>4316.06193191767</v>
      </c>
      <c r="T52" s="0" t="n">
        <v>3440.10192824194</v>
      </c>
      <c r="U52" s="0" t="n">
        <v>5797.91236480286</v>
      </c>
      <c r="V52" s="0" t="n">
        <v>6474.23888651681</v>
      </c>
      <c r="W52" s="0" t="n">
        <v>4318.42981141319</v>
      </c>
      <c r="X52" s="0" t="n">
        <v>0.675087603017537</v>
      </c>
      <c r="Y52" s="0" t="n">
        <v>0.85071622352354</v>
      </c>
      <c r="Z52" s="0" t="n">
        <v>733.910445558985</v>
      </c>
      <c r="AA52" s="0" t="n">
        <v>732.203097854051</v>
      </c>
      <c r="AB52" s="0" t="n">
        <v>689.623231831061</v>
      </c>
      <c r="AC52" s="0" t="n">
        <v>946.188552440214</v>
      </c>
      <c r="AD52" s="0" t="n">
        <v>0.818194518660243</v>
      </c>
      <c r="AE52" s="0" t="n">
        <v>0.649338431392331</v>
      </c>
      <c r="AF52" s="0" t="n">
        <v>0.168856087267912</v>
      </c>
      <c r="AG52" s="0" t="n">
        <v>0.364168443943535</v>
      </c>
      <c r="AH52" s="0" t="n">
        <v>0.374064753149614</v>
      </c>
      <c r="AI52" s="0" t="n">
        <v>0.306323244966674</v>
      </c>
      <c r="AJ52" s="0" t="n">
        <v>0.300504670504481</v>
      </c>
      <c r="AK52" s="0" t="n">
        <v>0.327786796279425</v>
      </c>
      <c r="AL52" s="0" t="n">
        <v>0.315173306754349</v>
      </c>
      <c r="AM52" s="0" t="n">
        <v>0.30236474246713</v>
      </c>
      <c r="AN52" s="0" t="n">
        <v>0.289828819425141</v>
      </c>
      <c r="AO52" s="0" t="n">
        <v>4551890</v>
      </c>
    </row>
    <row r="53" customFormat="false" ht="15" hidden="false" customHeight="false" outlineLevel="0" collapsed="false">
      <c r="A53" s="0" t="n">
        <v>100</v>
      </c>
      <c r="B53" s="0" t="n">
        <v>0.607088660759889</v>
      </c>
      <c r="C53" s="0" t="n">
        <v>0.240697141868191</v>
      </c>
      <c r="D53" s="0" t="n">
        <v>0.15221419737192</v>
      </c>
      <c r="E53" s="0" t="n">
        <v>0.845112527145195</v>
      </c>
      <c r="F53" s="0" t="n">
        <v>0.972313198100392</v>
      </c>
      <c r="G53" s="0" t="n">
        <v>0.87364563870916</v>
      </c>
      <c r="H53" s="0" t="n">
        <v>0.977115986469326</v>
      </c>
      <c r="I53" s="0" t="n">
        <v>0.513058232295982</v>
      </c>
      <c r="J53" s="0" t="n">
        <v>0.579774467679095</v>
      </c>
      <c r="K53" s="0" t="n">
        <v>0.195293792389981</v>
      </c>
      <c r="L53" s="0" t="n">
        <v>0.196747746337287</v>
      </c>
      <c r="M53" s="0" t="n">
        <v>0.203416169840852</v>
      </c>
      <c r="N53" s="0" t="n">
        <v>0.240468882032532</v>
      </c>
      <c r="O53" s="0" t="n">
        <v>0.128638125008361</v>
      </c>
      <c r="P53" s="0" t="n">
        <v>0.152069848388765</v>
      </c>
      <c r="Q53" s="0" t="n">
        <v>7076.46006196805</v>
      </c>
      <c r="R53" s="0" t="n">
        <v>5104.97026286521</v>
      </c>
      <c r="S53" s="0" t="n">
        <v>4389.36413202539</v>
      </c>
      <c r="T53" s="0" t="n">
        <v>3499.16438854959</v>
      </c>
      <c r="U53" s="0" t="n">
        <v>5885.16856201377</v>
      </c>
      <c r="V53" s="0" t="n">
        <v>6594.65475629111</v>
      </c>
      <c r="W53" s="0" t="n">
        <v>4391.78212787765</v>
      </c>
      <c r="X53" s="0" t="n">
        <v>0.680949423691204</v>
      </c>
      <c r="Y53" s="0" t="n">
        <v>0.861519565006386</v>
      </c>
      <c r="Z53" s="0" t="n">
        <v>735.614141464501</v>
      </c>
      <c r="AA53" s="0" t="n">
        <v>742.153742443979</v>
      </c>
      <c r="AB53" s="0" t="n">
        <v>698.402488137561</v>
      </c>
      <c r="AC53" s="0" t="n">
        <v>950.306221439614</v>
      </c>
      <c r="AD53" s="0" t="n">
        <v>0.828887276160526</v>
      </c>
      <c r="AE53" s="0" t="n">
        <v>0.655184837302103</v>
      </c>
      <c r="AF53" s="0" t="n">
        <v>0.173702438858423</v>
      </c>
      <c r="AG53" s="0" t="n">
        <v>0.368280460533076</v>
      </c>
      <c r="AH53" s="0" t="n">
        <v>0.376584555291223</v>
      </c>
      <c r="AI53" s="0" t="n">
        <v>0.309460517598586</v>
      </c>
      <c r="AJ53" s="0" t="n">
        <v>0.302915627430821</v>
      </c>
      <c r="AK53" s="0" t="n">
        <v>0.332048695889277</v>
      </c>
      <c r="AL53" s="0" t="n">
        <v>0.318075595227023</v>
      </c>
      <c r="AM53" s="0" t="n">
        <v>0.305356237040508</v>
      </c>
      <c r="AN53" s="0" t="n">
        <v>0.29172107308665</v>
      </c>
      <c r="AO53" s="0" t="n">
        <v>4558995</v>
      </c>
    </row>
    <row r="54" customFormat="false" ht="15" hidden="false" customHeight="false" outlineLevel="0" collapsed="false">
      <c r="A54" s="0" t="n">
        <v>101</v>
      </c>
      <c r="B54" s="0" t="n">
        <v>0.609522359897179</v>
      </c>
      <c r="C54" s="0" t="n">
        <v>0.236772028904305</v>
      </c>
      <c r="D54" s="0" t="n">
        <v>0.153705611198516</v>
      </c>
      <c r="E54" s="0" t="n">
        <v>0.844406669086535</v>
      </c>
      <c r="F54" s="0" t="n">
        <v>0.972131436180164</v>
      </c>
      <c r="G54" s="0" t="n">
        <v>0.872827713787178</v>
      </c>
      <c r="H54" s="0" t="n">
        <v>0.977142092077221</v>
      </c>
      <c r="I54" s="0" t="n">
        <v>0.514684745654541</v>
      </c>
      <c r="J54" s="0" t="n">
        <v>0.582284119176265</v>
      </c>
      <c r="K54" s="0" t="n">
        <v>0.196837019200725</v>
      </c>
      <c r="L54" s="0" t="n">
        <v>0.199358288097518</v>
      </c>
      <c r="M54" s="0" t="n">
        <v>0.199931880259945</v>
      </c>
      <c r="N54" s="0" t="n">
        <v>0.236389822950187</v>
      </c>
      <c r="O54" s="0" t="n">
        <v>0.129790043172049</v>
      </c>
      <c r="P54" s="0" t="n">
        <v>0.153457494053711</v>
      </c>
      <c r="Q54" s="0" t="n">
        <v>7011.39845271639</v>
      </c>
      <c r="R54" s="0" t="n">
        <v>5080.62722409451</v>
      </c>
      <c r="S54" s="0" t="n">
        <v>4356.67137847282</v>
      </c>
      <c r="T54" s="0" t="n">
        <v>3473.30833189985</v>
      </c>
      <c r="U54" s="0" t="n">
        <v>5839.00903266501</v>
      </c>
      <c r="V54" s="0" t="n">
        <v>6559.18647793224</v>
      </c>
      <c r="W54" s="0" t="n">
        <v>4359.08418794746</v>
      </c>
      <c r="X54" s="0" t="n">
        <v>0.677553868857526</v>
      </c>
      <c r="Y54" s="0" t="n">
        <v>0.854216241345161</v>
      </c>
      <c r="Z54" s="0" t="n">
        <v>923.416066021936</v>
      </c>
      <c r="AA54" s="0" t="n">
        <v>904.920097247777</v>
      </c>
      <c r="AB54" s="0" t="n">
        <v>856.052330971853</v>
      </c>
      <c r="AC54" s="0" t="n">
        <v>1156.6408818425</v>
      </c>
      <c r="AD54" s="0" t="n">
        <v>0.823544520939943</v>
      </c>
      <c r="AE54" s="0" t="n">
        <v>0.652891270406925</v>
      </c>
      <c r="AF54" s="0" t="n">
        <v>0.170653250533018</v>
      </c>
      <c r="AG54" s="0" t="n">
        <v>0.370195542379606</v>
      </c>
      <c r="AH54" s="0" t="n">
        <v>0.37752256904081</v>
      </c>
      <c r="AI54" s="0" t="n">
        <v>0.312147920967208</v>
      </c>
      <c r="AJ54" s="0" t="n">
        <v>0.304022408785325</v>
      </c>
      <c r="AK54" s="0" t="n">
        <v>0.334312228241162</v>
      </c>
      <c r="AL54" s="0" t="n">
        <v>0.319489230361842</v>
      </c>
      <c r="AM54" s="0" t="n">
        <v>0.30732691545669</v>
      </c>
      <c r="AN54" s="0" t="n">
        <v>0.292571329954899</v>
      </c>
      <c r="AO54" s="0" t="n">
        <v>4576712</v>
      </c>
    </row>
    <row r="55" customFormat="false" ht="15" hidden="false" customHeight="false" outlineLevel="0" collapsed="false">
      <c r="A55" s="0" t="n">
        <v>102</v>
      </c>
      <c r="B55" s="0" t="n">
        <v>0.605188419633099</v>
      </c>
      <c r="C55" s="0" t="n">
        <v>0.233448364908327</v>
      </c>
      <c r="D55" s="0" t="n">
        <v>0.161363215458574</v>
      </c>
      <c r="E55" s="0" t="n">
        <v>0.8427552784179</v>
      </c>
      <c r="F55" s="0" t="n">
        <v>0.971002101146269</v>
      </c>
      <c r="G55" s="0" t="n">
        <v>0.870179288259091</v>
      </c>
      <c r="H55" s="0" t="n">
        <v>0.976237283904388</v>
      </c>
      <c r="I55" s="0" t="n">
        <v>0.510025735083181</v>
      </c>
      <c r="J55" s="0" t="n">
        <v>0.577400975680792</v>
      </c>
      <c r="K55" s="0" t="n">
        <v>0.198404367687885</v>
      </c>
      <c r="L55" s="0" t="n">
        <v>0.202565322765192</v>
      </c>
      <c r="M55" s="0" t="n">
        <v>0.196739841764521</v>
      </c>
      <c r="N55" s="0" t="n">
        <v>0.232732634338139</v>
      </c>
      <c r="O55" s="0" t="n">
        <v>0.135989701570198</v>
      </c>
      <c r="P55" s="0" t="n">
        <v>0.160868491127338</v>
      </c>
      <c r="Q55" s="0" t="n">
        <v>7137.36100857612</v>
      </c>
      <c r="R55" s="0" t="n">
        <v>5176.14762906011</v>
      </c>
      <c r="S55" s="0" t="n">
        <v>4427.54341804843</v>
      </c>
      <c r="T55" s="0" t="n">
        <v>3530.51847359162</v>
      </c>
      <c r="U55" s="0" t="n">
        <v>5922.74681376975</v>
      </c>
      <c r="V55" s="0" t="n">
        <v>6679.39673001062</v>
      </c>
      <c r="W55" s="0" t="n">
        <v>4430.00497754961</v>
      </c>
      <c r="X55" s="0" t="n">
        <v>0.686271266258003</v>
      </c>
      <c r="Y55" s="0" t="n">
        <v>0.86823371040903</v>
      </c>
      <c r="Z55" s="0" t="n">
        <v>751.721056226143</v>
      </c>
      <c r="AA55" s="0" t="n">
        <v>743.612067557814</v>
      </c>
      <c r="AB55" s="0" t="n">
        <v>700.815656006669</v>
      </c>
      <c r="AC55" s="0" t="n">
        <v>1020.794150483</v>
      </c>
      <c r="AD55" s="0" t="n">
        <v>0.826508504984326</v>
      </c>
      <c r="AE55" s="0" t="n">
        <v>0.675989180327265</v>
      </c>
      <c r="AF55" s="0" t="n">
        <v>0.150519324657061</v>
      </c>
      <c r="AG55" s="0" t="n">
        <v>0.369732529024321</v>
      </c>
      <c r="AH55" s="0" t="n">
        <v>0.380144542327047</v>
      </c>
      <c r="AI55" s="0" t="n">
        <v>0.310860487521205</v>
      </c>
      <c r="AJ55" s="0" t="n">
        <v>0.304932249826839</v>
      </c>
      <c r="AK55" s="0" t="n">
        <v>0.333747934579854</v>
      </c>
      <c r="AL55" s="0" t="n">
        <v>0.3210961346615</v>
      </c>
      <c r="AM55" s="0" t="n">
        <v>0.305856652477654</v>
      </c>
      <c r="AN55" s="0" t="n">
        <v>0.292980548505865</v>
      </c>
      <c r="AO55" s="0" t="n">
        <v>4592973</v>
      </c>
    </row>
    <row r="56" customFormat="false" ht="15" hidden="false" customHeight="false" outlineLevel="0" collapsed="false">
      <c r="A56" s="0" t="n">
        <v>103</v>
      </c>
      <c r="B56" s="0" t="n">
        <v>0.604388599639882</v>
      </c>
      <c r="C56" s="0" t="n">
        <v>0.232387990329145</v>
      </c>
      <c r="D56" s="0" t="n">
        <v>0.163223410030973</v>
      </c>
      <c r="E56" s="0" t="n">
        <v>0.840752446627154</v>
      </c>
      <c r="F56" s="0" t="n">
        <v>0.968806928456104</v>
      </c>
      <c r="G56" s="0" t="n">
        <v>0.868025856541163</v>
      </c>
      <c r="H56" s="0" t="n">
        <v>0.97408017857166</v>
      </c>
      <c r="I56" s="0" t="n">
        <v>0.50814119386079</v>
      </c>
      <c r="J56" s="0" t="n">
        <v>0.575382695173567</v>
      </c>
      <c r="K56" s="0" t="n">
        <v>0.199777180312968</v>
      </c>
      <c r="L56" s="0" t="n">
        <v>0.204526439403846</v>
      </c>
      <c r="M56" s="0" t="n">
        <v>0.195380771435996</v>
      </c>
      <c r="N56" s="0" t="n">
        <v>0.231103216024838</v>
      </c>
      <c r="O56" s="0" t="n">
        <v>0.137230481330368</v>
      </c>
      <c r="P56" s="0" t="n">
        <v>0.162321017257698</v>
      </c>
      <c r="Q56" s="0" t="n">
        <v>7078.76375082542</v>
      </c>
      <c r="R56" s="0" t="n">
        <v>5142.41035893111</v>
      </c>
      <c r="S56" s="0" t="n">
        <v>4394.74349332151</v>
      </c>
      <c r="T56" s="0" t="n">
        <v>3504.2930878947</v>
      </c>
      <c r="U56" s="0" t="n">
        <v>5871.59238652215</v>
      </c>
      <c r="V56" s="0" t="n">
        <v>6634.09558073985</v>
      </c>
      <c r="W56" s="0" t="n">
        <v>4397.19012586405</v>
      </c>
      <c r="X56" s="0" t="n">
        <v>0.679109993830414</v>
      </c>
      <c r="Y56" s="0" t="n">
        <v>0.859721209573192</v>
      </c>
      <c r="Z56" s="0" t="n">
        <v>754.899757883708</v>
      </c>
      <c r="AA56" s="0" t="n">
        <v>732.669751690133</v>
      </c>
      <c r="AB56" s="0" t="n">
        <v>690.507829424028</v>
      </c>
      <c r="AC56" s="0" t="n">
        <v>971.284230649026</v>
      </c>
      <c r="AD56" s="0" t="n">
        <v>0.82789827476558</v>
      </c>
      <c r="AE56" s="0" t="n">
        <v>0.672354247025303</v>
      </c>
      <c r="AF56" s="0" t="n">
        <v>0.15555403927819</v>
      </c>
      <c r="AG56" s="0" t="n">
        <v>0.371386214227069</v>
      </c>
      <c r="AH56" s="0" t="n">
        <v>0.380977592926995</v>
      </c>
      <c r="AI56" s="0" t="n">
        <v>0.314033504022395</v>
      </c>
      <c r="AJ56" s="0" t="n">
        <v>0.306556797658992</v>
      </c>
      <c r="AK56" s="0" t="n">
        <v>0.336641126045493</v>
      </c>
      <c r="AL56" s="0" t="n">
        <v>0.322063659077644</v>
      </c>
      <c r="AM56" s="0" t="n">
        <v>0.308223972253591</v>
      </c>
      <c r="AN56" s="0" t="n">
        <v>0.293487872437091</v>
      </c>
      <c r="AO56" s="0" t="n">
        <v>4604657</v>
      </c>
    </row>
    <row r="57" customFormat="false" ht="15" hidden="false" customHeight="false" outlineLevel="0" collapsed="false">
      <c r="A57" s="0" t="n">
        <v>104</v>
      </c>
      <c r="B57" s="0" t="n">
        <v>0.598339009877317</v>
      </c>
      <c r="C57" s="0" t="n">
        <v>0.230576408534438</v>
      </c>
      <c r="D57" s="0" t="n">
        <v>0.171084581588246</v>
      </c>
      <c r="E57" s="0" t="n">
        <v>0.84009925634162</v>
      </c>
      <c r="F57" s="0" t="n">
        <v>0.967685593131195</v>
      </c>
      <c r="G57" s="0" t="n">
        <v>0.866908730453313</v>
      </c>
      <c r="H57" s="0" t="n">
        <v>0.973157779522036</v>
      </c>
      <c r="I57" s="0" t="n">
        <v>0.502664157238115</v>
      </c>
      <c r="J57" s="0" t="n">
        <v>0.568256304980638</v>
      </c>
      <c r="K57" s="0" t="n">
        <v>0.20194080426894</v>
      </c>
      <c r="L57" s="0" t="n">
        <v>0.207414808682822</v>
      </c>
      <c r="M57" s="0" t="n">
        <v>0.193707069339703</v>
      </c>
      <c r="N57" s="0" t="n">
        <v>0.229295283809095</v>
      </c>
      <c r="O57" s="0" t="n">
        <v>0.143728029763802</v>
      </c>
      <c r="P57" s="0" t="n">
        <v>0.170134004341463</v>
      </c>
      <c r="Q57" s="0" t="n">
        <v>7181.85173197828</v>
      </c>
      <c r="R57" s="0" t="n">
        <v>5225.92702465977</v>
      </c>
      <c r="S57" s="0" t="n">
        <v>4464.8446310843</v>
      </c>
      <c r="T57" s="0" t="n">
        <v>3560.7999719992</v>
      </c>
      <c r="U57" s="0" t="n">
        <v>5935.86786742618</v>
      </c>
      <c r="V57" s="0" t="n">
        <v>6735.05998276638</v>
      </c>
      <c r="W57" s="0" t="n">
        <v>4467.33740389123</v>
      </c>
      <c r="X57" s="0" t="n">
        <v>0.687682062228983</v>
      </c>
      <c r="Y57" s="0" t="n">
        <v>0.870408427557784</v>
      </c>
      <c r="Z57" s="0" t="n">
        <v>766.666511476669</v>
      </c>
      <c r="AA57" s="0" t="n">
        <v>755.000223589557</v>
      </c>
      <c r="AB57" s="0" t="n">
        <v>713.387151958633</v>
      </c>
      <c r="AC57" s="0" t="n">
        <v>1029.83057639943</v>
      </c>
      <c r="AD57" s="0" t="n">
        <v>0.82713420293801</v>
      </c>
      <c r="AE57" s="0" t="n">
        <v>0.677780218556242</v>
      </c>
      <c r="AF57" s="0" t="n">
        <v>0.149353984381768</v>
      </c>
      <c r="AG57" s="0" t="n">
        <v>0.369280712596549</v>
      </c>
      <c r="AH57" s="0" t="n">
        <v>0.381149959622493</v>
      </c>
      <c r="AI57" s="0" t="n">
        <v>0.311948299673028</v>
      </c>
      <c r="AJ57" s="0" t="n">
        <v>0.306657004830769</v>
      </c>
      <c r="AK57" s="0" t="n">
        <v>0.333900839223235</v>
      </c>
      <c r="AL57" s="0" t="n">
        <v>0.321550589117929</v>
      </c>
      <c r="AM57" s="0" t="n">
        <v>0.30634846441874</v>
      </c>
      <c r="AN57" s="0" t="n">
        <v>0.29302250156664</v>
      </c>
      <c r="AO57" s="0" t="n">
        <v>4598647</v>
      </c>
    </row>
    <row r="58" customFormat="false" ht="15" hidden="false" customHeight="false" outlineLevel="0" collapsed="false">
      <c r="A58" s="0" t="n">
        <v>105</v>
      </c>
      <c r="B58" s="0" t="n">
        <v>0.591901843341167</v>
      </c>
      <c r="C58" s="0" t="n">
        <v>0.227746266017761</v>
      </c>
      <c r="D58" s="0" t="n">
        <v>0.180351890641072</v>
      </c>
      <c r="E58" s="0" t="n">
        <v>0.842091043378541</v>
      </c>
      <c r="F58" s="0" t="n">
        <v>0.968624747021416</v>
      </c>
      <c r="G58" s="0" t="n">
        <v>0.867712969395145</v>
      </c>
      <c r="H58" s="0" t="n">
        <v>0.974263105947611</v>
      </c>
      <c r="I58" s="0" t="n">
        <v>0.498435240836845</v>
      </c>
      <c r="J58" s="0" t="n">
        <v>0.56245635974929</v>
      </c>
      <c r="K58" s="0" t="n">
        <v>0.203543454616116</v>
      </c>
      <c r="L58" s="0" t="n">
        <v>0.210685239923116</v>
      </c>
      <c r="M58" s="0" t="n">
        <v>0.191783090776463</v>
      </c>
      <c r="N58" s="0" t="n">
        <v>0.226669324686548</v>
      </c>
      <c r="O58" s="0" t="n">
        <v>0.151872711765233</v>
      </c>
      <c r="P58" s="0" t="n">
        <v>0.179499062585579</v>
      </c>
      <c r="Q58" s="0" t="n">
        <v>7151.0950293692</v>
      </c>
      <c r="R58" s="0" t="n">
        <v>5186.93632467136</v>
      </c>
      <c r="S58" s="0" t="n">
        <v>4431.5961554865</v>
      </c>
      <c r="T58" s="0" t="n">
        <v>3534.98043919617</v>
      </c>
      <c r="U58" s="0" t="n">
        <v>5879.56621229044</v>
      </c>
      <c r="V58" s="0" t="n">
        <v>6690.06426082543</v>
      </c>
      <c r="W58" s="0" t="n">
        <v>4434.07693562867</v>
      </c>
      <c r="X58" s="0" t="n">
        <v>0.680790598093598</v>
      </c>
      <c r="Y58" s="0" t="n">
        <v>0.85966171424227</v>
      </c>
      <c r="Z58" s="0" t="n">
        <v>928.049520173173</v>
      </c>
      <c r="AA58" s="0" t="n">
        <v>912.635197723249</v>
      </c>
      <c r="AB58" s="0" t="n">
        <v>866.18077311447</v>
      </c>
      <c r="AC58" s="0" t="n">
        <v>1179.22552289114</v>
      </c>
      <c r="AD58" s="0" t="n">
        <v>0.845172112662659</v>
      </c>
      <c r="AE58" s="0" t="n">
        <v>0.683934452540338</v>
      </c>
      <c r="AF58" s="0" t="n">
        <v>0.161237660122321</v>
      </c>
      <c r="AG58" s="0" t="n">
        <v>0.371958177223765</v>
      </c>
      <c r="AH58" s="0" t="n">
        <v>0.380571065724975</v>
      </c>
      <c r="AI58" s="0" t="n">
        <v>0.313963004407136</v>
      </c>
      <c r="AJ58" s="0" t="n">
        <v>0.306746070913023</v>
      </c>
      <c r="AK58" s="0" t="n">
        <v>0.335694406243111</v>
      </c>
      <c r="AL58" s="0" t="n">
        <v>0.320522308881745</v>
      </c>
      <c r="AM58" s="0" t="n">
        <v>0.308278179950717</v>
      </c>
      <c r="AN58" s="0" t="n">
        <v>0.294063920952438</v>
      </c>
      <c r="AO58" s="0" t="n">
        <v>4620817</v>
      </c>
    </row>
    <row r="59" customFormat="false" ht="15" hidden="false" customHeight="false" outlineLevel="0" collapsed="false">
      <c r="A59" s="0" t="n">
        <v>106</v>
      </c>
      <c r="B59" s="0" t="n">
        <v>0.589681369606207</v>
      </c>
      <c r="C59" s="0" t="n">
        <v>0.225349597827874</v>
      </c>
      <c r="D59" s="0" t="n">
        <v>0.184969032565919</v>
      </c>
      <c r="E59" s="0" t="n">
        <v>0.840605512054384</v>
      </c>
      <c r="F59" s="0" t="n">
        <v>0.968536569142132</v>
      </c>
      <c r="G59" s="0" t="n">
        <v>0.866114287335582</v>
      </c>
      <c r="H59" s="0" t="n">
        <v>0.97439392543927</v>
      </c>
      <c r="I59" s="0" t="n">
        <v>0.495689409646756</v>
      </c>
      <c r="J59" s="0" t="n">
        <v>0.561113754745751</v>
      </c>
      <c r="K59" s="0" t="n">
        <v>0.204297183718758</v>
      </c>
      <c r="L59" s="0" t="n">
        <v>0.212227151321647</v>
      </c>
      <c r="M59" s="0" t="n">
        <v>0.189430114073349</v>
      </c>
      <c r="N59" s="0" t="n">
        <v>0.223759197290189</v>
      </c>
      <c r="O59" s="0" t="n">
        <v>0.155485988334279</v>
      </c>
      <c r="P59" s="0" t="n">
        <v>0.183663617106192</v>
      </c>
      <c r="Q59" s="0" t="n">
        <v>7243.39971276614</v>
      </c>
      <c r="R59" s="0" t="n">
        <v>5255.16150781845</v>
      </c>
      <c r="S59" s="0" t="n">
        <v>4496.14706832943</v>
      </c>
      <c r="T59" s="0" t="n">
        <v>3586.78482007423</v>
      </c>
      <c r="U59" s="0" t="n">
        <v>5947.94691504341</v>
      </c>
      <c r="V59" s="0" t="n">
        <v>6776.53178042163</v>
      </c>
      <c r="W59" s="0" t="n">
        <v>4498.67473826139</v>
      </c>
      <c r="X59" s="0" t="n">
        <v>0.688672763330003</v>
      </c>
      <c r="Y59" s="0" t="n">
        <v>0.869784826541953</v>
      </c>
      <c r="Z59" s="0" t="n">
        <v>765.086832772658</v>
      </c>
      <c r="AA59" s="0" t="n">
        <v>754.168832770652</v>
      </c>
      <c r="AB59" s="0" t="n">
        <v>707.044287591662</v>
      </c>
      <c r="AC59" s="0" t="n">
        <v>1001.98209451338</v>
      </c>
      <c r="AD59" s="0" t="n">
        <v>0.83203625633491</v>
      </c>
      <c r="AE59" s="0" t="n">
        <v>0.662833140492055</v>
      </c>
      <c r="AF59" s="0" t="n">
        <v>0.169203115842855</v>
      </c>
      <c r="AG59" s="0" t="n">
        <v>0.372071789407333</v>
      </c>
      <c r="AH59" s="0" t="n">
        <v>0.381820650857156</v>
      </c>
      <c r="AI59" s="0" t="n">
        <v>0.314577203322049</v>
      </c>
      <c r="AJ59" s="0" t="n">
        <v>0.30651246350974</v>
      </c>
      <c r="AK59" s="0" t="n">
        <v>0.335196504504807</v>
      </c>
      <c r="AL59" s="0" t="n">
        <v>0.319533696863844</v>
      </c>
      <c r="AM59" s="0" t="n">
        <v>0.309564926887928</v>
      </c>
      <c r="AN59" s="0" t="n">
        <v>0.29400810799146</v>
      </c>
      <c r="AO59" s="0" t="n">
        <v>4629733</v>
      </c>
    </row>
    <row r="60" customFormat="false" ht="15" hidden="false" customHeight="false" outlineLevel="0" collapsed="false">
      <c r="A60" s="0" t="n">
        <v>107</v>
      </c>
      <c r="B60" s="0" t="n">
        <v>0.586000501442675</v>
      </c>
      <c r="C60" s="0" t="n">
        <v>0.222710677851852</v>
      </c>
      <c r="D60" s="0" t="n">
        <v>0.191288820705472</v>
      </c>
      <c r="E60" s="0" t="n">
        <v>0.840501048799683</v>
      </c>
      <c r="F60" s="0" t="n">
        <v>0.967578026599873</v>
      </c>
      <c r="G60" s="0" t="n">
        <v>0.866692864167756</v>
      </c>
      <c r="H60" s="0" t="n">
        <v>0.973967166769842</v>
      </c>
      <c r="I60" s="0" t="n">
        <v>0.492534036059709</v>
      </c>
      <c r="J60" s="0" t="n">
        <v>0.556677198375166</v>
      </c>
      <c r="K60" s="0" t="n">
        <v>0.204849200634354</v>
      </c>
      <c r="L60" s="0" t="n">
        <v>0.211933635958476</v>
      </c>
      <c r="M60" s="0" t="n">
        <v>0.18718855831337</v>
      </c>
      <c r="N60" s="0" t="n">
        <v>0.221043750784014</v>
      </c>
      <c r="O60" s="0" t="n">
        <v>0.160778454426604</v>
      </c>
      <c r="P60" s="0" t="n">
        <v>0.189857077440693</v>
      </c>
      <c r="Q60" s="0" t="n">
        <v>7212.82333183801</v>
      </c>
      <c r="R60" s="0" t="n">
        <v>5240.91488998195</v>
      </c>
      <c r="S60" s="0" t="n">
        <v>4462.31143893599</v>
      </c>
      <c r="T60" s="0" t="n">
        <v>3560.6123493575</v>
      </c>
      <c r="U60" s="0" t="n">
        <v>5901.62783192395</v>
      </c>
      <c r="V60" s="0" t="n">
        <v>6735.33106635396</v>
      </c>
      <c r="W60" s="0" t="n">
        <v>4465.35122168167</v>
      </c>
      <c r="X60" s="0" t="n">
        <v>0.680820346679284</v>
      </c>
      <c r="Y60" s="0" t="n">
        <v>0.858928187274768</v>
      </c>
      <c r="Z60" s="0" t="n">
        <v>757.59743774527</v>
      </c>
      <c r="AA60" s="0" t="n">
        <v>747.48828637457</v>
      </c>
      <c r="AB60" s="0" t="n">
        <v>695.509660382425</v>
      </c>
      <c r="AC60" s="0" t="n">
        <v>1042.14061087382</v>
      </c>
      <c r="AD60" s="0" t="n">
        <v>0.839429426939248</v>
      </c>
      <c r="AE60" s="0" t="n">
        <v>0.666401968790012</v>
      </c>
      <c r="AF60" s="0" t="n">
        <v>0.173027458149236</v>
      </c>
      <c r="AG60" s="0" t="n">
        <v>0.373224866786041</v>
      </c>
      <c r="AH60" s="0" t="n">
        <v>0.382513387737443</v>
      </c>
      <c r="AI60" s="0" t="n">
        <v>0.315408504901783</v>
      </c>
      <c r="AJ60" s="0" t="n">
        <v>0.308032217964394</v>
      </c>
      <c r="AK60" s="0" t="n">
        <v>0.336211383430075</v>
      </c>
      <c r="AL60" s="0" t="n">
        <v>0.321159588217387</v>
      </c>
      <c r="AM60" s="0" t="n">
        <v>0.309899842829722</v>
      </c>
      <c r="AN60" s="0" t="n">
        <v>0.295208545752745</v>
      </c>
      <c r="AO60" s="0" t="n">
        <v>4634466</v>
      </c>
    </row>
    <row r="61" customFormat="false" ht="15" hidden="false" customHeight="false" outlineLevel="0" collapsed="false">
      <c r="A61" s="0" t="n">
        <v>108</v>
      </c>
      <c r="B61" s="0" t="n">
        <v>0.583534773173186</v>
      </c>
      <c r="C61" s="0" t="n">
        <v>0.219513201721984</v>
      </c>
      <c r="D61" s="0" t="n">
        <v>0.19695202510483</v>
      </c>
      <c r="E61" s="0" t="n">
        <v>0.840972998888499</v>
      </c>
      <c r="F61" s="0" t="n">
        <v>0.965917236057951</v>
      </c>
      <c r="G61" s="0" t="n">
        <v>0.86727306278472</v>
      </c>
      <c r="H61" s="0" t="n">
        <v>0.972613125272851</v>
      </c>
      <c r="I61" s="0" t="n">
        <v>0.490736988151174</v>
      </c>
      <c r="J61" s="0" t="n">
        <v>0.553553153903165</v>
      </c>
      <c r="K61" s="0" t="n">
        <v>0.204634114373373</v>
      </c>
      <c r="L61" s="0" t="n">
        <v>0.211677259205864</v>
      </c>
      <c r="M61" s="0" t="n">
        <v>0.184604675547753</v>
      </c>
      <c r="N61" s="0" t="n">
        <v>0.217351543701839</v>
      </c>
      <c r="O61" s="0" t="n">
        <v>0.165631335189572</v>
      </c>
      <c r="P61" s="0" t="n">
        <v>0.195012538452948</v>
      </c>
      <c r="Q61" s="0" t="n">
        <v>7334.90765001128</v>
      </c>
      <c r="R61" s="0" t="n">
        <v>5321.64317156913</v>
      </c>
      <c r="S61" s="0" t="n">
        <v>4532.10004603178</v>
      </c>
      <c r="T61" s="0" t="n">
        <v>3616.2481223891</v>
      </c>
      <c r="U61" s="0" t="n">
        <v>5987.25685441046</v>
      </c>
      <c r="V61" s="0" t="n">
        <v>6834.28084286477</v>
      </c>
      <c r="W61" s="0" t="n">
        <v>4535.20943992463</v>
      </c>
      <c r="X61" s="0" t="n">
        <v>0.686883265386107</v>
      </c>
      <c r="Y61" s="0" t="n">
        <v>0.86635593951687</v>
      </c>
      <c r="Z61" s="0" t="n">
        <v>768.800510930521</v>
      </c>
      <c r="AA61" s="0" t="n">
        <v>763.756517153107</v>
      </c>
      <c r="AB61" s="0" t="n">
        <v>720.822668019971</v>
      </c>
      <c r="AC61" s="0" t="n">
        <v>1017.12178010845</v>
      </c>
      <c r="AD61" s="0" t="n">
        <v>0.845978474924427</v>
      </c>
      <c r="AE61" s="0" t="n">
        <v>0.686611806341544</v>
      </c>
      <c r="AF61" s="0" t="n">
        <v>0.159366668582883</v>
      </c>
      <c r="AG61" s="0" t="n">
        <v>0.372760175079026</v>
      </c>
      <c r="AH61" s="0" t="n">
        <v>0.382157100000284</v>
      </c>
      <c r="AI61" s="0" t="n">
        <v>0.316016688907082</v>
      </c>
      <c r="AJ61" s="0" t="n">
        <v>0.309895625518331</v>
      </c>
      <c r="AK61" s="0" t="n">
        <v>0.336569015548564</v>
      </c>
      <c r="AL61" s="0" t="n">
        <v>0.322648102900195</v>
      </c>
      <c r="AM61" s="0" t="n">
        <v>0.310024931033838</v>
      </c>
      <c r="AN61" s="0" t="n">
        <v>0.296190938165979</v>
      </c>
      <c r="AO61" s="0" t="n">
        <v>4638924</v>
      </c>
    </row>
    <row r="62" customFormat="false" ht="15" hidden="false" customHeight="false" outlineLevel="0" collapsed="false">
      <c r="A62" s="0" t="n">
        <v>109</v>
      </c>
      <c r="B62" s="0" t="n">
        <v>0.581372997408313</v>
      </c>
      <c r="C62" s="0" t="n">
        <v>0.216863197385777</v>
      </c>
      <c r="D62" s="0" t="n">
        <v>0.20176380520591</v>
      </c>
      <c r="E62" s="0" t="n">
        <v>0.840029116414475</v>
      </c>
      <c r="F62" s="0" t="n">
        <v>0.964375957005126</v>
      </c>
      <c r="G62" s="0" t="n">
        <v>0.866079055905186</v>
      </c>
      <c r="H62" s="0" t="n">
        <v>0.971108532198746</v>
      </c>
      <c r="I62" s="0" t="n">
        <v>0.48837024532014</v>
      </c>
      <c r="J62" s="0" t="n">
        <v>0.550283495431593</v>
      </c>
      <c r="K62" s="0" t="n">
        <v>0.205889842041952</v>
      </c>
      <c r="L62" s="0" t="n">
        <v>0.21355689174822</v>
      </c>
      <c r="M62" s="0" t="n">
        <v>0.182171400082792</v>
      </c>
      <c r="N62" s="0" t="n">
        <v>0.214514149049703</v>
      </c>
      <c r="O62" s="0" t="n">
        <v>0.169487471011543</v>
      </c>
      <c r="P62" s="0" t="n">
        <v>0.199578312523831</v>
      </c>
      <c r="Q62" s="0" t="n">
        <v>7262.2686866133</v>
      </c>
      <c r="R62" s="0" t="n">
        <v>5298.14482790417</v>
      </c>
      <c r="S62" s="0" t="n">
        <v>4498.34546456564</v>
      </c>
      <c r="T62" s="0" t="n">
        <v>3597.66800548696</v>
      </c>
      <c r="U62" s="0" t="n">
        <v>5923.49168136703</v>
      </c>
      <c r="V62" s="0" t="n">
        <v>6782.34255284811</v>
      </c>
      <c r="W62" s="0" t="n">
        <v>4501.44364701425</v>
      </c>
      <c r="X62" s="0" t="n">
        <v>0.680096001787271</v>
      </c>
      <c r="Y62" s="0" t="n">
        <v>0.858065454079951</v>
      </c>
      <c r="Z62" s="0" t="n">
        <v>942.906527877756</v>
      </c>
      <c r="AA62" s="0" t="n">
        <v>926.069535909696</v>
      </c>
      <c r="AB62" s="0" t="n">
        <v>880.995912826892</v>
      </c>
      <c r="AC62" s="0" t="n">
        <v>1199.29373116256</v>
      </c>
      <c r="AD62" s="0" t="n">
        <v>0.835749700494234</v>
      </c>
      <c r="AE62" s="0" t="n">
        <v>0.683982596807422</v>
      </c>
      <c r="AF62" s="0" t="n">
        <v>0.151767103686812</v>
      </c>
      <c r="AG62" s="0" t="n">
        <v>0.372422629015316</v>
      </c>
      <c r="AH62" s="0" t="n">
        <v>0.381727251800336</v>
      </c>
      <c r="AI62" s="0" t="n">
        <v>0.316004645448484</v>
      </c>
      <c r="AJ62" s="0" t="n">
        <v>0.310453605200373</v>
      </c>
      <c r="AK62" s="0" t="n">
        <v>0.336199806848114</v>
      </c>
      <c r="AL62" s="0" t="n">
        <v>0.322544480563862</v>
      </c>
      <c r="AM62" s="0" t="n">
        <v>0.309887340044539</v>
      </c>
      <c r="AN62" s="0" t="n">
        <v>0.295961819949133</v>
      </c>
      <c r="AO62" s="0" t="n">
        <v>4654445</v>
      </c>
    </row>
    <row r="63" customFormat="false" ht="15" hidden="false" customHeight="false" outlineLevel="0" collapsed="false">
      <c r="A63" s="0" t="n">
        <v>110</v>
      </c>
      <c r="B63" s="0" t="n">
        <v>0.581104317436879</v>
      </c>
      <c r="C63" s="0" t="n">
        <v>0.214179482134744</v>
      </c>
      <c r="D63" s="0" t="n">
        <v>0.204716200428377</v>
      </c>
      <c r="E63" s="0" t="n">
        <v>0.840213954413795</v>
      </c>
      <c r="F63" s="0" t="n">
        <v>0.964821765959158</v>
      </c>
      <c r="G63" s="0" t="n">
        <v>0.866150462979236</v>
      </c>
      <c r="H63" s="0" t="n">
        <v>0.971596619231388</v>
      </c>
      <c r="I63" s="0" t="n">
        <v>0.48825195648057</v>
      </c>
      <c r="J63" s="0" t="n">
        <v>0.549711569384145</v>
      </c>
      <c r="K63" s="0" t="n">
        <v>0.207761758961083</v>
      </c>
      <c r="L63" s="0" t="n">
        <v>0.216287787425631</v>
      </c>
      <c r="M63" s="0" t="n">
        <v>0.179956589638732</v>
      </c>
      <c r="N63" s="0" t="n">
        <v>0.212243980141502</v>
      </c>
      <c r="O63" s="0" t="n">
        <v>0.172005408294493</v>
      </c>
      <c r="P63" s="0" t="n">
        <v>0.20286621643351</v>
      </c>
      <c r="Q63" s="0" t="n">
        <v>7384.76454715435</v>
      </c>
      <c r="R63" s="0" t="n">
        <v>5397.67724972356</v>
      </c>
      <c r="S63" s="0" t="n">
        <v>4574.24048476196</v>
      </c>
      <c r="T63" s="0" t="n">
        <v>3658.61698592231</v>
      </c>
      <c r="U63" s="0" t="n">
        <v>6020.00518797302</v>
      </c>
      <c r="V63" s="0" t="n">
        <v>6911.11597094624</v>
      </c>
      <c r="W63" s="0" t="n">
        <v>4577.4037003927</v>
      </c>
      <c r="X63" s="0" t="n">
        <v>0.686665701735596</v>
      </c>
      <c r="Y63" s="0" t="n">
        <v>0.870289079696424</v>
      </c>
      <c r="Z63" s="0" t="n">
        <v>770.118968608108</v>
      </c>
      <c r="AA63" s="0" t="n">
        <v>763.490441246448</v>
      </c>
      <c r="AB63" s="0" t="n">
        <v>721.391227639108</v>
      </c>
      <c r="AC63" s="0" t="n">
        <v>999.441982625094</v>
      </c>
      <c r="AD63" s="0" t="n">
        <v>0.849306310630681</v>
      </c>
      <c r="AE63" s="0" t="n">
        <v>0.69187771481987</v>
      </c>
      <c r="AF63" s="0" t="n">
        <v>0.157428595810811</v>
      </c>
      <c r="AG63" s="0" t="n">
        <v>0.373428565928852</v>
      </c>
      <c r="AH63" s="0" t="n">
        <v>0.381705628524469</v>
      </c>
      <c r="AI63" s="0" t="n">
        <v>0.316327709919828</v>
      </c>
      <c r="AJ63" s="0" t="n">
        <v>0.309796638134852</v>
      </c>
      <c r="AK63" s="0" t="n">
        <v>0.336444478246858</v>
      </c>
      <c r="AL63" s="0" t="n">
        <v>0.322720025938817</v>
      </c>
      <c r="AM63" s="0" t="n">
        <v>0.310240043151614</v>
      </c>
      <c r="AN63" s="0" t="n">
        <v>0.295562077516286</v>
      </c>
      <c r="AO63" s="0" t="n">
        <v>4669813</v>
      </c>
    </row>
    <row r="64" customFormat="false" ht="15" hidden="false" customHeight="false" outlineLevel="0" collapsed="false">
      <c r="A64" s="0" t="n">
        <v>111</v>
      </c>
      <c r="B64" s="0" t="n">
        <v>0.583744916041183</v>
      </c>
      <c r="C64" s="0" t="n">
        <v>0.211310718586913</v>
      </c>
      <c r="D64" s="0" t="n">
        <v>0.204944365371904</v>
      </c>
      <c r="E64" s="0" t="n">
        <v>0.837373828693523</v>
      </c>
      <c r="F64" s="0" t="n">
        <v>0.962667909263979</v>
      </c>
      <c r="G64" s="0" t="n">
        <v>0.86290244195409</v>
      </c>
      <c r="H64" s="0" t="n">
        <v>0.96945788766315</v>
      </c>
      <c r="I64" s="0" t="n">
        <v>0.488812715325784</v>
      </c>
      <c r="J64" s="0" t="n">
        <v>0.550755928691433</v>
      </c>
      <c r="K64" s="0" t="n">
        <v>0.208695755516818</v>
      </c>
      <c r="L64" s="0" t="n">
        <v>0.217821523935589</v>
      </c>
      <c r="M64" s="0" t="n">
        <v>0.176946065467103</v>
      </c>
      <c r="N64" s="0" t="n">
        <v>0.209105954410288</v>
      </c>
      <c r="O64" s="0" t="n">
        <v>0.171615047900636</v>
      </c>
      <c r="P64" s="0" t="n">
        <v>0.202806026162258</v>
      </c>
      <c r="Q64" s="0" t="n">
        <v>7325.20368792604</v>
      </c>
      <c r="R64" s="0" t="n">
        <v>5370.122079777</v>
      </c>
      <c r="S64" s="0" t="n">
        <v>4540.33313192569</v>
      </c>
      <c r="T64" s="0" t="n">
        <v>3631.51948144466</v>
      </c>
      <c r="U64" s="0" t="n">
        <v>5979.73092398451</v>
      </c>
      <c r="V64" s="0" t="n">
        <v>6879.39403256449</v>
      </c>
      <c r="W64" s="0" t="n">
        <v>4543.49700631571</v>
      </c>
      <c r="X64" s="0" t="n">
        <v>0.680189635629885</v>
      </c>
      <c r="Y64" s="0" t="n">
        <v>0.862059551459026</v>
      </c>
      <c r="Z64" s="0" t="n">
        <v>774.36026971017</v>
      </c>
      <c r="AA64" s="0" t="n">
        <v>758.677543890898</v>
      </c>
      <c r="AB64" s="0" t="n">
        <v>719.476558868174</v>
      </c>
      <c r="AC64" s="0" t="n">
        <v>1001.32013052518</v>
      </c>
      <c r="AD64" s="0" t="n">
        <v>0.83772682296175</v>
      </c>
      <c r="AE64" s="0" t="n">
        <v>0.691838741083922</v>
      </c>
      <c r="AF64" s="0" t="n">
        <v>0.145888081877828</v>
      </c>
      <c r="AG64" s="0" t="n">
        <v>0.375779525168918</v>
      </c>
      <c r="AH64" s="0" t="n">
        <v>0.383499664639307</v>
      </c>
      <c r="AI64" s="0" t="n">
        <v>0.316174771888235</v>
      </c>
      <c r="AJ64" s="0" t="n">
        <v>0.3110059440065</v>
      </c>
      <c r="AK64" s="0" t="n">
        <v>0.337086999112488</v>
      </c>
      <c r="AL64" s="0" t="n">
        <v>0.323216542242793</v>
      </c>
      <c r="AM64" s="0" t="n">
        <v>0.309824043991732</v>
      </c>
      <c r="AN64" s="0" t="n">
        <v>0.295693783490558</v>
      </c>
      <c r="AO64" s="0" t="n">
        <v>4668490</v>
      </c>
    </row>
    <row r="65" customFormat="false" ht="15" hidden="false" customHeight="false" outlineLevel="0" collapsed="false">
      <c r="A65" s="0" t="n">
        <v>112</v>
      </c>
      <c r="B65" s="0" t="n">
        <v>0.582423800946259</v>
      </c>
      <c r="C65" s="0" t="n">
        <v>0.210405751516057</v>
      </c>
      <c r="D65" s="0" t="n">
        <v>0.207170447537684</v>
      </c>
      <c r="E65" s="0" t="n">
        <v>0.834499711955561</v>
      </c>
      <c r="F65" s="0" t="n">
        <v>0.961467909685298</v>
      </c>
      <c r="G65" s="0" t="n">
        <v>0.860713875433391</v>
      </c>
      <c r="H65" s="0" t="n">
        <v>0.968508016688107</v>
      </c>
      <c r="I65" s="0" t="n">
        <v>0.486032494125716</v>
      </c>
      <c r="J65" s="0" t="n">
        <v>0.549359707707471</v>
      </c>
      <c r="K65" s="0" t="n">
        <v>0.209979309125731</v>
      </c>
      <c r="L65" s="0" t="n">
        <v>0.219703676817829</v>
      </c>
      <c r="M65" s="0" t="n">
        <v>0.175583539033943</v>
      </c>
      <c r="N65" s="0" t="n">
        <v>0.20765057045772</v>
      </c>
      <c r="O65" s="0" t="n">
        <v>0.172883678795902</v>
      </c>
      <c r="P65" s="0" t="n">
        <v>0.204457631520108</v>
      </c>
      <c r="Q65" s="0" t="n">
        <v>7447.96197027229</v>
      </c>
      <c r="R65" s="0" t="n">
        <v>5429.87695406961</v>
      </c>
      <c r="S65" s="0" t="n">
        <v>4611.28526187433</v>
      </c>
      <c r="T65" s="0" t="n">
        <v>3688.29872377905</v>
      </c>
      <c r="U65" s="0" t="n">
        <v>6072.21775826674</v>
      </c>
      <c r="V65" s="0" t="n">
        <v>6981.71557163932</v>
      </c>
      <c r="W65" s="0" t="n">
        <v>4614.51078350672</v>
      </c>
      <c r="X65" s="0" t="n">
        <v>0.686396340992089</v>
      </c>
      <c r="Y65" s="0" t="n">
        <v>0.86813743750767</v>
      </c>
      <c r="Z65" s="0" t="n">
        <v>783.616796090976</v>
      </c>
      <c r="AA65" s="0" t="n">
        <v>768.142545894641</v>
      </c>
      <c r="AB65" s="0" t="n">
        <v>731.373619408849</v>
      </c>
      <c r="AC65" s="0" t="n">
        <v>1021.99353711845</v>
      </c>
      <c r="AD65" s="0" t="n">
        <v>0.851872344210305</v>
      </c>
      <c r="AE65" s="0" t="n">
        <v>0.715476111206121</v>
      </c>
      <c r="AF65" s="0" t="n">
        <v>0.136396233004183</v>
      </c>
      <c r="AG65" s="0" t="n">
        <v>0.372913866635626</v>
      </c>
      <c r="AH65" s="0" t="n">
        <v>0.384772085589944</v>
      </c>
      <c r="AI65" s="0" t="n">
        <v>0.315242472022377</v>
      </c>
      <c r="AJ65" s="0" t="n">
        <v>0.312085238009621</v>
      </c>
      <c r="AK65" s="0" t="n">
        <v>0.335498583202193</v>
      </c>
      <c r="AL65" s="0" t="n">
        <v>0.323879696723177</v>
      </c>
      <c r="AM65" s="0" t="n">
        <v>0.308499636801699</v>
      </c>
      <c r="AN65" s="0" t="n">
        <v>0.296169868694733</v>
      </c>
      <c r="AO65" s="0" t="n">
        <v>4667109</v>
      </c>
    </row>
    <row r="66" customFormat="false" ht="15" hidden="false" customHeight="false" outlineLevel="0" collapsed="false">
      <c r="A66" s="0" t="n">
        <v>113</v>
      </c>
      <c r="B66" s="0" t="n">
        <v>0.576469063184076</v>
      </c>
      <c r="C66" s="0" t="n">
        <v>0.207745315970918</v>
      </c>
      <c r="D66" s="0" t="n">
        <v>0.215785620845006</v>
      </c>
      <c r="E66" s="0" t="n">
        <v>0.8356955261967</v>
      </c>
      <c r="F66" s="0" t="n">
        <v>0.961366029450431</v>
      </c>
      <c r="G66" s="0" t="n">
        <v>0.861834893499125</v>
      </c>
      <c r="H66" s="0" t="n">
        <v>0.968256986595655</v>
      </c>
      <c r="I66" s="0" t="n">
        <v>0.481752617093735</v>
      </c>
      <c r="J66" s="0" t="n">
        <v>0.543647671467076</v>
      </c>
      <c r="K66" s="0" t="n">
        <v>0.212528938331974</v>
      </c>
      <c r="L66" s="0" t="n">
        <v>0.222336919206331</v>
      </c>
      <c r="M66" s="0" t="n">
        <v>0.173611831145216</v>
      </c>
      <c r="N66" s="0" t="n">
        <v>0.204894199508786</v>
      </c>
      <c r="O66" s="0" t="n">
        <v>0.180331077957749</v>
      </c>
      <c r="P66" s="0" t="n">
        <v>0.212824158474569</v>
      </c>
      <c r="Q66" s="0" t="n">
        <v>7400.72832145889</v>
      </c>
      <c r="R66" s="0" t="n">
        <v>5416.47113822274</v>
      </c>
      <c r="S66" s="0" t="n">
        <v>4565.95585330392</v>
      </c>
      <c r="T66" s="0" t="n">
        <v>3660.93827094329</v>
      </c>
      <c r="U66" s="0" t="n">
        <v>6004.82470147589</v>
      </c>
      <c r="V66" s="0" t="n">
        <v>6940.23731171911</v>
      </c>
      <c r="W66" s="0" t="n">
        <v>4580.1545718339</v>
      </c>
      <c r="X66" s="0" t="n">
        <v>0.679333574002593</v>
      </c>
      <c r="Y66" s="0" t="n">
        <v>0.861873871870397</v>
      </c>
      <c r="Z66" s="0" t="n">
        <v>962.167290925441</v>
      </c>
      <c r="AA66" s="0" t="n">
        <v>934.637805738826</v>
      </c>
      <c r="AB66" s="0" t="n">
        <v>885.303979673061</v>
      </c>
      <c r="AC66" s="0" t="n">
        <v>1208.67309522423</v>
      </c>
      <c r="AD66" s="0" t="n">
        <v>0.857869044159811</v>
      </c>
      <c r="AE66" s="0" t="n">
        <v>0.696606370039318</v>
      </c>
      <c r="AF66" s="0" t="n">
        <v>0.161262674120494</v>
      </c>
      <c r="AG66" s="0" t="n">
        <v>0.373823927202865</v>
      </c>
      <c r="AH66" s="0" t="n">
        <v>0.383289147807863</v>
      </c>
      <c r="AI66" s="0" t="n">
        <v>0.316192047300232</v>
      </c>
      <c r="AJ66" s="0" t="n">
        <v>0.31264201816329</v>
      </c>
      <c r="AK66" s="0" t="n">
        <v>0.337116378196066</v>
      </c>
      <c r="AL66" s="0" t="n">
        <v>0.323470713825155</v>
      </c>
      <c r="AM66" s="0" t="n">
        <v>0.309567517198627</v>
      </c>
      <c r="AN66" s="0" t="n">
        <v>0.296414956235628</v>
      </c>
      <c r="AO66" s="0" t="n">
        <v>4678341</v>
      </c>
    </row>
    <row r="67" customFormat="false" ht="15" hidden="false" customHeight="false" outlineLevel="0" collapsed="false">
      <c r="A67" s="0" t="n">
        <v>114</v>
      </c>
      <c r="B67" s="0" t="n">
        <v>0.573279884356462</v>
      </c>
      <c r="C67" s="0" t="n">
        <v>0.205781167813053</v>
      </c>
      <c r="D67" s="0" t="n">
        <v>0.220938947830485</v>
      </c>
      <c r="E67" s="0" t="n">
        <v>0.833204762245082</v>
      </c>
      <c r="F67" s="0" t="n">
        <v>0.959990377570993</v>
      </c>
      <c r="G67" s="0" t="n">
        <v>0.859759701687049</v>
      </c>
      <c r="H67" s="0" t="n">
        <v>0.967257896008183</v>
      </c>
      <c r="I67" s="0" t="n">
        <v>0.477659529745114</v>
      </c>
      <c r="J67" s="0" t="n">
        <v>0.539635858657651</v>
      </c>
      <c r="K67" s="0" t="n">
        <v>0.211750066212359</v>
      </c>
      <c r="L67" s="0" t="n">
        <v>0.221579539614487</v>
      </c>
      <c r="M67" s="0" t="n">
        <v>0.17145784900219</v>
      </c>
      <c r="N67" s="0" t="n">
        <v>0.202711427529093</v>
      </c>
      <c r="O67" s="0" t="n">
        <v>0.184087383497778</v>
      </c>
      <c r="P67" s="0" t="n">
        <v>0.217643091384248</v>
      </c>
      <c r="Q67" s="0" t="n">
        <v>7520.68725011256</v>
      </c>
      <c r="R67" s="0" t="n">
        <v>5510.90079629588</v>
      </c>
      <c r="S67" s="0" t="n">
        <v>4636.48285959073</v>
      </c>
      <c r="T67" s="0" t="n">
        <v>3717.62276115109</v>
      </c>
      <c r="U67" s="0" t="n">
        <v>6086.92723569682</v>
      </c>
      <c r="V67" s="0" t="n">
        <v>7038.92514972846</v>
      </c>
      <c r="W67" s="0" t="n">
        <v>4651.00448217544</v>
      </c>
      <c r="X67" s="0" t="n">
        <v>0.681783944654981</v>
      </c>
      <c r="Y67" s="0" t="n">
        <v>0.868380827920068</v>
      </c>
      <c r="Z67" s="0" t="n">
        <v>792.734627945411</v>
      </c>
      <c r="AA67" s="0" t="n">
        <v>766.727458634776</v>
      </c>
      <c r="AB67" s="0" t="n">
        <v>724.492490044328</v>
      </c>
      <c r="AC67" s="0" t="n">
        <v>1017.52126148081</v>
      </c>
      <c r="AD67" s="0" t="n">
        <v>0.855311592233333</v>
      </c>
      <c r="AE67" s="0" t="n">
        <v>0.704756630718965</v>
      </c>
      <c r="AF67" s="0" t="n">
        <v>0.150554961514367</v>
      </c>
      <c r="AG67" s="0" t="n">
        <v>0.375916352787862</v>
      </c>
      <c r="AH67" s="0" t="n">
        <v>0.385970101183717</v>
      </c>
      <c r="AI67" s="0" t="n">
        <v>0.316147340162055</v>
      </c>
      <c r="AJ67" s="0" t="n">
        <v>0.313899426447053</v>
      </c>
      <c r="AK67" s="0" t="n">
        <v>0.337704570192393</v>
      </c>
      <c r="AL67" s="0" t="n">
        <v>0.325833276508102</v>
      </c>
      <c r="AM67" s="0" t="n">
        <v>0.309280712280007</v>
      </c>
      <c r="AN67" s="0" t="n">
        <v>0.297352890000503</v>
      </c>
      <c r="AO67" s="0" t="n">
        <v>4684784</v>
      </c>
    </row>
    <row r="68" customFormat="false" ht="15" hidden="false" customHeight="false" outlineLevel="0" collapsed="false">
      <c r="A68" s="0" t="n">
        <v>115</v>
      </c>
      <c r="B68" s="0" t="n">
        <v>0.57048816283703</v>
      </c>
      <c r="C68" s="0" t="n">
        <v>0.203211603563021</v>
      </c>
      <c r="D68" s="0" t="n">
        <v>0.226300233599949</v>
      </c>
      <c r="E68" s="0" t="n">
        <v>0.832556745250101</v>
      </c>
      <c r="F68" s="0" t="n">
        <v>0.96063553627087</v>
      </c>
      <c r="G68" s="0" t="n">
        <v>0.858436436784879</v>
      </c>
      <c r="H68" s="0" t="n">
        <v>0.967740601604291</v>
      </c>
      <c r="I68" s="0" t="n">
        <v>0.474963768055307</v>
      </c>
      <c r="J68" s="0" t="n">
        <v>0.537375689212384</v>
      </c>
      <c r="K68" s="0" t="n">
        <v>0.212534244626711</v>
      </c>
      <c r="L68" s="0" t="n">
        <v>0.2236172916417</v>
      </c>
      <c r="M68" s="0" t="n">
        <v>0.169185191259483</v>
      </c>
      <c r="N68" s="0" t="n">
        <v>0.20025364798493</v>
      </c>
      <c r="O68" s="0" t="n">
        <v>0.188407785935311</v>
      </c>
      <c r="P68" s="0" t="n">
        <v>0.223006199073556</v>
      </c>
      <c r="Q68" s="0" t="n">
        <v>7484.77186599092</v>
      </c>
      <c r="R68" s="0" t="n">
        <v>5478.80154086292</v>
      </c>
      <c r="S68" s="0" t="n">
        <v>4602.0263067644</v>
      </c>
      <c r="T68" s="0" t="n">
        <v>3690.14254946299</v>
      </c>
      <c r="U68" s="0" t="n">
        <v>6040.23901748083</v>
      </c>
      <c r="V68" s="0" t="n">
        <v>7000.61195543164</v>
      </c>
      <c r="W68" s="0" t="n">
        <v>4616.55259712228</v>
      </c>
      <c r="X68" s="0" t="n">
        <v>0.670776051802979</v>
      </c>
      <c r="Y68" s="0" t="n">
        <v>0.860201880403952</v>
      </c>
      <c r="Z68" s="0" t="n">
        <v>778.201452743666</v>
      </c>
      <c r="AA68" s="0" t="n">
        <v>756.355020015213</v>
      </c>
      <c r="AB68" s="0" t="n">
        <v>714.713441194808</v>
      </c>
      <c r="AC68" s="0" t="n">
        <v>1041.67005929484</v>
      </c>
      <c r="AD68" s="0" t="n">
        <v>0.839643676750432</v>
      </c>
      <c r="AE68" s="0" t="n">
        <v>0.701520191710247</v>
      </c>
      <c r="AF68" s="0" t="n">
        <v>0.138123485040185</v>
      </c>
      <c r="AG68" s="0" t="n">
        <v>0.377358297965468</v>
      </c>
      <c r="AH68" s="0" t="n">
        <v>0.386742884803474</v>
      </c>
      <c r="AI68" s="0" t="n">
        <v>0.318226811640231</v>
      </c>
      <c r="AJ68" s="0" t="n">
        <v>0.313777422052061</v>
      </c>
      <c r="AK68" s="0" t="n">
        <v>0.33992261601643</v>
      </c>
      <c r="AL68" s="0" t="n">
        <v>0.326227705098281</v>
      </c>
      <c r="AM68" s="0" t="n">
        <v>0.310808908620934</v>
      </c>
      <c r="AN68" s="0" t="n">
        <v>0.298078035255384</v>
      </c>
      <c r="AO68" s="0" t="n">
        <v>4693532</v>
      </c>
    </row>
    <row r="69" customFormat="false" ht="15" hidden="false" customHeight="false" outlineLevel="0" collapsed="false">
      <c r="A69" s="0" t="n">
        <v>116</v>
      </c>
      <c r="B69" s="0" t="n">
        <v>0.567912432859593</v>
      </c>
      <c r="C69" s="0" t="n">
        <v>0.200233729363662</v>
      </c>
      <c r="D69" s="0" t="n">
        <v>0.231853837776746</v>
      </c>
      <c r="E69" s="0" t="n">
        <v>0.833432250733871</v>
      </c>
      <c r="F69" s="0" t="n">
        <v>0.961278354117229</v>
      </c>
      <c r="G69" s="0" t="n">
        <v>0.859041144021863</v>
      </c>
      <c r="H69" s="0" t="n">
        <v>0.968473432412051</v>
      </c>
      <c r="I69" s="0" t="n">
        <v>0.473316537137919</v>
      </c>
      <c r="J69" s="0" t="n">
        <v>0.53536755940848</v>
      </c>
      <c r="K69" s="0" t="n">
        <v>0.213116343297259</v>
      </c>
      <c r="L69" s="0" t="n">
        <v>0.224894665815382</v>
      </c>
      <c r="M69" s="0" t="n">
        <v>0.166881247736393</v>
      </c>
      <c r="N69" s="0" t="n">
        <v>0.197371350824036</v>
      </c>
      <c r="O69" s="0" t="n">
        <v>0.193234465859559</v>
      </c>
      <c r="P69" s="0" t="n">
        <v>0.228539443884712</v>
      </c>
      <c r="Q69" s="0" t="n">
        <v>7613.3626603899</v>
      </c>
      <c r="R69" s="0" t="n">
        <v>5579.82791073329</v>
      </c>
      <c r="S69" s="0" t="n">
        <v>4680.41729887861</v>
      </c>
      <c r="T69" s="0" t="n">
        <v>3754.38830885304</v>
      </c>
      <c r="U69" s="0" t="n">
        <v>6131.37005934879</v>
      </c>
      <c r="V69" s="0" t="n">
        <v>7119.15484287747</v>
      </c>
      <c r="W69" s="0" t="n">
        <v>4695.30098930562</v>
      </c>
      <c r="X69" s="0" t="n">
        <v>0.681288924163201</v>
      </c>
      <c r="Y69" s="0" t="n">
        <v>0.869528107790485</v>
      </c>
      <c r="Z69" s="0" t="n">
        <v>789.334232307644</v>
      </c>
      <c r="AA69" s="0" t="n">
        <v>768.391424127629</v>
      </c>
      <c r="AB69" s="0" t="n">
        <v>728.495265402481</v>
      </c>
      <c r="AC69" s="0" t="n">
        <v>1063.64398653443</v>
      </c>
      <c r="AD69" s="0" t="n">
        <v>0.837717582089533</v>
      </c>
      <c r="AE69" s="0" t="n">
        <v>0.707806368842591</v>
      </c>
      <c r="AF69" s="0" t="n">
        <v>0.129911213246942</v>
      </c>
      <c r="AG69" s="0" t="n">
        <v>0.376509597103435</v>
      </c>
      <c r="AH69" s="0" t="n">
        <v>0.386184530560469</v>
      </c>
      <c r="AI69" s="0" t="n">
        <v>0.317356106671873</v>
      </c>
      <c r="AJ69" s="0" t="n">
        <v>0.312993437099467</v>
      </c>
      <c r="AK69" s="0" t="n">
        <v>0.337740978821259</v>
      </c>
      <c r="AL69" s="0" t="n">
        <v>0.324996327620966</v>
      </c>
      <c r="AM69" s="0" t="n">
        <v>0.310316128405536</v>
      </c>
      <c r="AN69" s="0" t="n">
        <v>0.297936832791608</v>
      </c>
      <c r="AO69" s="0" t="n">
        <v>4714327</v>
      </c>
    </row>
    <row r="70" customFormat="false" ht="15" hidden="false" customHeight="false" outlineLevel="0" collapsed="false">
      <c r="A70" s="0" t="n">
        <v>117</v>
      </c>
      <c r="B70" s="0" t="n">
        <v>0.565343801559307</v>
      </c>
      <c r="C70" s="0" t="n">
        <v>0.197733203275161</v>
      </c>
      <c r="D70" s="0" t="n">
        <v>0.236922995165531</v>
      </c>
      <c r="E70" s="0" t="n">
        <v>0.833379242236135</v>
      </c>
      <c r="F70" s="0" t="n">
        <v>0.960773177830021</v>
      </c>
      <c r="G70" s="0" t="n">
        <v>0.859479850406651</v>
      </c>
      <c r="H70" s="0" t="n">
        <v>0.968555025954163</v>
      </c>
      <c r="I70" s="0" t="n">
        <v>0.471145788946392</v>
      </c>
      <c r="J70" s="0" t="n">
        <v>0.532851231991488</v>
      </c>
      <c r="K70" s="0" t="n">
        <v>0.213160175023639</v>
      </c>
      <c r="L70" s="0" t="n">
        <v>0.225319097334955</v>
      </c>
      <c r="M70" s="0" t="n">
        <v>0.164786747110378</v>
      </c>
      <c r="N70" s="0" t="n">
        <v>0.194669666292447</v>
      </c>
      <c r="O70" s="0" t="n">
        <v>0.197446706179366</v>
      </c>
      <c r="P70" s="0" t="n">
        <v>0.233252279546086</v>
      </c>
      <c r="Q70" s="0" t="n">
        <v>7559.99670468326</v>
      </c>
      <c r="R70" s="0" t="n">
        <v>5545.54936083881</v>
      </c>
      <c r="S70" s="0" t="n">
        <v>4645.47005967088</v>
      </c>
      <c r="T70" s="0" t="n">
        <v>3725.97553617204</v>
      </c>
      <c r="U70" s="0" t="n">
        <v>6075.33023636242</v>
      </c>
      <c r="V70" s="0" t="n">
        <v>7060.07900802555</v>
      </c>
      <c r="W70" s="0" t="n">
        <v>4660.34327391079</v>
      </c>
      <c r="X70" s="0" t="n">
        <v>0.670485156965711</v>
      </c>
      <c r="Y70" s="0" t="n">
        <v>0.856023444766042</v>
      </c>
      <c r="Z70" s="0" t="n">
        <v>960.267821935042</v>
      </c>
      <c r="AA70" s="0" t="n">
        <v>946.303128558414</v>
      </c>
      <c r="AB70" s="0" t="n">
        <v>906.219052037943</v>
      </c>
      <c r="AC70" s="0" t="n">
        <v>1245.22716488916</v>
      </c>
      <c r="AD70" s="0" t="n">
        <v>0.839852785782744</v>
      </c>
      <c r="AE70" s="0" t="n">
        <v>0.71261160458387</v>
      </c>
      <c r="AF70" s="0" t="n">
        <v>0.127241181198873</v>
      </c>
      <c r="AG70" s="0" t="n">
        <v>0.377295192666542</v>
      </c>
      <c r="AH70" s="0" t="n">
        <v>0.385125474568979</v>
      </c>
      <c r="AI70" s="0" t="n">
        <v>0.3190332388963</v>
      </c>
      <c r="AJ70" s="0" t="n">
        <v>0.313297741798422</v>
      </c>
      <c r="AK70" s="0" t="n">
        <v>0.340179447660167</v>
      </c>
      <c r="AL70" s="0" t="n">
        <v>0.325032089439617</v>
      </c>
      <c r="AM70" s="0" t="n">
        <v>0.311644796196774</v>
      </c>
      <c r="AN70" s="0" t="n">
        <v>0.298344088381449</v>
      </c>
      <c r="AO70" s="0" t="n">
        <v>4730456</v>
      </c>
    </row>
    <row r="71" customFormat="false" ht="15" hidden="false" customHeight="false" outlineLevel="0" collapsed="false">
      <c r="A71" s="0" t="n">
        <v>118</v>
      </c>
      <c r="B71" s="0" t="n">
        <v>0.562527022042053</v>
      </c>
      <c r="C71" s="0" t="n">
        <v>0.194147174436454</v>
      </c>
      <c r="D71" s="0" t="n">
        <v>0.243325803521493</v>
      </c>
      <c r="E71" s="0" t="n">
        <v>0.830400089262352</v>
      </c>
      <c r="F71" s="0" t="n">
        <v>0.959599764309436</v>
      </c>
      <c r="G71" s="0" t="n">
        <v>0.856662489699112</v>
      </c>
      <c r="H71" s="0" t="n">
        <v>0.967351743817992</v>
      </c>
      <c r="I71" s="0" t="n">
        <v>0.467122489316206</v>
      </c>
      <c r="J71" s="0" t="n">
        <v>0.529938301664443</v>
      </c>
      <c r="K71" s="0" t="n">
        <v>0.21417365109578</v>
      </c>
      <c r="L71" s="0" t="n">
        <v>0.227101249549558</v>
      </c>
      <c r="M71" s="0" t="n">
        <v>0.161219830982065</v>
      </c>
      <c r="N71" s="0" t="n">
        <v>0.190680483457834</v>
      </c>
      <c r="O71" s="0" t="n">
        <v>0.202057768964081</v>
      </c>
      <c r="P71" s="0" t="n">
        <v>0.23898097918716</v>
      </c>
      <c r="Q71" s="0" t="n">
        <v>7689.05740582659</v>
      </c>
      <c r="R71" s="0" t="n">
        <v>5631.66662564372</v>
      </c>
      <c r="S71" s="0" t="n">
        <v>4718.31163577337</v>
      </c>
      <c r="T71" s="0" t="n">
        <v>3785.09303747275</v>
      </c>
      <c r="U71" s="0" t="n">
        <v>6162.36024175273</v>
      </c>
      <c r="V71" s="0" t="n">
        <v>7174.39721761827</v>
      </c>
      <c r="W71" s="0" t="n">
        <v>4733.64891052753</v>
      </c>
      <c r="X71" s="0" t="n">
        <v>0.678505828330405</v>
      </c>
      <c r="Y71" s="0" t="n">
        <v>0.86810658279843</v>
      </c>
      <c r="Z71" s="0" t="n">
        <v>815.100799810834</v>
      </c>
      <c r="AA71" s="0" t="n">
        <v>778.139426590676</v>
      </c>
      <c r="AB71" s="0" t="n">
        <v>742.811423070245</v>
      </c>
      <c r="AC71" s="0" t="n">
        <v>1049.53810358607</v>
      </c>
      <c r="AD71" s="0" t="n">
        <v>0.84385089212823</v>
      </c>
      <c r="AE71" s="0" t="n">
        <v>0.721372666296196</v>
      </c>
      <c r="AF71" s="0" t="n">
        <v>0.122478225832034</v>
      </c>
      <c r="AG71" s="0" t="n">
        <v>0.378285798038366</v>
      </c>
      <c r="AH71" s="0" t="n">
        <v>0.387577598844486</v>
      </c>
      <c r="AI71" s="0" t="n">
        <v>0.31854793007961</v>
      </c>
      <c r="AJ71" s="0" t="n">
        <v>0.314084044790402</v>
      </c>
      <c r="AK71" s="0" t="n">
        <v>0.340174473418938</v>
      </c>
      <c r="AL71" s="0" t="n">
        <v>0.326298619634252</v>
      </c>
      <c r="AM71" s="0" t="n">
        <v>0.310714190850363</v>
      </c>
      <c r="AN71" s="0" t="n">
        <v>0.299010765662339</v>
      </c>
      <c r="AO71" s="0" t="n">
        <v>4731348</v>
      </c>
    </row>
    <row r="72" customFormat="false" ht="15" hidden="false" customHeight="false" outlineLevel="0" collapsed="false">
      <c r="A72" s="0" t="n">
        <v>119</v>
      </c>
      <c r="B72" s="0" t="n">
        <v>0.557504774285428</v>
      </c>
      <c r="C72" s="0" t="n">
        <v>0.19032732103392</v>
      </c>
      <c r="D72" s="0" t="n">
        <v>0.252167904680652</v>
      </c>
      <c r="E72" s="0" t="n">
        <v>0.829493653134924</v>
      </c>
      <c r="F72" s="0" t="n">
        <v>0.958385372180875</v>
      </c>
      <c r="G72" s="0" t="n">
        <v>0.855265993963624</v>
      </c>
      <c r="H72" s="0" t="n">
        <v>0.966511617381826</v>
      </c>
      <c r="I72" s="0" t="n">
        <v>0.462446671862181</v>
      </c>
      <c r="J72" s="0" t="n">
        <v>0.524248979525021</v>
      </c>
      <c r="K72" s="0" t="n">
        <v>0.215323658876584</v>
      </c>
      <c r="L72" s="0" t="n">
        <v>0.229650684120263</v>
      </c>
      <c r="M72" s="0" t="n">
        <v>0.15787530481581</v>
      </c>
      <c r="N72" s="0" t="n">
        <v>0.18673199568218</v>
      </c>
      <c r="O72" s="0" t="n">
        <v>0.209171676456934</v>
      </c>
      <c r="P72" s="0" t="n">
        <v>0.247404396973674</v>
      </c>
      <c r="Q72" s="0" t="n">
        <v>7645.7004364129</v>
      </c>
      <c r="R72" s="0" t="n">
        <v>5605.55894020387</v>
      </c>
      <c r="S72" s="0" t="n">
        <v>4681.61085987464</v>
      </c>
      <c r="T72" s="0" t="n">
        <v>3757.0880059924</v>
      </c>
      <c r="U72" s="0" t="n">
        <v>6100.96995931153</v>
      </c>
      <c r="V72" s="0" t="n">
        <v>7129.54110286843</v>
      </c>
      <c r="W72" s="0" t="n">
        <v>4698.58484452361</v>
      </c>
      <c r="X72" s="0" t="n">
        <v>0.672342167119784</v>
      </c>
      <c r="Y72" s="0" t="n">
        <v>0.858070898027031</v>
      </c>
      <c r="Z72" s="0" t="n">
        <v>813.101417178008</v>
      </c>
      <c r="AA72" s="0" t="n">
        <v>771.521859590643</v>
      </c>
      <c r="AB72" s="0" t="n">
        <v>733.811784580363</v>
      </c>
      <c r="AC72" s="0" t="n">
        <v>1086.61287749469</v>
      </c>
      <c r="AD72" s="0" t="n">
        <v>0.8410794447692</v>
      </c>
      <c r="AE72" s="0" t="n">
        <v>0.719112406633597</v>
      </c>
      <c r="AF72" s="0" t="n">
        <v>0.121967038135603</v>
      </c>
      <c r="AG72" s="0" t="n">
        <v>0.379007601013067</v>
      </c>
      <c r="AH72" s="0" t="n">
        <v>0.389276210639177</v>
      </c>
      <c r="AI72" s="0" t="n">
        <v>0.318657839002013</v>
      </c>
      <c r="AJ72" s="0" t="n">
        <v>0.315326064135983</v>
      </c>
      <c r="AK72" s="0" t="n">
        <v>0.339766747099555</v>
      </c>
      <c r="AL72" s="0" t="n">
        <v>0.326993856648883</v>
      </c>
      <c r="AM72" s="0" t="n">
        <v>0.311145181198852</v>
      </c>
      <c r="AN72" s="0" t="n">
        <v>0.299584043751686</v>
      </c>
      <c r="AO72" s="0" t="n">
        <v>4763356</v>
      </c>
    </row>
    <row r="73" customFormat="false" ht="15" hidden="false" customHeight="false" outlineLevel="0" collapsed="false">
      <c r="A73" s="0" t="n">
        <v>120</v>
      </c>
      <c r="B73" s="0" t="n">
        <v>0.553272041714455</v>
      </c>
      <c r="C73" s="0" t="n">
        <v>0.188012834841195</v>
      </c>
      <c r="D73" s="0" t="n">
        <v>0.25871512344435</v>
      </c>
      <c r="E73" s="0" t="n">
        <v>0.827611785498969</v>
      </c>
      <c r="F73" s="0" t="n">
        <v>0.957736774408158</v>
      </c>
      <c r="G73" s="0" t="n">
        <v>0.853885011849467</v>
      </c>
      <c r="H73" s="0" t="n">
        <v>0.966276990594139</v>
      </c>
      <c r="I73" s="0" t="n">
        <v>0.457894462309961</v>
      </c>
      <c r="J73" s="0" t="n">
        <v>0.519473777929455</v>
      </c>
      <c r="K73" s="0" t="n">
        <v>0.216306653937739</v>
      </c>
      <c r="L73" s="0" t="n">
        <v>0.230790265375804</v>
      </c>
      <c r="M73" s="0" t="n">
        <v>0.155601637939644</v>
      </c>
      <c r="N73" s="0" t="n">
        <v>0.184450215943926</v>
      </c>
      <c r="O73" s="0" t="n">
        <v>0.214115685249364</v>
      </c>
      <c r="P73" s="0" t="n">
        <v>0.253812780534778</v>
      </c>
      <c r="Q73" s="0" t="n">
        <v>7763.31657446674</v>
      </c>
      <c r="R73" s="0" t="n">
        <v>5703.06085475068</v>
      </c>
      <c r="S73" s="0" t="n">
        <v>4746.24023268363</v>
      </c>
      <c r="T73" s="0" t="n">
        <v>3808.90582916725</v>
      </c>
      <c r="U73" s="0" t="n">
        <v>6173.00163439598</v>
      </c>
      <c r="V73" s="0" t="n">
        <v>7231.85594943183</v>
      </c>
      <c r="W73" s="0" t="n">
        <v>4763.5731694533</v>
      </c>
      <c r="X73" s="0" t="n">
        <v>0.677698868713049</v>
      </c>
      <c r="Y73" s="0" t="n">
        <v>0.869470252930639</v>
      </c>
      <c r="Z73" s="0" t="n">
        <v>838.73666670189</v>
      </c>
      <c r="AA73" s="0" t="n">
        <v>790.971979378797</v>
      </c>
      <c r="AB73" s="0" t="n">
        <v>755.960999654907</v>
      </c>
      <c r="AC73" s="0" t="n">
        <v>1084.72362029762</v>
      </c>
      <c r="AD73" s="0" t="n">
        <v>0.841896971931243</v>
      </c>
      <c r="AE73" s="0" t="n">
        <v>0.722079641986949</v>
      </c>
      <c r="AF73" s="0" t="n">
        <v>0.119817329944294</v>
      </c>
      <c r="AG73" s="0" t="n">
        <v>0.380714370547256</v>
      </c>
      <c r="AH73" s="0" t="n">
        <v>0.390481828241095</v>
      </c>
      <c r="AI73" s="0" t="n">
        <v>0.320378628661025</v>
      </c>
      <c r="AJ73" s="0" t="n">
        <v>0.316121892907772</v>
      </c>
      <c r="AK73" s="0" t="n">
        <v>0.342840306027974</v>
      </c>
      <c r="AL73" s="0" t="n">
        <v>0.328802744802663</v>
      </c>
      <c r="AM73" s="0" t="n">
        <v>0.313024689801004</v>
      </c>
      <c r="AN73" s="0" t="n">
        <v>0.300417115052114</v>
      </c>
      <c r="AO73" s="0" t="n">
        <v>4778049</v>
      </c>
    </row>
    <row r="74" customFormat="false" ht="15" hidden="false" customHeight="false" outlineLevel="0" collapsed="false">
      <c r="A74" s="0" t="n">
        <v>121</v>
      </c>
      <c r="B74" s="0" t="n">
        <v>0.553945491512767</v>
      </c>
      <c r="C74" s="0" t="n">
        <v>0.18615127763079</v>
      </c>
      <c r="D74" s="0" t="n">
        <v>0.259903230856444</v>
      </c>
      <c r="E74" s="0" t="n">
        <v>0.827840268211917</v>
      </c>
      <c r="F74" s="0" t="n">
        <v>0.956949153431245</v>
      </c>
      <c r="G74" s="0" t="n">
        <v>0.853649426819783</v>
      </c>
      <c r="H74" s="0" t="n">
        <v>0.965120323204353</v>
      </c>
      <c r="I74" s="0" t="n">
        <v>0.458578384268711</v>
      </c>
      <c r="J74" s="0" t="n">
        <v>0.519537696487217</v>
      </c>
      <c r="K74" s="0" t="n">
        <v>0.215482959547855</v>
      </c>
      <c r="L74" s="0" t="n">
        <v>0.22943256401143</v>
      </c>
      <c r="M74" s="0" t="n">
        <v>0.154103523601864</v>
      </c>
      <c r="N74" s="0" t="n">
        <v>0.182544285532777</v>
      </c>
      <c r="O74" s="0" t="n">
        <v>0.215158360341342</v>
      </c>
      <c r="P74" s="0" t="n">
        <v>0.254867171411251</v>
      </c>
      <c r="Q74" s="0" t="n">
        <v>7665.5841565412</v>
      </c>
      <c r="R74" s="0" t="n">
        <v>5651.53613740048</v>
      </c>
      <c r="S74" s="0" t="n">
        <v>4705.60749948207</v>
      </c>
      <c r="T74" s="0" t="n">
        <v>3780.55554919033</v>
      </c>
      <c r="U74" s="0" t="n">
        <v>6104.84923305213</v>
      </c>
      <c r="V74" s="0" t="n">
        <v>7157.90386384592</v>
      </c>
      <c r="W74" s="0" t="n">
        <v>4728.10715023547</v>
      </c>
      <c r="X74" s="0" t="n">
        <v>0.663805045760881</v>
      </c>
      <c r="Y74" s="0" t="n">
        <v>0.853177503209598</v>
      </c>
      <c r="Z74" s="0" t="n">
        <v>988.672258769858</v>
      </c>
      <c r="AA74" s="0" t="n">
        <v>957.248560781762</v>
      </c>
      <c r="AB74" s="0" t="n">
        <v>915.484665834529</v>
      </c>
      <c r="AC74" s="0" t="n">
        <v>1278.11554830344</v>
      </c>
      <c r="AD74" s="0" t="n">
        <v>0.850473322248658</v>
      </c>
      <c r="AE74" s="0" t="n">
        <v>0.72394397050455</v>
      </c>
      <c r="AF74" s="0" t="n">
        <v>0.126529351744107</v>
      </c>
      <c r="AG74" s="0" t="n">
        <v>0.377873761966985</v>
      </c>
      <c r="AH74" s="0" t="n">
        <v>0.388486910428942</v>
      </c>
      <c r="AI74" s="0" t="n">
        <v>0.319528721899203</v>
      </c>
      <c r="AJ74" s="0" t="n">
        <v>0.316075489496213</v>
      </c>
      <c r="AK74" s="0" t="n">
        <v>0.341573134868936</v>
      </c>
      <c r="AL74" s="0" t="n">
        <v>0.328371251095561</v>
      </c>
      <c r="AM74" s="0" t="n">
        <v>0.311610672493437</v>
      </c>
      <c r="AN74" s="0" t="n">
        <v>0.299974030983555</v>
      </c>
      <c r="AO74" s="0" t="n">
        <v>4791482</v>
      </c>
    </row>
    <row r="75" customFormat="false" ht="15" hidden="false" customHeight="false" outlineLevel="0" collapsed="false">
      <c r="A75" s="0" t="n">
        <v>122</v>
      </c>
      <c r="B75" s="0" t="n">
        <v>0.549573431918602</v>
      </c>
      <c r="C75" s="0" t="n">
        <v>0.183626192845696</v>
      </c>
      <c r="D75" s="0" t="n">
        <v>0.266800375235702</v>
      </c>
      <c r="E75" s="0" t="n">
        <v>0.828188934059202</v>
      </c>
      <c r="F75" s="0" t="n">
        <v>0.957230411600134</v>
      </c>
      <c r="G75" s="0" t="n">
        <v>0.854412274818351</v>
      </c>
      <c r="H75" s="0" t="n">
        <v>0.965484374885128</v>
      </c>
      <c r="I75" s="0" t="n">
        <v>0.455150634767924</v>
      </c>
      <c r="J75" s="0" t="n">
        <v>0.515752467426086</v>
      </c>
      <c r="K75" s="0" t="n">
        <v>0.216762129504961</v>
      </c>
      <c r="L75" s="0" t="n">
        <v>0.230339741988943</v>
      </c>
      <c r="M75" s="0" t="n">
        <v>0.152077180918227</v>
      </c>
      <c r="N75" s="0" t="n">
        <v>0.179978091566249</v>
      </c>
      <c r="O75" s="0" t="n">
        <v>0.220961118373051</v>
      </c>
      <c r="P75" s="0" t="n">
        <v>0.261499852607798</v>
      </c>
      <c r="Q75" s="0" t="n">
        <v>7775.86000775075</v>
      </c>
      <c r="R75" s="0" t="n">
        <v>5735.97447778108</v>
      </c>
      <c r="S75" s="0" t="n">
        <v>4768.74545564397</v>
      </c>
      <c r="T75" s="0" t="n">
        <v>3831.46308382574</v>
      </c>
      <c r="U75" s="0" t="n">
        <v>6171.30843171475</v>
      </c>
      <c r="V75" s="0" t="n">
        <v>7248.27369193347</v>
      </c>
      <c r="W75" s="0" t="n">
        <v>4791.74179419499</v>
      </c>
      <c r="X75" s="0" t="n">
        <v>0.668855782421995</v>
      </c>
      <c r="Y75" s="0" t="n">
        <v>0.862107792205836</v>
      </c>
      <c r="Z75" s="0" t="n">
        <v>848.713746371016</v>
      </c>
      <c r="AA75" s="0" t="n">
        <v>790.906579611633</v>
      </c>
      <c r="AB75" s="0" t="n">
        <v>756.549158099809</v>
      </c>
      <c r="AC75" s="0" t="n">
        <v>1084.59530978742</v>
      </c>
      <c r="AD75" s="0" t="n">
        <v>0.844013257575445</v>
      </c>
      <c r="AE75" s="0" t="n">
        <v>0.727630067410758</v>
      </c>
      <c r="AF75" s="0" t="n">
        <v>0.116383190164688</v>
      </c>
      <c r="AG75" s="0" t="n">
        <v>0.381283986615454</v>
      </c>
      <c r="AH75" s="0" t="n">
        <v>0.389398543884589</v>
      </c>
      <c r="AI75" s="0" t="n">
        <v>0.322152215144692</v>
      </c>
      <c r="AJ75" s="0" t="n">
        <v>0.316182093521279</v>
      </c>
      <c r="AK75" s="0" t="n">
        <v>0.343893850104872</v>
      </c>
      <c r="AL75" s="0" t="n">
        <v>0.328625352888906</v>
      </c>
      <c r="AM75" s="0" t="n">
        <v>0.313807356628287</v>
      </c>
      <c r="AN75" s="0" t="n">
        <v>0.300523568579868</v>
      </c>
      <c r="AO75" s="0" t="n">
        <v>4813654</v>
      </c>
    </row>
    <row r="76" customFormat="false" ht="15" hidden="false" customHeight="false" outlineLevel="0" collapsed="false">
      <c r="A76" s="0" t="n">
        <v>123</v>
      </c>
      <c r="B76" s="0" t="n">
        <v>0.548239395604886</v>
      </c>
      <c r="C76" s="0" t="n">
        <v>0.18106217709672</v>
      </c>
      <c r="D76" s="0" t="n">
        <v>0.270698427298394</v>
      </c>
      <c r="E76" s="0" t="n">
        <v>0.825890630651589</v>
      </c>
      <c r="F76" s="0" t="n">
        <v>0.956192830059529</v>
      </c>
      <c r="G76" s="0" t="n">
        <v>0.853195323691142</v>
      </c>
      <c r="H76" s="0" t="n">
        <v>0.964445307349804</v>
      </c>
      <c r="I76" s="0" t="n">
        <v>0.452785780184165</v>
      </c>
      <c r="J76" s="0" t="n">
        <v>0.513736847090257</v>
      </c>
      <c r="K76" s="0" t="n">
        <v>0.219187637131945</v>
      </c>
      <c r="L76" s="0" t="n">
        <v>0.232654480332962</v>
      </c>
      <c r="M76" s="0" t="n">
        <v>0.14953755562956</v>
      </c>
      <c r="N76" s="0" t="n">
        <v>0.177332956363364</v>
      </c>
      <c r="O76" s="0" t="n">
        <v>0.223567294837864</v>
      </c>
      <c r="P76" s="0" t="n">
        <v>0.265123026605907</v>
      </c>
      <c r="Q76" s="0" t="n">
        <v>7702.2064929938</v>
      </c>
      <c r="R76" s="0" t="n">
        <v>5723.12544512488</v>
      </c>
      <c r="S76" s="0" t="n">
        <v>4733.18945155164</v>
      </c>
      <c r="T76" s="0" t="n">
        <v>3803.09630963163</v>
      </c>
      <c r="U76" s="0" t="n">
        <v>6109.14680913372</v>
      </c>
      <c r="V76" s="0" t="n">
        <v>7201.46101910138</v>
      </c>
      <c r="W76" s="0" t="n">
        <v>4756.24741053428</v>
      </c>
      <c r="X76" s="0" t="n">
        <v>0.668920021833827</v>
      </c>
      <c r="Y76" s="0" t="n">
        <v>0.858066578336063</v>
      </c>
      <c r="Z76" s="0" t="n">
        <v>805.343801173857</v>
      </c>
      <c r="AA76" s="0" t="n">
        <v>770.272868449872</v>
      </c>
      <c r="AB76" s="0" t="n">
        <v>729.018385255459</v>
      </c>
      <c r="AC76" s="0" t="n">
        <v>1103.09634145143</v>
      </c>
      <c r="AD76" s="0" t="n">
        <v>0.848010443092241</v>
      </c>
      <c r="AE76" s="0" t="n">
        <v>0.722207164875412</v>
      </c>
      <c r="AF76" s="0" t="n">
        <v>0.125803278216829</v>
      </c>
      <c r="AG76" s="0" t="n">
        <v>0.380644617729254</v>
      </c>
      <c r="AH76" s="0" t="n">
        <v>0.390616174572565</v>
      </c>
      <c r="AI76" s="0" t="n">
        <v>0.322887769379646</v>
      </c>
      <c r="AJ76" s="0" t="n">
        <v>0.318176109784252</v>
      </c>
      <c r="AK76" s="0" t="n">
        <v>0.34361082279836</v>
      </c>
      <c r="AL76" s="0" t="n">
        <v>0.330157595340561</v>
      </c>
      <c r="AM76" s="0" t="n">
        <v>0.314443971644672</v>
      </c>
      <c r="AN76" s="0" t="n">
        <v>0.301981116902564</v>
      </c>
      <c r="AO76" s="0" t="n">
        <v>4830176</v>
      </c>
    </row>
    <row r="77" customFormat="false" ht="15" hidden="false" customHeight="false" outlineLevel="0" collapsed="false">
      <c r="A77" s="0" t="n">
        <v>124</v>
      </c>
      <c r="B77" s="0" t="n">
        <v>0.543002804627648</v>
      </c>
      <c r="C77" s="0" t="n">
        <v>0.178801217467199</v>
      </c>
      <c r="D77" s="0" t="n">
        <v>0.278195977905153</v>
      </c>
      <c r="E77" s="0" t="n">
        <v>0.825660589830468</v>
      </c>
      <c r="F77" s="0" t="n">
        <v>0.955211749023326</v>
      </c>
      <c r="G77" s="0" t="n">
        <v>0.852703936779151</v>
      </c>
      <c r="H77" s="0" t="n">
        <v>0.963816990716941</v>
      </c>
      <c r="I77" s="0" t="n">
        <v>0.448336015948462</v>
      </c>
      <c r="J77" s="0" t="n">
        <v>0.508397679258788</v>
      </c>
      <c r="K77" s="0" t="n">
        <v>0.220637301813103</v>
      </c>
      <c r="L77" s="0" t="n">
        <v>0.234877745490288</v>
      </c>
      <c r="M77" s="0" t="n">
        <v>0.147629118676373</v>
      </c>
      <c r="N77" s="0" t="n">
        <v>0.174817045847031</v>
      </c>
      <c r="O77" s="0" t="n">
        <v>0.229695455205633</v>
      </c>
      <c r="P77" s="0" t="n">
        <v>0.271997023917506</v>
      </c>
      <c r="Q77" s="0" t="n">
        <v>7818.89364074687</v>
      </c>
      <c r="R77" s="0" t="n">
        <v>5781.91565954699</v>
      </c>
      <c r="S77" s="0" t="n">
        <v>4803.67681953244</v>
      </c>
      <c r="T77" s="0" t="n">
        <v>3859.96428814087</v>
      </c>
      <c r="U77" s="0" t="n">
        <v>6178.41097948051</v>
      </c>
      <c r="V77" s="0" t="n">
        <v>7292.142033163</v>
      </c>
      <c r="W77" s="0" t="n">
        <v>4827.33964706633</v>
      </c>
      <c r="X77" s="0" t="n">
        <v>0.670993532002565</v>
      </c>
      <c r="Y77" s="0" t="n">
        <v>0.859765758828442</v>
      </c>
      <c r="Z77" s="0" t="n">
        <v>809.690981401158</v>
      </c>
      <c r="AA77" s="0" t="n">
        <v>771.867717862081</v>
      </c>
      <c r="AB77" s="0" t="n">
        <v>732.84677789895</v>
      </c>
      <c r="AC77" s="0" t="n">
        <v>1112.68004585515</v>
      </c>
      <c r="AD77" s="0" t="n">
        <v>0.834545404101764</v>
      </c>
      <c r="AE77" s="0" t="n">
        <v>0.721083452546827</v>
      </c>
      <c r="AF77" s="0" t="n">
        <v>0.113461951554937</v>
      </c>
      <c r="AG77" s="0" t="n">
        <v>0.381283484302486</v>
      </c>
      <c r="AH77" s="0" t="n">
        <v>0.391314696405514</v>
      </c>
      <c r="AI77" s="0" t="n">
        <v>0.32325373870403</v>
      </c>
      <c r="AJ77" s="0" t="n">
        <v>0.318248693680438</v>
      </c>
      <c r="AK77" s="0" t="n">
        <v>0.345032411738398</v>
      </c>
      <c r="AL77" s="0" t="n">
        <v>0.331190517804035</v>
      </c>
      <c r="AM77" s="0" t="n">
        <v>0.314470019708668</v>
      </c>
      <c r="AN77" s="0" t="n">
        <v>0.302013731992236</v>
      </c>
      <c r="AO77" s="0" t="n">
        <v>4832493</v>
      </c>
    </row>
    <row r="78" customFormat="false" ht="15" hidden="false" customHeight="false" outlineLevel="0" collapsed="false">
      <c r="A78" s="0" t="n">
        <v>125</v>
      </c>
      <c r="B78" s="0" t="n">
        <v>0.541141790453127</v>
      </c>
      <c r="C78" s="0" t="n">
        <v>0.176961423790544</v>
      </c>
      <c r="D78" s="0" t="n">
        <v>0.281896785756329</v>
      </c>
      <c r="E78" s="0" t="n">
        <v>0.820623498078664</v>
      </c>
      <c r="F78" s="0" t="n">
        <v>0.952537803272654</v>
      </c>
      <c r="G78" s="0" t="n">
        <v>0.848074218695321</v>
      </c>
      <c r="H78" s="0" t="n">
        <v>0.961466629763723</v>
      </c>
      <c r="I78" s="0" t="n">
        <v>0.444073669038197</v>
      </c>
      <c r="J78" s="0" t="n">
        <v>0.505310652072208</v>
      </c>
      <c r="K78" s="0" t="n">
        <v>0.219398164878605</v>
      </c>
      <c r="L78" s="0" t="n">
        <v>0.233966537272207</v>
      </c>
      <c r="M78" s="0" t="n">
        <v>0.145218702615978</v>
      </c>
      <c r="N78" s="0" t="n">
        <v>0.172475836298916</v>
      </c>
      <c r="O78" s="0" t="n">
        <v>0.23133112642449</v>
      </c>
      <c r="P78" s="0" t="n">
        <v>0.27475131490153</v>
      </c>
      <c r="Q78" s="0" t="n">
        <v>7763.34887730469</v>
      </c>
      <c r="R78" s="0" t="n">
        <v>5731.20700543582</v>
      </c>
      <c r="S78" s="0" t="n">
        <v>4767.74939526808</v>
      </c>
      <c r="T78" s="0" t="n">
        <v>3831.2385234706</v>
      </c>
      <c r="U78" s="0" t="n">
        <v>6124.79405787227</v>
      </c>
      <c r="V78" s="0" t="n">
        <v>7225.69395291715</v>
      </c>
      <c r="W78" s="0" t="n">
        <v>4791.39887013198</v>
      </c>
      <c r="X78" s="0" t="n">
        <v>0.662716217222523</v>
      </c>
      <c r="Y78" s="0" t="n">
        <v>0.846576635802008</v>
      </c>
      <c r="Z78" s="0" t="n">
        <v>992.420000806543</v>
      </c>
      <c r="AA78" s="0" t="n">
        <v>962.842593585966</v>
      </c>
      <c r="AB78" s="0" t="n">
        <v>924.162936311945</v>
      </c>
      <c r="AC78" s="0" t="n">
        <v>1320.99784556875</v>
      </c>
      <c r="AD78" s="0" t="n">
        <v>0.84571469029655</v>
      </c>
      <c r="AE78" s="0" t="n">
        <v>0.734807342389328</v>
      </c>
      <c r="AF78" s="0" t="n">
        <v>0.110907347907222</v>
      </c>
      <c r="AG78" s="0" t="n">
        <v>0.381998907509148</v>
      </c>
      <c r="AH78" s="0" t="n">
        <v>0.394171425998495</v>
      </c>
      <c r="AI78" s="0" t="n">
        <v>0.324084086911484</v>
      </c>
      <c r="AJ78" s="0" t="n">
        <v>0.31991063897985</v>
      </c>
      <c r="AK78" s="0" t="n">
        <v>0.345445842753708</v>
      </c>
      <c r="AL78" s="0" t="n">
        <v>0.332344793729548</v>
      </c>
      <c r="AM78" s="0" t="n">
        <v>0.314378182244701</v>
      </c>
      <c r="AN78" s="0" t="n">
        <v>0.301878352910266</v>
      </c>
      <c r="AO78" s="0" t="n">
        <v>4847591</v>
      </c>
    </row>
    <row r="79" customFormat="false" ht="15" hidden="false" customHeight="false" outlineLevel="0" collapsed="false">
      <c r="A79" s="0" t="n">
        <v>126</v>
      </c>
      <c r="B79" s="0" t="n">
        <v>0.540115225304201</v>
      </c>
      <c r="C79" s="0" t="n">
        <v>0.17415517017143</v>
      </c>
      <c r="D79" s="0" t="n">
        <v>0.285729604524368</v>
      </c>
      <c r="E79" s="0" t="n">
        <v>0.820172811978781</v>
      </c>
      <c r="F79" s="0" t="n">
        <v>0.954475225484694</v>
      </c>
      <c r="G79" s="0" t="n">
        <v>0.845817892781222</v>
      </c>
      <c r="H79" s="0" t="n">
        <v>0.962017163593931</v>
      </c>
      <c r="I79" s="0" t="n">
        <v>0.4429878231303</v>
      </c>
      <c r="J79" s="0" t="n">
        <v>0.505223450036605</v>
      </c>
      <c r="K79" s="0" t="n">
        <v>0.216168444584937</v>
      </c>
      <c r="L79" s="0" t="n">
        <v>0.23190222864724</v>
      </c>
      <c r="M79" s="0" t="n">
        <v>0.142837335640145</v>
      </c>
      <c r="N79" s="0" t="n">
        <v>0.170128527204956</v>
      </c>
      <c r="O79" s="0" t="n">
        <v>0.234347653208336</v>
      </c>
      <c r="P79" s="0" t="n">
        <v>0.279123248243133</v>
      </c>
      <c r="Q79" s="0" t="n">
        <v>7860.06590436368</v>
      </c>
      <c r="R79" s="0" t="n">
        <v>5798.02479618495</v>
      </c>
      <c r="S79" s="0" t="n">
        <v>4835.21956669051</v>
      </c>
      <c r="T79" s="0" t="n">
        <v>3885.72827924999</v>
      </c>
      <c r="U79" s="0" t="n">
        <v>6197.68735781372</v>
      </c>
      <c r="V79" s="0" t="n">
        <v>7306.75072246624</v>
      </c>
      <c r="W79" s="0" t="n">
        <v>4859.33123910062</v>
      </c>
      <c r="X79" s="0" t="n">
        <v>0.671311648433226</v>
      </c>
      <c r="Y79" s="0" t="n">
        <v>0.853735384111729</v>
      </c>
      <c r="Z79" s="0" t="n">
        <v>818.060796235655</v>
      </c>
      <c r="AA79" s="0" t="n">
        <v>783.453105528696</v>
      </c>
      <c r="AB79" s="0" t="n">
        <v>752.707528638598</v>
      </c>
      <c r="AC79" s="0" t="n">
        <v>1093.26047129873</v>
      </c>
      <c r="AD79" s="0" t="n">
        <v>0.851321298120021</v>
      </c>
      <c r="AE79" s="0" t="n">
        <v>0.752541585264814</v>
      </c>
      <c r="AF79" s="0" t="n">
        <v>0.098779712855207</v>
      </c>
      <c r="AG79" s="0" t="n">
        <v>0.383503907785145</v>
      </c>
      <c r="AH79" s="0" t="n">
        <v>0.394894681380775</v>
      </c>
      <c r="AI79" s="0" t="n">
        <v>0.323866109713201</v>
      </c>
      <c r="AJ79" s="0" t="n">
        <v>0.318721907206131</v>
      </c>
      <c r="AK79" s="0" t="n">
        <v>0.347225002374792</v>
      </c>
      <c r="AL79" s="0" t="n">
        <v>0.332360230156486</v>
      </c>
      <c r="AM79" s="0" t="n">
        <v>0.314139243511367</v>
      </c>
      <c r="AN79" s="0" t="n">
        <v>0.301300309075194</v>
      </c>
      <c r="AO79" s="0" t="n">
        <v>4886255</v>
      </c>
    </row>
    <row r="80" customFormat="false" ht="15" hidden="false" customHeight="false" outlineLevel="0" collapsed="false">
      <c r="A80" s="0" t="n">
        <v>127</v>
      </c>
      <c r="B80" s="0" t="n">
        <v>0.543299576488618</v>
      </c>
      <c r="C80" s="0" t="n">
        <v>0.171614208439663</v>
      </c>
      <c r="D80" s="0" t="n">
        <v>0.285086215071719</v>
      </c>
      <c r="E80" s="0" t="n">
        <v>0.817897650896142</v>
      </c>
      <c r="F80" s="0" t="n">
        <v>0.954460959854205</v>
      </c>
      <c r="G80" s="0" t="n">
        <v>0.845085267592716</v>
      </c>
      <c r="H80" s="0" t="n">
        <v>0.962747349054249</v>
      </c>
      <c r="I80" s="0" t="n">
        <v>0.444363447342909</v>
      </c>
      <c r="J80" s="0" t="n">
        <v>0.508361259917468</v>
      </c>
      <c r="K80" s="0" t="n">
        <v>0.215326841772033</v>
      </c>
      <c r="L80" s="0" t="n">
        <v>0.231098394052131</v>
      </c>
      <c r="M80" s="0" t="n">
        <v>0.140362857943201</v>
      </c>
      <c r="N80" s="0" t="n">
        <v>0.1676307770884</v>
      </c>
      <c r="O80" s="0" t="n">
        <v>0.233171345610032</v>
      </c>
      <c r="P80" s="0" t="n">
        <v>0.278468922848337</v>
      </c>
      <c r="Q80" s="0" t="n">
        <v>7762.70824510212</v>
      </c>
      <c r="R80" s="0" t="n">
        <v>5755.32715987709</v>
      </c>
      <c r="S80" s="0" t="n">
        <v>4799.0780602843</v>
      </c>
      <c r="T80" s="0" t="n">
        <v>3856.94396225245</v>
      </c>
      <c r="U80" s="0" t="n">
        <v>6140.6276404668</v>
      </c>
      <c r="V80" s="0" t="n">
        <v>7230.09423445591</v>
      </c>
      <c r="W80" s="0" t="n">
        <v>4823.33619288506</v>
      </c>
      <c r="X80" s="0" t="n">
        <v>0.663391667174757</v>
      </c>
      <c r="Y80" s="0" t="n">
        <v>0.84631499179083</v>
      </c>
      <c r="Z80" s="0" t="n">
        <v>816.303281995338</v>
      </c>
      <c r="AA80" s="0" t="n">
        <v>779.188159891113</v>
      </c>
      <c r="AB80" s="0" t="n">
        <v>743.739752177862</v>
      </c>
      <c r="AC80" s="0" t="n">
        <v>1186.57108030526</v>
      </c>
      <c r="AD80" s="0" t="n">
        <v>0.846714943400296</v>
      </c>
      <c r="AE80" s="0" t="n">
        <v>0.746746312091938</v>
      </c>
      <c r="AF80" s="0" t="n">
        <v>0.0999766445983998</v>
      </c>
      <c r="AG80" s="0" t="n">
        <v>0.383988246215975</v>
      </c>
      <c r="AH80" s="0" t="n">
        <v>0.394878417842269</v>
      </c>
      <c r="AI80" s="0" t="n">
        <v>0.323142647676548</v>
      </c>
      <c r="AJ80" s="0" t="n">
        <v>0.317438614880412</v>
      </c>
      <c r="AK80" s="0" t="n">
        <v>0.346436886642939</v>
      </c>
      <c r="AL80" s="0" t="n">
        <v>0.331029114816824</v>
      </c>
      <c r="AM80" s="0" t="n">
        <v>0.313173403295238</v>
      </c>
      <c r="AN80" s="0" t="n">
        <v>0.300520580347423</v>
      </c>
      <c r="AO80" s="0" t="n">
        <v>4893947</v>
      </c>
    </row>
    <row r="81" customFormat="false" ht="15" hidden="false" customHeight="false" outlineLevel="0" collapsed="false">
      <c r="A81" s="0" t="n">
        <v>128</v>
      </c>
      <c r="B81" s="0" t="n">
        <v>0.547148356198213</v>
      </c>
      <c r="C81" s="0" t="n">
        <v>0.168973931525283</v>
      </c>
      <c r="D81" s="0" t="n">
        <v>0.283877712276504</v>
      </c>
      <c r="E81" s="0" t="n">
        <v>0.814726465683764</v>
      </c>
      <c r="F81" s="0" t="n">
        <v>0.951949256195749</v>
      </c>
      <c r="G81" s="0" t="n">
        <v>0.843287285371469</v>
      </c>
      <c r="H81" s="0" t="n">
        <v>0.959995386758796</v>
      </c>
      <c r="I81" s="0" t="n">
        <v>0.445776246450051</v>
      </c>
      <c r="J81" s="0" t="n">
        <v>0.51032293612926</v>
      </c>
      <c r="K81" s="0" t="n">
        <v>0.216682036583491</v>
      </c>
      <c r="L81" s="0" t="n">
        <v>0.231402813614886</v>
      </c>
      <c r="M81" s="0" t="n">
        <v>0.137667534024284</v>
      </c>
      <c r="N81" s="0" t="n">
        <v>0.164785391834286</v>
      </c>
      <c r="O81" s="0" t="n">
        <v>0.231282685209429</v>
      </c>
      <c r="P81" s="0" t="n">
        <v>0.276840928232204</v>
      </c>
      <c r="Q81" s="0" t="n">
        <v>7836.46043307426</v>
      </c>
      <c r="R81" s="0" t="n">
        <v>5848.09471979967</v>
      </c>
      <c r="S81" s="0" t="n">
        <v>4867.93843171777</v>
      </c>
      <c r="T81" s="0" t="n">
        <v>3912.52260773462</v>
      </c>
      <c r="U81" s="0" t="n">
        <v>6220.9391067131</v>
      </c>
      <c r="V81" s="0" t="n">
        <v>7334.59817373794</v>
      </c>
      <c r="W81" s="0" t="n">
        <v>4892.84166035572</v>
      </c>
      <c r="X81" s="0" t="n">
        <v>0.669755617295036</v>
      </c>
      <c r="Y81" s="0" t="n">
        <v>0.851887093849134</v>
      </c>
      <c r="Z81" s="0" t="n">
        <v>831.512649831761</v>
      </c>
      <c r="AA81" s="0" t="n">
        <v>786.791162757191</v>
      </c>
      <c r="AB81" s="0" t="n">
        <v>755.622941689679</v>
      </c>
      <c r="AC81" s="0" t="n">
        <v>1161.21705187799</v>
      </c>
      <c r="AD81" s="0" t="n">
        <v>0.838449497111817</v>
      </c>
      <c r="AE81" s="0" t="n">
        <v>0.74809239772003</v>
      </c>
      <c r="AF81" s="0" t="n">
        <v>0.0903570993917868</v>
      </c>
      <c r="AG81" s="0" t="n">
        <v>0.384229742718371</v>
      </c>
      <c r="AH81" s="0" t="n">
        <v>0.396610025858942</v>
      </c>
      <c r="AI81" s="0" t="n">
        <v>0.323825329947118</v>
      </c>
      <c r="AJ81" s="0" t="n">
        <v>0.31932270918228</v>
      </c>
      <c r="AK81" s="0" t="n">
        <v>0.345692152244657</v>
      </c>
      <c r="AL81" s="0" t="n">
        <v>0.331925611762776</v>
      </c>
      <c r="AM81" s="0" t="n">
        <v>0.313550987331346</v>
      </c>
      <c r="AN81" s="0" t="n">
        <v>0.301149126023884</v>
      </c>
      <c r="AO81" s="0" t="n">
        <v>4909050</v>
      </c>
    </row>
    <row r="82" customFormat="false" ht="15" hidden="false" customHeight="false" outlineLevel="0" collapsed="false">
      <c r="A82" s="0" t="n">
        <v>129</v>
      </c>
      <c r="B82" s="0" t="n">
        <v>0.543818670432019</v>
      </c>
      <c r="C82" s="0" t="n">
        <v>0.165868277414729</v>
      </c>
      <c r="D82" s="0" t="n">
        <v>0.290313052153252</v>
      </c>
      <c r="E82" s="0" t="n">
        <v>0.815011293344823</v>
      </c>
      <c r="F82" s="0" t="n">
        <v>0.950276341949678</v>
      </c>
      <c r="G82" s="0" t="n">
        <v>0.84308595055769</v>
      </c>
      <c r="H82" s="0" t="n">
        <v>0.95905899905787</v>
      </c>
      <c r="I82" s="0" t="n">
        <v>0.443218357933862</v>
      </c>
      <c r="J82" s="0" t="n">
        <v>0.505309945029825</v>
      </c>
      <c r="K82" s="0" t="n">
        <v>0.216903906132601</v>
      </c>
      <c r="L82" s="0" t="n">
        <v>0.232309607588238</v>
      </c>
      <c r="M82" s="0" t="n">
        <v>0.135184519300656</v>
      </c>
      <c r="N82" s="0" t="n">
        <v>0.161790509564324</v>
      </c>
      <c r="O82" s="0" t="n">
        <v>0.236608416110305</v>
      </c>
      <c r="P82" s="0" t="n">
        <v>0.283175887355529</v>
      </c>
      <c r="Q82" s="0" t="n">
        <v>7798.00725067376</v>
      </c>
      <c r="R82" s="0" t="n">
        <v>5802.92304179329</v>
      </c>
      <c r="S82" s="0" t="n">
        <v>4831.44136456219</v>
      </c>
      <c r="T82" s="0" t="n">
        <v>3883.4111640259</v>
      </c>
      <c r="U82" s="0" t="n">
        <v>6169.48973944522</v>
      </c>
      <c r="V82" s="0" t="n">
        <v>7281.81111319715</v>
      </c>
      <c r="W82" s="0" t="n">
        <v>4856.41320419833</v>
      </c>
      <c r="X82" s="0" t="n">
        <v>0.662430109314875</v>
      </c>
      <c r="Y82" s="0" t="n">
        <v>0.842509566329784</v>
      </c>
      <c r="Z82" s="0" t="n">
        <v>1010.63533598324</v>
      </c>
      <c r="AA82" s="0" t="n">
        <v>978.487858276747</v>
      </c>
      <c r="AB82" s="0" t="n">
        <v>941.774275204736</v>
      </c>
      <c r="AC82" s="0" t="n">
        <v>1456.27340022111</v>
      </c>
      <c r="AD82" s="0" t="n">
        <v>0.838951305839857</v>
      </c>
      <c r="AE82" s="0" t="n">
        <v>0.745580567586533</v>
      </c>
      <c r="AF82" s="0" t="n">
        <v>0.0933707382533239</v>
      </c>
      <c r="AG82" s="0" t="n">
        <v>0.383917725980989</v>
      </c>
      <c r="AH82" s="0" t="n">
        <v>0.396702655842228</v>
      </c>
      <c r="AI82" s="0" t="n">
        <v>0.324196723127119</v>
      </c>
      <c r="AJ82" s="0" t="n">
        <v>0.320630894829028</v>
      </c>
      <c r="AK82" s="0" t="n">
        <v>0.345982512435915</v>
      </c>
      <c r="AL82" s="0" t="n">
        <v>0.332273426396955</v>
      </c>
      <c r="AM82" s="0" t="n">
        <v>0.313523221008005</v>
      </c>
      <c r="AN82" s="0" t="n">
        <v>0.301630967811725</v>
      </c>
      <c r="AO82" s="0" t="n">
        <v>4937384</v>
      </c>
    </row>
    <row r="83" customFormat="false" ht="15" hidden="false" customHeight="false" outlineLevel="0" collapsed="false">
      <c r="A83" s="0" t="n">
        <v>130</v>
      </c>
      <c r="B83" s="0" t="n">
        <v>0.541439766857527</v>
      </c>
      <c r="C83" s="0" t="n">
        <v>0.162775899270496</v>
      </c>
      <c r="D83" s="0" t="n">
        <v>0.295784333871977</v>
      </c>
      <c r="E83" s="0" t="n">
        <v>0.815623456669028</v>
      </c>
      <c r="F83" s="0" t="n">
        <v>0.94974055755457</v>
      </c>
      <c r="G83" s="0" t="n">
        <v>0.842991018039914</v>
      </c>
      <c r="H83" s="0" t="n">
        <v>0.959091944620144</v>
      </c>
      <c r="I83" s="0" t="n">
        <v>0.441610974222409</v>
      </c>
      <c r="J83" s="0" t="n">
        <v>0.503265823579137</v>
      </c>
      <c r="K83" s="0" t="n">
        <v>0.216772851964217</v>
      </c>
      <c r="L83" s="0" t="n">
        <v>0.233099181088599</v>
      </c>
      <c r="M83" s="0" t="n">
        <v>0.132763841625411</v>
      </c>
      <c r="N83" s="0" t="n">
        <v>0.158485889250293</v>
      </c>
      <c r="O83" s="0" t="n">
        <v>0.241248640821208</v>
      </c>
      <c r="P83" s="0" t="n">
        <v>0.28798884472514</v>
      </c>
      <c r="Q83" s="0" t="n">
        <v>7916.82648385831</v>
      </c>
      <c r="R83" s="0" t="n">
        <v>5885.76546339748</v>
      </c>
      <c r="S83" s="0" t="n">
        <v>4898.90798948885</v>
      </c>
      <c r="T83" s="0" t="n">
        <v>3939.28991423963</v>
      </c>
      <c r="U83" s="0" t="n">
        <v>6249.08908231617</v>
      </c>
      <c r="V83" s="0" t="n">
        <v>7384.23863818556</v>
      </c>
      <c r="W83" s="0" t="n">
        <v>4926.27328113697</v>
      </c>
      <c r="X83" s="0" t="n">
        <v>0.669484782438793</v>
      </c>
      <c r="Y83" s="0" t="n">
        <v>0.851517563619666</v>
      </c>
      <c r="Z83" s="0" t="n">
        <v>822.540194724954</v>
      </c>
      <c r="AA83" s="0" t="n">
        <v>794.700916791515</v>
      </c>
      <c r="AB83" s="0" t="n">
        <v>763.257350042747</v>
      </c>
      <c r="AC83" s="0" t="n">
        <v>1112.43065275306</v>
      </c>
      <c r="AD83" s="0" t="n">
        <v>0.849224647355554</v>
      </c>
      <c r="AE83" s="0" t="n">
        <v>0.750258758178644</v>
      </c>
      <c r="AF83" s="0" t="n">
        <v>0.0989658891769101</v>
      </c>
      <c r="AG83" s="0" t="n">
        <v>0.384631536464724</v>
      </c>
      <c r="AH83" s="0" t="n">
        <v>0.397004388991781</v>
      </c>
      <c r="AI83" s="0" t="n">
        <v>0.324697419669175</v>
      </c>
      <c r="AJ83" s="0" t="n">
        <v>0.320282696948766</v>
      </c>
      <c r="AK83" s="0" t="n">
        <v>0.346276155371999</v>
      </c>
      <c r="AL83" s="0" t="n">
        <v>0.331847743073775</v>
      </c>
      <c r="AM83" s="0" t="n">
        <v>0.314222431825036</v>
      </c>
      <c r="AN83" s="0" t="n">
        <v>0.300601061074515</v>
      </c>
      <c r="AO83" s="0" t="n">
        <v>4963409</v>
      </c>
    </row>
    <row r="84" customFormat="false" ht="15" hidden="false" customHeight="false" outlineLevel="0" collapsed="false">
      <c r="A84" s="0" t="n">
        <v>131</v>
      </c>
      <c r="B84" s="0" t="n">
        <v>0.53917610821207</v>
      </c>
      <c r="C84" s="0" t="n">
        <v>0.160738140914557</v>
      </c>
      <c r="D84" s="0" t="n">
        <v>0.300085750873373</v>
      </c>
      <c r="E84" s="0" t="n">
        <v>0.814007639415935</v>
      </c>
      <c r="F84" s="0" t="n">
        <v>0.948331403704842</v>
      </c>
      <c r="G84" s="0" t="n">
        <v>0.841640966372681</v>
      </c>
      <c r="H84" s="0" t="n">
        <v>0.957692716613684</v>
      </c>
      <c r="I84" s="0" t="n">
        <v>0.438893471075178</v>
      </c>
      <c r="J84" s="0" t="n">
        <v>0.50082696751565</v>
      </c>
      <c r="K84" s="0" t="n">
        <v>0.215443487830275</v>
      </c>
      <c r="L84" s="0" t="n">
        <v>0.231093572271679</v>
      </c>
      <c r="M84" s="0" t="n">
        <v>0.130842074649964</v>
      </c>
      <c r="N84" s="0" t="n">
        <v>0.156092234812274</v>
      </c>
      <c r="O84" s="0" t="n">
        <v>0.244272093690793</v>
      </c>
      <c r="P84" s="0" t="n">
        <v>0.291412201376917</v>
      </c>
      <c r="Q84" s="0" t="n">
        <v>7872.93935243093</v>
      </c>
      <c r="R84" s="0" t="n">
        <v>5839.02947901272</v>
      </c>
      <c r="S84" s="0" t="n">
        <v>4862.41235783549</v>
      </c>
      <c r="T84" s="0" t="n">
        <v>3910.12103666382</v>
      </c>
      <c r="U84" s="0" t="n">
        <v>6199.84753028484</v>
      </c>
      <c r="V84" s="0" t="n">
        <v>7318.87258799666</v>
      </c>
      <c r="W84" s="0" t="n">
        <v>4889.78236794338</v>
      </c>
      <c r="X84" s="0" t="n">
        <v>0.665217447635805</v>
      </c>
      <c r="Y84" s="0" t="n">
        <v>0.839335480967215</v>
      </c>
      <c r="Z84" s="0" t="n">
        <v>814.240596615514</v>
      </c>
      <c r="AA84" s="0" t="n">
        <v>790.266989283704</v>
      </c>
      <c r="AB84" s="0" t="n">
        <v>755.942244423277</v>
      </c>
      <c r="AC84" s="0" t="n">
        <v>1116.3936737629</v>
      </c>
      <c r="AD84" s="0" t="n">
        <v>0.833320490188425</v>
      </c>
      <c r="AE84" s="0" t="n">
        <v>0.728755297797275</v>
      </c>
      <c r="AF84" s="0" t="n">
        <v>0.10456519239115</v>
      </c>
      <c r="AG84" s="0" t="n">
        <v>0.386858454852941</v>
      </c>
      <c r="AH84" s="0" t="n">
        <v>0.39792679746988</v>
      </c>
      <c r="AI84" s="0" t="n">
        <v>0.329139423864702</v>
      </c>
      <c r="AJ84" s="0" t="n">
        <v>0.321425493637871</v>
      </c>
      <c r="AK84" s="0" t="n">
        <v>0.348229434114824</v>
      </c>
      <c r="AL84" s="0" t="n">
        <v>0.332529598837888</v>
      </c>
      <c r="AM84" s="0" t="n">
        <v>0.317540022411639</v>
      </c>
      <c r="AN84" s="0" t="n">
        <v>0.300935194349692</v>
      </c>
      <c r="AO84" s="0" t="n">
        <v>4984409</v>
      </c>
    </row>
    <row r="85" customFormat="false" ht="15" hidden="false" customHeight="false" outlineLevel="0" collapsed="false">
      <c r="A85" s="0" t="n">
        <v>132</v>
      </c>
      <c r="B85" s="0" t="n">
        <v>0.539333376718155</v>
      </c>
      <c r="C85" s="0" t="n">
        <v>0.158632959759028</v>
      </c>
      <c r="D85" s="0" t="n">
        <v>0.302033663522816</v>
      </c>
      <c r="E85" s="0" t="n">
        <v>0.810519585669715</v>
      </c>
      <c r="F85" s="0" t="n">
        <v>0.946216804013835</v>
      </c>
      <c r="G85" s="0" t="n">
        <v>0.839101337459607</v>
      </c>
      <c r="H85" s="0" t="n">
        <v>0.956315131792919</v>
      </c>
      <c r="I85" s="0" t="n">
        <v>0.437140265035447</v>
      </c>
      <c r="J85" s="0" t="n">
        <v>0.499792335046006</v>
      </c>
      <c r="K85" s="0" t="n">
        <v>0.215427673233213</v>
      </c>
      <c r="L85" s="0" t="n">
        <v>0.231117579806858</v>
      </c>
      <c r="M85" s="0" t="n">
        <v>0.128575120817448</v>
      </c>
      <c r="N85" s="0" t="n">
        <v>0.153728599473315</v>
      </c>
      <c r="O85" s="0" t="n">
        <v>0.244804199816819</v>
      </c>
      <c r="P85" s="0" t="n">
        <v>0.292695869494514</v>
      </c>
      <c r="Q85" s="0" t="n">
        <v>7963.96772058667</v>
      </c>
      <c r="R85" s="0" t="n">
        <v>5932.17782986277</v>
      </c>
      <c r="S85" s="0" t="n">
        <v>4927.82759450256</v>
      </c>
      <c r="T85" s="0" t="n">
        <v>3962.85146161571</v>
      </c>
      <c r="U85" s="0" t="n">
        <v>6273.86402426509</v>
      </c>
      <c r="V85" s="0" t="n">
        <v>7414.35219871946</v>
      </c>
      <c r="W85" s="0" t="n">
        <v>4956.40977362644</v>
      </c>
      <c r="X85" s="0" t="n">
        <v>0.672141950259387</v>
      </c>
      <c r="Y85" s="0" t="n">
        <v>0.846960838544619</v>
      </c>
      <c r="Z85" s="0" t="n">
        <v>822.463955595058</v>
      </c>
      <c r="AA85" s="0" t="n">
        <v>795.783914495628</v>
      </c>
      <c r="AB85" s="0" t="n">
        <v>765.904052026601</v>
      </c>
      <c r="AC85" s="0" t="n">
        <v>1059.67547255804</v>
      </c>
      <c r="AD85" s="0" t="n">
        <v>0.839767408839953</v>
      </c>
      <c r="AE85" s="0" t="n">
        <v>0.74083784492564</v>
      </c>
      <c r="AF85" s="0" t="n">
        <v>0.0989295639143132</v>
      </c>
      <c r="AG85" s="0" t="n">
        <v>0.388334490681394</v>
      </c>
      <c r="AH85" s="0" t="n">
        <v>0.399826592175667</v>
      </c>
      <c r="AI85" s="0" t="n">
        <v>0.328217726976606</v>
      </c>
      <c r="AJ85" s="0" t="n">
        <v>0.322543236346381</v>
      </c>
      <c r="AK85" s="0" t="n">
        <v>0.348250019458663</v>
      </c>
      <c r="AL85" s="0" t="n">
        <v>0.33369450165654</v>
      </c>
      <c r="AM85" s="0" t="n">
        <v>0.316553470913788</v>
      </c>
      <c r="AN85" s="0" t="n">
        <v>0.302163979651236</v>
      </c>
      <c r="AO85" s="0" t="n">
        <v>4982197</v>
      </c>
    </row>
    <row r="86" customFormat="false" ht="15" hidden="false" customHeight="false" outlineLevel="0" collapsed="false">
      <c r="A86" s="0" t="n">
        <v>133</v>
      </c>
      <c r="B86" s="0" t="n">
        <v>0.538263890330572</v>
      </c>
      <c r="C86" s="0" t="n">
        <v>0.156598642280305</v>
      </c>
      <c r="D86" s="0" t="n">
        <v>0.305137467389123</v>
      </c>
      <c r="E86" s="0" t="n">
        <v>0.810291606738832</v>
      </c>
      <c r="F86" s="0" t="n">
        <v>0.946613091485966</v>
      </c>
      <c r="G86" s="0" t="n">
        <v>0.838137559729243</v>
      </c>
      <c r="H86" s="0" t="n">
        <v>0.956114983677361</v>
      </c>
      <c r="I86" s="0" t="n">
        <v>0.436150712545454</v>
      </c>
      <c r="J86" s="0" t="n">
        <v>0.498848221599569</v>
      </c>
      <c r="K86" s="0" t="n">
        <v>0.215290499300491</v>
      </c>
      <c r="L86" s="0" t="n">
        <v>0.231490234377621</v>
      </c>
      <c r="M86" s="0" t="n">
        <v>0.126890565466428</v>
      </c>
      <c r="N86" s="0" t="n">
        <v>0.151860270870363</v>
      </c>
      <c r="O86" s="0" t="n">
        <v>0.247250328726951</v>
      </c>
      <c r="P86" s="0" t="n">
        <v>0.295904599016034</v>
      </c>
      <c r="Q86" s="0" t="n">
        <v>7879.87806896578</v>
      </c>
      <c r="R86" s="0" t="n">
        <v>5900.05709312808</v>
      </c>
      <c r="S86" s="0" t="n">
        <v>4888.63963955828</v>
      </c>
      <c r="T86" s="0" t="n">
        <v>3933.14374361149</v>
      </c>
      <c r="U86" s="0" t="n">
        <v>6207.15767568756</v>
      </c>
      <c r="V86" s="0" t="n">
        <v>7353.4751414382</v>
      </c>
      <c r="W86" s="0" t="n">
        <v>4919.50803662572</v>
      </c>
      <c r="X86" s="0" t="n">
        <v>0.664725009405621</v>
      </c>
      <c r="Y86" s="0" t="n">
        <v>0.838281753898191</v>
      </c>
      <c r="Z86" s="0" t="n">
        <v>1001.96036532423</v>
      </c>
      <c r="AA86" s="0" t="n">
        <v>981.347266025396</v>
      </c>
      <c r="AB86" s="0" t="n">
        <v>946.756930370635</v>
      </c>
      <c r="AC86" s="0" t="n">
        <v>1277.73726819121</v>
      </c>
      <c r="AD86" s="0" t="n">
        <v>0.835864699604639</v>
      </c>
      <c r="AE86" s="0" t="n">
        <v>0.730876071019294</v>
      </c>
      <c r="AF86" s="0" t="n">
        <v>0.104988628585345</v>
      </c>
      <c r="AG86" s="0" t="n">
        <v>0.387356648241798</v>
      </c>
      <c r="AH86" s="0" t="n">
        <v>0.3996277090482</v>
      </c>
      <c r="AI86" s="0" t="n">
        <v>0.327522111643519</v>
      </c>
      <c r="AJ86" s="0" t="n">
        <v>0.322514625616013</v>
      </c>
      <c r="AK86" s="0" t="n">
        <v>0.348033457863384</v>
      </c>
      <c r="AL86" s="0" t="n">
        <v>0.334046364922623</v>
      </c>
      <c r="AM86" s="0" t="n">
        <v>0.315512243653494</v>
      </c>
      <c r="AN86" s="0" t="n">
        <v>0.302371709240017</v>
      </c>
      <c r="AO86" s="0" t="n">
        <v>5009891</v>
      </c>
    </row>
    <row r="87" customFormat="false" ht="15" hidden="false" customHeight="false" outlineLevel="0" collapsed="false">
      <c r="A87" s="0" t="n">
        <v>134</v>
      </c>
      <c r="B87" s="0" t="n">
        <v>0.534460048805601</v>
      </c>
      <c r="C87" s="0" t="n">
        <v>0.154012348719706</v>
      </c>
      <c r="D87" s="0" t="n">
        <v>0.311527602474693</v>
      </c>
      <c r="E87" s="0" t="n">
        <v>0.81117674127467</v>
      </c>
      <c r="F87" s="0" t="n">
        <v>0.946090351413529</v>
      </c>
      <c r="G87" s="0" t="n">
        <v>0.838067328593391</v>
      </c>
      <c r="H87" s="0" t="n">
        <v>0.955850665308246</v>
      </c>
      <c r="I87" s="0" t="n">
        <v>0.433541560731628</v>
      </c>
      <c r="J87" s="0" t="n">
        <v>0.494485528220454</v>
      </c>
      <c r="K87" s="0" t="n">
        <v>0.213469881739327</v>
      </c>
      <c r="L87" s="0" t="n">
        <v>0.230424975379739</v>
      </c>
      <c r="M87" s="0" t="n">
        <v>0.12493123515051</v>
      </c>
      <c r="N87" s="0" t="n">
        <v>0.149402257173992</v>
      </c>
      <c r="O87" s="0" t="n">
        <v>0.252703945392532</v>
      </c>
      <c r="P87" s="0" t="n">
        <v>0.302202566019083</v>
      </c>
      <c r="Q87" s="0" t="n">
        <v>7980.03023629879</v>
      </c>
      <c r="R87" s="0" t="n">
        <v>5993.98033598956</v>
      </c>
      <c r="S87" s="0" t="n">
        <v>4949.93402922973</v>
      </c>
      <c r="T87" s="0" t="n">
        <v>3985.62374980982</v>
      </c>
      <c r="U87" s="0" t="n">
        <v>6268.99012655614</v>
      </c>
      <c r="V87" s="0" t="n">
        <v>7435.44060841959</v>
      </c>
      <c r="W87" s="0" t="n">
        <v>4985.58400643002</v>
      </c>
      <c r="X87" s="0" t="n">
        <v>0.669719272775396</v>
      </c>
      <c r="Y87" s="0" t="n">
        <v>0.845554338246894</v>
      </c>
      <c r="Z87" s="0" t="n">
        <v>831.07764562323</v>
      </c>
      <c r="AA87" s="0" t="n">
        <v>795.09306039215</v>
      </c>
      <c r="AB87" s="0" t="n">
        <v>762.64604887949</v>
      </c>
      <c r="AC87" s="0" t="n">
        <v>1188.33769034461</v>
      </c>
      <c r="AD87" s="0" t="n">
        <v>0.834326494447713</v>
      </c>
      <c r="AE87" s="0" t="n">
        <v>0.745233524776823</v>
      </c>
      <c r="AF87" s="0" t="n">
        <v>0.0891271189591297</v>
      </c>
      <c r="AG87" s="0" t="n">
        <v>0.390309925963795</v>
      </c>
      <c r="AH87" s="0" t="n">
        <v>0.401038528735486</v>
      </c>
      <c r="AI87" s="0" t="n">
        <v>0.330549428384598</v>
      </c>
      <c r="AJ87" s="0" t="n">
        <v>0.32290755874463</v>
      </c>
      <c r="AK87" s="0" t="n">
        <v>0.351070904368648</v>
      </c>
      <c r="AL87" s="0" t="n">
        <v>0.335041538346516</v>
      </c>
      <c r="AM87" s="0" t="n">
        <v>0.318194675725501</v>
      </c>
      <c r="AN87" s="0" t="n">
        <v>0.302451041532941</v>
      </c>
      <c r="AO87" s="0" t="n">
        <v>5034057</v>
      </c>
    </row>
    <row r="88" customFormat="false" ht="15" hidden="false" customHeight="false" outlineLevel="0" collapsed="false">
      <c r="A88" s="0" t="n">
        <v>135</v>
      </c>
      <c r="B88" s="0" t="n">
        <v>0.534268703758454</v>
      </c>
      <c r="C88" s="0" t="n">
        <v>0.15142589125047</v>
      </c>
      <c r="D88" s="0" t="n">
        <v>0.314305404991076</v>
      </c>
      <c r="E88" s="0" t="n">
        <v>0.809295844024546</v>
      </c>
      <c r="F88" s="0" t="n">
        <v>0.945124994183676</v>
      </c>
      <c r="G88" s="0" t="n">
        <v>0.836647932351163</v>
      </c>
      <c r="H88" s="0" t="n">
        <v>0.955242200557441</v>
      </c>
      <c r="I88" s="0" t="n">
        <v>0.432381441544098</v>
      </c>
      <c r="J88" s="0" t="n">
        <v>0.494917249420077</v>
      </c>
      <c r="K88" s="0" t="n">
        <v>0.213228536371293</v>
      </c>
      <c r="L88" s="0" t="n">
        <v>0.229851426272937</v>
      </c>
      <c r="M88" s="0" t="n">
        <v>0.122548344466718</v>
      </c>
      <c r="N88" s="0" t="n">
        <v>0.146378629799735</v>
      </c>
      <c r="O88" s="0" t="n">
        <v>0.254366058013729</v>
      </c>
      <c r="P88" s="0" t="n">
        <v>0.303829114963864</v>
      </c>
      <c r="Q88" s="0" t="n">
        <v>7919.80400909323</v>
      </c>
      <c r="R88" s="0" t="n">
        <v>5952.54412019697</v>
      </c>
      <c r="S88" s="0" t="n">
        <v>4912.83628443353</v>
      </c>
      <c r="T88" s="0" t="n">
        <v>3956.12260916161</v>
      </c>
      <c r="U88" s="0" t="n">
        <v>6218.66475376414</v>
      </c>
      <c r="V88" s="0" t="n">
        <v>7376.80918061915</v>
      </c>
      <c r="W88" s="0" t="n">
        <v>4948.65375453054</v>
      </c>
      <c r="X88" s="0" t="n">
        <v>0.662650455498242</v>
      </c>
      <c r="Y88" s="0" t="n">
        <v>0.837360214683302</v>
      </c>
      <c r="Z88" s="0" t="n">
        <v>830.709166383883</v>
      </c>
      <c r="AA88" s="0" t="n">
        <v>794.620838132708</v>
      </c>
      <c r="AB88" s="0" t="n">
        <v>762.974452851446</v>
      </c>
      <c r="AC88" s="0" t="n">
        <v>1133.81407426552</v>
      </c>
      <c r="AD88" s="0" t="n">
        <v>0.846442157570467</v>
      </c>
      <c r="AE88" s="0" t="n">
        <v>0.750855507243944</v>
      </c>
      <c r="AF88" s="0" t="n">
        <v>0.0955866503265231</v>
      </c>
      <c r="AG88" s="0" t="n">
        <v>0.387096940431279</v>
      </c>
      <c r="AH88" s="0" t="n">
        <v>0.402106079073896</v>
      </c>
      <c r="AI88" s="0" t="n">
        <v>0.327140022652871</v>
      </c>
      <c r="AJ88" s="0" t="n">
        <v>0.323866916764607</v>
      </c>
      <c r="AK88" s="0" t="n">
        <v>0.347811830199948</v>
      </c>
      <c r="AL88" s="0" t="n">
        <v>0.336172803361548</v>
      </c>
      <c r="AM88" s="0" t="n">
        <v>0.314497383826686</v>
      </c>
      <c r="AN88" s="0" t="n">
        <v>0.303091133078975</v>
      </c>
      <c r="AO88" s="0" t="n">
        <v>5053687</v>
      </c>
    </row>
    <row r="89" customFormat="false" ht="15" hidden="false" customHeight="false" outlineLevel="0" collapsed="false">
      <c r="A89" s="0" t="n">
        <v>136</v>
      </c>
      <c r="B89" s="0" t="n">
        <v>0.533831562149704</v>
      </c>
      <c r="C89" s="0" t="n">
        <v>0.149257432312714</v>
      </c>
      <c r="D89" s="0" t="n">
        <v>0.316911005537581</v>
      </c>
      <c r="E89" s="0" t="n">
        <v>0.81099035671844</v>
      </c>
      <c r="F89" s="0" t="n">
        <v>0.945388819196437</v>
      </c>
      <c r="G89" s="0" t="n">
        <v>0.838007294326612</v>
      </c>
      <c r="H89" s="0" t="n">
        <v>0.954967346875231</v>
      </c>
      <c r="I89" s="0" t="n">
        <v>0.432932249015351</v>
      </c>
      <c r="J89" s="0" t="n">
        <v>0.494822183381563</v>
      </c>
      <c r="K89" s="0" t="n">
        <v>0.211882102221765</v>
      </c>
      <c r="L89" s="0" t="n">
        <v>0.227474409128973</v>
      </c>
      <c r="M89" s="0" t="n">
        <v>0.121046338274167</v>
      </c>
      <c r="N89" s="0" t="n">
        <v>0.144262059991935</v>
      </c>
      <c r="O89" s="0" t="n">
        <v>0.257011769428923</v>
      </c>
      <c r="P89" s="0" t="n">
        <v>0.306304575822939</v>
      </c>
      <c r="Q89" s="0" t="n">
        <v>8015.66044719318</v>
      </c>
      <c r="R89" s="0" t="n">
        <v>6039.73836926435</v>
      </c>
      <c r="S89" s="0" t="n">
        <v>4983.25910049333</v>
      </c>
      <c r="T89" s="0" t="n">
        <v>4011.35471822576</v>
      </c>
      <c r="U89" s="0" t="n">
        <v>6294.04345339618</v>
      </c>
      <c r="V89" s="0" t="n">
        <v>7464.05779713732</v>
      </c>
      <c r="W89" s="0" t="n">
        <v>5019.9033453673</v>
      </c>
      <c r="X89" s="0" t="n">
        <v>0.667031128516007</v>
      </c>
      <c r="Y89" s="0" t="n">
        <v>0.841154571264681</v>
      </c>
      <c r="Z89" s="0" t="n">
        <v>847.426366596291</v>
      </c>
      <c r="AA89" s="0" t="n">
        <v>809.967630344951</v>
      </c>
      <c r="AB89" s="0" t="n">
        <v>769.179613423215</v>
      </c>
      <c r="AC89" s="0" t="n">
        <v>1176.59584132397</v>
      </c>
      <c r="AD89" s="0" t="n">
        <v>0.846794523239757</v>
      </c>
      <c r="AE89" s="0" t="n">
        <v>0.730841029671841</v>
      </c>
      <c r="AF89" s="0" t="n">
        <v>0.115953493567916</v>
      </c>
      <c r="AG89" s="0" t="n">
        <v>0.390048370726401</v>
      </c>
      <c r="AH89" s="0" t="n">
        <v>0.400912587525658</v>
      </c>
      <c r="AI89" s="0" t="n">
        <v>0.330737160492805</v>
      </c>
      <c r="AJ89" s="0" t="n">
        <v>0.323238291662251</v>
      </c>
      <c r="AK89" s="0" t="n">
        <v>0.349854716192769</v>
      </c>
      <c r="AL89" s="0" t="n">
        <v>0.334312522262088</v>
      </c>
      <c r="AM89" s="0" t="n">
        <v>0.31806049372663</v>
      </c>
      <c r="AN89" s="0" t="n">
        <v>0.302347478808765</v>
      </c>
      <c r="AO89" s="0" t="n">
        <v>5078090</v>
      </c>
    </row>
    <row r="90" customFormat="false" ht="15" hidden="false" customHeight="false" outlineLevel="0" collapsed="false">
      <c r="A90" s="0" t="n">
        <v>137</v>
      </c>
      <c r="B90" s="0" t="n">
        <v>0.533811317653678</v>
      </c>
      <c r="C90" s="0" t="n">
        <v>0.146617378202271</v>
      </c>
      <c r="D90" s="0" t="n">
        <v>0.319571304144051</v>
      </c>
      <c r="E90" s="0" t="n">
        <v>0.808536682867456</v>
      </c>
      <c r="F90" s="0" t="n">
        <v>0.943012823763078</v>
      </c>
      <c r="G90" s="0" t="n">
        <v>0.836237440068459</v>
      </c>
      <c r="H90" s="0" t="n">
        <v>0.953441529459358</v>
      </c>
      <c r="I90" s="0" t="n">
        <v>0.43160603205281</v>
      </c>
      <c r="J90" s="0" t="n">
        <v>0.493650791232863</v>
      </c>
      <c r="K90" s="0" t="n">
        <v>0.212756104319306</v>
      </c>
      <c r="L90" s="0" t="n">
        <v>0.228965396578284</v>
      </c>
      <c r="M90" s="0" t="n">
        <v>0.118545528622388</v>
      </c>
      <c r="N90" s="0" t="n">
        <v>0.141325359383735</v>
      </c>
      <c r="O90" s="0" t="n">
        <v>0.258385122192258</v>
      </c>
      <c r="P90" s="0" t="n">
        <v>0.30803667314648</v>
      </c>
      <c r="Q90" s="0" t="n">
        <v>7947.8455613922</v>
      </c>
      <c r="R90" s="0" t="n">
        <v>5993.28758125744</v>
      </c>
      <c r="S90" s="0" t="n">
        <v>4943.07070251754</v>
      </c>
      <c r="T90" s="0" t="n">
        <v>3980.8552005979</v>
      </c>
      <c r="U90" s="0" t="n">
        <v>6239.55706636998</v>
      </c>
      <c r="V90" s="0" t="n">
        <v>7406.99617409643</v>
      </c>
      <c r="W90" s="0" t="n">
        <v>4982.52888250399</v>
      </c>
      <c r="X90" s="0" t="n">
        <v>0.666986119459349</v>
      </c>
      <c r="Y90" s="0" t="n">
        <v>0.834253463066597</v>
      </c>
      <c r="Z90" s="0" t="n">
        <v>1006.07806477135</v>
      </c>
      <c r="AA90" s="0" t="n">
        <v>989.641951866449</v>
      </c>
      <c r="AB90" s="0" t="n">
        <v>957.316866224023</v>
      </c>
      <c r="AC90" s="0" t="n">
        <v>1306.08394075861</v>
      </c>
      <c r="AD90" s="0" t="n">
        <v>0.841914409954775</v>
      </c>
      <c r="AE90" s="0" t="n">
        <v>0.74450156804104</v>
      </c>
      <c r="AF90" s="0" t="n">
        <v>0.0974128419137353</v>
      </c>
      <c r="AG90" s="0" t="n">
        <v>0.38739035527098</v>
      </c>
      <c r="AH90" s="0" t="n">
        <v>0.401955520081751</v>
      </c>
      <c r="AI90" s="0" t="n">
        <v>0.327950014384027</v>
      </c>
      <c r="AJ90" s="0" t="n">
        <v>0.324551816199073</v>
      </c>
      <c r="AK90" s="0" t="n">
        <v>0.346956073640629</v>
      </c>
      <c r="AL90" s="0" t="n">
        <v>0.334874044630489</v>
      </c>
      <c r="AM90" s="0" t="n">
        <v>0.314249317750631</v>
      </c>
      <c r="AN90" s="0" t="n">
        <v>0.302367472964988</v>
      </c>
      <c r="AO90" s="0" t="n">
        <v>5102951</v>
      </c>
    </row>
    <row r="91" customFormat="false" ht="15" hidden="false" customHeight="false" outlineLevel="0" collapsed="false">
      <c r="A91" s="0" t="n">
        <v>138</v>
      </c>
      <c r="B91" s="0" t="n">
        <v>0.531590340331381</v>
      </c>
      <c r="C91" s="0" t="n">
        <v>0.144481966661416</v>
      </c>
      <c r="D91" s="0" t="n">
        <v>0.323927693007203</v>
      </c>
      <c r="E91" s="0" t="n">
        <v>0.810037891317804</v>
      </c>
      <c r="F91" s="0" t="n">
        <v>0.942569371670372</v>
      </c>
      <c r="G91" s="0" t="n">
        <v>0.837000631673009</v>
      </c>
      <c r="H91" s="0" t="n">
        <v>0.953055963978103</v>
      </c>
      <c r="I91" s="0" t="n">
        <v>0.430608318326946</v>
      </c>
      <c r="J91" s="0" t="n">
        <v>0.490535981624548</v>
      </c>
      <c r="K91" s="0" t="n">
        <v>0.211423403077163</v>
      </c>
      <c r="L91" s="0" t="n">
        <v>0.227965426614476</v>
      </c>
      <c r="M91" s="0" t="n">
        <v>0.117035867607862</v>
      </c>
      <c r="N91" s="0" t="n">
        <v>0.139430671085332</v>
      </c>
      <c r="O91" s="0" t="n">
        <v>0.262393705382996</v>
      </c>
      <c r="P91" s="0" t="n">
        <v>0.312602718960492</v>
      </c>
      <c r="Q91" s="0" t="n">
        <v>8034.06264594883</v>
      </c>
      <c r="R91" s="0" t="n">
        <v>6082.39808259779</v>
      </c>
      <c r="S91" s="0" t="n">
        <v>5007.16450006601</v>
      </c>
      <c r="T91" s="0" t="n">
        <v>4031.00104063308</v>
      </c>
      <c r="U91" s="0" t="n">
        <v>6300.02793817225</v>
      </c>
      <c r="V91" s="0" t="n">
        <v>7488.00873403215</v>
      </c>
      <c r="W91" s="0" t="n">
        <v>5047.7763487429</v>
      </c>
      <c r="X91" s="0" t="n">
        <v>0.669190348396299</v>
      </c>
      <c r="Y91" s="0" t="n">
        <v>0.836830409432571</v>
      </c>
      <c r="Z91" s="0" t="n">
        <v>837.52714329676</v>
      </c>
      <c r="AA91" s="0" t="n">
        <v>802.687190230603</v>
      </c>
      <c r="AB91" s="0" t="n">
        <v>762.248814999802</v>
      </c>
      <c r="AC91" s="0" t="n">
        <v>1159.99086077184</v>
      </c>
      <c r="AD91" s="0" t="n">
        <v>0.843405652394652</v>
      </c>
      <c r="AE91" s="0" t="n">
        <v>0.730849551531562</v>
      </c>
      <c r="AF91" s="0" t="n">
        <v>0.11255610086309</v>
      </c>
      <c r="AG91" s="0" t="n">
        <v>0.389634196958569</v>
      </c>
      <c r="AH91" s="0" t="n">
        <v>0.402401184508452</v>
      </c>
      <c r="AI91" s="0" t="n">
        <v>0.328093225149592</v>
      </c>
      <c r="AJ91" s="0" t="n">
        <v>0.324889268610014</v>
      </c>
      <c r="AK91" s="0" t="n">
        <v>0.34876251872889</v>
      </c>
      <c r="AL91" s="0" t="n">
        <v>0.335372813670204</v>
      </c>
      <c r="AM91" s="0" t="n">
        <v>0.31425651992465</v>
      </c>
      <c r="AN91" s="0" t="n">
        <v>0.302580232257845</v>
      </c>
      <c r="AO91" s="0" t="n">
        <v>5133960</v>
      </c>
    </row>
    <row r="92" customFormat="false" ht="15" hidden="false" customHeight="false" outlineLevel="0" collapsed="false">
      <c r="A92" s="0" t="n">
        <v>139</v>
      </c>
      <c r="B92" s="0" t="n">
        <v>0.528280153796026</v>
      </c>
      <c r="C92" s="0" t="n">
        <v>0.141180549524724</v>
      </c>
      <c r="D92" s="0" t="n">
        <v>0.33053929667925</v>
      </c>
      <c r="E92" s="0" t="n">
        <v>0.81168668213002</v>
      </c>
      <c r="F92" s="0" t="n">
        <v>0.941751633863615</v>
      </c>
      <c r="G92" s="0" t="n">
        <v>0.83778424548007</v>
      </c>
      <c r="H92" s="0" t="n">
        <v>0.952439737912904</v>
      </c>
      <c r="I92" s="0" t="n">
        <v>0.428797965269833</v>
      </c>
      <c r="J92" s="0" t="n">
        <v>0.486407999912526</v>
      </c>
      <c r="K92" s="0" t="n">
        <v>0.210811739504637</v>
      </c>
      <c r="L92" s="0" t="n">
        <v>0.228324333317396</v>
      </c>
      <c r="M92" s="0" t="n">
        <v>0.114594371825016</v>
      </c>
      <c r="N92" s="0" t="n">
        <v>0.1362793297359</v>
      </c>
      <c r="O92" s="0" t="n">
        <v>0.268294345035171</v>
      </c>
      <c r="P92" s="0" t="n">
        <v>0.319064304215189</v>
      </c>
      <c r="Q92" s="0" t="n">
        <v>7977.06903125046</v>
      </c>
      <c r="R92" s="0" t="n">
        <v>6047.51001268626</v>
      </c>
      <c r="S92" s="0" t="n">
        <v>4969.45948404921</v>
      </c>
      <c r="T92" s="0" t="n">
        <v>3997.81585658742</v>
      </c>
      <c r="U92" s="0" t="n">
        <v>6237.15351695899</v>
      </c>
      <c r="V92" s="0" t="n">
        <v>7425.39787151075</v>
      </c>
      <c r="W92" s="0" t="n">
        <v>5010.38541282629</v>
      </c>
      <c r="X92" s="0" t="n">
        <v>0.663318163527912</v>
      </c>
      <c r="Y92" s="0" t="n">
        <v>0.827686009356324</v>
      </c>
      <c r="Z92" s="0" t="n">
        <v>821.836818001417</v>
      </c>
      <c r="AA92" s="0" t="n">
        <v>785.408038831911</v>
      </c>
      <c r="AB92" s="0" t="n">
        <v>746.045111405072</v>
      </c>
      <c r="AC92" s="0" t="n">
        <v>1136.47873309344</v>
      </c>
      <c r="AD92" s="0" t="n">
        <v>0.842567245308416</v>
      </c>
      <c r="AE92" s="0" t="n">
        <v>0.734306657738392</v>
      </c>
      <c r="AF92" s="0" t="n">
        <v>0.108260587570024</v>
      </c>
      <c r="AG92" s="0" t="n">
        <v>0.390406846767157</v>
      </c>
      <c r="AH92" s="0" t="n">
        <v>0.401576447798485</v>
      </c>
      <c r="AI92" s="0" t="n">
        <v>0.329186480597588</v>
      </c>
      <c r="AJ92" s="0" t="n">
        <v>0.325812831743637</v>
      </c>
      <c r="AK92" s="0" t="n">
        <v>0.34969413096361</v>
      </c>
      <c r="AL92" s="0" t="n">
        <v>0.336311203913846</v>
      </c>
      <c r="AM92" s="0" t="n">
        <v>0.314955535841354</v>
      </c>
      <c r="AN92" s="0" t="n">
        <v>0.303290180185813</v>
      </c>
      <c r="AO92" s="0" t="n">
        <v>5162236</v>
      </c>
    </row>
    <row r="93" customFormat="false" ht="15" hidden="false" customHeight="false" outlineLevel="0" collapsed="false">
      <c r="A93" s="0" t="n">
        <v>140</v>
      </c>
      <c r="B93" s="0" t="n">
        <v>0.530693555767006</v>
      </c>
      <c r="C93" s="0" t="n">
        <v>0.13842885139724</v>
      </c>
      <c r="D93" s="0" t="n">
        <v>0.330877592835753</v>
      </c>
      <c r="E93" s="0" t="n">
        <v>0.809874818763475</v>
      </c>
      <c r="F93" s="0" t="n">
        <v>0.937316094289455</v>
      </c>
      <c r="G93" s="0" t="n">
        <v>0.838488694290828</v>
      </c>
      <c r="H93" s="0" t="n">
        <v>0.950678875854252</v>
      </c>
      <c r="I93" s="0" t="n">
        <v>0.429795347295748</v>
      </c>
      <c r="J93" s="0" t="n">
        <v>0.486595352428048</v>
      </c>
      <c r="K93" s="0" t="n">
        <v>0.211957400948016</v>
      </c>
      <c r="L93" s="0" t="n">
        <v>0.229072136932156</v>
      </c>
      <c r="M93" s="0" t="n">
        <v>0.112110040936976</v>
      </c>
      <c r="N93" s="0" t="n">
        <v>0.132946724604981</v>
      </c>
      <c r="O93" s="0" t="n">
        <v>0.267969430530751</v>
      </c>
      <c r="P93" s="0" t="n">
        <v>0.317774017256426</v>
      </c>
      <c r="Q93" s="0" t="n">
        <v>8065.0719205491</v>
      </c>
      <c r="R93" s="0" t="n">
        <v>6130.98668565873</v>
      </c>
      <c r="S93" s="0" t="n">
        <v>5033.34945999905</v>
      </c>
      <c r="T93" s="0" t="n">
        <v>4050.00422682025</v>
      </c>
      <c r="U93" s="0" t="n">
        <v>6316.89812900634</v>
      </c>
      <c r="V93" s="0" t="n">
        <v>7514.72192895046</v>
      </c>
      <c r="W93" s="0" t="n">
        <v>5075.34634927282</v>
      </c>
      <c r="X93" s="0" t="n">
        <v>0.668065197279019</v>
      </c>
      <c r="Y93" s="0" t="n">
        <v>0.835214050090306</v>
      </c>
      <c r="Z93" s="0" t="n">
        <v>855.590678831076</v>
      </c>
      <c r="AA93" s="0" t="n">
        <v>799.723917340076</v>
      </c>
      <c r="AB93" s="0" t="n">
        <v>765.38825850862</v>
      </c>
      <c r="AC93" s="0" t="n">
        <v>1120.61647958129</v>
      </c>
      <c r="AD93" s="0" t="n">
        <v>0.844387794410612</v>
      </c>
      <c r="AE93" s="0" t="n">
        <v>0.744569907994964</v>
      </c>
      <c r="AF93" s="0" t="n">
        <v>0.0998178864156474</v>
      </c>
      <c r="AG93" s="0" t="n">
        <v>0.389466381242889</v>
      </c>
      <c r="AH93" s="0" t="n">
        <v>0.400783781567838</v>
      </c>
      <c r="AI93" s="0" t="n">
        <v>0.330456845764899</v>
      </c>
      <c r="AJ93" s="0" t="n">
        <v>0.327161338285655</v>
      </c>
      <c r="AK93" s="0" t="n">
        <v>0.350052005151399</v>
      </c>
      <c r="AL93" s="0" t="n">
        <v>0.337658507332446</v>
      </c>
      <c r="AM93" s="0" t="n">
        <v>0.31568203433926</v>
      </c>
      <c r="AN93" s="0" t="n">
        <v>0.303421507435981</v>
      </c>
      <c r="AO93" s="0" t="n">
        <v>5198623</v>
      </c>
    </row>
    <row r="94" customFormat="false" ht="15" hidden="false" customHeight="false" outlineLevel="0" collapsed="false">
      <c r="A94" s="0" t="n">
        <v>141</v>
      </c>
      <c r="B94" s="0" t="n">
        <v>0.532003983438208</v>
      </c>
      <c r="C94" s="0" t="n">
        <v>0.136367539150895</v>
      </c>
      <c r="D94" s="0" t="n">
        <v>0.331628477410897</v>
      </c>
      <c r="E94" s="0" t="n">
        <v>0.807302151048312</v>
      </c>
      <c r="F94" s="0" t="n">
        <v>0.936563669376656</v>
      </c>
      <c r="G94" s="0" t="n">
        <v>0.836880239808638</v>
      </c>
      <c r="H94" s="0" t="n">
        <v>0.950429118517334</v>
      </c>
      <c r="I94" s="0" t="n">
        <v>0.429487960195936</v>
      </c>
      <c r="J94" s="0" t="n">
        <v>0.487702899058949</v>
      </c>
      <c r="K94" s="0" t="n">
        <v>0.210549296725961</v>
      </c>
      <c r="L94" s="0" t="n">
        <v>0.227168386447399</v>
      </c>
      <c r="M94" s="0" t="n">
        <v>0.110089807689683</v>
      </c>
      <c r="N94" s="0" t="n">
        <v>0.130791794168015</v>
      </c>
      <c r="O94" s="0" t="n">
        <v>0.267724383162694</v>
      </c>
      <c r="P94" s="0" t="n">
        <v>0.318068976149692</v>
      </c>
      <c r="Q94" s="0" t="n">
        <v>7986.49222942397</v>
      </c>
      <c r="R94" s="0" t="n">
        <v>6082.7321779336</v>
      </c>
      <c r="S94" s="0" t="n">
        <v>4990.81216782741</v>
      </c>
      <c r="T94" s="0" t="n">
        <v>4018.68217659842</v>
      </c>
      <c r="U94" s="0" t="n">
        <v>6262.13990486646</v>
      </c>
      <c r="V94" s="0" t="n">
        <v>7440.43050287059</v>
      </c>
      <c r="W94" s="0" t="n">
        <v>5037.55909908116</v>
      </c>
      <c r="X94" s="0" t="n">
        <v>0.666212822211961</v>
      </c>
      <c r="Y94" s="0" t="n">
        <v>0.82599008928372</v>
      </c>
      <c r="Z94" s="0" t="n">
        <v>1019.81167988503</v>
      </c>
      <c r="AA94" s="0" t="n">
        <v>993.027161412721</v>
      </c>
      <c r="AB94" s="0" t="n">
        <v>955.199396253648</v>
      </c>
      <c r="AC94" s="0" t="n">
        <v>1293.89788151295</v>
      </c>
      <c r="AD94" s="0" t="n">
        <v>0.848570219821385</v>
      </c>
      <c r="AE94" s="0" t="n">
        <v>0.741116576680462</v>
      </c>
      <c r="AF94" s="0" t="n">
        <v>0.107453643140923</v>
      </c>
      <c r="AG94" s="0" t="n">
        <v>0.388435061779005</v>
      </c>
      <c r="AH94" s="0" t="n">
        <v>0.400804642482402</v>
      </c>
      <c r="AI94" s="0" t="n">
        <v>0.330476068091937</v>
      </c>
      <c r="AJ94" s="0" t="n">
        <v>0.327100359361628</v>
      </c>
      <c r="AK94" s="0" t="n">
        <v>0.349488297896553</v>
      </c>
      <c r="AL94" s="0" t="n">
        <v>0.336939455035947</v>
      </c>
      <c r="AM94" s="0" t="n">
        <v>0.314690088014051</v>
      </c>
      <c r="AN94" s="0" t="n">
        <v>0.303018476285029</v>
      </c>
      <c r="AO94" s="0" t="n">
        <v>5226807</v>
      </c>
    </row>
    <row r="95" customFormat="false" ht="15" hidden="false" customHeight="false" outlineLevel="0" collapsed="false">
      <c r="A95" s="0" t="n">
        <v>142</v>
      </c>
      <c r="B95" s="0" t="n">
        <v>0.533258714177603</v>
      </c>
      <c r="C95" s="0" t="n">
        <v>0.135076515665094</v>
      </c>
      <c r="D95" s="0" t="n">
        <v>0.331664770157303</v>
      </c>
      <c r="E95" s="0" t="n">
        <v>0.804836027223433</v>
      </c>
      <c r="F95" s="0" t="n">
        <v>0.934160077663226</v>
      </c>
      <c r="G95" s="0" t="n">
        <v>0.834294114764196</v>
      </c>
      <c r="H95" s="0" t="n">
        <v>0.947909865368366</v>
      </c>
      <c r="I95" s="0" t="n">
        <v>0.429185825000978</v>
      </c>
      <c r="J95" s="0" t="n">
        <v>0.487373645244281</v>
      </c>
      <c r="K95" s="0" t="n">
        <v>0.209607602760422</v>
      </c>
      <c r="L95" s="0" t="n">
        <v>0.22613543678226</v>
      </c>
      <c r="M95" s="0" t="n">
        <v>0.108714446239078</v>
      </c>
      <c r="N95" s="0" t="n">
        <v>0.129301513216797</v>
      </c>
      <c r="O95" s="0" t="n">
        <v>0.266935755983377</v>
      </c>
      <c r="P95" s="0" t="n">
        <v>0.317484919202149</v>
      </c>
      <c r="Q95" s="0" t="n">
        <v>8087.767133764</v>
      </c>
      <c r="R95" s="0" t="n">
        <v>6154.77753391804</v>
      </c>
      <c r="S95" s="0" t="n">
        <v>5057.0642198936</v>
      </c>
      <c r="T95" s="0" t="n">
        <v>4071.67649588028</v>
      </c>
      <c r="U95" s="0" t="n">
        <v>6346.39456579774</v>
      </c>
      <c r="V95" s="0" t="n">
        <v>7536.24132427773</v>
      </c>
      <c r="W95" s="0" t="n">
        <v>5104.75616329751</v>
      </c>
      <c r="X95" s="0" t="n">
        <v>0.674348762820033</v>
      </c>
      <c r="Y95" s="0" t="n">
        <v>0.835217108218902</v>
      </c>
      <c r="Z95" s="0" t="n">
        <v>862.841082035882</v>
      </c>
      <c r="AA95" s="0" t="n">
        <v>808.045479134735</v>
      </c>
      <c r="AB95" s="0" t="n">
        <v>777.936330047469</v>
      </c>
      <c r="AC95" s="0" t="n">
        <v>1175.03850993624</v>
      </c>
      <c r="AD95" s="0" t="n">
        <v>0.84377553306784</v>
      </c>
      <c r="AE95" s="0" t="n">
        <v>0.759091379867064</v>
      </c>
      <c r="AF95" s="0" t="n">
        <v>0.0846841532007763</v>
      </c>
      <c r="AG95" s="0" t="n">
        <v>0.393043059641828</v>
      </c>
      <c r="AH95" s="0" t="n">
        <v>0.403900443342191</v>
      </c>
      <c r="AI95" s="0" t="n">
        <v>0.333794833021084</v>
      </c>
      <c r="AJ95" s="0" t="n">
        <v>0.328467294080884</v>
      </c>
      <c r="AK95" s="0" t="n">
        <v>0.353223994935837</v>
      </c>
      <c r="AL95" s="0" t="n">
        <v>0.338704409611287</v>
      </c>
      <c r="AM95" s="0" t="n">
        <v>0.317303245541734</v>
      </c>
      <c r="AN95" s="0" t="n">
        <v>0.303387818295153</v>
      </c>
      <c r="AO95" s="0" t="n">
        <v>5238662</v>
      </c>
    </row>
    <row r="96" customFormat="false" ht="15" hidden="false" customHeight="false" outlineLevel="0" collapsed="false">
      <c r="A96" s="0" t="n">
        <v>143</v>
      </c>
      <c r="B96" s="0" t="n">
        <v>0.532039963500976</v>
      </c>
      <c r="C96" s="0" t="n">
        <v>0.133111668601459</v>
      </c>
      <c r="D96" s="0" t="n">
        <v>0.334848367897565</v>
      </c>
      <c r="E96" s="0" t="n">
        <v>0.800589911838833</v>
      </c>
      <c r="F96" s="0" t="n">
        <v>0.930862959925555</v>
      </c>
      <c r="G96" s="0" t="n">
        <v>0.829678843087967</v>
      </c>
      <c r="H96" s="0" t="n">
        <v>0.944841549791119</v>
      </c>
      <c r="I96" s="0" t="n">
        <v>0.425945827473982</v>
      </c>
      <c r="J96" s="0" t="n">
        <v>0.484839194738855</v>
      </c>
      <c r="K96" s="0" t="n">
        <v>0.20835049635187</v>
      </c>
      <c r="L96" s="0" t="n">
        <v>0.225847636454959</v>
      </c>
      <c r="M96" s="0" t="n">
        <v>0.106567859030362</v>
      </c>
      <c r="N96" s="0" t="n">
        <v>0.126871875778287</v>
      </c>
      <c r="O96" s="0" t="n">
        <v>0.268076225334488</v>
      </c>
      <c r="P96" s="0" t="n">
        <v>0.319151889408413</v>
      </c>
      <c r="Q96" s="0" t="n">
        <v>8017.6680239275</v>
      </c>
      <c r="R96" s="0" t="n">
        <v>6098.21337903371</v>
      </c>
      <c r="S96" s="0" t="n">
        <v>5019.00740694756</v>
      </c>
      <c r="T96" s="0" t="n">
        <v>4040.55545448465</v>
      </c>
      <c r="U96" s="0" t="n">
        <v>6286.78165280899</v>
      </c>
      <c r="V96" s="0" t="n">
        <v>7466.39232543142</v>
      </c>
      <c r="W96" s="0" t="n">
        <v>5066.94315468049</v>
      </c>
      <c r="X96" s="0" t="n">
        <v>0.663288921025319</v>
      </c>
      <c r="Y96" s="0" t="n">
        <v>0.823369769194623</v>
      </c>
      <c r="Z96" s="0" t="n">
        <v>842.624418815741</v>
      </c>
      <c r="AA96" s="0" t="n">
        <v>795.051402828105</v>
      </c>
      <c r="AB96" s="0" t="n">
        <v>760.684362903082</v>
      </c>
      <c r="AC96" s="0" t="n">
        <v>1178.47353247172</v>
      </c>
      <c r="AD96" s="0" t="n">
        <v>0.836121805806276</v>
      </c>
      <c r="AE96" s="0" t="n">
        <v>0.744408882493298</v>
      </c>
      <c r="AF96" s="0" t="n">
        <v>0.0917129233129778</v>
      </c>
      <c r="AG96" s="0" t="n">
        <v>0.394725128102086</v>
      </c>
      <c r="AH96" s="0" t="n">
        <v>0.4066002474703</v>
      </c>
      <c r="AI96" s="0" t="n">
        <v>0.333185801519583</v>
      </c>
      <c r="AJ96" s="0" t="n">
        <v>0.32974329627343</v>
      </c>
      <c r="AK96" s="0" t="n">
        <v>0.353984521780696</v>
      </c>
      <c r="AL96" s="0" t="n">
        <v>0.339851942462373</v>
      </c>
      <c r="AM96" s="0" t="n">
        <v>0.315187438019631</v>
      </c>
      <c r="AN96" s="0" t="n">
        <v>0.302385048988385</v>
      </c>
      <c r="AO96" s="0" t="n">
        <v>5249372</v>
      </c>
    </row>
    <row r="97" customFormat="false" ht="15" hidden="false" customHeight="false" outlineLevel="0" collapsed="false">
      <c r="A97" s="0" t="n">
        <v>144</v>
      </c>
      <c r="B97" s="0" t="n">
        <v>0.530923580040805</v>
      </c>
      <c r="C97" s="0" t="n">
        <v>0.131047237285604</v>
      </c>
      <c r="D97" s="0" t="n">
        <v>0.338029182673592</v>
      </c>
      <c r="E97" s="0" t="n">
        <v>0.797847063746784</v>
      </c>
      <c r="F97" s="0" t="n">
        <v>0.930159600231642</v>
      </c>
      <c r="G97" s="0" t="n">
        <v>0.826239791475082</v>
      </c>
      <c r="H97" s="0" t="n">
        <v>0.943682680437777</v>
      </c>
      <c r="I97" s="0" t="n">
        <v>0.423595819409487</v>
      </c>
      <c r="J97" s="0" t="n">
        <v>0.483240926345851</v>
      </c>
      <c r="K97" s="0" t="n">
        <v>0.206905821871626</v>
      </c>
      <c r="L97" s="0" t="n">
        <v>0.22547104083521</v>
      </c>
      <c r="M97" s="0" t="n">
        <v>0.104555653480447</v>
      </c>
      <c r="N97" s="0" t="n">
        <v>0.124856963624761</v>
      </c>
      <c r="O97" s="0" t="n">
        <v>0.26969559085685</v>
      </c>
      <c r="P97" s="0" t="n">
        <v>0.32206171026103</v>
      </c>
      <c r="Q97" s="0" t="n">
        <v>8138.64629259074</v>
      </c>
      <c r="R97" s="0" t="n">
        <v>6222.41302404115</v>
      </c>
      <c r="S97" s="0" t="n">
        <v>5093.17131032578</v>
      </c>
      <c r="T97" s="0" t="n">
        <v>4100.63988197353</v>
      </c>
      <c r="U97" s="0" t="n">
        <v>6374.58120333084</v>
      </c>
      <c r="V97" s="0" t="n">
        <v>7583.81227819676</v>
      </c>
      <c r="W97" s="0" t="n">
        <v>5142.43910689077</v>
      </c>
      <c r="X97" s="0" t="n">
        <v>0.675374923084213</v>
      </c>
      <c r="Y97" s="0" t="n">
        <v>0.834589060433958</v>
      </c>
      <c r="Z97" s="0" t="n">
        <v>847.83429655527</v>
      </c>
      <c r="AA97" s="0" t="n">
        <v>809.716162709216</v>
      </c>
      <c r="AB97" s="0" t="n">
        <v>782.582090733682</v>
      </c>
      <c r="AC97" s="0" t="n">
        <v>1087.00144920661</v>
      </c>
      <c r="AD97" s="0" t="n">
        <v>0.822513773526271</v>
      </c>
      <c r="AE97" s="0" t="n">
        <v>0.740182027016271</v>
      </c>
      <c r="AF97" s="0" t="n">
        <v>0.0823317465099998</v>
      </c>
      <c r="AG97" s="0" t="n">
        <v>0.395848823933733</v>
      </c>
      <c r="AH97" s="0" t="n">
        <v>0.409500279804962</v>
      </c>
      <c r="AI97" s="0" t="n">
        <v>0.333700582419001</v>
      </c>
      <c r="AJ97" s="0" t="n">
        <v>0.330734751138784</v>
      </c>
      <c r="AK97" s="0" t="n">
        <v>0.354150604504067</v>
      </c>
      <c r="AL97" s="0" t="n">
        <v>0.341156486437632</v>
      </c>
      <c r="AM97" s="0" t="n">
        <v>0.315079770385362</v>
      </c>
      <c r="AN97" s="0" t="n">
        <v>0.303015471511495</v>
      </c>
      <c r="AO97" s="0" t="n">
        <v>5258149</v>
      </c>
    </row>
    <row r="98" customFormat="false" ht="15" hidden="false" customHeight="false" outlineLevel="0" collapsed="false">
      <c r="A98" s="0" t="n">
        <v>145</v>
      </c>
      <c r="B98" s="0" t="n">
        <v>0.530035807998533</v>
      </c>
      <c r="C98" s="0" t="n">
        <v>0.127934867335648</v>
      </c>
      <c r="D98" s="0" t="n">
        <v>0.342029324665819</v>
      </c>
      <c r="E98" s="0" t="n">
        <v>0.796705617272006</v>
      </c>
      <c r="F98" s="0" t="n">
        <v>0.92882152165052</v>
      </c>
      <c r="G98" s="0" t="n">
        <v>0.826428536842535</v>
      </c>
      <c r="H98" s="0" t="n">
        <v>0.942897962376637</v>
      </c>
      <c r="I98" s="0" t="n">
        <v>0.422282505587737</v>
      </c>
      <c r="J98" s="0" t="n">
        <v>0.481503287618216</v>
      </c>
      <c r="K98" s="0" t="n">
        <v>0.206370546029325</v>
      </c>
      <c r="L98" s="0" t="n">
        <v>0.223881242254437</v>
      </c>
      <c r="M98" s="0" t="n">
        <v>0.101926427451259</v>
      </c>
      <c r="N98" s="0" t="n">
        <v>0.121770126111141</v>
      </c>
      <c r="O98" s="0" t="n">
        <v>0.272496684233009</v>
      </c>
      <c r="P98" s="0" t="n">
        <v>0.325548107921163</v>
      </c>
      <c r="Q98" s="0" t="n">
        <v>8064.66179103625</v>
      </c>
      <c r="R98" s="0" t="n">
        <v>6180.90984279817</v>
      </c>
      <c r="S98" s="0" t="n">
        <v>5054.49990229927</v>
      </c>
      <c r="T98" s="0" t="n">
        <v>4068.71996212896</v>
      </c>
      <c r="U98" s="0" t="n">
        <v>6312.82784399681</v>
      </c>
      <c r="V98" s="0" t="n">
        <v>7505.62730884226</v>
      </c>
      <c r="W98" s="0" t="n">
        <v>5104.15233397815</v>
      </c>
      <c r="X98" s="0" t="n">
        <v>0.66630193950294</v>
      </c>
      <c r="Y98" s="0" t="n">
        <v>0.824678489490967</v>
      </c>
      <c r="Z98" s="0" t="n">
        <v>1007.40016329366</v>
      </c>
      <c r="AA98" s="0" t="n">
        <v>988.88214840621</v>
      </c>
      <c r="AB98" s="0" t="n">
        <v>952.917658920659</v>
      </c>
      <c r="AC98" s="0" t="n">
        <v>1325.06743426432</v>
      </c>
      <c r="AD98" s="0" t="n">
        <v>0.837860399974992</v>
      </c>
      <c r="AE98" s="0" t="n">
        <v>0.748235476707208</v>
      </c>
      <c r="AF98" s="0" t="n">
        <v>0.0896249232677834</v>
      </c>
      <c r="AG98" s="0" t="n">
        <v>0.396398086000994</v>
      </c>
      <c r="AH98" s="0" t="n">
        <v>0.408385073418097</v>
      </c>
      <c r="AI98" s="0" t="n">
        <v>0.334607630811436</v>
      </c>
      <c r="AJ98" s="0" t="n">
        <v>0.331502727104165</v>
      </c>
      <c r="AK98" s="0" t="n">
        <v>0.355281919422257</v>
      </c>
      <c r="AL98" s="0" t="n">
        <v>0.341417057376747</v>
      </c>
      <c r="AM98" s="0" t="n">
        <v>0.316208715321144</v>
      </c>
      <c r="AN98" s="0" t="n">
        <v>0.303638788586186</v>
      </c>
      <c r="AO98" s="0" t="n">
        <v>5304683</v>
      </c>
    </row>
    <row r="99" customFormat="false" ht="15" hidden="false" customHeight="false" outlineLevel="0" collapsed="false">
      <c r="A99" s="0" t="n">
        <v>146</v>
      </c>
      <c r="B99" s="0" t="n">
        <v>0.528491724182094</v>
      </c>
      <c r="C99" s="0" t="n">
        <v>0.124937716026478</v>
      </c>
      <c r="D99" s="0" t="n">
        <v>0.346570559791429</v>
      </c>
      <c r="E99" s="0" t="n">
        <v>0.795825461783303</v>
      </c>
      <c r="F99" s="0" t="n">
        <v>0.927279007473886</v>
      </c>
      <c r="G99" s="0" t="n">
        <v>0.82559562110176</v>
      </c>
      <c r="H99" s="0" t="n">
        <v>0.941279301144867</v>
      </c>
      <c r="I99" s="0" t="n">
        <v>0.420587170445869</v>
      </c>
      <c r="J99" s="0" t="n">
        <v>0.480050414881838</v>
      </c>
      <c r="K99" s="0" t="n">
        <v>0.205501076707933</v>
      </c>
      <c r="L99" s="0" t="n">
        <v>0.222167210039785</v>
      </c>
      <c r="M99" s="0" t="n">
        <v>0.0994286155509227</v>
      </c>
      <c r="N99" s="0" t="n">
        <v>0.11850421671446</v>
      </c>
      <c r="O99" s="0" t="n">
        <v>0.275809675786512</v>
      </c>
      <c r="P99" s="0" t="n">
        <v>0.328724375877587</v>
      </c>
      <c r="Q99" s="0" t="n">
        <v>8168.17556511447</v>
      </c>
      <c r="R99" s="0" t="n">
        <v>6262.87993876335</v>
      </c>
      <c r="S99" s="0" t="n">
        <v>5124.22146520357</v>
      </c>
      <c r="T99" s="0" t="n">
        <v>4125.86218907872</v>
      </c>
      <c r="U99" s="0" t="n">
        <v>6386.92408259708</v>
      </c>
      <c r="V99" s="0" t="n">
        <v>7593.79644437236</v>
      </c>
      <c r="W99" s="0" t="n">
        <v>5178.64362075259</v>
      </c>
      <c r="X99" s="0" t="n">
        <v>0.672154629631573</v>
      </c>
      <c r="Y99" s="0" t="n">
        <v>0.829882402427594</v>
      </c>
      <c r="Z99" s="0" t="n">
        <v>864.761119434633</v>
      </c>
      <c r="AA99" s="0" t="n">
        <v>818.128540102756</v>
      </c>
      <c r="AB99" s="0" t="n">
        <v>786.72787552169</v>
      </c>
      <c r="AC99" s="0" t="n">
        <v>1177.2881198158</v>
      </c>
      <c r="AD99" s="0" t="n">
        <v>0.842311639882441</v>
      </c>
      <c r="AE99" s="0" t="n">
        <v>0.754700582444343</v>
      </c>
      <c r="AF99" s="0" t="n">
        <v>0.087611057438098</v>
      </c>
      <c r="AG99" s="0" t="n">
        <v>0.397480648638821</v>
      </c>
      <c r="AH99" s="0" t="n">
        <v>0.409307103912184</v>
      </c>
      <c r="AI99" s="0" t="n">
        <v>0.336954809779898</v>
      </c>
      <c r="AJ99" s="0" t="n">
        <v>0.331773920400439</v>
      </c>
      <c r="AK99" s="0" t="n">
        <v>0.355828431809462</v>
      </c>
      <c r="AL99" s="0" t="n">
        <v>0.341595217113029</v>
      </c>
      <c r="AM99" s="0" t="n">
        <v>0.317563144025271</v>
      </c>
      <c r="AN99" s="0" t="n">
        <v>0.303317339086158</v>
      </c>
      <c r="AO99" s="0" t="n">
        <v>5320524</v>
      </c>
    </row>
    <row r="100" customFormat="false" ht="15" hidden="false" customHeight="false" outlineLevel="0" collapsed="false">
      <c r="A100" s="0" t="n">
        <v>147</v>
      </c>
      <c r="B100" s="0" t="n">
        <v>0.528048137078344</v>
      </c>
      <c r="C100" s="0" t="n">
        <v>0.123871208013249</v>
      </c>
      <c r="D100" s="0" t="n">
        <v>0.348080654908408</v>
      </c>
      <c r="E100" s="0" t="n">
        <v>0.791878456744307</v>
      </c>
      <c r="F100" s="0" t="n">
        <v>0.923630582589341</v>
      </c>
      <c r="G100" s="0" t="n">
        <v>0.821486031198869</v>
      </c>
      <c r="H100" s="0" t="n">
        <v>0.938069664686144</v>
      </c>
      <c r="I100" s="0" t="n">
        <v>0.418149943876305</v>
      </c>
      <c r="J100" s="0" t="n">
        <v>0.478218013704802</v>
      </c>
      <c r="K100" s="0" t="n">
        <v>0.20434520450034</v>
      </c>
      <c r="L100" s="0" t="n">
        <v>0.221107851937371</v>
      </c>
      <c r="M100" s="0" t="n">
        <v>0.0980909410365842</v>
      </c>
      <c r="N100" s="0" t="n">
        <v>0.116905551829914</v>
      </c>
      <c r="O100" s="0" t="n">
        <v>0.275637571831418</v>
      </c>
      <c r="P100" s="0" t="n">
        <v>0.328507017054625</v>
      </c>
      <c r="Q100" s="0" t="n">
        <v>8093.32447259963</v>
      </c>
      <c r="R100" s="0" t="n">
        <v>6196.46010837736</v>
      </c>
      <c r="S100" s="0" t="n">
        <v>5085.04667925646</v>
      </c>
      <c r="T100" s="0" t="n">
        <v>4093.77127300688</v>
      </c>
      <c r="U100" s="0" t="n">
        <v>6328.51837124352</v>
      </c>
      <c r="V100" s="0" t="n">
        <v>7522.51357834988</v>
      </c>
      <c r="W100" s="0" t="n">
        <v>5140.28329763592</v>
      </c>
      <c r="X100" s="0" t="n">
        <v>0.663511288256309</v>
      </c>
      <c r="Y100" s="0" t="n">
        <v>0.819196960873036</v>
      </c>
      <c r="Z100" s="0" t="n">
        <v>830.04378305075</v>
      </c>
      <c r="AA100" s="0" t="n">
        <v>795.157275497218</v>
      </c>
      <c r="AB100" s="0" t="n">
        <v>768.173382667596</v>
      </c>
      <c r="AC100" s="0" t="n">
        <v>1126.67755506691</v>
      </c>
      <c r="AD100" s="0" t="n">
        <v>0.842604798625104</v>
      </c>
      <c r="AE100" s="0" t="n">
        <v>0.766414364353748</v>
      </c>
      <c r="AF100" s="0" t="n">
        <v>0.0761904342713567</v>
      </c>
      <c r="AG100" s="0" t="n">
        <v>0.396313551231313</v>
      </c>
      <c r="AH100" s="0" t="n">
        <v>0.411253365505338</v>
      </c>
      <c r="AI100" s="0" t="n">
        <v>0.336206316514339</v>
      </c>
      <c r="AJ100" s="0" t="n">
        <v>0.332477489724163</v>
      </c>
      <c r="AK100" s="0" t="n">
        <v>0.355125004079243</v>
      </c>
      <c r="AL100" s="0" t="n">
        <v>0.343125703065595</v>
      </c>
      <c r="AM100" s="0" t="n">
        <v>0.315683555866232</v>
      </c>
      <c r="AN100" s="0" t="n">
        <v>0.302164287586055</v>
      </c>
      <c r="AO100" s="0" t="n">
        <v>5318992</v>
      </c>
    </row>
    <row r="101" customFormat="false" ht="15" hidden="false" customHeight="false" outlineLevel="0" collapsed="false">
      <c r="A101" s="0" t="n">
        <v>148</v>
      </c>
      <c r="B101" s="0" t="n">
        <v>0.523983428286607</v>
      </c>
      <c r="C101" s="0" t="n">
        <v>0.121533473038808</v>
      </c>
      <c r="D101" s="0" t="n">
        <v>0.354483098674584</v>
      </c>
      <c r="E101" s="0" t="n">
        <v>0.791867686121564</v>
      </c>
      <c r="F101" s="0" t="n">
        <v>0.921362571287836</v>
      </c>
      <c r="G101" s="0" t="n">
        <v>0.820044616854755</v>
      </c>
      <c r="H101" s="0" t="n">
        <v>0.935686057712917</v>
      </c>
      <c r="I101" s="0" t="n">
        <v>0.41492554492336</v>
      </c>
      <c r="J101" s="0" t="n">
        <v>0.472380639635187</v>
      </c>
      <c r="K101" s="0" t="n">
        <v>0.204962517394241</v>
      </c>
      <c r="L101" s="0" t="n">
        <v>0.22343474114761</v>
      </c>
      <c r="M101" s="0" t="n">
        <v>0.0962384300815588</v>
      </c>
      <c r="N101" s="0" t="n">
        <v>0.114631163551746</v>
      </c>
      <c r="O101" s="0" t="n">
        <v>0.280703711116645</v>
      </c>
      <c r="P101" s="0" t="n">
        <v>0.334350768100903</v>
      </c>
      <c r="Q101" s="0" t="n">
        <v>8198.74615786882</v>
      </c>
      <c r="R101" s="0" t="n">
        <v>6294.42628435114</v>
      </c>
      <c r="S101" s="0" t="n">
        <v>5153.61411638801</v>
      </c>
      <c r="T101" s="0" t="n">
        <v>4148.93319854703</v>
      </c>
      <c r="U101" s="0" t="n">
        <v>6393.07043813302</v>
      </c>
      <c r="V101" s="0" t="n">
        <v>7626.71000277313</v>
      </c>
      <c r="W101" s="0" t="n">
        <v>5210.35821869281</v>
      </c>
      <c r="X101" s="0" t="n">
        <v>0.669564319233242</v>
      </c>
      <c r="Y101" s="0" t="n">
        <v>0.826716098865455</v>
      </c>
      <c r="Z101" s="0" t="n">
        <v>851.469834853289</v>
      </c>
      <c r="AA101" s="0" t="n">
        <v>807.254373319928</v>
      </c>
      <c r="AB101" s="0" t="n">
        <v>783.056711423242</v>
      </c>
      <c r="AC101" s="0" t="n">
        <v>1112.65342787246</v>
      </c>
      <c r="AD101" s="0" t="n">
        <v>0.835621042066932</v>
      </c>
      <c r="AE101" s="0" t="n">
        <v>0.765481270439374</v>
      </c>
      <c r="AF101" s="0" t="n">
        <v>0.0701397716275583</v>
      </c>
      <c r="AG101" s="0" t="n">
        <v>0.397280020003132</v>
      </c>
      <c r="AH101" s="0" t="n">
        <v>0.412146527235796</v>
      </c>
      <c r="AI101" s="0" t="n">
        <v>0.338604444413047</v>
      </c>
      <c r="AJ101" s="0" t="n">
        <v>0.334533100319689</v>
      </c>
      <c r="AK101" s="0" t="n">
        <v>0.357877085666878</v>
      </c>
      <c r="AL101" s="0" t="n">
        <v>0.345774243430861</v>
      </c>
      <c r="AM101" s="0" t="n">
        <v>0.318046459814496</v>
      </c>
      <c r="AN101" s="0" t="n">
        <v>0.302895428843097</v>
      </c>
      <c r="AO101" s="0" t="n">
        <v>5341023</v>
      </c>
    </row>
    <row r="102" customFormat="false" ht="15" hidden="false" customHeight="false" outlineLevel="0" collapsed="false">
      <c r="A102" s="0" t="n">
        <v>149</v>
      </c>
      <c r="B102" s="0" t="n">
        <v>0.524405825802677</v>
      </c>
      <c r="C102" s="0" t="n">
        <v>0.118482329277863</v>
      </c>
      <c r="D102" s="0" t="n">
        <v>0.35711184491946</v>
      </c>
      <c r="E102" s="0" t="n">
        <v>0.789009944008868</v>
      </c>
      <c r="F102" s="0" t="n">
        <v>0.919398992824275</v>
      </c>
      <c r="G102" s="0" t="n">
        <v>0.816770386432591</v>
      </c>
      <c r="H102" s="0" t="n">
        <v>0.93395598030698</v>
      </c>
      <c r="I102" s="0" t="n">
        <v>0.413761411254494</v>
      </c>
      <c r="J102" s="0" t="n">
        <v>0.471967612703929</v>
      </c>
      <c r="K102" s="0" t="n">
        <v>0.204483169938719</v>
      </c>
      <c r="L102" s="0" t="n">
        <v>0.223505526595231</v>
      </c>
      <c r="M102" s="0" t="n">
        <v>0.0934837359895669</v>
      </c>
      <c r="N102" s="0" t="n">
        <v>0.111466277311195</v>
      </c>
      <c r="O102" s="0" t="n">
        <v>0.281764796764807</v>
      </c>
      <c r="P102" s="0" t="n">
        <v>0.335965102809151</v>
      </c>
      <c r="Q102" s="0" t="n">
        <v>8134.49471331538</v>
      </c>
      <c r="R102" s="0" t="n">
        <v>6249.78169026745</v>
      </c>
      <c r="S102" s="0" t="n">
        <v>5111.78138644235</v>
      </c>
      <c r="T102" s="0" t="n">
        <v>4119.54645435143</v>
      </c>
      <c r="U102" s="0" t="n">
        <v>6342.57101759344</v>
      </c>
      <c r="V102" s="0" t="n">
        <v>7572.74328813394</v>
      </c>
      <c r="W102" s="0" t="n">
        <v>5171.56577064123</v>
      </c>
      <c r="X102" s="0" t="n">
        <v>0.662531929514076</v>
      </c>
      <c r="Y102" s="0" t="n">
        <v>0.814069225235935</v>
      </c>
      <c r="Z102" s="0" t="n">
        <v>1024.06572613069</v>
      </c>
      <c r="AA102" s="0" t="n">
        <v>1000.85535156132</v>
      </c>
      <c r="AB102" s="0" t="n">
        <v>973.888583979563</v>
      </c>
      <c r="AC102" s="0" t="n">
        <v>1364.20520220192</v>
      </c>
      <c r="AD102" s="0" t="n">
        <v>0.8362515663343</v>
      </c>
      <c r="AE102" s="0" t="n">
        <v>0.769379341939673</v>
      </c>
      <c r="AF102" s="0" t="n">
        <v>0.0668722243946275</v>
      </c>
      <c r="AG102" s="0" t="n">
        <v>0.397002784290277</v>
      </c>
      <c r="AH102" s="0" t="n">
        <v>0.414294991494356</v>
      </c>
      <c r="AI102" s="0" t="n">
        <v>0.337975531047314</v>
      </c>
      <c r="AJ102" s="0" t="n">
        <v>0.335853914466726</v>
      </c>
      <c r="AK102" s="0" t="n">
        <v>0.356786508400897</v>
      </c>
      <c r="AL102" s="0" t="n">
        <v>0.346580848456757</v>
      </c>
      <c r="AM102" s="0" t="n">
        <v>0.316675369808314</v>
      </c>
      <c r="AN102" s="0" t="n">
        <v>0.302776637063727</v>
      </c>
      <c r="AO102" s="0" t="n">
        <v>5351712</v>
      </c>
    </row>
    <row r="103" customFormat="false" ht="15" hidden="false" customHeight="false" outlineLevel="0" collapsed="false">
      <c r="A103" s="0" t="n">
        <v>150</v>
      </c>
      <c r="B103" s="0" t="n">
        <v>0.523423395739385</v>
      </c>
      <c r="C103" s="0" t="n">
        <v>0.116447123013587</v>
      </c>
      <c r="D103" s="0" t="n">
        <v>0.360129481247028</v>
      </c>
      <c r="E103" s="0" t="n">
        <v>0.786843064562792</v>
      </c>
      <c r="F103" s="0" t="n">
        <v>0.91764435201238</v>
      </c>
      <c r="G103" s="0" t="n">
        <v>0.815321537839236</v>
      </c>
      <c r="H103" s="0" t="n">
        <v>0.932473931394422</v>
      </c>
      <c r="I103" s="0" t="n">
        <v>0.411852068767441</v>
      </c>
      <c r="J103" s="0" t="n">
        <v>0.470446569420766</v>
      </c>
      <c r="K103" s="0" t="n">
        <v>0.203445491441514</v>
      </c>
      <c r="L103" s="0" t="n">
        <v>0.221662143182394</v>
      </c>
      <c r="M103" s="0" t="n">
        <v>0.0916256111315309</v>
      </c>
      <c r="N103" s="0" t="n">
        <v>0.109268677344412</v>
      </c>
      <c r="O103" s="0" t="n">
        <v>0.28336538466382</v>
      </c>
      <c r="P103" s="0" t="n">
        <v>0.337929105247202</v>
      </c>
      <c r="Q103" s="0" t="n">
        <v>8251.03922060558</v>
      </c>
      <c r="R103" s="0" t="n">
        <v>6336.1218392868</v>
      </c>
      <c r="S103" s="0" t="n">
        <v>5177.76763963231</v>
      </c>
      <c r="T103" s="0" t="n">
        <v>4174.17823024364</v>
      </c>
      <c r="U103" s="0" t="n">
        <v>6424.96775318653</v>
      </c>
      <c r="V103" s="0" t="n">
        <v>7664.60830072219</v>
      </c>
      <c r="W103" s="0" t="n">
        <v>5240.89373568946</v>
      </c>
      <c r="X103" s="0" t="n">
        <v>0.66801506049079</v>
      </c>
      <c r="Y103" s="0" t="n">
        <v>0.821946909069754</v>
      </c>
      <c r="Z103" s="0" t="n">
        <v>853.068938647256</v>
      </c>
      <c r="AA103" s="0" t="n">
        <v>816.560812961636</v>
      </c>
      <c r="AB103" s="0" t="n">
        <v>792.992218188466</v>
      </c>
      <c r="AC103" s="0" t="n">
        <v>1177.03647289698</v>
      </c>
      <c r="AD103" s="0" t="n">
        <v>0.847708262408125</v>
      </c>
      <c r="AE103" s="0" t="n">
        <v>0.781992637793834</v>
      </c>
      <c r="AF103" s="0" t="n">
        <v>0.0657346133553241</v>
      </c>
      <c r="AG103" s="0" t="n">
        <v>0.398830670502328</v>
      </c>
      <c r="AH103" s="0" t="n">
        <v>0.415365106658247</v>
      </c>
      <c r="AI103" s="0" t="n">
        <v>0.339615313803691</v>
      </c>
      <c r="AJ103" s="0" t="n">
        <v>0.336890505829608</v>
      </c>
      <c r="AK103" s="0" t="n">
        <v>0.359571692203433</v>
      </c>
      <c r="AL103" s="0" t="n">
        <v>0.347824724941792</v>
      </c>
      <c r="AM103" s="0" t="n">
        <v>0.317665851967188</v>
      </c>
      <c r="AN103" s="0" t="n">
        <v>0.302838328245282</v>
      </c>
      <c r="AO103" s="0" t="n">
        <v>5360528</v>
      </c>
    </row>
    <row r="104" customFormat="false" ht="15" hidden="false" customHeight="false" outlineLevel="0" collapsed="false">
      <c r="A104" s="0" t="n">
        <v>151</v>
      </c>
      <c r="B104" s="0" t="n">
        <v>0.522554358128552</v>
      </c>
      <c r="C104" s="0" t="n">
        <v>0.114262367338674</v>
      </c>
      <c r="D104" s="0" t="n">
        <v>0.363183274532774</v>
      </c>
      <c r="E104" s="0" t="n">
        <v>0.787155334954662</v>
      </c>
      <c r="F104" s="0" t="n">
        <v>0.916700917743356</v>
      </c>
      <c r="G104" s="0" t="n">
        <v>0.815100164872696</v>
      </c>
      <c r="H104" s="0" t="n">
        <v>0.930783277736615</v>
      </c>
      <c r="I104" s="0" t="n">
        <v>0.411331450804699</v>
      </c>
      <c r="J104" s="0" t="n">
        <v>0.46868550595134</v>
      </c>
      <c r="K104" s="0" t="n">
        <v>0.202065501926405</v>
      </c>
      <c r="L104" s="0" t="n">
        <v>0.219797506574617</v>
      </c>
      <c r="M104" s="0" t="n">
        <v>0.0899422320351867</v>
      </c>
      <c r="N104" s="0" t="n">
        <v>0.107219119971253</v>
      </c>
      <c r="O104" s="0" t="n">
        <v>0.285881652114777</v>
      </c>
      <c r="P104" s="0" t="n">
        <v>0.340796291820763</v>
      </c>
      <c r="Q104" s="0" t="n">
        <v>8178.60240255767</v>
      </c>
      <c r="R104" s="0" t="n">
        <v>6286.0920264861</v>
      </c>
      <c r="S104" s="0" t="n">
        <v>5136.03937770677</v>
      </c>
      <c r="T104" s="0" t="n">
        <v>4143.53029719456</v>
      </c>
      <c r="U104" s="0" t="n">
        <v>6365.48124835946</v>
      </c>
      <c r="V104" s="0" t="n">
        <v>7591.52527951698</v>
      </c>
      <c r="W104" s="0" t="n">
        <v>5202.07230061028</v>
      </c>
      <c r="X104" s="0" t="n">
        <v>0.661792819559424</v>
      </c>
      <c r="Y104" s="0" t="n">
        <v>0.814550004292368</v>
      </c>
      <c r="Z104" s="0" t="n">
        <v>846.702246730463</v>
      </c>
      <c r="AA104" s="0" t="n">
        <v>803.653689984985</v>
      </c>
      <c r="AB104" s="0" t="n">
        <v>775.399517621703</v>
      </c>
      <c r="AC104" s="0" t="n">
        <v>1165.03625587879</v>
      </c>
      <c r="AD104" s="0" t="n">
        <v>0.847851971359844</v>
      </c>
      <c r="AE104" s="0" t="n">
        <v>0.771142502312672</v>
      </c>
      <c r="AF104" s="0" t="n">
        <v>0.0767094690471724</v>
      </c>
      <c r="AG104" s="0" t="n">
        <v>0.397921682182205</v>
      </c>
      <c r="AH104" s="0" t="n">
        <v>0.414977567941359</v>
      </c>
      <c r="AI104" s="0" t="n">
        <v>0.340718709421308</v>
      </c>
      <c r="AJ104" s="0" t="n">
        <v>0.337863155521984</v>
      </c>
      <c r="AK104" s="0" t="n">
        <v>0.358987451087819</v>
      </c>
      <c r="AL104" s="0" t="n">
        <v>0.347895495848713</v>
      </c>
      <c r="AM104" s="0" t="n">
        <v>0.318520769624477</v>
      </c>
      <c r="AN104" s="0" t="n">
        <v>0.303277616876762</v>
      </c>
      <c r="AO104" s="0" t="n">
        <v>5395602</v>
      </c>
    </row>
    <row r="105" customFormat="false" ht="15" hidden="false" customHeight="false" outlineLevel="0" collapsed="false">
      <c r="A105" s="0" t="n">
        <v>152</v>
      </c>
      <c r="B105" s="0" t="n">
        <v>0.521193081403988</v>
      </c>
      <c r="C105" s="0" t="n">
        <v>0.111376668117516</v>
      </c>
      <c r="D105" s="0" t="n">
        <v>0.367430250478496</v>
      </c>
      <c r="E105" s="0" t="n">
        <v>0.784810304050237</v>
      </c>
      <c r="F105" s="0" t="n">
        <v>0.914731215456662</v>
      </c>
      <c r="G105" s="0" t="n">
        <v>0.813031181565028</v>
      </c>
      <c r="H105" s="0" t="n">
        <v>0.929272854988995</v>
      </c>
      <c r="I105" s="0" t="n">
        <v>0.409037700685543</v>
      </c>
      <c r="J105" s="0" t="n">
        <v>0.465960445133095</v>
      </c>
      <c r="K105" s="0" t="n">
        <v>0.201577460904492</v>
      </c>
      <c r="L105" s="0" t="n">
        <v>0.219691982459105</v>
      </c>
      <c r="M105" s="0" t="n">
        <v>0.08740955676941</v>
      </c>
      <c r="N105" s="0" t="n">
        <v>0.104389872422337</v>
      </c>
      <c r="O105" s="0" t="n">
        <v>0.288363046595284</v>
      </c>
      <c r="P105" s="0" t="n">
        <v>0.344380897901231</v>
      </c>
      <c r="Q105" s="0" t="n">
        <v>8319.19712090412</v>
      </c>
      <c r="R105" s="0" t="n">
        <v>6372.18165575468</v>
      </c>
      <c r="S105" s="0" t="n">
        <v>5203.38747577637</v>
      </c>
      <c r="T105" s="0" t="n">
        <v>4200.94465907712</v>
      </c>
      <c r="U105" s="0" t="n">
        <v>6458.99809055859</v>
      </c>
      <c r="V105" s="0" t="n">
        <v>7702.24670949782</v>
      </c>
      <c r="W105" s="0" t="n">
        <v>5275.3279776636</v>
      </c>
      <c r="X105" s="0" t="n">
        <v>0.667684792578393</v>
      </c>
      <c r="Y105" s="0" t="n">
        <v>0.820862024284861</v>
      </c>
      <c r="Z105" s="0" t="n">
        <v>866.366858332163</v>
      </c>
      <c r="AA105" s="0" t="n">
        <v>822.88782133444</v>
      </c>
      <c r="AB105" s="0" t="n">
        <v>798.178551592218</v>
      </c>
      <c r="AC105" s="0" t="n">
        <v>1161.99555693327</v>
      </c>
      <c r="AD105" s="0" t="n">
        <v>0.848987967777685</v>
      </c>
      <c r="AE105" s="0" t="n">
        <v>0.778673200200647</v>
      </c>
      <c r="AF105" s="0" t="n">
        <v>0.0703147675770379</v>
      </c>
      <c r="AG105" s="0" t="n">
        <v>0.401463966968595</v>
      </c>
      <c r="AH105" s="0" t="n">
        <v>0.416690557182997</v>
      </c>
      <c r="AI105" s="0" t="n">
        <v>0.343327664123704</v>
      </c>
      <c r="AJ105" s="0" t="n">
        <v>0.339048203339031</v>
      </c>
      <c r="AK105" s="0" t="n">
        <v>0.361793185820729</v>
      </c>
      <c r="AL105" s="0" t="n">
        <v>0.349116704031913</v>
      </c>
      <c r="AM105" s="0" t="n">
        <v>0.320507083169634</v>
      </c>
      <c r="AN105" s="0" t="n">
        <v>0.303936483698985</v>
      </c>
      <c r="AO105" s="0" t="n">
        <v>5430307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showFormulas="false" showGridLines="true" showRowColHeaders="true" showZeros="true" rightToLeft="false" tabSelected="false" showOutlineSymbols="true" defaultGridColor="true" view="normal" topLeftCell="K1" colorId="64" zoomScale="75" zoomScaleNormal="75" zoomScalePageLayoutView="100" workbookViewId="0">
      <selection pane="topLeft" activeCell="AF24" activeCellId="0" sqref="AF24"/>
    </sheetView>
  </sheetViews>
  <sheetFormatPr defaultColWidth="10.46093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1" t="s">
        <v>20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61.65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17</v>
      </c>
      <c r="J2" s="2" t="s">
        <v>18</v>
      </c>
      <c r="K2" s="2" t="s">
        <v>12</v>
      </c>
      <c r="L2" s="2" t="s">
        <v>19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17</v>
      </c>
      <c r="S2" s="2" t="s">
        <v>18</v>
      </c>
      <c r="T2" s="2" t="s">
        <v>12</v>
      </c>
      <c r="U2" s="2" t="s">
        <v>19</v>
      </c>
    </row>
    <row r="3" customFormat="false" ht="15" hidden="false" customHeight="false" outlineLevel="0" collapsed="false">
      <c r="A3" s="0" t="n">
        <v>49</v>
      </c>
      <c r="B3" s="3" t="n">
        <f aca="false">Adequacy_low!B2</f>
        <v>0.82278613953123</v>
      </c>
      <c r="C3" s="3" t="n">
        <f aca="false">Adequacy_low!C2</f>
        <v>0.17721386046877</v>
      </c>
      <c r="D3" s="3" t="n">
        <f aca="false">Adequacy_low!D2</f>
        <v>0</v>
      </c>
      <c r="E3" s="3" t="n">
        <f aca="false">Adequacy_low!E2</f>
        <v>0.99197044037084</v>
      </c>
      <c r="F3" s="3" t="n">
        <f aca="false">Adequacy_low!G2</f>
        <v>0.995217431891263</v>
      </c>
      <c r="G3" s="3" t="n">
        <f aca="false">Adequacy_low!K2</f>
        <v>0.0292155848547704</v>
      </c>
      <c r="H3" s="0" t="n">
        <v>2015</v>
      </c>
      <c r="I3" s="3" t="n">
        <f aca="false">Adequacy_low!I2</f>
        <v>0.805228651493099</v>
      </c>
      <c r="J3" s="3" t="n">
        <f aca="false">Adequacy_low!M2</f>
        <v>0.18674178887774</v>
      </c>
      <c r="K3" s="3" t="n">
        <f aca="false">Adequacy_low!O2</f>
        <v>0</v>
      </c>
      <c r="L3" s="0" t="n">
        <f aca="false">F3-E3</f>
        <v>0.0032469915204234</v>
      </c>
      <c r="N3" s="3" t="n">
        <f aca="false">Adequacy_low!F2</f>
        <v>0.99255984190482</v>
      </c>
      <c r="O3" s="3" t="n">
        <f aca="false">Adequacy_low!H2</f>
        <v>0.996580929987044</v>
      </c>
      <c r="P3" s="3" t="n">
        <f aca="false">Adequacy_low!L2</f>
        <v>0.0281846973986712</v>
      </c>
      <c r="Q3" s="0" t="n">
        <v>2015</v>
      </c>
      <c r="R3" s="4" t="n">
        <f aca="false">Adequacy_low!J2</f>
        <v>0.892709910177159</v>
      </c>
      <c r="S3" s="3" t="n">
        <f aca="false">Adequacy_low!N2</f>
        <v>0.099849931727661</v>
      </c>
      <c r="T3" s="3" t="n">
        <f aca="false">Adequacy_low!P2</f>
        <v>0</v>
      </c>
      <c r="U3" s="0" t="n">
        <f aca="false">O3-N3</f>
        <v>0.00402108808222357</v>
      </c>
    </row>
    <row r="4" customFormat="false" ht="15" hidden="false" customHeight="false" outlineLevel="0" collapsed="false">
      <c r="A4" s="0" t="n">
        <v>50</v>
      </c>
      <c r="B4" s="3" t="n">
        <f aca="false">Adequacy_low!B3</f>
        <v>0.814946215345615</v>
      </c>
      <c r="C4" s="3" t="n">
        <f aca="false">Adequacy_low!C3</f>
        <v>0.185053784654385</v>
      </c>
      <c r="D4" s="3" t="n">
        <f aca="false">Adequacy_low!D3</f>
        <v>0</v>
      </c>
      <c r="E4" s="3" t="n">
        <f aca="false">Adequacy_low!E3</f>
        <v>0.992059054741123</v>
      </c>
      <c r="F4" s="3" t="n">
        <f aca="false">Adequacy_low!G3</f>
        <v>0.995278333274639</v>
      </c>
      <c r="G4" s="3" t="n">
        <f aca="false">Adequacy_low!K3</f>
        <v>0.0330187786882073</v>
      </c>
      <c r="H4" s="0" t="n">
        <v>2015</v>
      </c>
      <c r="I4" s="3" t="n">
        <f aca="false">Adequacy_low!I3</f>
        <v>0.797954400393729</v>
      </c>
      <c r="J4" s="3" t="n">
        <f aca="false">Adequacy_low!M3</f>
        <v>0.194104654347394</v>
      </c>
      <c r="K4" s="3" t="n">
        <f aca="false">Adequacy_low!O3</f>
        <v>0</v>
      </c>
      <c r="L4" s="0" t="n">
        <f aca="false">F4-E4</f>
        <v>0.00321927853351556</v>
      </c>
      <c r="N4" s="3" t="n">
        <f aca="false">Adequacy_low!F3</f>
        <v>0.992682987200877</v>
      </c>
      <c r="O4" s="3" t="n">
        <f aca="false">Adequacy_low!H3</f>
        <v>0.996650898098122</v>
      </c>
      <c r="P4" s="3" t="n">
        <f aca="false">Adequacy_low!L3</f>
        <v>0.0333041207656873</v>
      </c>
      <c r="Q4" s="0" t="n">
        <v>2015</v>
      </c>
      <c r="R4" s="4" t="n">
        <f aca="false">Adequacy_low!J3</f>
        <v>0.886276179656215</v>
      </c>
      <c r="S4" s="3" t="n">
        <f aca="false">Adequacy_low!N3</f>
        <v>0.106406807544663</v>
      </c>
      <c r="T4" s="3" t="n">
        <f aca="false">Adequacy_low!P3</f>
        <v>0</v>
      </c>
      <c r="U4" s="0" t="n">
        <f aca="false">O4-N4</f>
        <v>0.00396791089724446</v>
      </c>
    </row>
    <row r="5" customFormat="false" ht="15" hidden="false" customHeight="false" outlineLevel="0" collapsed="false">
      <c r="A5" s="0" t="n">
        <v>51</v>
      </c>
      <c r="B5" s="3" t="n">
        <f aca="false">Adequacy_low!B4</f>
        <v>0.808753237291825</v>
      </c>
      <c r="C5" s="3" t="n">
        <f aca="false">Adequacy_low!C4</f>
        <v>0.191246762708175</v>
      </c>
      <c r="D5" s="3" t="n">
        <f aca="false">Adequacy_low!D4</f>
        <v>0</v>
      </c>
      <c r="E5" s="3" t="n">
        <f aca="false">Adequacy_low!E4</f>
        <v>0.992026452691718</v>
      </c>
      <c r="F5" s="3" t="n">
        <f aca="false">Adequacy_low!G4</f>
        <v>0.995237528449998</v>
      </c>
      <c r="G5" s="3" t="n">
        <f aca="false">Adequacy_low!K4</f>
        <v>0.0366978842491523</v>
      </c>
      <c r="H5" s="0" t="n">
        <v>2015</v>
      </c>
      <c r="I5" s="3" t="n">
        <f aca="false">Adequacy_low!I4</f>
        <v>0.792055483301593</v>
      </c>
      <c r="J5" s="3" t="n">
        <f aca="false">Adequacy_low!M4</f>
        <v>0.199970969390125</v>
      </c>
      <c r="K5" s="3" t="n">
        <f aca="false">Adequacy_low!O4</f>
        <v>0</v>
      </c>
      <c r="L5" s="0" t="n">
        <f aca="false">F5-E5</f>
        <v>0.00321107575827939</v>
      </c>
      <c r="N5" s="3" t="n">
        <f aca="false">Adequacy_low!F4</f>
        <v>0.99271611154559</v>
      </c>
      <c r="O5" s="3" t="n">
        <f aca="false">Adequacy_low!H4</f>
        <v>0.996666059586686</v>
      </c>
      <c r="P5" s="3" t="n">
        <f aca="false">Adequacy_low!L4</f>
        <v>0.0369418881615833</v>
      </c>
      <c r="Q5" s="0" t="n">
        <v>2015</v>
      </c>
      <c r="R5" s="4" t="n">
        <f aca="false">Adequacy_low!J4</f>
        <v>0.880961614689907</v>
      </c>
      <c r="S5" s="3" t="n">
        <f aca="false">Adequacy_low!N4</f>
        <v>0.111754496855683</v>
      </c>
      <c r="T5" s="3" t="n">
        <f aca="false">Adequacy_low!P4</f>
        <v>0</v>
      </c>
      <c r="U5" s="0" t="n">
        <f aca="false">O5-N5</f>
        <v>0.0039499480410955</v>
      </c>
    </row>
    <row r="6" customFormat="false" ht="15" hidden="false" customHeight="false" outlineLevel="0" collapsed="false">
      <c r="A6" s="0" t="n">
        <v>52</v>
      </c>
      <c r="B6" s="3" t="n">
        <f aca="false">Adequacy_low!B5</f>
        <v>0.798599903603543</v>
      </c>
      <c r="C6" s="3" t="n">
        <f aca="false">Adequacy_low!C5</f>
        <v>0.201400096396457</v>
      </c>
      <c r="D6" s="3" t="n">
        <f aca="false">Adequacy_low!D5</f>
        <v>0</v>
      </c>
      <c r="E6" s="3" t="n">
        <f aca="false">Adequacy_low!E5</f>
        <v>0.992094800228642</v>
      </c>
      <c r="F6" s="3" t="n">
        <f aca="false">Adequacy_low!G5</f>
        <v>0.995278351334409</v>
      </c>
      <c r="G6" s="3" t="n">
        <f aca="false">Adequacy_low!K5</f>
        <v>0.0393518691742109</v>
      </c>
      <c r="H6" s="0" t="n">
        <v>2015</v>
      </c>
      <c r="I6" s="3" t="n">
        <f aca="false">Adequacy_low!I5</f>
        <v>0.782229101703823</v>
      </c>
      <c r="J6" s="3" t="n">
        <f aca="false">Adequacy_low!M5</f>
        <v>0.209865698524819</v>
      </c>
      <c r="K6" s="3" t="n">
        <f aca="false">Adequacy_low!O5</f>
        <v>0</v>
      </c>
      <c r="L6" s="0" t="n">
        <f aca="false">F6-E6</f>
        <v>0.00318355110576674</v>
      </c>
      <c r="N6" s="3" t="n">
        <f aca="false">Adequacy_low!F5</f>
        <v>0.992784001901907</v>
      </c>
      <c r="O6" s="3" t="n">
        <f aca="false">Adequacy_low!H5</f>
        <v>0.99669713397834</v>
      </c>
      <c r="P6" s="3" t="n">
        <f aca="false">Adequacy_low!L5</f>
        <v>0.0398477200460194</v>
      </c>
      <c r="Q6" s="0" t="n">
        <v>2015</v>
      </c>
      <c r="R6" s="4" t="n">
        <f aca="false">Adequacy_low!J5</f>
        <v>0.873861721141314</v>
      </c>
      <c r="S6" s="3" t="n">
        <f aca="false">Adequacy_low!N5</f>
        <v>0.118922280760593</v>
      </c>
      <c r="T6" s="3" t="n">
        <f aca="false">Adequacy_low!P5</f>
        <v>0</v>
      </c>
      <c r="U6" s="0" t="n">
        <f aca="false">O6-N6</f>
        <v>0.00391313207643296</v>
      </c>
    </row>
    <row r="7" customFormat="false" ht="15" hidden="false" customHeight="false" outlineLevel="0" collapsed="false">
      <c r="A7" s="0" t="n">
        <v>53</v>
      </c>
      <c r="B7" s="3" t="n">
        <f aca="false">Adequacy_low!B6</f>
        <v>0.790109524182318</v>
      </c>
      <c r="C7" s="3" t="n">
        <f aca="false">Adequacy_low!C6</f>
        <v>0.209890475817682</v>
      </c>
      <c r="D7" s="3" t="n">
        <f aca="false">Adequacy_low!D6</f>
        <v>0</v>
      </c>
      <c r="E7" s="3" t="n">
        <f aca="false">Adequacy_low!E6</f>
        <v>0.992216426359219</v>
      </c>
      <c r="F7" s="3" t="n">
        <f aca="false">Adequacy_low!G6</f>
        <v>0.995375495380636</v>
      </c>
      <c r="G7" s="3" t="n">
        <f aca="false">Adequacy_low!K6</f>
        <v>0.0453639569674308</v>
      </c>
      <c r="H7" s="0" t="n">
        <f aca="false">H3+1</f>
        <v>2016</v>
      </c>
      <c r="I7" s="3" t="n">
        <f aca="false">Adequacy_low!I6</f>
        <v>0.774752181159942</v>
      </c>
      <c r="J7" s="3" t="n">
        <f aca="false">Adequacy_low!M6</f>
        <v>0.217464245199278</v>
      </c>
      <c r="K7" s="3" t="n">
        <f aca="false">Adequacy_low!O6</f>
        <v>0</v>
      </c>
      <c r="L7" s="0" t="n">
        <f aca="false">F7-E7</f>
        <v>0.00315906902141705</v>
      </c>
      <c r="N7" s="3" t="n">
        <f aca="false">Adequacy_low!F6</f>
        <v>0.9929190624704</v>
      </c>
      <c r="O7" s="3" t="n">
        <f aca="false">Adequacy_low!H6</f>
        <v>0.99679947517427</v>
      </c>
      <c r="P7" s="3" t="n">
        <f aca="false">Adequacy_low!L6</f>
        <v>0.0455338944103955</v>
      </c>
      <c r="Q7" s="0" t="n">
        <f aca="false">Q3+1</f>
        <v>2016</v>
      </c>
      <c r="R7" s="4" t="n">
        <f aca="false">Adequacy_low!J6</f>
        <v>0.864525148484285</v>
      </c>
      <c r="S7" s="3" t="n">
        <f aca="false">Adequacy_low!N6</f>
        <v>0.128393913986115</v>
      </c>
      <c r="T7" s="3" t="n">
        <f aca="false">Adequacy_low!P6</f>
        <v>0</v>
      </c>
      <c r="U7" s="0" t="n">
        <f aca="false">O7-N7</f>
        <v>0.00388041270386996</v>
      </c>
    </row>
    <row r="8" customFormat="false" ht="15" hidden="false" customHeight="false" outlineLevel="0" collapsed="false">
      <c r="A8" s="0" t="n">
        <v>54</v>
      </c>
      <c r="B8" s="3" t="n">
        <f aca="false">Adequacy_low!B7</f>
        <v>0.782124196351621</v>
      </c>
      <c r="C8" s="3" t="n">
        <f aca="false">Adequacy_low!C7</f>
        <v>0.217875803648379</v>
      </c>
      <c r="D8" s="3" t="n">
        <f aca="false">Adequacy_low!D7</f>
        <v>0</v>
      </c>
      <c r="E8" s="3" t="n">
        <f aca="false">Adequacy_low!E7</f>
        <v>0.992256706942512</v>
      </c>
      <c r="F8" s="3" t="n">
        <f aca="false">Adequacy_low!G7</f>
        <v>0.995399427542404</v>
      </c>
      <c r="G8" s="3" t="n">
        <f aca="false">Adequacy_low!K7</f>
        <v>0.0498914353547402</v>
      </c>
      <c r="H8" s="0" t="n">
        <f aca="false">H4+1</f>
        <v>2016</v>
      </c>
      <c r="I8" s="3" t="n">
        <f aca="false">Adequacy_low!I7</f>
        <v>0.767293487087314</v>
      </c>
      <c r="J8" s="3" t="n">
        <f aca="false">Adequacy_low!M7</f>
        <v>0.224963219855198</v>
      </c>
      <c r="K8" s="3" t="n">
        <f aca="false">Adequacy_low!O7</f>
        <v>0</v>
      </c>
      <c r="L8" s="0" t="n">
        <f aca="false">F8-E8</f>
        <v>0.00314272059989285</v>
      </c>
      <c r="N8" s="3" t="n">
        <f aca="false">Adequacy_low!F7</f>
        <v>0.992857349694014</v>
      </c>
      <c r="O8" s="3" t="n">
        <f aca="false">Adequacy_low!H7</f>
        <v>0.996716327617841</v>
      </c>
      <c r="P8" s="3" t="n">
        <f aca="false">Adequacy_low!L7</f>
        <v>0.0503896482681698</v>
      </c>
      <c r="Q8" s="0" t="n">
        <f aca="false">Q4+1</f>
        <v>2016</v>
      </c>
      <c r="R8" s="4" t="n">
        <f aca="false">Adequacy_low!J7</f>
        <v>0.858086531675123</v>
      </c>
      <c r="S8" s="3" t="n">
        <f aca="false">Adequacy_low!N7</f>
        <v>0.134770818018891</v>
      </c>
      <c r="T8" s="3" t="n">
        <f aca="false">Adequacy_low!P7</f>
        <v>0</v>
      </c>
      <c r="U8" s="0" t="n">
        <f aca="false">O8-N8</f>
        <v>0.00385897792382717</v>
      </c>
    </row>
    <row r="9" customFormat="false" ht="15" hidden="false" customHeight="false" outlineLevel="0" collapsed="false">
      <c r="A9" s="0" t="n">
        <v>55</v>
      </c>
      <c r="B9" s="3" t="n">
        <f aca="false">Adequacy_low!B8</f>
        <v>0.774683928407496</v>
      </c>
      <c r="C9" s="3" t="n">
        <f aca="false">Adequacy_low!C8</f>
        <v>0.225316071592504</v>
      </c>
      <c r="D9" s="3" t="n">
        <f aca="false">Adequacy_low!D8</f>
        <v>0</v>
      </c>
      <c r="E9" s="3" t="n">
        <f aca="false">Adequacy_low!E8</f>
        <v>0.992189809113735</v>
      </c>
      <c r="F9" s="3" t="n">
        <f aca="false">Adequacy_low!G8</f>
        <v>0.995315298310297</v>
      </c>
      <c r="G9" s="3" t="n">
        <f aca="false">Adequacy_low!K8</f>
        <v>0.0538289997699893</v>
      </c>
      <c r="H9" s="0" t="n">
        <f aca="false">H5+1</f>
        <v>2016</v>
      </c>
      <c r="I9" s="3" t="n">
        <f aca="false">Adequacy_low!I8</f>
        <v>0.760552093464588</v>
      </c>
      <c r="J9" s="3" t="n">
        <f aca="false">Adequacy_low!M8</f>
        <v>0.231637715649147</v>
      </c>
      <c r="K9" s="3" t="n">
        <f aca="false">Adequacy_low!O8</f>
        <v>0</v>
      </c>
      <c r="L9" s="0" t="n">
        <f aca="false">F9-E9</f>
        <v>0.00312548919656208</v>
      </c>
      <c r="N9" s="3" t="n">
        <f aca="false">Adequacy_low!F8</f>
        <v>0.992926896174312</v>
      </c>
      <c r="O9" s="3" t="n">
        <f aca="false">Adequacy_low!H8</f>
        <v>0.9967483000436</v>
      </c>
      <c r="P9" s="3" t="n">
        <f aca="false">Adequacy_low!L8</f>
        <v>0.0545499269991287</v>
      </c>
      <c r="Q9" s="0" t="n">
        <f aca="false">Q5+1</f>
        <v>2016</v>
      </c>
      <c r="R9" s="4" t="n">
        <f aca="false">Adequacy_low!J8</f>
        <v>0.85055274062476</v>
      </c>
      <c r="S9" s="3" t="n">
        <f aca="false">Adequacy_low!N8</f>
        <v>0.142374155549552</v>
      </c>
      <c r="T9" s="3" t="n">
        <f aca="false">Adequacy_low!P8</f>
        <v>0</v>
      </c>
      <c r="U9" s="0" t="n">
        <f aca="false">O9-N9</f>
        <v>0.0038214038692882</v>
      </c>
    </row>
    <row r="10" customFormat="false" ht="15" hidden="false" customHeight="false" outlineLevel="0" collapsed="false">
      <c r="A10" s="0" t="n">
        <v>56</v>
      </c>
      <c r="B10" s="3" t="n">
        <f aca="false">Adequacy_low!B9</f>
        <v>0.766883252998297</v>
      </c>
      <c r="C10" s="3" t="n">
        <f aca="false">Adequacy_low!C9</f>
        <v>0.229396587297406</v>
      </c>
      <c r="D10" s="3" t="n">
        <f aca="false">Adequacy_low!D9</f>
        <v>0.00372015970429683</v>
      </c>
      <c r="E10" s="3" t="n">
        <f aca="false">Adequacy_low!E9</f>
        <v>0.992485838035248</v>
      </c>
      <c r="F10" s="3" t="n">
        <f aca="false">Adequacy_low!G9</f>
        <v>0.995595117354844</v>
      </c>
      <c r="G10" s="3" t="n">
        <f aca="false">Adequacy_low!K9</f>
        <v>0.0590366715616054</v>
      </c>
      <c r="H10" s="0" t="n">
        <f aca="false">H6+1</f>
        <v>2016</v>
      </c>
      <c r="I10" s="3" t="n">
        <f aca="false">Adequacy_low!I9</f>
        <v>0.753647029191975</v>
      </c>
      <c r="J10" s="3" t="n">
        <f aca="false">Adequacy_low!M9</f>
        <v>0.23502733444725</v>
      </c>
      <c r="K10" s="3" t="n">
        <f aca="false">Adequacy_low!O9</f>
        <v>0.00381147439602228</v>
      </c>
      <c r="L10" s="0" t="n">
        <f aca="false">F10-E10</f>
        <v>0.00310927931959593</v>
      </c>
      <c r="N10" s="3" t="n">
        <f aca="false">Adequacy_low!F9</f>
        <v>0.993295433087812</v>
      </c>
      <c r="O10" s="3" t="n">
        <f aca="false">Adequacy_low!H9</f>
        <v>0.997086028805238</v>
      </c>
      <c r="P10" s="3" t="n">
        <f aca="false">Adequacy_low!L9</f>
        <v>0.0592050544017826</v>
      </c>
      <c r="Q10" s="0" t="n">
        <f aca="false">Q6+1</f>
        <v>2016</v>
      </c>
      <c r="R10" s="4" t="n">
        <f aca="false">Adequacy_low!J9</f>
        <v>0.842401553661038</v>
      </c>
      <c r="S10" s="3" t="n">
        <f aca="false">Adequacy_low!N9</f>
        <v>0.14624722113796</v>
      </c>
      <c r="T10" s="3" t="n">
        <f aca="false">Adequacy_low!P9</f>
        <v>0.00464665828881385</v>
      </c>
      <c r="U10" s="0" t="n">
        <f aca="false">O10-N10</f>
        <v>0.00379059571742535</v>
      </c>
    </row>
    <row r="11" customFormat="false" ht="15" hidden="false" customHeight="false" outlineLevel="0" collapsed="false">
      <c r="A11" s="0" t="n">
        <v>57</v>
      </c>
      <c r="B11" s="3" t="n">
        <f aca="false">Adequacy_low!B10</f>
        <v>0.758044946263228</v>
      </c>
      <c r="C11" s="3" t="n">
        <f aca="false">Adequacy_low!C10</f>
        <v>0.234821198832885</v>
      </c>
      <c r="D11" s="3" t="n">
        <f aca="false">Adequacy_low!D10</f>
        <v>0.00713385490388676</v>
      </c>
      <c r="E11" s="3" t="n">
        <f aca="false">Adequacy_low!E10</f>
        <v>0.992674590099609</v>
      </c>
      <c r="F11" s="3" t="n">
        <f aca="false">Adequacy_low!G10</f>
        <v>0.995763662112885</v>
      </c>
      <c r="G11" s="3" t="n">
        <f aca="false">Adequacy_low!K10</f>
        <v>0.0619529157393539</v>
      </c>
      <c r="H11" s="0" t="n">
        <f aca="false">H7+1</f>
        <v>2017</v>
      </c>
      <c r="I11" s="3" t="n">
        <f aca="false">Adequacy_low!I10</f>
        <v>0.745293012206875</v>
      </c>
      <c r="J11" s="3" t="n">
        <f aca="false">Adequacy_low!M10</f>
        <v>0.240087726182154</v>
      </c>
      <c r="K11" s="3" t="n">
        <f aca="false">Adequacy_low!O10</f>
        <v>0.00729385171057956</v>
      </c>
      <c r="L11" s="0" t="n">
        <f aca="false">F11-E11</f>
        <v>0.0030890720132758</v>
      </c>
      <c r="N11" s="3" t="n">
        <f aca="false">Adequacy_low!F10</f>
        <v>0.992990314922311</v>
      </c>
      <c r="O11" s="3" t="n">
        <f aca="false">Adequacy_low!H10</f>
        <v>0.996751916253784</v>
      </c>
      <c r="P11" s="3" t="n">
        <f aca="false">Adequacy_low!L10</f>
        <v>0.0631388575355985</v>
      </c>
      <c r="Q11" s="0" t="n">
        <f aca="false">Q7+1</f>
        <v>2017</v>
      </c>
      <c r="R11" s="4" t="n">
        <f aca="false">Adequacy_low!J10</f>
        <v>0.834664681518774</v>
      </c>
      <c r="S11" s="3" t="n">
        <f aca="false">Adequacy_low!N10</f>
        <v>0.149443819645822</v>
      </c>
      <c r="T11" s="3" t="n">
        <f aca="false">Adequacy_low!P10</f>
        <v>0.00888181375771424</v>
      </c>
      <c r="U11" s="0" t="n">
        <f aca="false">O11-N11</f>
        <v>0.00376160133147296</v>
      </c>
    </row>
    <row r="12" customFormat="false" ht="15" hidden="false" customHeight="false" outlineLevel="0" collapsed="false">
      <c r="A12" s="0" t="n">
        <v>58</v>
      </c>
      <c r="B12" s="3" t="n">
        <f aca="false">Adequacy_low!B11</f>
        <v>0.749695049433733</v>
      </c>
      <c r="C12" s="3" t="n">
        <f aca="false">Adequacy_low!C11</f>
        <v>0.240008424455224</v>
      </c>
      <c r="D12" s="3" t="n">
        <f aca="false">Adequacy_low!D11</f>
        <v>0.0102965261110432</v>
      </c>
      <c r="E12" s="3" t="n">
        <f aca="false">Adequacy_low!E11</f>
        <v>0.992792221782068</v>
      </c>
      <c r="F12" s="3" t="n">
        <f aca="false">Adequacy_low!G11</f>
        <v>0.995867091994524</v>
      </c>
      <c r="G12" s="3" t="n">
        <f aca="false">Adequacy_low!K11</f>
        <v>0.0654965980721251</v>
      </c>
      <c r="H12" s="0" t="n">
        <f aca="false">H8+1</f>
        <v>2017</v>
      </c>
      <c r="I12" s="3" t="n">
        <f aca="false">Adequacy_low!I11</f>
        <v>0.737404805092815</v>
      </c>
      <c r="J12" s="3" t="n">
        <f aca="false">Adequacy_low!M11</f>
        <v>0.244881818624078</v>
      </c>
      <c r="K12" s="3" t="n">
        <f aca="false">Adequacy_low!O11</f>
        <v>0.0105055980651752</v>
      </c>
      <c r="L12" s="0" t="n">
        <f aca="false">F12-E12</f>
        <v>0.00307487021245545</v>
      </c>
      <c r="N12" s="3" t="n">
        <f aca="false">Adequacy_low!F11</f>
        <v>0.993543987561743</v>
      </c>
      <c r="O12" s="3" t="n">
        <f aca="false">Adequacy_low!H11</f>
        <v>0.997281750114978</v>
      </c>
      <c r="P12" s="3" t="n">
        <f aca="false">Adequacy_low!L11</f>
        <v>0.0673412278825394</v>
      </c>
      <c r="Q12" s="0" t="n">
        <f aca="false">Q8+1</f>
        <v>2017</v>
      </c>
      <c r="R12" s="4" t="n">
        <f aca="false">Adequacy_low!J11</f>
        <v>0.827067740314545</v>
      </c>
      <c r="S12" s="3" t="n">
        <f aca="false">Adequacy_low!N11</f>
        <v>0.153705811965639</v>
      </c>
      <c r="T12" s="3" t="n">
        <f aca="false">Adequacy_low!P11</f>
        <v>0.0127704352815589</v>
      </c>
      <c r="U12" s="0" t="n">
        <f aca="false">O12-N12</f>
        <v>0.00373776255323544</v>
      </c>
    </row>
    <row r="13" customFormat="false" ht="15" hidden="false" customHeight="false" outlineLevel="0" collapsed="false">
      <c r="A13" s="0" t="n">
        <v>59</v>
      </c>
      <c r="B13" s="3" t="n">
        <f aca="false">Adequacy_low!B12</f>
        <v>0.737562093544551</v>
      </c>
      <c r="C13" s="3" t="n">
        <f aca="false">Adequacy_low!C12</f>
        <v>0.246893185943218</v>
      </c>
      <c r="D13" s="3" t="n">
        <f aca="false">Adequacy_low!D12</f>
        <v>0.0155447205122312</v>
      </c>
      <c r="E13" s="3" t="n">
        <f aca="false">Adequacy_low!E12</f>
        <v>0.992293517704398</v>
      </c>
      <c r="F13" s="3" t="n">
        <f aca="false">Adequacy_low!G12</f>
        <v>0.995347013931352</v>
      </c>
      <c r="G13" s="3" t="n">
        <f aca="false">Adequacy_low!K12</f>
        <v>0.0697611117475821</v>
      </c>
      <c r="H13" s="0" t="n">
        <f aca="false">H9+1</f>
        <v>2017</v>
      </c>
      <c r="I13" s="3" t="n">
        <f aca="false">Adequacy_low!I12</f>
        <v>0.725294107091835</v>
      </c>
      <c r="J13" s="3" t="n">
        <f aca="false">Adequacy_low!M12</f>
        <v>0.251184503113263</v>
      </c>
      <c r="K13" s="3" t="n">
        <f aca="false">Adequacy_low!O12</f>
        <v>0.0158149074992995</v>
      </c>
      <c r="L13" s="0" t="n">
        <f aca="false">F13-E13</f>
        <v>0.00305349622695428</v>
      </c>
      <c r="N13" s="3" t="n">
        <f aca="false">Adequacy_low!F12</f>
        <v>0.992624707947736</v>
      </c>
      <c r="O13" s="3" t="n">
        <f aca="false">Adequacy_low!H12</f>
        <v>0.996325570143902</v>
      </c>
      <c r="P13" s="3" t="n">
        <f aca="false">Adequacy_low!L12</f>
        <v>0.072426284720468</v>
      </c>
      <c r="Q13" s="0" t="n">
        <f aca="false">Q9+1</f>
        <v>2017</v>
      </c>
      <c r="R13" s="4" t="n">
        <f aca="false">Adequacy_low!J12</f>
        <v>0.815247645932448</v>
      </c>
      <c r="S13" s="3" t="n">
        <f aca="false">Adequacy_low!N12</f>
        <v>0.158209265840082</v>
      </c>
      <c r="T13" s="3" t="n">
        <f aca="false">Adequacy_low!P12</f>
        <v>0.0191677961752069</v>
      </c>
      <c r="U13" s="0" t="n">
        <f aca="false">O13-N13</f>
        <v>0.00370086219616594</v>
      </c>
    </row>
    <row r="14" customFormat="false" ht="15" hidden="false" customHeight="false" outlineLevel="0" collapsed="false">
      <c r="A14" s="0" t="n">
        <v>60</v>
      </c>
      <c r="B14" s="3" t="n">
        <f aca="false">Adequacy_low!B13</f>
        <v>0.728136535340917</v>
      </c>
      <c r="C14" s="3" t="n">
        <f aca="false">Adequacy_low!C13</f>
        <v>0.253490670899968</v>
      </c>
      <c r="D14" s="3" t="n">
        <f aca="false">Adequacy_low!D13</f>
        <v>0.0183727937591155</v>
      </c>
      <c r="E14" s="3" t="n">
        <f aca="false">Adequacy_low!E13</f>
        <v>0.992327755134572</v>
      </c>
      <c r="F14" s="3" t="n">
        <f aca="false">Adequacy_low!G13</f>
        <v>0.995367685656728</v>
      </c>
      <c r="G14" s="3" t="n">
        <f aca="false">Adequacy_low!K13</f>
        <v>0.0738707789048995</v>
      </c>
      <c r="H14" s="0" t="n">
        <f aca="false">H10+1</f>
        <v>2017</v>
      </c>
      <c r="I14" s="3" t="n">
        <f aca="false">Adequacy_low!I13</f>
        <v>0.716660666140819</v>
      </c>
      <c r="J14" s="3" t="n">
        <f aca="false">Adequacy_low!M13</f>
        <v>0.25703724265302</v>
      </c>
      <c r="K14" s="3" t="n">
        <f aca="false">Adequacy_low!O13</f>
        <v>0.0186298463407328</v>
      </c>
      <c r="L14" s="0" t="n">
        <f aca="false">F14-E14</f>
        <v>0.00303993052215556</v>
      </c>
      <c r="N14" s="3" t="n">
        <f aca="false">Adequacy_low!F13</f>
        <v>0.992597527327267</v>
      </c>
      <c r="O14" s="3" t="n">
        <f aca="false">Adequacy_low!H13</f>
        <v>0.996287421434212</v>
      </c>
      <c r="P14" s="3" t="n">
        <f aca="false">Adequacy_low!L13</f>
        <v>0.0769313398141943</v>
      </c>
      <c r="Q14" s="0" t="n">
        <f aca="false">Q10+1</f>
        <v>2017</v>
      </c>
      <c r="R14" s="4" t="n">
        <f aca="false">Adequacy_low!J13</f>
        <v>0.808903116344253</v>
      </c>
      <c r="S14" s="3" t="n">
        <f aca="false">Adequacy_low!N13</f>
        <v>0.161081341465489</v>
      </c>
      <c r="T14" s="3" t="n">
        <f aca="false">Adequacy_low!P13</f>
        <v>0.0226130695175249</v>
      </c>
      <c r="U14" s="0" t="n">
        <f aca="false">O14-N14</f>
        <v>0.00368989410694454</v>
      </c>
    </row>
    <row r="15" customFormat="false" ht="15" hidden="false" customHeight="false" outlineLevel="0" collapsed="false">
      <c r="A15" s="0" t="n">
        <v>61</v>
      </c>
      <c r="B15" s="3" t="n">
        <f aca="false">Adequacy_low!B14</f>
        <v>0.720647880746951</v>
      </c>
      <c r="C15" s="3" t="n">
        <f aca="false">Adequacy_low!C14</f>
        <v>0.259221910369526</v>
      </c>
      <c r="D15" s="3" t="n">
        <f aca="false">Adequacy_low!D14</f>
        <v>0.0201302088835222</v>
      </c>
      <c r="E15" s="3" t="n">
        <f aca="false">Adequacy_low!E14</f>
        <v>0.992306796845149</v>
      </c>
      <c r="F15" s="3" t="n">
        <f aca="false">Adequacy_low!G14</f>
        <v>0.99533647321129</v>
      </c>
      <c r="G15" s="3" t="n">
        <f aca="false">Adequacy_low!K14</f>
        <v>0.0766227914601528</v>
      </c>
      <c r="H15" s="0" t="n">
        <f aca="false">H11+1</f>
        <v>2018</v>
      </c>
      <c r="I15" s="3" t="n">
        <f aca="false">Adequacy_low!I14</f>
        <v>0.709815291360862</v>
      </c>
      <c r="J15" s="3" t="n">
        <f aca="false">Adequacy_low!M14</f>
        <v>0.26213507135941</v>
      </c>
      <c r="K15" s="3" t="n">
        <f aca="false">Adequacy_low!O14</f>
        <v>0.0203564341248766</v>
      </c>
      <c r="L15" s="0" t="n">
        <f aca="false">F15-E15</f>
        <v>0.00302967636614127</v>
      </c>
      <c r="N15" s="3" t="n">
        <f aca="false">Adequacy_low!F14</f>
        <v>0.992561571813166</v>
      </c>
      <c r="O15" s="3" t="n">
        <f aca="false">Adequacy_low!H14</f>
        <v>0.996229715111185</v>
      </c>
      <c r="P15" s="3" t="n">
        <f aca="false">Adequacy_low!L14</f>
        <v>0.0804348446088143</v>
      </c>
      <c r="Q15" s="0" t="n">
        <f aca="false">Q11+1</f>
        <v>2018</v>
      </c>
      <c r="R15" s="4" t="n">
        <f aca="false">Adequacy_low!J14</f>
        <v>0.79905366479385</v>
      </c>
      <c r="S15" s="3" t="n">
        <f aca="false">Adequacy_low!N14</f>
        <v>0.1688616054403</v>
      </c>
      <c r="T15" s="3" t="n">
        <f aca="false">Adequacy_low!P14</f>
        <v>0.0246463015790161</v>
      </c>
      <c r="U15" s="0" t="n">
        <f aca="false">O15-N15</f>
        <v>0.00366814329801957</v>
      </c>
    </row>
    <row r="16" customFormat="false" ht="15" hidden="false" customHeight="false" outlineLevel="0" collapsed="false">
      <c r="A16" s="0" t="n">
        <v>62</v>
      </c>
      <c r="B16" s="3" t="n">
        <f aca="false">Adequacy_low!B15</f>
        <v>0.714427869301705</v>
      </c>
      <c r="C16" s="3" t="n">
        <f aca="false">Adequacy_low!C15</f>
        <v>0.263327303005849</v>
      </c>
      <c r="D16" s="3" t="n">
        <f aca="false">Adequacy_low!D15</f>
        <v>0.0222448276924457</v>
      </c>
      <c r="E16" s="3" t="n">
        <f aca="false">Adequacy_low!E15</f>
        <v>0.992709011611392</v>
      </c>
      <c r="F16" s="3" t="n">
        <f aca="false">Adequacy_low!G15</f>
        <v>0.995714557285635</v>
      </c>
      <c r="G16" s="3" t="n">
        <f aca="false">Adequacy_low!K15</f>
        <v>0.0794907288038562</v>
      </c>
      <c r="H16" s="0" t="n">
        <f aca="false">H12+1</f>
        <v>2018</v>
      </c>
      <c r="I16" s="3" t="n">
        <f aca="false">Adequacy_low!I15</f>
        <v>0.704098511102274</v>
      </c>
      <c r="J16" s="3" t="n">
        <f aca="false">Adequacy_low!M15</f>
        <v>0.266128997015212</v>
      </c>
      <c r="K16" s="3" t="n">
        <f aca="false">Adequacy_low!O15</f>
        <v>0.0224815034939059</v>
      </c>
      <c r="L16" s="0" t="n">
        <f aca="false">F16-E16</f>
        <v>0.00300554567424305</v>
      </c>
      <c r="N16" s="3" t="n">
        <f aca="false">Adequacy_low!F15</f>
        <v>0.993070150357017</v>
      </c>
      <c r="O16" s="3" t="n">
        <f aca="false">Adequacy_low!H15</f>
        <v>0.996695004921422</v>
      </c>
      <c r="P16" s="3" t="n">
        <f aca="false">Adequacy_low!L15</f>
        <v>0.0833350901997162</v>
      </c>
      <c r="Q16" s="0" t="n">
        <f aca="false">Q12+1</f>
        <v>2018</v>
      </c>
      <c r="R16" s="4" t="n">
        <f aca="false">Adequacy_low!J15</f>
        <v>0.793043665596296</v>
      </c>
      <c r="S16" s="3" t="n">
        <f aca="false">Adequacy_low!N15</f>
        <v>0.172912546265978</v>
      </c>
      <c r="T16" s="3" t="n">
        <f aca="false">Adequacy_low!P15</f>
        <v>0.0271139384947432</v>
      </c>
      <c r="U16" s="0" t="n">
        <f aca="false">O16-N16</f>
        <v>0.00362485456440476</v>
      </c>
    </row>
    <row r="17" customFormat="false" ht="15" hidden="false" customHeight="false" outlineLevel="0" collapsed="false">
      <c r="A17" s="0" t="n">
        <v>63</v>
      </c>
      <c r="B17" s="3" t="n">
        <f aca="false">Adequacy_low!B16</f>
        <v>0.70681802829607</v>
      </c>
      <c r="C17" s="3" t="n">
        <f aca="false">Adequacy_low!C16</f>
        <v>0.268045129677987</v>
      </c>
      <c r="D17" s="3" t="n">
        <f aca="false">Adequacy_low!D16</f>
        <v>0.0251368420259429</v>
      </c>
      <c r="E17" s="3" t="n">
        <f aca="false">Adequacy_low!E16</f>
        <v>0.992771366226406</v>
      </c>
      <c r="F17" s="3" t="n">
        <f aca="false">Adequacy_low!G16</f>
        <v>0.995751207615656</v>
      </c>
      <c r="G17" s="3" t="n">
        <f aca="false">Adequacy_low!K16</f>
        <v>0.0806230695615864</v>
      </c>
      <c r="H17" s="0" t="n">
        <f aca="false">H13+1</f>
        <v>2018</v>
      </c>
      <c r="I17" s="3" t="n">
        <f aca="false">Adequacy_low!I16</f>
        <v>0.697765985505904</v>
      </c>
      <c r="J17" s="3" t="n">
        <f aca="false">Adequacy_low!M16</f>
        <v>0.269712203214134</v>
      </c>
      <c r="K17" s="3" t="n">
        <f aca="false">Adequacy_low!O16</f>
        <v>0.0252931775063678</v>
      </c>
      <c r="L17" s="0" t="n">
        <f aca="false">F17-E17</f>
        <v>0.00297984138924945</v>
      </c>
      <c r="N17" s="3" t="n">
        <f aca="false">Adequacy_low!F16</f>
        <v>0.993087255030703</v>
      </c>
      <c r="O17" s="3" t="n">
        <f aca="false">Adequacy_low!H16</f>
        <v>0.996681804016722</v>
      </c>
      <c r="P17" s="3" t="n">
        <f aca="false">Adequacy_low!L16</f>
        <v>0.0846852091038388</v>
      </c>
      <c r="Q17" s="0" t="n">
        <f aca="false">Q13+1</f>
        <v>2018</v>
      </c>
      <c r="R17" s="4" t="n">
        <f aca="false">Adequacy_low!J16</f>
        <v>0.786527431792094</v>
      </c>
      <c r="S17" s="3" t="n">
        <f aca="false">Adequacy_low!N16</f>
        <v>0.176048949107275</v>
      </c>
      <c r="T17" s="3" t="n">
        <f aca="false">Adequacy_low!P16</f>
        <v>0.0305108741313337</v>
      </c>
      <c r="U17" s="0" t="n">
        <f aca="false">O17-N17</f>
        <v>0.00359454898601974</v>
      </c>
    </row>
    <row r="18" customFormat="false" ht="15" hidden="false" customHeight="false" outlineLevel="0" collapsed="false">
      <c r="A18" s="0" t="n">
        <v>64</v>
      </c>
      <c r="B18" s="3" t="n">
        <f aca="false">Adequacy_low!B17</f>
        <v>0.697957948889317</v>
      </c>
      <c r="C18" s="3" t="n">
        <f aca="false">Adequacy_low!C17</f>
        <v>0.274227717087109</v>
      </c>
      <c r="D18" s="3" t="n">
        <f aca="false">Adequacy_low!D17</f>
        <v>0.0278143340235737</v>
      </c>
      <c r="E18" s="3" t="n">
        <f aca="false">Adequacy_low!E17</f>
        <v>0.992809370399378</v>
      </c>
      <c r="F18" s="3" t="n">
        <f aca="false">Adequacy_low!G17</f>
        <v>0.995770993640208</v>
      </c>
      <c r="G18" s="3" t="n">
        <f aca="false">Adequacy_low!K17</f>
        <v>0.0836933088953662</v>
      </c>
      <c r="H18" s="0" t="n">
        <f aca="false">H14+1</f>
        <v>2018</v>
      </c>
      <c r="I18" s="3" t="n">
        <f aca="false">Adequacy_low!I17</f>
        <v>0.689700527246449</v>
      </c>
      <c r="J18" s="3" t="n">
        <f aca="false">Adequacy_low!M17</f>
        <v>0.275196270787748</v>
      </c>
      <c r="K18" s="3" t="n">
        <f aca="false">Adequacy_low!O17</f>
        <v>0.0279125723651807</v>
      </c>
      <c r="L18" s="0" t="n">
        <f aca="false">F18-E18</f>
        <v>0.00296162324082982</v>
      </c>
      <c r="N18" s="3" t="n">
        <f aca="false">Adequacy_low!F17</f>
        <v>0.9931330086116</v>
      </c>
      <c r="O18" s="3" t="n">
        <f aca="false">Adequacy_low!H17</f>
        <v>0.996718676887103</v>
      </c>
      <c r="P18" s="3" t="n">
        <f aca="false">Adequacy_low!L17</f>
        <v>0.0869485454647357</v>
      </c>
      <c r="Q18" s="0" t="n">
        <f aca="false">Q14+1</f>
        <v>2018</v>
      </c>
      <c r="R18" s="4" t="n">
        <f aca="false">Adequacy_low!J17</f>
        <v>0.781019745288515</v>
      </c>
      <c r="S18" s="3" t="n">
        <f aca="false">Adequacy_low!N17</f>
        <v>0.178319219625115</v>
      </c>
      <c r="T18" s="3" t="n">
        <f aca="false">Adequacy_low!P17</f>
        <v>0.0337940436979697</v>
      </c>
      <c r="U18" s="0" t="n">
        <f aca="false">O18-N18</f>
        <v>0.00358566827550322</v>
      </c>
    </row>
    <row r="19" customFormat="false" ht="15" hidden="false" customHeight="false" outlineLevel="0" collapsed="false">
      <c r="A19" s="0" t="n">
        <v>65</v>
      </c>
      <c r="B19" s="3" t="n">
        <f aca="false">Adequacy_low!B18</f>
        <v>0.697696505916184</v>
      </c>
      <c r="C19" s="3" t="n">
        <f aca="false">Adequacy_low!C18</f>
        <v>0.279442253067853</v>
      </c>
      <c r="D19" s="3" t="n">
        <f aca="false">Adequacy_low!D18</f>
        <v>0.0228612410159628</v>
      </c>
      <c r="E19" s="3" t="n">
        <f aca="false">Adequacy_low!E18</f>
        <v>0.991088046479552</v>
      </c>
      <c r="F19" s="3" t="n">
        <f aca="false">Adequacy_low!G18</f>
        <v>0.994018047571246</v>
      </c>
      <c r="G19" s="3" t="n">
        <f aca="false">Adequacy_low!K18</f>
        <v>0.084715746758866</v>
      </c>
      <c r="H19" s="0" t="n">
        <f aca="false">H15+1</f>
        <v>2019</v>
      </c>
      <c r="I19" s="3" t="n">
        <f aca="false">Adequacy_low!I18</f>
        <v>0.688947793046706</v>
      </c>
      <c r="J19" s="3" t="n">
        <f aca="false">Adequacy_low!M18</f>
        <v>0.279291357242327</v>
      </c>
      <c r="K19" s="3" t="n">
        <f aca="false">Adequacy_low!O18</f>
        <v>0.0228488961905193</v>
      </c>
      <c r="L19" s="0" t="n">
        <f aca="false">F19-E19</f>
        <v>0.00293000109169439</v>
      </c>
      <c r="N19" s="3" t="n">
        <f aca="false">Adequacy_low!F18</f>
        <v>0.990612094409541</v>
      </c>
      <c r="O19" s="3" t="n">
        <f aca="false">Adequacy_low!H18</f>
        <v>0.994158543416284</v>
      </c>
      <c r="P19" s="3" t="n">
        <f aca="false">Adequacy_low!L18</f>
        <v>0.0884098411059352</v>
      </c>
      <c r="Q19" s="0" t="n">
        <f aca="false">Q15+1</f>
        <v>2019</v>
      </c>
      <c r="R19" s="4" t="n">
        <f aca="false">Adequacy_low!J18</f>
        <v>0.781840208687446</v>
      </c>
      <c r="S19" s="3" t="n">
        <f aca="false">Adequacy_low!N18</f>
        <v>0.181115771384888</v>
      </c>
      <c r="T19" s="3" t="n">
        <f aca="false">Adequacy_low!P18</f>
        <v>0.0276561143372066</v>
      </c>
      <c r="U19" s="0" t="n">
        <f aca="false">O19-N19</f>
        <v>0.00354644900674284</v>
      </c>
    </row>
    <row r="20" customFormat="false" ht="15" hidden="false" customHeight="false" outlineLevel="0" collapsed="false">
      <c r="A20" s="0" t="n">
        <v>66</v>
      </c>
      <c r="B20" s="3" t="n">
        <f aca="false">Adequacy_low!B19</f>
        <v>0.692383268302116</v>
      </c>
      <c r="C20" s="3" t="n">
        <f aca="false">Adequacy_low!C19</f>
        <v>0.284339264286339</v>
      </c>
      <c r="D20" s="3" t="n">
        <f aca="false">Adequacy_low!D19</f>
        <v>0.0232774674115456</v>
      </c>
      <c r="E20" s="3" t="n">
        <f aca="false">Adequacy_low!E19</f>
        <v>0.990763180468492</v>
      </c>
      <c r="F20" s="3" t="n">
        <f aca="false">Adequacy_low!G19</f>
        <v>0.993688947542065</v>
      </c>
      <c r="G20" s="3" t="n">
        <f aca="false">Adequacy_low!K19</f>
        <v>0.0851080171560541</v>
      </c>
      <c r="H20" s="0" t="n">
        <f aca="false">H16+1</f>
        <v>2019</v>
      </c>
      <c r="I20" s="3" t="n">
        <f aca="false">Adequacy_low!I19</f>
        <v>0.684253909600792</v>
      </c>
      <c r="J20" s="3" t="n">
        <f aca="false">Adequacy_low!M19</f>
        <v>0.283315605410755</v>
      </c>
      <c r="K20" s="3" t="n">
        <f aca="false">Adequacy_low!O19</f>
        <v>0.0231936654569449</v>
      </c>
      <c r="L20" s="0" t="n">
        <f aca="false">F20-E20</f>
        <v>0.00292576707357295</v>
      </c>
      <c r="N20" s="3" t="n">
        <f aca="false">Adequacy_low!F19</f>
        <v>0.990203871415721</v>
      </c>
      <c r="O20" s="3" t="n">
        <f aca="false">Adequacy_low!H19</f>
        <v>0.993741122966479</v>
      </c>
      <c r="P20" s="3" t="n">
        <f aca="false">Adequacy_low!L19</f>
        <v>0.0892092607383586</v>
      </c>
      <c r="Q20" s="0" t="n">
        <f aca="false">Q16+1</f>
        <v>2019</v>
      </c>
      <c r="R20" s="4" t="n">
        <f aca="false">Adequacy_low!J19</f>
        <v>0.776998706677444</v>
      </c>
      <c r="S20" s="3" t="n">
        <f aca="false">Adequacy_low!N19</f>
        <v>0.185164029869273</v>
      </c>
      <c r="T20" s="3" t="n">
        <f aca="false">Adequacy_low!P19</f>
        <v>0.0280411348690036</v>
      </c>
      <c r="U20" s="0" t="n">
        <f aca="false">O20-N20</f>
        <v>0.00353725155075846</v>
      </c>
    </row>
    <row r="21" customFormat="false" ht="15" hidden="false" customHeight="false" outlineLevel="0" collapsed="false">
      <c r="A21" s="0" t="n">
        <v>67</v>
      </c>
      <c r="B21" s="3" t="n">
        <f aca="false">Adequacy_low!B20</f>
        <v>0.687221256041705</v>
      </c>
      <c r="C21" s="3" t="n">
        <f aca="false">Adequacy_low!C20</f>
        <v>0.290963460441897</v>
      </c>
      <c r="D21" s="3" t="n">
        <f aca="false">Adequacy_low!D20</f>
        <v>0.0218152835163977</v>
      </c>
      <c r="E21" s="3" t="n">
        <f aca="false">Adequacy_low!E20</f>
        <v>0.989785592118909</v>
      </c>
      <c r="F21" s="3" t="n">
        <f aca="false">Adequacy_low!G20</f>
        <v>0.992684975283968</v>
      </c>
      <c r="G21" s="3" t="n">
        <f aca="false">Adequacy_low!K20</f>
        <v>0.0875754957788277</v>
      </c>
      <c r="H21" s="0" t="n">
        <f aca="false">H17+1</f>
        <v>2019</v>
      </c>
      <c r="I21" s="3" t="n">
        <f aca="false">Adequacy_low!I20</f>
        <v>0.679597366308618</v>
      </c>
      <c r="J21" s="3" t="n">
        <f aca="false">Adequacy_low!M20</f>
        <v>0.288553622371886</v>
      </c>
      <c r="K21" s="3" t="n">
        <f aca="false">Adequacy_low!O20</f>
        <v>0.0216346034384043</v>
      </c>
      <c r="L21" s="0" t="n">
        <f aca="false">F21-E21</f>
        <v>0.00289938316505955</v>
      </c>
      <c r="N21" s="3" t="n">
        <f aca="false">Adequacy_low!F20</f>
        <v>0.988981213188046</v>
      </c>
      <c r="O21" s="3" t="n">
        <f aca="false">Adequacy_low!H20</f>
        <v>0.99248312699895</v>
      </c>
      <c r="P21" s="3" t="n">
        <f aca="false">Adequacy_low!L20</f>
        <v>0.0918771395319156</v>
      </c>
      <c r="Q21" s="0" t="n">
        <f aca="false">Q17+1</f>
        <v>2019</v>
      </c>
      <c r="R21" s="4" t="n">
        <f aca="false">Adequacy_low!J20</f>
        <v>0.771752934531113</v>
      </c>
      <c r="S21" s="3" t="n">
        <f aca="false">Adequacy_low!N20</f>
        <v>0.191097714926209</v>
      </c>
      <c r="T21" s="3" t="n">
        <f aca="false">Adequacy_low!P20</f>
        <v>0.0261305637307245</v>
      </c>
      <c r="U21" s="0" t="n">
        <f aca="false">O21-N21</f>
        <v>0.0035019138109037</v>
      </c>
    </row>
    <row r="22" customFormat="false" ht="15" hidden="false" customHeight="false" outlineLevel="0" collapsed="false">
      <c r="A22" s="0" t="n">
        <v>68</v>
      </c>
      <c r="B22" s="3" t="n">
        <f aca="false">Adequacy_low!B21</f>
        <v>0.685936214975362</v>
      </c>
      <c r="C22" s="3" t="n">
        <f aca="false">Adequacy_low!C21</f>
        <v>0.290152984122675</v>
      </c>
      <c r="D22" s="3" t="n">
        <f aca="false">Adequacy_low!D21</f>
        <v>0.0239108009019635</v>
      </c>
      <c r="E22" s="3" t="n">
        <f aca="false">Adequacy_low!E21</f>
        <v>0.982463633153269</v>
      </c>
      <c r="F22" s="3" t="n">
        <f aca="false">Adequacy_low!G21</f>
        <v>0.98590422240218</v>
      </c>
      <c r="G22" s="3" t="n">
        <f aca="false">Adequacy_low!K21</f>
        <v>0.088360611117151</v>
      </c>
      <c r="H22" s="0" t="n">
        <f aca="false">H18+1</f>
        <v>2019</v>
      </c>
      <c r="I22" s="3" t="n">
        <f aca="false">Adequacy_low!I21</f>
        <v>0.673907385876096</v>
      </c>
      <c r="J22" s="3" t="n">
        <f aca="false">Adequacy_low!M21</f>
        <v>0.285064754951426</v>
      </c>
      <c r="K22" s="3" t="n">
        <f aca="false">Adequacy_low!O21</f>
        <v>0.0234914923257475</v>
      </c>
      <c r="L22" s="0" t="n">
        <f aca="false">F22-E22</f>
        <v>0.00344058924891122</v>
      </c>
      <c r="N22" s="3" t="n">
        <f aca="false">Adequacy_low!F21</f>
        <v>0.988347247029284</v>
      </c>
      <c r="O22" s="3" t="n">
        <f aca="false">Adequacy_low!H21</f>
        <v>0.991716902596823</v>
      </c>
      <c r="P22" s="3" t="n">
        <f aca="false">Adequacy_low!L21</f>
        <v>0.092391428558011</v>
      </c>
      <c r="Q22" s="0" t="n">
        <f aca="false">Q18+1</f>
        <v>2019</v>
      </c>
      <c r="R22" s="4" t="n">
        <f aca="false">Adequacy_low!J21</f>
        <v>0.765146935203868</v>
      </c>
      <c r="S22" s="3" t="n">
        <f aca="false">Adequacy_low!N21</f>
        <v>0.194855506802396</v>
      </c>
      <c r="T22" s="3" t="n">
        <f aca="false">Adequacy_low!P21</f>
        <v>0.028344805023019</v>
      </c>
      <c r="U22" s="0" t="n">
        <f aca="false">O22-N22</f>
        <v>0.00336965556753965</v>
      </c>
    </row>
    <row r="23" customFormat="false" ht="15" hidden="false" customHeight="false" outlineLevel="0" collapsed="false">
      <c r="A23" s="0" t="n">
        <v>69</v>
      </c>
      <c r="B23" s="3" t="n">
        <f aca="false">Adequacy_low!B22</f>
        <v>0.682875013534237</v>
      </c>
      <c r="C23" s="3" t="n">
        <f aca="false">Adequacy_low!C22</f>
        <v>0.289396014302744</v>
      </c>
      <c r="D23" s="3" t="n">
        <f aca="false">Adequacy_low!D22</f>
        <v>0.0277289721630187</v>
      </c>
      <c r="E23" s="3" t="n">
        <f aca="false">Adequacy_low!E22</f>
        <v>0.975760061808743</v>
      </c>
      <c r="F23" s="3" t="n">
        <f aca="false">Adequacy_low!G22</f>
        <v>0.981522213356402</v>
      </c>
      <c r="G23" s="3" t="n">
        <f aca="false">Adequacy_low!K22</f>
        <v>0.0942242354435736</v>
      </c>
      <c r="H23" s="0" t="n">
        <f aca="false">H19+1</f>
        <v>2020</v>
      </c>
      <c r="I23" s="3" t="n">
        <f aca="false">Adequacy_low!I22</f>
        <v>0.666322165413814</v>
      </c>
      <c r="J23" s="3" t="n">
        <f aca="false">Adequacy_low!M22</f>
        <v>0.282381072803249</v>
      </c>
      <c r="K23" s="3" t="n">
        <f aca="false">Adequacy_low!O22</f>
        <v>0.02705682359168</v>
      </c>
      <c r="L23" s="0" t="n">
        <f aca="false">F23-E23</f>
        <v>0.00576215154765969</v>
      </c>
      <c r="N23" s="3" t="n">
        <f aca="false">Adequacy_low!F22</f>
        <v>0.987276425938433</v>
      </c>
      <c r="O23" s="3" t="n">
        <f aca="false">Adequacy_low!H22</f>
        <v>0.991350246871371</v>
      </c>
      <c r="P23" s="3" t="n">
        <f aca="false">Adequacy_low!L22</f>
        <v>0.0974204733845254</v>
      </c>
      <c r="Q23" s="0" t="n">
        <f aca="false">Q19+1</f>
        <v>2020</v>
      </c>
      <c r="R23" s="4" t="n">
        <f aca="false">Adequacy_low!J22</f>
        <v>0.756512435964481</v>
      </c>
      <c r="S23" s="3" t="n">
        <f aca="false">Adequacy_low!N22</f>
        <v>0.198178088972</v>
      </c>
      <c r="T23" s="3" t="n">
        <f aca="false">Adequacy_low!P22</f>
        <v>0.0325859010019515</v>
      </c>
      <c r="U23" s="0" t="n">
        <f aca="false">O23-N23</f>
        <v>0.00407382093293751</v>
      </c>
    </row>
    <row r="24" customFormat="false" ht="15" hidden="false" customHeight="false" outlineLevel="0" collapsed="false">
      <c r="A24" s="0" t="n">
        <v>70</v>
      </c>
      <c r="B24" s="3" t="n">
        <f aca="false">Adequacy_low!B23</f>
        <v>0.680940567876599</v>
      </c>
      <c r="C24" s="3" t="n">
        <f aca="false">Adequacy_low!C23</f>
        <v>0.289199851803737</v>
      </c>
      <c r="D24" s="3" t="n">
        <f aca="false">Adequacy_low!D23</f>
        <v>0.0298595803196638</v>
      </c>
      <c r="E24" s="3" t="n">
        <f aca="false">Adequacy_low!E23</f>
        <v>0.967465049844309</v>
      </c>
      <c r="F24" s="3" t="n">
        <f aca="false">Adequacy_low!G23</f>
        <v>0.975379456996588</v>
      </c>
      <c r="G24" s="3" t="n">
        <f aca="false">Adequacy_low!K23</f>
        <v>0.0986999596308667</v>
      </c>
      <c r="H24" s="0" t="n">
        <f aca="false">H20+1</f>
        <v>2020</v>
      </c>
      <c r="I24" s="3" t="n">
        <f aca="false">Adequacy_low!I23</f>
        <v>0.658786200441746</v>
      </c>
      <c r="J24" s="3" t="n">
        <f aca="false">Adequacy_low!M23</f>
        <v>0.279790749040269</v>
      </c>
      <c r="K24" s="3" t="n">
        <f aca="false">Adequacy_low!O23</f>
        <v>0.0288881003622937</v>
      </c>
      <c r="L24" s="0" t="n">
        <f aca="false">F24-E24</f>
        <v>0.0079144071522792</v>
      </c>
      <c r="N24" s="3" t="n">
        <f aca="false">Adequacy_low!F23</f>
        <v>0.986708930052632</v>
      </c>
      <c r="O24" s="3" t="n">
        <f aca="false">Adequacy_low!H23</f>
        <v>0.990053424070336</v>
      </c>
      <c r="P24" s="3" t="n">
        <f aca="false">Adequacy_low!L23</f>
        <v>0.101012440874455</v>
      </c>
      <c r="Q24" s="0" t="n">
        <f aca="false">Q20+1</f>
        <v>2020</v>
      </c>
      <c r="R24" s="4" t="n">
        <f aca="false">Adequacy_low!J23</f>
        <v>0.749498511462021</v>
      </c>
      <c r="S24" s="3" t="n">
        <f aca="false">Adequacy_low!N23</f>
        <v>0.202463742208603</v>
      </c>
      <c r="T24" s="3" t="n">
        <f aca="false">Adequacy_low!P23</f>
        <v>0.0347466763820084</v>
      </c>
      <c r="U24" s="0" t="n">
        <f aca="false">O24-N24</f>
        <v>0.00334449401770398</v>
      </c>
    </row>
    <row r="25" customFormat="false" ht="15" hidden="false" customHeight="false" outlineLevel="0" collapsed="false">
      <c r="A25" s="0" t="n">
        <v>71</v>
      </c>
      <c r="B25" s="3" t="n">
        <f aca="false">Adequacy_low!B24</f>
        <v>0.678449652644996</v>
      </c>
      <c r="C25" s="3" t="n">
        <f aca="false">Adequacy_low!C24</f>
        <v>0.289326771665084</v>
      </c>
      <c r="D25" s="3" t="n">
        <f aca="false">Adequacy_low!D24</f>
        <v>0.0322235756899199</v>
      </c>
      <c r="E25" s="3" t="n">
        <f aca="false">Adequacy_low!E24</f>
        <v>0.961143926173921</v>
      </c>
      <c r="F25" s="3" t="n">
        <f aca="false">Adequacy_low!G24</f>
        <v>0.970829129530406</v>
      </c>
      <c r="G25" s="3" t="n">
        <f aca="false">Adequacy_low!K24</f>
        <v>0.10431424800401</v>
      </c>
      <c r="H25" s="0" t="n">
        <f aca="false">H21+1</f>
        <v>2020</v>
      </c>
      <c r="I25" s="3" t="n">
        <f aca="false">Adequacy_low!I24</f>
        <v>0.652087762854544</v>
      </c>
      <c r="J25" s="3" t="n">
        <f aca="false">Adequacy_low!M24</f>
        <v>0.278084669265404</v>
      </c>
      <c r="K25" s="3" t="n">
        <f aca="false">Adequacy_low!O24</f>
        <v>0.0309714940539721</v>
      </c>
      <c r="L25" s="0" t="n">
        <f aca="false">F25-E25</f>
        <v>0.00968520335648526</v>
      </c>
      <c r="N25" s="3" t="n">
        <f aca="false">Adequacy_low!F24</f>
        <v>0.987186222622618</v>
      </c>
      <c r="O25" s="3" t="n">
        <f aca="false">Adequacy_low!H24</f>
        <v>0.990192269864731</v>
      </c>
      <c r="P25" s="3" t="n">
        <f aca="false">Adequacy_low!L24</f>
        <v>0.105462619879622</v>
      </c>
      <c r="Q25" s="0" t="n">
        <f aca="false">Q21+1</f>
        <v>2020</v>
      </c>
      <c r="R25" s="4" t="n">
        <f aca="false">Adequacy_low!J24</f>
        <v>0.743226836016577</v>
      </c>
      <c r="S25" s="3" t="n">
        <f aca="false">Adequacy_low!N24</f>
        <v>0.206678542865617</v>
      </c>
      <c r="T25" s="3" t="n">
        <f aca="false">Adequacy_low!P24</f>
        <v>0.037280843740423</v>
      </c>
      <c r="U25" s="0" t="n">
        <f aca="false">O25-N25</f>
        <v>0.00300604724211351</v>
      </c>
    </row>
    <row r="26" customFormat="false" ht="15" hidden="false" customHeight="false" outlineLevel="0" collapsed="false">
      <c r="A26" s="0" t="n">
        <v>72</v>
      </c>
      <c r="B26" s="3" t="n">
        <f aca="false">Adequacy_low!B25</f>
        <v>0.677262269303096</v>
      </c>
      <c r="C26" s="3" t="n">
        <f aca="false">Adequacy_low!C25</f>
        <v>0.288321070312797</v>
      </c>
      <c r="D26" s="3" t="n">
        <f aca="false">Adequacy_low!D25</f>
        <v>0.0344166603841076</v>
      </c>
      <c r="E26" s="3" t="n">
        <f aca="false">Adequacy_low!E25</f>
        <v>0.953734428090402</v>
      </c>
      <c r="F26" s="3" t="n">
        <f aca="false">Adequacy_low!G25</f>
        <v>0.964891842509598</v>
      </c>
      <c r="G26" s="3" t="n">
        <f aca="false">Adequacy_low!K25</f>
        <v>0.110228390557185</v>
      </c>
      <c r="H26" s="0" t="n">
        <f aca="false">H22+1</f>
        <v>2020</v>
      </c>
      <c r="I26" s="3" t="n">
        <f aca="false">Adequacy_low!I25</f>
        <v>0.645928343080996</v>
      </c>
      <c r="J26" s="3" t="n">
        <f aca="false">Adequacy_low!M25</f>
        <v>0.274981731101187</v>
      </c>
      <c r="K26" s="3" t="n">
        <f aca="false">Adequacy_low!O25</f>
        <v>0.0328243539082185</v>
      </c>
      <c r="L26" s="0" t="n">
        <f aca="false">F26-E26</f>
        <v>0.0111574144191968</v>
      </c>
      <c r="N26" s="3" t="n">
        <f aca="false">Adequacy_low!F25</f>
        <v>0.986500374521742</v>
      </c>
      <c r="O26" s="3" t="n">
        <f aca="false">Adequacy_low!H25</f>
        <v>0.989910880361893</v>
      </c>
      <c r="P26" s="3" t="n">
        <f aca="false">Adequacy_low!L25</f>
        <v>0.111280117152116</v>
      </c>
      <c r="Q26" s="0" t="n">
        <f aca="false">Q22+1</f>
        <v>2020</v>
      </c>
      <c r="R26" s="4" t="n">
        <f aca="false">Adequacy_low!J25</f>
        <v>0.734295963433449</v>
      </c>
      <c r="S26" s="3" t="n">
        <f aca="false">Adequacy_low!N25</f>
        <v>0.212781327687232</v>
      </c>
      <c r="T26" s="3" t="n">
        <f aca="false">Adequacy_low!P25</f>
        <v>0.0394230834010616</v>
      </c>
      <c r="U26" s="0" t="n">
        <f aca="false">O26-N26</f>
        <v>0.00341050584015057</v>
      </c>
    </row>
    <row r="27" customFormat="false" ht="15" hidden="false" customHeight="false" outlineLevel="0" collapsed="false">
      <c r="A27" s="0" t="n">
        <v>73</v>
      </c>
      <c r="B27" s="3" t="n">
        <f aca="false">Adequacy_low!B26</f>
        <v>0.675205680062755</v>
      </c>
      <c r="C27" s="3" t="n">
        <f aca="false">Adequacy_low!C26</f>
        <v>0.286905281419587</v>
      </c>
      <c r="D27" s="3" t="n">
        <f aca="false">Adequacy_low!D26</f>
        <v>0.0378890385176578</v>
      </c>
      <c r="E27" s="3" t="n">
        <f aca="false">Adequacy_low!E26</f>
        <v>0.944412178848102</v>
      </c>
      <c r="F27" s="3" t="n">
        <f aca="false">Adequacy_low!G26</f>
        <v>0.957251301573367</v>
      </c>
      <c r="G27" s="3" t="n">
        <f aca="false">Adequacy_low!K26</f>
        <v>0.11554199080106</v>
      </c>
      <c r="H27" s="0" t="n">
        <f aca="false">H23+1</f>
        <v>2021</v>
      </c>
      <c r="I27" s="3" t="n">
        <f aca="false">Adequacy_low!I26</f>
        <v>0.637672467478681</v>
      </c>
      <c r="J27" s="3" t="n">
        <f aca="false">Adequacy_low!M26</f>
        <v>0.2709568419485</v>
      </c>
      <c r="K27" s="3" t="n">
        <f aca="false">Adequacy_low!O26</f>
        <v>0.0357828694209209</v>
      </c>
      <c r="L27" s="0" t="n">
        <f aca="false">F27-E27</f>
        <v>0.012839122725265</v>
      </c>
      <c r="N27" s="3" t="n">
        <f aca="false">Adequacy_low!F26</f>
        <v>0.985444249433173</v>
      </c>
      <c r="O27" s="3" t="n">
        <f aca="false">Adequacy_low!H26</f>
        <v>0.989203577202616</v>
      </c>
      <c r="P27" s="3" t="n">
        <f aca="false">Adequacy_low!L26</f>
        <v>0.11619172116463</v>
      </c>
      <c r="Q27" s="0" t="n">
        <f aca="false">Q23+1</f>
        <v>2021</v>
      </c>
      <c r="R27" s="4" t="n">
        <f aca="false">Adequacy_low!J26</f>
        <v>0.72620083652553</v>
      </c>
      <c r="S27" s="3" t="n">
        <f aca="false">Adequacy_low!N26</f>
        <v>0.216299867457069</v>
      </c>
      <c r="T27" s="3" t="n">
        <f aca="false">Adequacy_low!P26</f>
        <v>0.0429435454505731</v>
      </c>
      <c r="U27" s="0" t="n">
        <f aca="false">O27-N27</f>
        <v>0.00375932776944321</v>
      </c>
    </row>
    <row r="28" customFormat="false" ht="15" hidden="false" customHeight="false" outlineLevel="0" collapsed="false">
      <c r="A28" s="0" t="n">
        <v>74</v>
      </c>
      <c r="B28" s="3" t="n">
        <f aca="false">Adequacy_low!B27</f>
        <v>0.673585790796326</v>
      </c>
      <c r="C28" s="3" t="n">
        <f aca="false">Adequacy_low!C27</f>
        <v>0.286816324586167</v>
      </c>
      <c r="D28" s="3" t="n">
        <f aca="false">Adequacy_low!D27</f>
        <v>0.0395978846175067</v>
      </c>
      <c r="E28" s="3" t="n">
        <f aca="false">Adequacy_low!E27</f>
        <v>0.93602662981126</v>
      </c>
      <c r="F28" s="3" t="n">
        <f aca="false">Adequacy_low!G27</f>
        <v>0.950871746915014</v>
      </c>
      <c r="G28" s="3" t="n">
        <f aca="false">Adequacy_low!K27</f>
        <v>0.12067962148302</v>
      </c>
      <c r="H28" s="0" t="n">
        <f aca="false">H24+1</f>
        <v>2021</v>
      </c>
      <c r="I28" s="3" t="n">
        <f aca="false">Adequacy_low!I27</f>
        <v>0.630494237647838</v>
      </c>
      <c r="J28" s="3" t="n">
        <f aca="false">Adequacy_low!M27</f>
        <v>0.268467717677243</v>
      </c>
      <c r="K28" s="3" t="n">
        <f aca="false">Adequacy_low!O27</f>
        <v>0.03706467448618</v>
      </c>
      <c r="L28" s="0" t="n">
        <f aca="false">F28-E28</f>
        <v>0.0148451171037536</v>
      </c>
      <c r="N28" s="3" t="n">
        <f aca="false">Adequacy_low!F27</f>
        <v>0.984993378096613</v>
      </c>
      <c r="O28" s="3" t="n">
        <f aca="false">Adequacy_low!H27</f>
        <v>0.988818862424473</v>
      </c>
      <c r="P28" s="3" t="n">
        <f aca="false">Adequacy_low!L27</f>
        <v>0.119989131424736</v>
      </c>
      <c r="Q28" s="0" t="n">
        <f aca="false">Q24+1</f>
        <v>2021</v>
      </c>
      <c r="R28" s="4" t="n">
        <f aca="false">Adequacy_low!J27</f>
        <v>0.719802259707511</v>
      </c>
      <c r="S28" s="3" t="n">
        <f aca="false">Adequacy_low!N27</f>
        <v>0.22067474124349</v>
      </c>
      <c r="T28" s="3" t="n">
        <f aca="false">Adequacy_low!P27</f>
        <v>0.0445163771456132</v>
      </c>
      <c r="U28" s="0" t="n">
        <f aca="false">O28-N28</f>
        <v>0.00382548432785923</v>
      </c>
    </row>
    <row r="29" customFormat="false" ht="15" hidden="false" customHeight="false" outlineLevel="0" collapsed="false">
      <c r="A29" s="0" t="n">
        <v>75</v>
      </c>
      <c r="B29" s="3" t="n">
        <f aca="false">Adequacy_low!B28</f>
        <v>0.671593742157683</v>
      </c>
      <c r="C29" s="3" t="n">
        <f aca="false">Adequacy_low!C28</f>
        <v>0.285330287740094</v>
      </c>
      <c r="D29" s="3" t="n">
        <f aca="false">Adequacy_low!D28</f>
        <v>0.0430759701022227</v>
      </c>
      <c r="E29" s="3" t="n">
        <f aca="false">Adequacy_low!E28</f>
        <v>0.930151177356091</v>
      </c>
      <c r="F29" s="3" t="n">
        <f aca="false">Adequacy_low!G28</f>
        <v>0.946387148019219</v>
      </c>
      <c r="G29" s="3" t="n">
        <f aca="false">Adequacy_low!K28</f>
        <v>0.1252280347044</v>
      </c>
      <c r="H29" s="0" t="n">
        <f aca="false">H25+1</f>
        <v>2021</v>
      </c>
      <c r="I29" s="3" t="n">
        <f aca="false">Adequacy_low!I28</f>
        <v>0.624683709972952</v>
      </c>
      <c r="J29" s="3" t="n">
        <f aca="false">Adequacy_low!M28</f>
        <v>0.265400303076801</v>
      </c>
      <c r="K29" s="3" t="n">
        <f aca="false">Adequacy_low!O28</f>
        <v>0.0400671643063382</v>
      </c>
      <c r="L29" s="0" t="n">
        <f aca="false">F29-E29</f>
        <v>0.0162359706631283</v>
      </c>
      <c r="N29" s="3" t="n">
        <f aca="false">Adequacy_low!F28</f>
        <v>0.984763328329801</v>
      </c>
      <c r="O29" s="3" t="n">
        <f aca="false">Adequacy_low!H28</f>
        <v>0.988815557867756</v>
      </c>
      <c r="P29" s="3" t="n">
        <f aca="false">Adequacy_low!L28</f>
        <v>0.123628325261844</v>
      </c>
      <c r="Q29" s="0" t="n">
        <f aca="false">Q25+1</f>
        <v>2021</v>
      </c>
      <c r="R29" s="4" t="n">
        <f aca="false">Adequacy_low!J28</f>
        <v>0.71322095879617</v>
      </c>
      <c r="S29" s="3" t="n">
        <f aca="false">Adequacy_low!N28</f>
        <v>0.223499744612435</v>
      </c>
      <c r="T29" s="3" t="n">
        <f aca="false">Adequacy_low!P28</f>
        <v>0.0480426249211966</v>
      </c>
      <c r="U29" s="0" t="n">
        <f aca="false">O29-N29</f>
        <v>0.00405222953795459</v>
      </c>
    </row>
    <row r="30" customFormat="false" ht="15" hidden="false" customHeight="false" outlineLevel="0" collapsed="false">
      <c r="A30" s="0" t="n">
        <v>76</v>
      </c>
      <c r="B30" s="3" t="n">
        <f aca="false">Adequacy_low!B29</f>
        <v>0.670533440779649</v>
      </c>
      <c r="C30" s="3" t="n">
        <f aca="false">Adequacy_low!C29</f>
        <v>0.283768197237811</v>
      </c>
      <c r="D30" s="3" t="n">
        <f aca="false">Adequacy_low!D29</f>
        <v>0.0456983619825408</v>
      </c>
      <c r="E30" s="3" t="n">
        <f aca="false">Adequacy_low!E29</f>
        <v>0.927185059005418</v>
      </c>
      <c r="F30" s="3" t="n">
        <f aca="false">Adequacy_low!G29</f>
        <v>0.943653517130569</v>
      </c>
      <c r="G30" s="3" t="n">
        <f aca="false">Adequacy_low!K29</f>
        <v>0.127102772921134</v>
      </c>
      <c r="H30" s="0" t="n">
        <f aca="false">H26+1</f>
        <v>2021</v>
      </c>
      <c r="I30" s="3" t="n">
        <f aca="false">Adequacy_low!I29</f>
        <v>0.621708587854384</v>
      </c>
      <c r="J30" s="3" t="n">
        <f aca="false">Adequacy_low!M29</f>
        <v>0.2631056326998</v>
      </c>
      <c r="K30" s="3" t="n">
        <f aca="false">Adequacy_low!O29</f>
        <v>0.042370838451233</v>
      </c>
      <c r="L30" s="0" t="n">
        <f aca="false">F30-E30</f>
        <v>0.0164684581251512</v>
      </c>
      <c r="N30" s="3" t="n">
        <f aca="false">Adequacy_low!F29</f>
        <v>0.985650339337981</v>
      </c>
      <c r="O30" s="3" t="n">
        <f aca="false">Adequacy_low!H29</f>
        <v>0.989221186869478</v>
      </c>
      <c r="P30" s="3" t="n">
        <f aca="false">Adequacy_low!L29</f>
        <v>0.126001483624162</v>
      </c>
      <c r="Q30" s="0" t="n">
        <f aca="false">Q26+1</f>
        <v>2021</v>
      </c>
      <c r="R30" s="4" t="n">
        <f aca="false">Adequacy_low!J29</f>
        <v>0.708935626532693</v>
      </c>
      <c r="S30" s="3" t="n">
        <f aca="false">Adequacy_low!N29</f>
        <v>0.226081933666776</v>
      </c>
      <c r="T30" s="3" t="n">
        <f aca="false">Adequacy_low!P29</f>
        <v>0.0506327791385129</v>
      </c>
      <c r="U30" s="0" t="n">
        <f aca="false">O30-N30</f>
        <v>0.00357084753149717</v>
      </c>
    </row>
    <row r="31" customFormat="false" ht="15" hidden="false" customHeight="false" outlineLevel="0" collapsed="false">
      <c r="A31" s="0" t="n">
        <v>77</v>
      </c>
      <c r="B31" s="3" t="n">
        <f aca="false">Adequacy_low!B30</f>
        <v>0.669176069275282</v>
      </c>
      <c r="C31" s="3" t="n">
        <f aca="false">Adequacy_low!C30</f>
        <v>0.283760344939793</v>
      </c>
      <c r="D31" s="3" t="n">
        <f aca="false">Adequacy_low!D30</f>
        <v>0.0470635857849246</v>
      </c>
      <c r="E31" s="3" t="n">
        <f aca="false">Adequacy_low!E30</f>
        <v>0.920225895422228</v>
      </c>
      <c r="F31" s="3" t="n">
        <f aca="false">Adequacy_low!G30</f>
        <v>0.936932723649614</v>
      </c>
      <c r="G31" s="3" t="n">
        <f aca="false">Adequacy_low!K30</f>
        <v>0.129778788781667</v>
      </c>
      <c r="H31" s="0" t="n">
        <f aca="false">H27+1</f>
        <v>2022</v>
      </c>
      <c r="I31" s="3" t="n">
        <f aca="false">Adequacy_low!I30</f>
        <v>0.615793147543974</v>
      </c>
      <c r="J31" s="3" t="n">
        <f aca="false">Adequacy_low!M30</f>
        <v>0.261123617507541</v>
      </c>
      <c r="K31" s="3" t="n">
        <f aca="false">Adequacy_low!O30</f>
        <v>0.0433091303707131</v>
      </c>
      <c r="L31" s="0" t="n">
        <f aca="false">F31-E31</f>
        <v>0.0167068282273853</v>
      </c>
      <c r="N31" s="3" t="n">
        <f aca="false">Adequacy_low!F30</f>
        <v>0.984451622958524</v>
      </c>
      <c r="O31" s="3" t="n">
        <f aca="false">Adequacy_low!H30</f>
        <v>0.987788328257606</v>
      </c>
      <c r="P31" s="3" t="n">
        <f aca="false">Adequacy_low!L30</f>
        <v>0.127707424784126</v>
      </c>
      <c r="Q31" s="0" t="n">
        <f aca="false">Q27+1</f>
        <v>2022</v>
      </c>
      <c r="R31" s="4" t="n">
        <f aca="false">Adequacy_low!J30</f>
        <v>0.700072535783431</v>
      </c>
      <c r="S31" s="3" t="n">
        <f aca="false">Adequacy_low!N30</f>
        <v>0.232737935444338</v>
      </c>
      <c r="T31" s="3" t="n">
        <f aca="false">Adequacy_low!P30</f>
        <v>0.0516411517307548</v>
      </c>
      <c r="U31" s="0" t="n">
        <f aca="false">O31-N31</f>
        <v>0.00333670529908281</v>
      </c>
    </row>
    <row r="32" customFormat="false" ht="15" hidden="false" customHeight="false" outlineLevel="0" collapsed="false">
      <c r="A32" s="0" t="n">
        <v>78</v>
      </c>
      <c r="B32" s="3" t="n">
        <f aca="false">Adequacy_low!B31</f>
        <v>0.667688659476034</v>
      </c>
      <c r="C32" s="3" t="n">
        <f aca="false">Adequacy_low!C31</f>
        <v>0.283050728301693</v>
      </c>
      <c r="D32" s="3" t="n">
        <f aca="false">Adequacy_low!D31</f>
        <v>0.0492606122222733</v>
      </c>
      <c r="E32" s="3" t="n">
        <f aca="false">Adequacy_low!E31</f>
        <v>0.914940626938169</v>
      </c>
      <c r="F32" s="3" t="n">
        <f aca="false">Adequacy_low!G31</f>
        <v>0.932401123856519</v>
      </c>
      <c r="G32" s="3" t="n">
        <f aca="false">Adequacy_low!K31</f>
        <v>0.133472681514035</v>
      </c>
      <c r="H32" s="0" t="n">
        <f aca="false">H28+1</f>
        <v>2022</v>
      </c>
      <c r="I32" s="3" t="n">
        <f aca="false">Adequacy_low!I31</f>
        <v>0.610895480700508</v>
      </c>
      <c r="J32" s="3" t="n">
        <f aca="false">Adequacy_low!M31</f>
        <v>0.258974610807656</v>
      </c>
      <c r="K32" s="3" t="n">
        <f aca="false">Adequacy_low!O31</f>
        <v>0.0450705354300048</v>
      </c>
      <c r="L32" s="0" t="n">
        <f aca="false">F32-E32</f>
        <v>0.0174604969183504</v>
      </c>
      <c r="N32" s="3" t="n">
        <f aca="false">Adequacy_low!F31</f>
        <v>0.984599707754076</v>
      </c>
      <c r="O32" s="3" t="n">
        <f aca="false">Adequacy_low!H31</f>
        <v>0.988080933180828</v>
      </c>
      <c r="P32" s="3" t="n">
        <f aca="false">Adequacy_low!L31</f>
        <v>0.131270225403446</v>
      </c>
      <c r="Q32" s="0" t="n">
        <f aca="false">Q28+1</f>
        <v>2022</v>
      </c>
      <c r="R32" s="4" t="n">
        <f aca="false">Adequacy_low!J31</f>
        <v>0.693709101132844</v>
      </c>
      <c r="S32" s="3" t="n">
        <f aca="false">Adequacy_low!N31</f>
        <v>0.237143436223213</v>
      </c>
      <c r="T32" s="3" t="n">
        <f aca="false">Adequacy_low!P31</f>
        <v>0.0537471703980191</v>
      </c>
      <c r="U32" s="0" t="n">
        <f aca="false">O32-N32</f>
        <v>0.00348122542675244</v>
      </c>
    </row>
    <row r="33" customFormat="false" ht="15" hidden="false" customHeight="false" outlineLevel="0" collapsed="false">
      <c r="A33" s="0" t="n">
        <v>79</v>
      </c>
      <c r="B33" s="3" t="n">
        <f aca="false">Adequacy_low!B32</f>
        <v>0.665851708703621</v>
      </c>
      <c r="C33" s="3" t="n">
        <f aca="false">Adequacy_low!C32</f>
        <v>0.281986197349094</v>
      </c>
      <c r="D33" s="3" t="n">
        <f aca="false">Adequacy_low!D32</f>
        <v>0.0521620939472852</v>
      </c>
      <c r="E33" s="3" t="n">
        <f aca="false">Adequacy_low!E32</f>
        <v>0.907578325619074</v>
      </c>
      <c r="F33" s="3" t="n">
        <f aca="false">Adequacy_low!G32</f>
        <v>0.927955324805046</v>
      </c>
      <c r="G33" s="3" t="n">
        <f aca="false">Adequacy_low!K32</f>
        <v>0.136490772382821</v>
      </c>
      <c r="H33" s="0" t="n">
        <f aca="false">H29+1</f>
        <v>2022</v>
      </c>
      <c r="I33" s="3" t="n">
        <f aca="false">Adequacy_low!I32</f>
        <v>0.604312578895832</v>
      </c>
      <c r="J33" s="3" t="n">
        <f aca="false">Adequacy_low!M32</f>
        <v>0.25592456083778</v>
      </c>
      <c r="K33" s="3" t="n">
        <f aca="false">Adequacy_low!O32</f>
        <v>0.0473411858854619</v>
      </c>
      <c r="L33" s="0" t="n">
        <f aca="false">F33-E33</f>
        <v>0.0203769991859718</v>
      </c>
      <c r="N33" s="3" t="n">
        <f aca="false">Adequacy_low!F32</f>
        <v>0.983840238717019</v>
      </c>
      <c r="O33" s="3" t="n">
        <f aca="false">Adequacy_low!H32</f>
        <v>0.98797769559653</v>
      </c>
      <c r="P33" s="3" t="n">
        <f aca="false">Adequacy_low!L32</f>
        <v>0.132293996819099</v>
      </c>
      <c r="Q33" s="0" t="n">
        <f aca="false">Q29+1</f>
        <v>2022</v>
      </c>
      <c r="R33" s="4" t="n">
        <f aca="false">Adequacy_low!J32</f>
        <v>0.685096978789013</v>
      </c>
      <c r="S33" s="3" t="n">
        <f aca="false">Adequacy_low!N32</f>
        <v>0.242295019607349</v>
      </c>
      <c r="T33" s="3" t="n">
        <f aca="false">Adequacy_low!P32</f>
        <v>0.0564482403206573</v>
      </c>
      <c r="U33" s="0" t="n">
        <f aca="false">O33-N33</f>
        <v>0.00413745687951117</v>
      </c>
    </row>
    <row r="34" customFormat="false" ht="15" hidden="false" customHeight="false" outlineLevel="0" collapsed="false">
      <c r="A34" s="0" t="n">
        <v>80</v>
      </c>
      <c r="B34" s="3" t="n">
        <f aca="false">Adequacy_low!B33</f>
        <v>0.664812854261154</v>
      </c>
      <c r="C34" s="3" t="n">
        <f aca="false">Adequacy_low!C33</f>
        <v>0.281722030523642</v>
      </c>
      <c r="D34" s="3" t="n">
        <f aca="false">Adequacy_low!D33</f>
        <v>0.0534651152152035</v>
      </c>
      <c r="E34" s="3" t="n">
        <f aca="false">Adequacy_low!E33</f>
        <v>0.900654221835058</v>
      </c>
      <c r="F34" s="3" t="n">
        <f aca="false">Adequacy_low!G33</f>
        <v>0.922639420666896</v>
      </c>
      <c r="G34" s="3" t="n">
        <f aca="false">Adequacy_low!K33</f>
        <v>0.139612450325149</v>
      </c>
      <c r="H34" s="0" t="n">
        <f aca="false">H30+1</f>
        <v>2022</v>
      </c>
      <c r="I34" s="3" t="n">
        <f aca="false">Adequacy_low!I33</f>
        <v>0.598766503920524</v>
      </c>
      <c r="J34" s="3" t="n">
        <f aca="false">Adequacy_low!M33</f>
        <v>0.253734136175063</v>
      </c>
      <c r="K34" s="3" t="n">
        <f aca="false">Adequacy_low!O33</f>
        <v>0.0481535817394708</v>
      </c>
      <c r="L34" s="0" t="n">
        <f aca="false">F34-E34</f>
        <v>0.0219851988318378</v>
      </c>
      <c r="N34" s="3" t="n">
        <f aca="false">Adequacy_low!F33</f>
        <v>0.9837932036354</v>
      </c>
      <c r="O34" s="3" t="n">
        <f aca="false">Adequacy_low!H33</f>
        <v>0.987876844916729</v>
      </c>
      <c r="P34" s="3" t="n">
        <f aca="false">Adequacy_low!L33</f>
        <v>0.135394630444904</v>
      </c>
      <c r="Q34" s="0" t="n">
        <f aca="false">Q30+1</f>
        <v>2022</v>
      </c>
      <c r="R34" s="4" t="n">
        <f aca="false">Adequacy_low!J33</f>
        <v>0.678787877019942</v>
      </c>
      <c r="S34" s="3" t="n">
        <f aca="false">Adequacy_low!N33</f>
        <v>0.247729041547601</v>
      </c>
      <c r="T34" s="3" t="n">
        <f aca="false">Adequacy_low!P33</f>
        <v>0.0572762850678575</v>
      </c>
      <c r="U34" s="0" t="n">
        <f aca="false">O34-N34</f>
        <v>0.00408364128132821</v>
      </c>
    </row>
    <row r="35" customFormat="false" ht="15" hidden="false" customHeight="false" outlineLevel="0" collapsed="false">
      <c r="A35" s="0" t="n">
        <v>81</v>
      </c>
      <c r="B35" s="3" t="n">
        <f aca="false">Adequacy_low!B34</f>
        <v>0.663818055984669</v>
      </c>
      <c r="C35" s="3" t="n">
        <f aca="false">Adequacy_low!C34</f>
        <v>0.2811780703682</v>
      </c>
      <c r="D35" s="3" t="n">
        <f aca="false">Adequacy_low!D34</f>
        <v>0.0550038736471311</v>
      </c>
      <c r="E35" s="3" t="n">
        <f aca="false">Adequacy_low!E34</f>
        <v>0.893354710210564</v>
      </c>
      <c r="F35" s="3" t="n">
        <f aca="false">Adequacy_low!G34</f>
        <v>0.916342920901887</v>
      </c>
      <c r="G35" s="3" t="n">
        <f aca="false">Adequacy_low!K34</f>
        <v>0.143141222584289</v>
      </c>
      <c r="H35" s="0" t="n">
        <f aca="false">H31+1</f>
        <v>2023</v>
      </c>
      <c r="I35" s="3" t="n">
        <f aca="false">Adequacy_low!I34</f>
        <v>0.593024987036723</v>
      </c>
      <c r="J35" s="3" t="n">
        <f aca="false">Adequacy_low!M34</f>
        <v>0.251191753571349</v>
      </c>
      <c r="K35" s="3" t="n">
        <f aca="false">Adequacy_low!O34</f>
        <v>0.0491379696024913</v>
      </c>
      <c r="L35" s="0" t="n">
        <f aca="false">F35-E35</f>
        <v>0.0229882106913235</v>
      </c>
      <c r="N35" s="3" t="n">
        <f aca="false">Adequacy_low!F34</f>
        <v>0.98263693070649</v>
      </c>
      <c r="O35" s="3" t="n">
        <f aca="false">Adequacy_low!H34</f>
        <v>0.986679828554892</v>
      </c>
      <c r="P35" s="3" t="n">
        <f aca="false">Adequacy_low!L34</f>
        <v>0.138747238630239</v>
      </c>
      <c r="Q35" s="0" t="n">
        <f aca="false">Q31+1</f>
        <v>2023</v>
      </c>
      <c r="R35" s="4" t="n">
        <f aca="false">Adequacy_low!J34</f>
        <v>0.672594644125433</v>
      </c>
      <c r="S35" s="3" t="n">
        <f aca="false">Adequacy_low!N34</f>
        <v>0.251703697296695</v>
      </c>
      <c r="T35" s="3" t="n">
        <f aca="false">Adequacy_low!P34</f>
        <v>0.0583385892843615</v>
      </c>
      <c r="U35" s="0" t="n">
        <f aca="false">O35-N35</f>
        <v>0.00404289784840273</v>
      </c>
    </row>
    <row r="36" customFormat="false" ht="15" hidden="false" customHeight="false" outlineLevel="0" collapsed="false">
      <c r="A36" s="0" t="n">
        <v>82</v>
      </c>
      <c r="B36" s="3" t="n">
        <f aca="false">Adequacy_low!B35</f>
        <v>0.66248836196571</v>
      </c>
      <c r="C36" s="3" t="n">
        <f aca="false">Adequacy_low!C35</f>
        <v>0.279938182932749</v>
      </c>
      <c r="D36" s="3" t="n">
        <f aca="false">Adequacy_low!D35</f>
        <v>0.0575734551015407</v>
      </c>
      <c r="E36" s="3" t="n">
        <f aca="false">Adequacy_low!E35</f>
        <v>0.886924948836883</v>
      </c>
      <c r="F36" s="3" t="n">
        <f aca="false">Adequacy_low!G35</f>
        <v>0.910648231638653</v>
      </c>
      <c r="G36" s="3" t="n">
        <f aca="false">Adequacy_low!K35</f>
        <v>0.146703377069919</v>
      </c>
      <c r="H36" s="0" t="n">
        <f aca="false">H32+1</f>
        <v>2023</v>
      </c>
      <c r="I36" s="3" t="n">
        <f aca="false">Adequacy_low!I35</f>
        <v>0.587577456541468</v>
      </c>
      <c r="J36" s="3" t="n">
        <f aca="false">Adequacy_low!M35</f>
        <v>0.248284158575118</v>
      </c>
      <c r="K36" s="3" t="n">
        <f aca="false">Adequacy_low!O35</f>
        <v>0.0510633337202966</v>
      </c>
      <c r="L36" s="0" t="n">
        <f aca="false">F36-E36</f>
        <v>0.0237232828017698</v>
      </c>
      <c r="N36" s="3" t="n">
        <f aca="false">Adequacy_low!F35</f>
        <v>0.983342671181313</v>
      </c>
      <c r="O36" s="3" t="n">
        <f aca="false">Adequacy_low!H35</f>
        <v>0.986732715991383</v>
      </c>
      <c r="P36" s="3" t="n">
        <f aca="false">Adequacy_low!L35</f>
        <v>0.142283573623421</v>
      </c>
      <c r="Q36" s="0" t="n">
        <f aca="false">Q32+1</f>
        <v>2023</v>
      </c>
      <c r="R36" s="4" t="n">
        <f aca="false">Adequacy_low!J35</f>
        <v>0.666889673036123</v>
      </c>
      <c r="S36" s="3" t="n">
        <f aca="false">Adequacy_low!N35</f>
        <v>0.255607638707642</v>
      </c>
      <c r="T36" s="3" t="n">
        <f aca="false">Adequacy_low!P35</f>
        <v>0.0608453594375484</v>
      </c>
      <c r="U36" s="0" t="n">
        <f aca="false">O36-N36</f>
        <v>0.00339004481007044</v>
      </c>
    </row>
    <row r="37" customFormat="false" ht="15" hidden="false" customHeight="false" outlineLevel="0" collapsed="false">
      <c r="A37" s="0" t="n">
        <v>83</v>
      </c>
      <c r="B37" s="3" t="n">
        <f aca="false">Adequacy_low!B36</f>
        <v>0.661052913747204</v>
      </c>
      <c r="C37" s="3" t="n">
        <f aca="false">Adequacy_low!C36</f>
        <v>0.279356061909164</v>
      </c>
      <c r="D37" s="3" t="n">
        <f aca="false">Adequacy_low!D36</f>
        <v>0.0595910243436318</v>
      </c>
      <c r="E37" s="3" t="n">
        <f aca="false">Adequacy_low!E36</f>
        <v>0.879404413531849</v>
      </c>
      <c r="F37" s="3" t="n">
        <f aca="false">Adequacy_low!G36</f>
        <v>0.904186148725263</v>
      </c>
      <c r="G37" s="3" t="n">
        <f aca="false">Adequacy_low!K36</f>
        <v>0.150154666509189</v>
      </c>
      <c r="H37" s="0" t="n">
        <f aca="false">H33+1</f>
        <v>2023</v>
      </c>
      <c r="I37" s="3" t="n">
        <f aca="false">Adequacy_low!I36</f>
        <v>0.58133284992738</v>
      </c>
      <c r="J37" s="3" t="n">
        <f aca="false">Adequacy_low!M36</f>
        <v>0.245666953789795</v>
      </c>
      <c r="K37" s="3" t="n">
        <f aca="false">Adequacy_low!O36</f>
        <v>0.0524046098146737</v>
      </c>
      <c r="L37" s="0" t="n">
        <f aca="false">F37-E37</f>
        <v>0.0247817351934135</v>
      </c>
      <c r="N37" s="3" t="n">
        <f aca="false">Adequacy_low!F36</f>
        <v>0.982160974787227</v>
      </c>
      <c r="O37" s="3" t="n">
        <f aca="false">Adequacy_low!H36</f>
        <v>0.985567297460767</v>
      </c>
      <c r="P37" s="3" t="n">
        <f aca="false">Adequacy_low!L36</f>
        <v>0.145344778669595</v>
      </c>
      <c r="Q37" s="0" t="n">
        <f aca="false">Q33+1</f>
        <v>2023</v>
      </c>
      <c r="R37" s="4" t="n">
        <f aca="false">Adequacy_low!J36</f>
        <v>0.660140615117765</v>
      </c>
      <c r="S37" s="3" t="n">
        <f aca="false">Adequacy_low!N36</f>
        <v>0.259716421767087</v>
      </c>
      <c r="T37" s="3" t="n">
        <f aca="false">Adequacy_low!P36</f>
        <v>0.0623039379023751</v>
      </c>
      <c r="U37" s="0" t="n">
        <f aca="false">O37-N37</f>
        <v>0.00340632267354024</v>
      </c>
    </row>
    <row r="38" customFormat="false" ht="15" hidden="false" customHeight="false" outlineLevel="0" collapsed="false">
      <c r="A38" s="0" t="n">
        <v>84</v>
      </c>
      <c r="B38" s="3" t="n">
        <f aca="false">Adequacy_low!B37</f>
        <v>0.657256368956019</v>
      </c>
      <c r="C38" s="3" t="n">
        <f aca="false">Adequacy_low!C37</f>
        <v>0.279729576655404</v>
      </c>
      <c r="D38" s="3" t="n">
        <f aca="false">Adequacy_low!D37</f>
        <v>0.0630140543885775</v>
      </c>
      <c r="E38" s="3" t="n">
        <f aca="false">Adequacy_low!E37</f>
        <v>0.87197651801068</v>
      </c>
      <c r="F38" s="3" t="n">
        <f aca="false">Adequacy_low!G37</f>
        <v>0.898256437238342</v>
      </c>
      <c r="G38" s="3" t="n">
        <f aca="false">Adequacy_low!K37</f>
        <v>0.154504802061034</v>
      </c>
      <c r="H38" s="0" t="n">
        <f aca="false">H34+1</f>
        <v>2023</v>
      </c>
      <c r="I38" s="3" t="n">
        <f aca="false">Adequacy_low!I37</f>
        <v>0.573112120042612</v>
      </c>
      <c r="J38" s="3" t="n">
        <f aca="false">Adequacy_low!M37</f>
        <v>0.24391762223658</v>
      </c>
      <c r="K38" s="3" t="n">
        <f aca="false">Adequacy_low!O37</f>
        <v>0.0549467757314874</v>
      </c>
      <c r="L38" s="0" t="n">
        <f aca="false">F38-E38</f>
        <v>0.0262799192276615</v>
      </c>
      <c r="N38" s="3" t="n">
        <f aca="false">Adequacy_low!F37</f>
        <v>0.982246957996288</v>
      </c>
      <c r="O38" s="3" t="n">
        <f aca="false">Adequacy_low!H37</f>
        <v>0.985669928275167</v>
      </c>
      <c r="P38" s="3" t="n">
        <f aca="false">Adequacy_low!L37</f>
        <v>0.148900925777401</v>
      </c>
      <c r="Q38" s="0" t="n">
        <f aca="false">Q34+1</f>
        <v>2023</v>
      </c>
      <c r="R38" s="4" t="n">
        <f aca="false">Adequacy_low!J37</f>
        <v>0.651197323495039</v>
      </c>
      <c r="S38" s="3" t="n">
        <f aca="false">Adequacy_low!N37</f>
        <v>0.265718164944201</v>
      </c>
      <c r="T38" s="3" t="n">
        <f aca="false">Adequacy_low!P37</f>
        <v>0.0653314695570476</v>
      </c>
      <c r="U38" s="0" t="n">
        <f aca="false">O38-N38</f>
        <v>0.00342297027887917</v>
      </c>
    </row>
    <row r="39" customFormat="false" ht="15" hidden="false" customHeight="false" outlineLevel="0" collapsed="false">
      <c r="A39" s="0" t="n">
        <v>85</v>
      </c>
      <c r="B39" s="3" t="n">
        <f aca="false">Adequacy_low!B38</f>
        <v>0.65554490083944</v>
      </c>
      <c r="C39" s="3" t="n">
        <f aca="false">Adequacy_low!C38</f>
        <v>0.280231585111831</v>
      </c>
      <c r="D39" s="3" t="n">
        <f aca="false">Adequacy_low!D38</f>
        <v>0.0642235140487289</v>
      </c>
      <c r="E39" s="3" t="n">
        <f aca="false">Adequacy_low!E38</f>
        <v>0.864498387491125</v>
      </c>
      <c r="F39" s="3" t="n">
        <f aca="false">Adequacy_low!G38</f>
        <v>0.892487491389195</v>
      </c>
      <c r="G39" s="3" t="n">
        <f aca="false">Adequacy_low!K38</f>
        <v>0.157969244161509</v>
      </c>
      <c r="H39" s="0" t="n">
        <f aca="false">H35+1</f>
        <v>2024</v>
      </c>
      <c r="I39" s="3" t="n">
        <f aca="false">Adequacy_low!I38</f>
        <v>0.566717509703726</v>
      </c>
      <c r="J39" s="3" t="n">
        <f aca="false">Adequacy_low!M38</f>
        <v>0.24225975345326</v>
      </c>
      <c r="K39" s="3" t="n">
        <f aca="false">Adequacy_low!O38</f>
        <v>0.0555211243341398</v>
      </c>
      <c r="L39" s="0" t="n">
        <f aca="false">F39-E39</f>
        <v>0.0279891038980701</v>
      </c>
      <c r="N39" s="3" t="n">
        <f aca="false">Adequacy_low!F38</f>
        <v>0.98133256193514</v>
      </c>
      <c r="O39" s="3" t="n">
        <f aca="false">Adequacy_low!H38</f>
        <v>0.984864154843965</v>
      </c>
      <c r="P39" s="3" t="n">
        <f aca="false">Adequacy_low!L38</f>
        <v>0.152699011916282</v>
      </c>
      <c r="Q39" s="0" t="n">
        <f aca="false">Q35+1</f>
        <v>2024</v>
      </c>
      <c r="R39" s="4" t="n">
        <f aca="false">Adequacy_low!J38</f>
        <v>0.643431140480372</v>
      </c>
      <c r="S39" s="3" t="n">
        <f aca="false">Adequacy_low!N38</f>
        <v>0.272083122137478</v>
      </c>
      <c r="T39" s="3" t="n">
        <f aca="false">Adequacy_low!P38</f>
        <v>0.0658182993172898</v>
      </c>
      <c r="U39" s="0" t="n">
        <f aca="false">O39-N39</f>
        <v>0.00353159290882543</v>
      </c>
    </row>
    <row r="40" customFormat="false" ht="15" hidden="false" customHeight="false" outlineLevel="0" collapsed="false">
      <c r="A40" s="0" t="n">
        <v>86</v>
      </c>
      <c r="B40" s="3" t="n">
        <f aca="false">Adequacy_low!B39</f>
        <v>0.654845522618561</v>
      </c>
      <c r="C40" s="3" t="n">
        <f aca="false">Adequacy_low!C39</f>
        <v>0.279309519635588</v>
      </c>
      <c r="D40" s="3" t="n">
        <f aca="false">Adequacy_low!D39</f>
        <v>0.0658449577458518</v>
      </c>
      <c r="E40" s="3" t="n">
        <f aca="false">Adequacy_low!E39</f>
        <v>0.85727760276296</v>
      </c>
      <c r="F40" s="3" t="n">
        <f aca="false">Adequacy_low!G39</f>
        <v>0.885648371455711</v>
      </c>
      <c r="G40" s="3" t="n">
        <f aca="false">Adequacy_low!K39</f>
        <v>0.161359447675181</v>
      </c>
      <c r="H40" s="0" t="n">
        <f aca="false">H36+1</f>
        <v>2024</v>
      </c>
      <c r="I40" s="3" t="n">
        <f aca="false">Adequacy_low!I39</f>
        <v>0.561384399810497</v>
      </c>
      <c r="J40" s="3" t="n">
        <f aca="false">Adequacy_low!M39</f>
        <v>0.23944579542207</v>
      </c>
      <c r="K40" s="3" t="n">
        <f aca="false">Adequacy_low!O39</f>
        <v>0.0564474075303922</v>
      </c>
      <c r="L40" s="0" t="n">
        <f aca="false">F40-E40</f>
        <v>0.0283707686927515</v>
      </c>
      <c r="N40" s="3" t="n">
        <f aca="false">Adequacy_low!F39</f>
        <v>0.98058732293533</v>
      </c>
      <c r="O40" s="3" t="n">
        <f aca="false">Adequacy_low!H39</f>
        <v>0.984323447992194</v>
      </c>
      <c r="P40" s="3" t="n">
        <f aca="false">Adequacy_low!L39</f>
        <v>0.156770332483425</v>
      </c>
      <c r="Q40" s="0" t="n">
        <f aca="false">Q36+1</f>
        <v>2024</v>
      </c>
      <c r="R40" s="4" t="n">
        <f aca="false">Adequacy_low!J39</f>
        <v>0.637552840918581</v>
      </c>
      <c r="S40" s="3" t="n">
        <f aca="false">Adequacy_low!N39</f>
        <v>0.276048913288099</v>
      </c>
      <c r="T40" s="3" t="n">
        <f aca="false">Adequacy_low!P39</f>
        <v>0.0669855687286503</v>
      </c>
      <c r="U40" s="0" t="n">
        <f aca="false">O40-N40</f>
        <v>0.00373612505686405</v>
      </c>
    </row>
    <row r="41" customFormat="false" ht="15" hidden="false" customHeight="false" outlineLevel="0" collapsed="false">
      <c r="A41" s="0" t="n">
        <v>87</v>
      </c>
      <c r="B41" s="3" t="n">
        <f aca="false">Adequacy_low!B40</f>
        <v>0.654583284279291</v>
      </c>
      <c r="C41" s="3" t="n">
        <f aca="false">Adequacy_low!C40</f>
        <v>0.277704002977278</v>
      </c>
      <c r="D41" s="3" t="n">
        <f aca="false">Adequacy_low!D40</f>
        <v>0.0677127127434313</v>
      </c>
      <c r="E41" s="3" t="n">
        <f aca="false">Adequacy_low!E40</f>
        <v>0.852346741484277</v>
      </c>
      <c r="F41" s="3" t="n">
        <f aca="false">Adequacy_low!G40</f>
        <v>0.882878480591864</v>
      </c>
      <c r="G41" s="3" t="n">
        <f aca="false">Adequacy_low!K40</f>
        <v>0.164402806183534</v>
      </c>
      <c r="H41" s="0" t="n">
        <f aca="false">H37+1</f>
        <v>2024</v>
      </c>
      <c r="I41" s="3" t="n">
        <f aca="false">Adequacy_low!I40</f>
        <v>0.55793192938553</v>
      </c>
      <c r="J41" s="3" t="n">
        <f aca="false">Adequacy_low!M40</f>
        <v>0.236700102034823</v>
      </c>
      <c r="K41" s="3" t="n">
        <f aca="false">Adequacy_low!O40</f>
        <v>0.0577147100639245</v>
      </c>
      <c r="L41" s="0" t="n">
        <f aca="false">F41-E41</f>
        <v>0.0305317391075864</v>
      </c>
      <c r="N41" s="3" t="n">
        <f aca="false">Adequacy_low!F40</f>
        <v>0.979707583028293</v>
      </c>
      <c r="O41" s="3" t="n">
        <f aca="false">Adequacy_low!H40</f>
        <v>0.984248266365022</v>
      </c>
      <c r="P41" s="3" t="n">
        <f aca="false">Adequacy_low!L40</f>
        <v>0.159450857508203</v>
      </c>
      <c r="Q41" s="0" t="n">
        <f aca="false">Q37+1</f>
        <v>2024</v>
      </c>
      <c r="R41" s="4" t="n">
        <f aca="false">Adequacy_low!J40</f>
        <v>0.631746843625071</v>
      </c>
      <c r="S41" s="3" t="n">
        <f aca="false">Adequacy_low!N40</f>
        <v>0.27974931673353</v>
      </c>
      <c r="T41" s="3" t="n">
        <f aca="false">Adequacy_low!P40</f>
        <v>0.0682114226696925</v>
      </c>
      <c r="U41" s="0" t="n">
        <f aca="false">O41-N41</f>
        <v>0.00454068333672919</v>
      </c>
    </row>
    <row r="42" customFormat="false" ht="15" hidden="false" customHeight="false" outlineLevel="0" collapsed="false">
      <c r="A42" s="0" t="n">
        <v>88</v>
      </c>
      <c r="B42" s="3" t="n">
        <f aca="false">Adequacy_low!B41</f>
        <v>0.649930433309067</v>
      </c>
      <c r="C42" s="3" t="n">
        <f aca="false">Adequacy_low!C41</f>
        <v>0.275637945508322</v>
      </c>
      <c r="D42" s="3" t="n">
        <f aca="false">Adequacy_low!D41</f>
        <v>0.0744316211826114</v>
      </c>
      <c r="E42" s="3" t="n">
        <f aca="false">Adequacy_low!E41</f>
        <v>0.849170975724745</v>
      </c>
      <c r="F42" s="3" t="n">
        <f aca="false">Adequacy_low!G41</f>
        <v>0.880870716897251</v>
      </c>
      <c r="G42" s="3" t="n">
        <f aca="false">Adequacy_low!K41</f>
        <v>0.167222063387175</v>
      </c>
      <c r="H42" s="0" t="n">
        <f aca="false">H38+1</f>
        <v>2024</v>
      </c>
      <c r="I42" s="3" t="n">
        <f aca="false">Adequacy_low!I41</f>
        <v>0.551902060206267</v>
      </c>
      <c r="J42" s="3" t="n">
        <f aca="false">Adequacy_low!M41</f>
        <v>0.234063743134066</v>
      </c>
      <c r="K42" s="3" t="n">
        <f aca="false">Adequacy_low!O41</f>
        <v>0.0632051723844128</v>
      </c>
      <c r="L42" s="0" t="n">
        <f aca="false">F42-E42</f>
        <v>0.0316997411725054</v>
      </c>
      <c r="N42" s="3" t="n">
        <f aca="false">Adequacy_low!F41</f>
        <v>0.977603089452817</v>
      </c>
      <c r="O42" s="3" t="n">
        <f aca="false">Adequacy_low!H41</f>
        <v>0.982300988922523</v>
      </c>
      <c r="P42" s="3" t="n">
        <f aca="false">Adequacy_low!L41</f>
        <v>0.161549839692397</v>
      </c>
      <c r="Q42" s="0" t="n">
        <f aca="false">Q38+1</f>
        <v>2024</v>
      </c>
      <c r="R42" s="4" t="n">
        <f aca="false">Adequacy_low!J41</f>
        <v>0.62626818110871</v>
      </c>
      <c r="S42" s="3" t="n">
        <f aca="false">Adequacy_low!N41</f>
        <v>0.276634250833986</v>
      </c>
      <c r="T42" s="3" t="n">
        <f aca="false">Adequacy_low!P41</f>
        <v>0.0747006575101217</v>
      </c>
      <c r="U42" s="0" t="n">
        <f aca="false">O42-N42</f>
        <v>0.00469789946970656</v>
      </c>
    </row>
    <row r="43" customFormat="false" ht="15" hidden="false" customHeight="false" outlineLevel="0" collapsed="false">
      <c r="A43" s="0" t="n">
        <v>89</v>
      </c>
      <c r="B43" s="3" t="n">
        <f aca="false">Adequacy_low!B42</f>
        <v>0.645205198341365</v>
      </c>
      <c r="C43" s="3" t="n">
        <f aca="false">Adequacy_low!C42</f>
        <v>0.272632106877996</v>
      </c>
      <c r="D43" s="3" t="n">
        <f aca="false">Adequacy_low!D42</f>
        <v>0.0821626947806391</v>
      </c>
      <c r="E43" s="3" t="n">
        <f aca="false">Adequacy_low!E42</f>
        <v>0.849217848781354</v>
      </c>
      <c r="F43" s="3" t="n">
        <f aca="false">Adequacy_low!G42</f>
        <v>0.881275054062095</v>
      </c>
      <c r="G43" s="3" t="n">
        <f aca="false">Adequacy_low!K42</f>
        <v>0.169434779183242</v>
      </c>
      <c r="H43" s="0" t="n">
        <f aca="false">H39+1</f>
        <v>2025</v>
      </c>
      <c r="I43" s="3" t="n">
        <f aca="false">Adequacy_low!I42</f>
        <v>0.547919770558001</v>
      </c>
      <c r="J43" s="3" t="n">
        <f aca="false">Adequacy_low!M42</f>
        <v>0.23152405131166</v>
      </c>
      <c r="K43" s="3" t="n">
        <f aca="false">Adequacy_low!O42</f>
        <v>0.0697740269116933</v>
      </c>
      <c r="L43" s="0" t="n">
        <f aca="false">F43-E43</f>
        <v>0.0320572052807406</v>
      </c>
      <c r="N43" s="3" t="n">
        <f aca="false">Adequacy_low!F42</f>
        <v>0.978860015192973</v>
      </c>
      <c r="O43" s="3" t="n">
        <f aca="false">Adequacy_low!H42</f>
        <v>0.983644883859427</v>
      </c>
      <c r="P43" s="3" t="n">
        <f aca="false">Adequacy_low!L42</f>
        <v>0.164362547401548</v>
      </c>
      <c r="Q43" s="0" t="n">
        <f aca="false">Q39+1</f>
        <v>2025</v>
      </c>
      <c r="R43" s="4" t="n">
        <f aca="false">Adequacy_low!J42</f>
        <v>0.622502178670145</v>
      </c>
      <c r="S43" s="3" t="n">
        <f aca="false">Adequacy_low!N42</f>
        <v>0.273833177147788</v>
      </c>
      <c r="T43" s="3" t="n">
        <f aca="false">Adequacy_low!P42</f>
        <v>0.0825246593750409</v>
      </c>
      <c r="U43" s="0" t="n">
        <f aca="false">O43-N43</f>
        <v>0.00478486866645367</v>
      </c>
    </row>
    <row r="44" customFormat="false" ht="15" hidden="false" customHeight="false" outlineLevel="0" collapsed="false">
      <c r="A44" s="0" t="n">
        <v>90</v>
      </c>
      <c r="B44" s="3" t="n">
        <f aca="false">Adequacy_low!B43</f>
        <v>0.640417075971705</v>
      </c>
      <c r="C44" s="3" t="n">
        <f aca="false">Adequacy_low!C43</f>
        <v>0.270086429224228</v>
      </c>
      <c r="D44" s="3" t="n">
        <f aca="false">Adequacy_low!D43</f>
        <v>0.0894964948040674</v>
      </c>
      <c r="E44" s="3" t="n">
        <f aca="false">Adequacy_low!E43</f>
        <v>0.847990195722957</v>
      </c>
      <c r="F44" s="3" t="n">
        <f aca="false">Adequacy_low!G43</f>
        <v>0.879586719499475</v>
      </c>
      <c r="G44" s="3" t="n">
        <f aca="false">Adequacy_low!K43</f>
        <v>0.172248085262964</v>
      </c>
      <c r="H44" s="0" t="n">
        <f aca="false">H40+1</f>
        <v>2025</v>
      </c>
      <c r="I44" s="3" t="n">
        <f aca="false">Adequacy_low!I43</f>
        <v>0.543067401597569</v>
      </c>
      <c r="J44" s="3" t="n">
        <f aca="false">Adequacy_low!M43</f>
        <v>0.229030643979968</v>
      </c>
      <c r="K44" s="3" t="n">
        <f aca="false">Adequacy_low!O43</f>
        <v>0.0758921501454197</v>
      </c>
      <c r="L44" s="0" t="n">
        <f aca="false">F44-E44</f>
        <v>0.0315965237765182</v>
      </c>
      <c r="N44" s="3" t="n">
        <f aca="false">Adequacy_low!F43</f>
        <v>0.976023376786283</v>
      </c>
      <c r="O44" s="3" t="n">
        <f aca="false">Adequacy_low!H43</f>
        <v>0.980939773996033</v>
      </c>
      <c r="P44" s="3" t="n">
        <f aca="false">Adequacy_low!L43</f>
        <v>0.168047452046892</v>
      </c>
      <c r="Q44" s="0" t="n">
        <f aca="false">Q40+1</f>
        <v>2025</v>
      </c>
      <c r="R44" s="4" t="n">
        <f aca="false">Adequacy_low!J43</f>
        <v>0.615871171273475</v>
      </c>
      <c r="S44" s="3" t="n">
        <f aca="false">Adequacy_low!N43</f>
        <v>0.270514022397043</v>
      </c>
      <c r="T44" s="3" t="n">
        <f aca="false">Adequacy_low!P43</f>
        <v>0.0896381831157647</v>
      </c>
      <c r="U44" s="0" t="n">
        <f aca="false">O44-N44</f>
        <v>0.00491639720974968</v>
      </c>
    </row>
    <row r="45" customFormat="false" ht="15" hidden="false" customHeight="false" outlineLevel="0" collapsed="false">
      <c r="A45" s="0" t="n">
        <v>91</v>
      </c>
      <c r="B45" s="3" t="n">
        <f aca="false">Adequacy_low!B44</f>
        <v>0.635617053949402</v>
      </c>
      <c r="C45" s="3" t="n">
        <f aca="false">Adequacy_low!C44</f>
        <v>0.268705156463879</v>
      </c>
      <c r="D45" s="3" t="n">
        <f aca="false">Adequacy_low!D44</f>
        <v>0.0956777895867192</v>
      </c>
      <c r="E45" s="3" t="n">
        <f aca="false">Adequacy_low!E44</f>
        <v>0.848251974587952</v>
      </c>
      <c r="F45" s="3" t="n">
        <f aca="false">Adequacy_low!G44</f>
        <v>0.879051898443482</v>
      </c>
      <c r="G45" s="3" t="n">
        <f aca="false">Adequacy_low!K44</f>
        <v>0.173615239370994</v>
      </c>
      <c r="H45" s="0" t="n">
        <f aca="false">H41+1</f>
        <v>2025</v>
      </c>
      <c r="I45" s="3" t="n">
        <f aca="false">Adequacy_low!I44</f>
        <v>0.539163421094357</v>
      </c>
      <c r="J45" s="3" t="n">
        <f aca="false">Adequacy_low!M44</f>
        <v>0.22792967955245</v>
      </c>
      <c r="K45" s="3" t="n">
        <f aca="false">Adequacy_low!O44</f>
        <v>0.0811588739411452</v>
      </c>
      <c r="L45" s="0" t="n">
        <f aca="false">F45-E45</f>
        <v>0.0307999238555293</v>
      </c>
      <c r="N45" s="3" t="n">
        <f aca="false">Adequacy_low!F44</f>
        <v>0.976586836662467</v>
      </c>
      <c r="O45" s="3" t="n">
        <f aca="false">Adequacy_low!H44</f>
        <v>0.98116947937866</v>
      </c>
      <c r="P45" s="3" t="n">
        <f aca="false">Adequacy_low!L44</f>
        <v>0.170929260560231</v>
      </c>
      <c r="Q45" s="0" t="n">
        <f aca="false">Q41+1</f>
        <v>2025</v>
      </c>
      <c r="R45" s="4" t="n">
        <f aca="false">Adequacy_low!J44</f>
        <v>0.611717927850431</v>
      </c>
      <c r="S45" s="3" t="n">
        <f aca="false">Adequacy_low!N44</f>
        <v>0.269063517636549</v>
      </c>
      <c r="T45" s="3" t="n">
        <f aca="false">Adequacy_low!P44</f>
        <v>0.0958053911754865</v>
      </c>
      <c r="U45" s="0" t="n">
        <f aca="false">O45-N45</f>
        <v>0.00458264271619313</v>
      </c>
    </row>
    <row r="46" customFormat="false" ht="15" hidden="false" customHeight="false" outlineLevel="0" collapsed="false">
      <c r="A46" s="0" t="n">
        <v>92</v>
      </c>
      <c r="B46" s="3" t="n">
        <f aca="false">Adequacy_low!B45</f>
        <v>0.629730115078543</v>
      </c>
      <c r="C46" s="3" t="n">
        <f aca="false">Adequacy_low!C45</f>
        <v>0.265607275965467</v>
      </c>
      <c r="D46" s="3" t="n">
        <f aca="false">Adequacy_low!D45</f>
        <v>0.10466260895599</v>
      </c>
      <c r="E46" s="3" t="n">
        <f aca="false">Adequacy_low!E45</f>
        <v>0.849583893466311</v>
      </c>
      <c r="F46" s="3" t="n">
        <f aca="false">Adequacy_low!G45</f>
        <v>0.880701091962869</v>
      </c>
      <c r="G46" s="3" t="n">
        <f aca="false">Adequacy_low!K45</f>
        <v>0.174808221783364</v>
      </c>
      <c r="H46" s="0" t="n">
        <f aca="false">H42+1</f>
        <v>2025</v>
      </c>
      <c r="I46" s="3" t="n">
        <f aca="false">Adequacy_low!I45</f>
        <v>0.535008563001417</v>
      </c>
      <c r="J46" s="3" t="n">
        <f aca="false">Adequacy_low!M45</f>
        <v>0.225655663647722</v>
      </c>
      <c r="K46" s="3" t="n">
        <f aca="false">Adequacy_low!O45</f>
        <v>0.0889196668171721</v>
      </c>
      <c r="L46" s="0" t="n">
        <f aca="false">F46-E46</f>
        <v>0.0311171984965574</v>
      </c>
      <c r="N46" s="3" t="n">
        <f aca="false">Adequacy_low!F45</f>
        <v>0.975825370808056</v>
      </c>
      <c r="O46" s="3" t="n">
        <f aca="false">Adequacy_low!H45</f>
        <v>0.980448066065256</v>
      </c>
      <c r="P46" s="3" t="n">
        <f aca="false">Adequacy_low!L45</f>
        <v>0.171572217396173</v>
      </c>
      <c r="Q46" s="0" t="n">
        <f aca="false">Q42+1</f>
        <v>2025</v>
      </c>
      <c r="R46" s="4" t="n">
        <f aca="false">Adequacy_low!J45</f>
        <v>0.605405254459046</v>
      </c>
      <c r="S46" s="3" t="n">
        <f aca="false">Adequacy_low!N45</f>
        <v>0.265715042116217</v>
      </c>
      <c r="T46" s="3" t="n">
        <f aca="false">Adequacy_low!P45</f>
        <v>0.104705074232793</v>
      </c>
      <c r="U46" s="0" t="n">
        <f aca="false">O46-N46</f>
        <v>0.00462269525719961</v>
      </c>
    </row>
    <row r="47" customFormat="false" ht="15" hidden="false" customHeight="false" outlineLevel="0" collapsed="false">
      <c r="A47" s="0" t="n">
        <v>93</v>
      </c>
      <c r="B47" s="3" t="n">
        <f aca="false">Adequacy_low!B46</f>
        <v>0.623536806721776</v>
      </c>
      <c r="C47" s="3" t="n">
        <f aca="false">Adequacy_low!C46</f>
        <v>0.262200054032699</v>
      </c>
      <c r="D47" s="3" t="n">
        <f aca="false">Adequacy_low!D46</f>
        <v>0.114263139245524</v>
      </c>
      <c r="E47" s="3" t="n">
        <f aca="false">Adequacy_low!E46</f>
        <v>0.850693301568801</v>
      </c>
      <c r="F47" s="3" t="n">
        <f aca="false">Adequacy_low!G46</f>
        <v>0.881192287907881</v>
      </c>
      <c r="G47" s="3" t="n">
        <f aca="false">Adequacy_low!K46</f>
        <v>0.174796857824384</v>
      </c>
      <c r="H47" s="0" t="n">
        <f aca="false">H43+1</f>
        <v>2026</v>
      </c>
      <c r="I47" s="3" t="n">
        <f aca="false">Adequacy_low!I46</f>
        <v>0.530438584759815</v>
      </c>
      <c r="J47" s="3" t="n">
        <f aca="false">Adequacy_low!M46</f>
        <v>0.223051829636595</v>
      </c>
      <c r="K47" s="3" t="n">
        <f aca="false">Adequacy_low!O46</f>
        <v>0.0972028871723907</v>
      </c>
      <c r="L47" s="0" t="n">
        <f aca="false">F47-E47</f>
        <v>0.03049898633908</v>
      </c>
      <c r="N47" s="3" t="n">
        <f aca="false">Adequacy_low!F46</f>
        <v>0.975887688368534</v>
      </c>
      <c r="O47" s="3" t="n">
        <f aca="false">Adequacy_low!H46</f>
        <v>0.98068334989395</v>
      </c>
      <c r="P47" s="3" t="n">
        <f aca="false">Adequacy_low!L46</f>
        <v>0.172028861315892</v>
      </c>
      <c r="Q47" s="0" t="n">
        <f aca="false">Q43+1</f>
        <v>2026</v>
      </c>
      <c r="R47" s="4" t="n">
        <f aca="false">Adequacy_low!J46</f>
        <v>0.599782121424446</v>
      </c>
      <c r="S47" s="3" t="n">
        <f aca="false">Adequacy_low!N46</f>
        <v>0.261950973522816</v>
      </c>
      <c r="T47" s="3" t="n">
        <f aca="false">Adequacy_low!P46</f>
        <v>0.114154593421271</v>
      </c>
      <c r="U47" s="0" t="n">
        <f aca="false">O47-N47</f>
        <v>0.00479566152541577</v>
      </c>
    </row>
    <row r="48" customFormat="false" ht="15" hidden="false" customHeight="false" outlineLevel="0" collapsed="false">
      <c r="A48" s="0" t="n">
        <v>94</v>
      </c>
      <c r="B48" s="3" t="n">
        <f aca="false">Adequacy_low!B47</f>
        <v>0.618181136059871</v>
      </c>
      <c r="C48" s="3" t="n">
        <f aca="false">Adequacy_low!C47</f>
        <v>0.25949145698696</v>
      </c>
      <c r="D48" s="3" t="n">
        <f aca="false">Adequacy_low!D47</f>
        <v>0.122327406953168</v>
      </c>
      <c r="E48" s="3" t="n">
        <f aca="false">Adequacy_low!E47</f>
        <v>0.852440534764354</v>
      </c>
      <c r="F48" s="3" t="n">
        <f aca="false">Adequacy_low!G47</f>
        <v>0.882184253823254</v>
      </c>
      <c r="G48" s="3" t="n">
        <f aca="false">Adequacy_low!K47</f>
        <v>0.176660808128543</v>
      </c>
      <c r="H48" s="0" t="n">
        <f aca="false">H44+1</f>
        <v>2026</v>
      </c>
      <c r="I48" s="3" t="n">
        <f aca="false">Adequacy_low!I47</f>
        <v>0.526962658204112</v>
      </c>
      <c r="J48" s="3" t="n">
        <f aca="false">Adequacy_low!M47</f>
        <v>0.221201036360746</v>
      </c>
      <c r="K48" s="3" t="n">
        <f aca="false">Adequacy_low!O47</f>
        <v>0.104276840199496</v>
      </c>
      <c r="L48" s="0" t="n">
        <f aca="false">F48-E48</f>
        <v>0.0297437190589005</v>
      </c>
      <c r="N48" s="3" t="n">
        <f aca="false">Adequacy_low!F47</f>
        <v>0.975034366331752</v>
      </c>
      <c r="O48" s="3" t="n">
        <f aca="false">Adequacy_low!H47</f>
        <v>0.980274709587984</v>
      </c>
      <c r="P48" s="3" t="n">
        <f aca="false">Adequacy_low!L47</f>
        <v>0.174661843113753</v>
      </c>
      <c r="Q48" s="0" t="n">
        <f aca="false">Q44+1</f>
        <v>2026</v>
      </c>
      <c r="R48" s="4" t="n">
        <f aca="false">Adequacy_low!J47</f>
        <v>0.593656375503835</v>
      </c>
      <c r="S48" s="3" t="n">
        <f aca="false">Adequacy_low!N47</f>
        <v>0.259191831124965</v>
      </c>
      <c r="T48" s="3" t="n">
        <f aca="false">Adequacy_low!P47</f>
        <v>0.122186159702952</v>
      </c>
      <c r="U48" s="0" t="n">
        <f aca="false">O48-N48</f>
        <v>0.00524034325623246</v>
      </c>
    </row>
    <row r="49" customFormat="false" ht="15" hidden="false" customHeight="false" outlineLevel="0" collapsed="false">
      <c r="A49" s="0" t="n">
        <v>95</v>
      </c>
      <c r="B49" s="3" t="n">
        <f aca="false">Adequacy_low!B48</f>
        <v>0.616069310940314</v>
      </c>
      <c r="C49" s="3" t="n">
        <f aca="false">Adequacy_low!C48</f>
        <v>0.256498236786385</v>
      </c>
      <c r="D49" s="3" t="n">
        <f aca="false">Adequacy_low!D48</f>
        <v>0.127432452273301</v>
      </c>
      <c r="E49" s="3" t="n">
        <f aca="false">Adequacy_low!E48</f>
        <v>0.851970703654346</v>
      </c>
      <c r="F49" s="3" t="n">
        <f aca="false">Adequacy_low!G48</f>
        <v>0.881322033222655</v>
      </c>
      <c r="G49" s="3" t="n">
        <f aca="false">Adequacy_low!K48</f>
        <v>0.17868259917208</v>
      </c>
      <c r="H49" s="0" t="n">
        <f aca="false">H45+1</f>
        <v>2026</v>
      </c>
      <c r="I49" s="3" t="n">
        <f aca="false">Adequacy_low!I48</f>
        <v>0.524873004341667</v>
      </c>
      <c r="J49" s="3" t="n">
        <f aca="false">Adequacy_low!M48</f>
        <v>0.218528983280996</v>
      </c>
      <c r="K49" s="3" t="n">
        <f aca="false">Adequacy_low!O48</f>
        <v>0.108568716031683</v>
      </c>
      <c r="L49" s="0" t="n">
        <f aca="false">F49-E49</f>
        <v>0.0293513295683098</v>
      </c>
      <c r="N49" s="3" t="n">
        <f aca="false">Adequacy_low!F48</f>
        <v>0.975315144407467</v>
      </c>
      <c r="O49" s="3" t="n">
        <f aca="false">Adequacy_low!H48</f>
        <v>0.980571897770773</v>
      </c>
      <c r="P49" s="3" t="n">
        <f aca="false">Adequacy_low!L48</f>
        <v>0.178071713601581</v>
      </c>
      <c r="Q49" s="0" t="n">
        <f aca="false">Q45+1</f>
        <v>2026</v>
      </c>
      <c r="R49" s="4" t="n">
        <f aca="false">Adequacy_low!J48</f>
        <v>0.591449279804356</v>
      </c>
      <c r="S49" s="3" t="n">
        <f aca="false">Adequacy_low!N48</f>
        <v>0.256454928555796</v>
      </c>
      <c r="T49" s="3" t="n">
        <f aca="false">Adequacy_low!P48</f>
        <v>0.127410936047315</v>
      </c>
      <c r="U49" s="0" t="n">
        <f aca="false">O49-N49</f>
        <v>0.00525675336330589</v>
      </c>
    </row>
    <row r="50" customFormat="false" ht="15" hidden="false" customHeight="false" outlineLevel="0" collapsed="false">
      <c r="A50" s="0" t="n">
        <v>96</v>
      </c>
      <c r="B50" s="3" t="n">
        <f aca="false">Adequacy_low!B49</f>
        <v>0.613707110133567</v>
      </c>
      <c r="C50" s="3" t="n">
        <f aca="false">Adequacy_low!C49</f>
        <v>0.253409237360782</v>
      </c>
      <c r="D50" s="3" t="n">
        <f aca="false">Adequacy_low!D49</f>
        <v>0.132883652505651</v>
      </c>
      <c r="E50" s="3" t="n">
        <f aca="false">Adequacy_low!E49</f>
        <v>0.850003965942441</v>
      </c>
      <c r="F50" s="3" t="n">
        <f aca="false">Adequacy_low!G49</f>
        <v>0.878346477004466</v>
      </c>
      <c r="G50" s="3" t="n">
        <f aca="false">Adequacy_low!K49</f>
        <v>0.179834694064473</v>
      </c>
      <c r="H50" s="0" t="n">
        <f aca="false">H46+1</f>
        <v>2026</v>
      </c>
      <c r="I50" s="3" t="n">
        <f aca="false">Adequacy_low!I49</f>
        <v>0.521653477540607</v>
      </c>
      <c r="J50" s="3" t="n">
        <f aca="false">Adequacy_low!M49</f>
        <v>0.215398856763114</v>
      </c>
      <c r="K50" s="3" t="n">
        <f aca="false">Adequacy_low!O49</f>
        <v>0.112951631638721</v>
      </c>
      <c r="L50" s="0" t="n">
        <f aca="false">F50-E50</f>
        <v>0.0283425110620248</v>
      </c>
      <c r="N50" s="3" t="n">
        <f aca="false">Adequacy_low!F49</f>
        <v>0.97628058584234</v>
      </c>
      <c r="O50" s="3" t="n">
        <f aca="false">Adequacy_low!H49</f>
        <v>0.980225919082094</v>
      </c>
      <c r="P50" s="3" t="n">
        <f aca="false">Adequacy_low!L49</f>
        <v>0.180061012296217</v>
      </c>
      <c r="Q50" s="0" t="n">
        <f aca="false">Q46+1</f>
        <v>2026</v>
      </c>
      <c r="R50" s="4" t="n">
        <f aca="false">Adequacy_low!J49</f>
        <v>0.589266646986433</v>
      </c>
      <c r="S50" s="3" t="n">
        <f aca="false">Adequacy_low!N49</f>
        <v>0.253882247554124</v>
      </c>
      <c r="T50" s="3" t="n">
        <f aca="false">Adequacy_low!P49</f>
        <v>0.133131691301783</v>
      </c>
      <c r="U50" s="0" t="n">
        <f aca="false">O50-N50</f>
        <v>0.00394533323975399</v>
      </c>
    </row>
    <row r="51" customFormat="false" ht="15" hidden="false" customHeight="false" outlineLevel="0" collapsed="false">
      <c r="A51" s="0" t="n">
        <v>97</v>
      </c>
      <c r="B51" s="3" t="n">
        <f aca="false">Adequacy_low!B50</f>
        <v>0.612999771247725</v>
      </c>
      <c r="C51" s="3" t="n">
        <f aca="false">Adequacy_low!C50</f>
        <v>0.249960878313089</v>
      </c>
      <c r="D51" s="3" t="n">
        <f aca="false">Adequacy_low!D50</f>
        <v>0.137039350439186</v>
      </c>
      <c r="E51" s="3" t="n">
        <f aca="false">Adequacy_low!E50</f>
        <v>0.848390268399798</v>
      </c>
      <c r="F51" s="3" t="n">
        <f aca="false">Adequacy_low!G50</f>
        <v>0.876864638829207</v>
      </c>
      <c r="G51" s="3" t="n">
        <f aca="false">Adequacy_low!K50</f>
        <v>0.182822737481393</v>
      </c>
      <c r="H51" s="0" t="n">
        <f aca="false">H47+1</f>
        <v>2027</v>
      </c>
      <c r="I51" s="3" t="n">
        <f aca="false">Adequacy_low!I50</f>
        <v>0.520063040457873</v>
      </c>
      <c r="J51" s="3" t="n">
        <f aca="false">Adequacy_low!M50</f>
        <v>0.212064376641491</v>
      </c>
      <c r="K51" s="3" t="n">
        <f aca="false">Adequacy_low!O50</f>
        <v>0.116262851300435</v>
      </c>
      <c r="L51" s="0" t="n">
        <f aca="false">F51-E51</f>
        <v>0.028474370429409</v>
      </c>
      <c r="N51" s="3" t="n">
        <f aca="false">Adequacy_low!F50</f>
        <v>0.973782532672183</v>
      </c>
      <c r="O51" s="3" t="n">
        <f aca="false">Adequacy_low!H50</f>
        <v>0.977537641437736</v>
      </c>
      <c r="P51" s="3" t="n">
        <f aca="false">Adequacy_low!L50</f>
        <v>0.183071849572432</v>
      </c>
      <c r="Q51" s="0" t="n">
        <f aca="false">Q47+1</f>
        <v>2027</v>
      </c>
      <c r="R51" s="4" t="n">
        <f aca="false">Adequacy_low!J50</f>
        <v>0.586704454258943</v>
      </c>
      <c r="S51" s="3" t="n">
        <f aca="false">Adequacy_low!N50</f>
        <v>0.250011160892234</v>
      </c>
      <c r="T51" s="3" t="n">
        <f aca="false">Adequacy_low!P50</f>
        <v>0.137066917521006</v>
      </c>
      <c r="U51" s="0" t="n">
        <f aca="false">O51-N51</f>
        <v>0.00375510876555241</v>
      </c>
    </row>
    <row r="52" customFormat="false" ht="15" hidden="false" customHeight="false" outlineLevel="0" collapsed="false">
      <c r="A52" s="0" t="n">
        <v>98</v>
      </c>
      <c r="B52" s="3" t="n">
        <f aca="false">Adequacy_low!B51</f>
        <v>0.608576528354461</v>
      </c>
      <c r="C52" s="3" t="n">
        <f aca="false">Adequacy_low!C51</f>
        <v>0.24673796129065</v>
      </c>
      <c r="D52" s="3" t="n">
        <f aca="false">Adequacy_low!D51</f>
        <v>0.144685510354889</v>
      </c>
      <c r="E52" s="3" t="n">
        <f aca="false">Adequacy_low!E51</f>
        <v>0.848290649142462</v>
      </c>
      <c r="F52" s="3" t="n">
        <f aca="false">Adequacy_low!G51</f>
        <v>0.876410576489157</v>
      </c>
      <c r="G52" s="3" t="n">
        <f aca="false">Adequacy_low!K51</f>
        <v>0.185933188595497</v>
      </c>
      <c r="H52" s="0" t="n">
        <f aca="false">H48+1</f>
        <v>2027</v>
      </c>
      <c r="I52" s="3" t="n">
        <f aca="false">Adequacy_low!I51</f>
        <v>0.516249778290672</v>
      </c>
      <c r="J52" s="3" t="n">
        <f aca="false">Adequacy_low!M51</f>
        <v>0.209305505351334</v>
      </c>
      <c r="K52" s="3" t="n">
        <f aca="false">Adequacy_low!O51</f>
        <v>0.122735365500457</v>
      </c>
      <c r="L52" s="0" t="n">
        <f aca="false">F52-E52</f>
        <v>0.028119927346695</v>
      </c>
      <c r="N52" s="3" t="n">
        <f aca="false">Adequacy_low!F51</f>
        <v>0.974564534721946</v>
      </c>
      <c r="O52" s="3" t="n">
        <f aca="false">Adequacy_low!H51</f>
        <v>0.978797418876125</v>
      </c>
      <c r="P52" s="3" t="n">
        <f aca="false">Adequacy_low!L51</f>
        <v>0.186280293092711</v>
      </c>
      <c r="Q52" s="0" t="n">
        <f aca="false">Q48+1</f>
        <v>2027</v>
      </c>
      <c r="R52" s="4" t="n">
        <f aca="false">Adequacy_low!J51</f>
        <v>0.582647109485763</v>
      </c>
      <c r="S52" s="3" t="n">
        <f aca="false">Adequacy_low!N51</f>
        <v>0.247049330206304</v>
      </c>
      <c r="T52" s="3" t="n">
        <f aca="false">Adequacy_low!P51</f>
        <v>0.144868095029879</v>
      </c>
      <c r="U52" s="0" t="n">
        <f aca="false">O52-N52</f>
        <v>0.00423288415417844</v>
      </c>
    </row>
    <row r="53" customFormat="false" ht="15" hidden="false" customHeight="false" outlineLevel="0" collapsed="false">
      <c r="A53" s="0" t="n">
        <v>99</v>
      </c>
      <c r="B53" s="3" t="n">
        <f aca="false">Adequacy_low!B52</f>
        <v>0.606673473797176</v>
      </c>
      <c r="C53" s="3" t="n">
        <f aca="false">Adequacy_low!C52</f>
        <v>0.244455851368659</v>
      </c>
      <c r="D53" s="3" t="n">
        <f aca="false">Adequacy_low!D52</f>
        <v>0.148870674834165</v>
      </c>
      <c r="E53" s="3" t="n">
        <f aca="false">Adequacy_low!E52</f>
        <v>0.845664173281439</v>
      </c>
      <c r="F53" s="3" t="n">
        <f aca="false">Adequacy_low!G52</f>
        <v>0.873694573392724</v>
      </c>
      <c r="G53" s="3" t="n">
        <f aca="false">Adequacy_low!K52</f>
        <v>0.188504306563156</v>
      </c>
      <c r="H53" s="0" t="n">
        <f aca="false">H49+1</f>
        <v>2027</v>
      </c>
      <c r="I53" s="3" t="n">
        <f aca="false">Adequacy_low!I52</f>
        <v>0.513042021670467</v>
      </c>
      <c r="J53" s="3" t="n">
        <f aca="false">Adequacy_low!M52</f>
        <v>0.206727555451487</v>
      </c>
      <c r="K53" s="3" t="n">
        <f aca="false">Adequacy_low!O52</f>
        <v>0.125894596159485</v>
      </c>
      <c r="L53" s="0" t="n">
        <f aca="false">F53-E53</f>
        <v>0.0280304001112843</v>
      </c>
      <c r="N53" s="3" t="n">
        <f aca="false">Adequacy_low!F52</f>
        <v>0.973062314315881</v>
      </c>
      <c r="O53" s="3" t="n">
        <f aca="false">Adequacy_low!H52</f>
        <v>0.977632451700006</v>
      </c>
      <c r="P53" s="3" t="n">
        <f aca="false">Adequacy_low!L52</f>
        <v>0.189861590955138</v>
      </c>
      <c r="Q53" s="0" t="n">
        <f aca="false">Q49+1</f>
        <v>2027</v>
      </c>
      <c r="R53" s="4" t="n">
        <f aca="false">Adequacy_low!J52</f>
        <v>0.580186086294528</v>
      </c>
      <c r="S53" s="3" t="n">
        <f aca="false">Adequacy_low!N52</f>
        <v>0.244175987138845</v>
      </c>
      <c r="T53" s="3" t="n">
        <f aca="false">Adequacy_low!P52</f>
        <v>0.148700240882509</v>
      </c>
      <c r="U53" s="0" t="n">
        <f aca="false">O53-N53</f>
        <v>0.00457013738412537</v>
      </c>
    </row>
    <row r="54" customFormat="false" ht="15" hidden="false" customHeight="false" outlineLevel="0" collapsed="false">
      <c r="A54" s="0" t="n">
        <v>100</v>
      </c>
      <c r="B54" s="3" t="n">
        <f aca="false">Adequacy_low!B53</f>
        <v>0.601334317129387</v>
      </c>
      <c r="C54" s="3" t="n">
        <f aca="false">Adequacy_low!C53</f>
        <v>0.241415837157263</v>
      </c>
      <c r="D54" s="3" t="n">
        <f aca="false">Adequacy_low!D53</f>
        <v>0.15724984571335</v>
      </c>
      <c r="E54" s="3" t="n">
        <f aca="false">Adequacy_low!E53</f>
        <v>0.847434418740342</v>
      </c>
      <c r="F54" s="3" t="n">
        <f aca="false">Adequacy_low!G53</f>
        <v>0.873606218259466</v>
      </c>
      <c r="G54" s="3" t="n">
        <f aca="false">Adequacy_low!K53</f>
        <v>0.189667942792048</v>
      </c>
      <c r="H54" s="0" t="n">
        <f aca="false">H50+1</f>
        <v>2027</v>
      </c>
      <c r="I54" s="3" t="n">
        <f aca="false">Adequacy_low!I53</f>
        <v>0.509591397505163</v>
      </c>
      <c r="J54" s="3" t="n">
        <f aca="false">Adequacy_low!M53</f>
        <v>0.204584089636079</v>
      </c>
      <c r="K54" s="3" t="n">
        <f aca="false">Adequacy_low!O53</f>
        <v>0.133258931599101</v>
      </c>
      <c r="L54" s="0" t="n">
        <f aca="false">F54-E54</f>
        <v>0.0261717995191238</v>
      </c>
      <c r="N54" s="3" t="n">
        <f aca="false">Adequacy_low!F53</f>
        <v>0.974608461606694</v>
      </c>
      <c r="O54" s="3" t="n">
        <f aca="false">Adequacy_low!H53</f>
        <v>0.979008167470677</v>
      </c>
      <c r="P54" s="3" t="n">
        <f aca="false">Adequacy_low!L53</f>
        <v>0.193067438712478</v>
      </c>
      <c r="Q54" s="0" t="n">
        <f aca="false">Q50+1</f>
        <v>2027</v>
      </c>
      <c r="R54" s="4" t="n">
        <f aca="false">Adequacy_low!J53</f>
        <v>0.575879376939715</v>
      </c>
      <c r="S54" s="3" t="n">
        <f aca="false">Adequacy_low!N53</f>
        <v>0.241454230724617</v>
      </c>
      <c r="T54" s="3" t="n">
        <f aca="false">Adequacy_low!P53</f>
        <v>0.157274853942362</v>
      </c>
      <c r="U54" s="0" t="n">
        <f aca="false">O54-N54</f>
        <v>0.00439970586398275</v>
      </c>
    </row>
    <row r="55" customFormat="false" ht="15" hidden="false" customHeight="false" outlineLevel="0" collapsed="false">
      <c r="A55" s="0" t="n">
        <v>101</v>
      </c>
      <c r="B55" s="3" t="n">
        <f aca="false">Adequacy_low!B54</f>
        <v>0.602738698219549</v>
      </c>
      <c r="C55" s="3" t="n">
        <f aca="false">Adequacy_low!C54</f>
        <v>0.238126897567935</v>
      </c>
      <c r="D55" s="3" t="n">
        <f aca="false">Adequacy_low!D54</f>
        <v>0.159134404212516</v>
      </c>
      <c r="E55" s="3" t="n">
        <f aca="false">Adequacy_low!E54</f>
        <v>0.847601136151099</v>
      </c>
      <c r="F55" s="3" t="n">
        <f aca="false">Adequacy_low!G54</f>
        <v>0.873688536228341</v>
      </c>
      <c r="G55" s="3" t="n">
        <f aca="false">Adequacy_low!K54</f>
        <v>0.190038561390515</v>
      </c>
      <c r="H55" s="0" t="n">
        <f aca="false">H51+1</f>
        <v>2028</v>
      </c>
      <c r="I55" s="3" t="n">
        <f aca="false">Adequacy_low!I54</f>
        <v>0.510882005413124</v>
      </c>
      <c r="J55" s="3" t="n">
        <f aca="false">Adequacy_low!M54</f>
        <v>0.201836628926718</v>
      </c>
      <c r="K55" s="3" t="n">
        <f aca="false">Adequacy_low!O54</f>
        <v>0.134882501811257</v>
      </c>
      <c r="L55" s="0" t="n">
        <f aca="false">F55-E55</f>
        <v>0.0260874000772421</v>
      </c>
      <c r="N55" s="3" t="n">
        <f aca="false">Adequacy_low!F54</f>
        <v>0.974840993672587</v>
      </c>
      <c r="O55" s="3" t="n">
        <f aca="false">Adequacy_low!H54</f>
        <v>0.979066393139903</v>
      </c>
      <c r="P55" s="3" t="n">
        <f aca="false">Adequacy_low!L54</f>
        <v>0.193671961273948</v>
      </c>
      <c r="Q55" s="0" t="n">
        <f aca="false">Q51+1</f>
        <v>2028</v>
      </c>
      <c r="R55" s="4" t="n">
        <f aca="false">Adequacy_low!J54</f>
        <v>0.577406883919061</v>
      </c>
      <c r="S55" s="3" t="n">
        <f aca="false">Adequacy_low!N54</f>
        <v>0.238230482352858</v>
      </c>
      <c r="T55" s="3" t="n">
        <f aca="false">Adequacy_low!P54</f>
        <v>0.159203627400668</v>
      </c>
      <c r="U55" s="0" t="n">
        <f aca="false">O55-N55</f>
        <v>0.00422539946731593</v>
      </c>
    </row>
    <row r="56" customFormat="false" ht="15" hidden="false" customHeight="false" outlineLevel="0" collapsed="false">
      <c r="A56" s="0" t="n">
        <v>102</v>
      </c>
      <c r="B56" s="3" t="n">
        <f aca="false">Adequacy_low!B55</f>
        <v>0.602904644497682</v>
      </c>
      <c r="C56" s="3" t="n">
        <f aca="false">Adequacy_low!C55</f>
        <v>0.234464598772115</v>
      </c>
      <c r="D56" s="3" t="n">
        <f aca="false">Adequacy_low!D55</f>
        <v>0.162630756730203</v>
      </c>
      <c r="E56" s="3" t="n">
        <f aca="false">Adequacy_low!E55</f>
        <v>0.8464260635583</v>
      </c>
      <c r="F56" s="3" t="n">
        <f aca="false">Adequacy_low!G55</f>
        <v>0.871510740738389</v>
      </c>
      <c r="G56" s="3" t="n">
        <f aca="false">Adequacy_low!K55</f>
        <v>0.191351486987993</v>
      </c>
      <c r="H56" s="0" t="n">
        <f aca="false">H52+1</f>
        <v>2028</v>
      </c>
      <c r="I56" s="3" t="n">
        <f aca="false">Adequacy_low!I55</f>
        <v>0.51031420494319</v>
      </c>
      <c r="J56" s="3" t="n">
        <f aca="false">Adequacy_low!M55</f>
        <v>0.198456947382458</v>
      </c>
      <c r="K56" s="3" t="n">
        <f aca="false">Adequacy_low!O55</f>
        <v>0.137654911232653</v>
      </c>
      <c r="L56" s="0" t="n">
        <f aca="false">F56-E56</f>
        <v>0.0250846771800886</v>
      </c>
      <c r="N56" s="3" t="n">
        <f aca="false">Adequacy_low!F55</f>
        <v>0.973299796771327</v>
      </c>
      <c r="O56" s="3" t="n">
        <f aca="false">Adequacy_low!H55</f>
        <v>0.977346033425163</v>
      </c>
      <c r="P56" s="3" t="n">
        <f aca="false">Adequacy_low!L55</f>
        <v>0.195929589748742</v>
      </c>
      <c r="Q56" s="0" t="n">
        <f aca="false">Q52+1</f>
        <v>2028</v>
      </c>
      <c r="R56" s="4" t="n">
        <f aca="false">Adequacy_low!J55</f>
        <v>0.576852799062395</v>
      </c>
      <c r="S56" s="3" t="n">
        <f aca="false">Adequacy_low!N55</f>
        <v>0.234081776490815</v>
      </c>
      <c r="T56" s="3" t="n">
        <f aca="false">Adequacy_low!P55</f>
        <v>0.162365221218117</v>
      </c>
      <c r="U56" s="0" t="n">
        <f aca="false">O56-N56</f>
        <v>0.00404623665383674</v>
      </c>
    </row>
    <row r="57" customFormat="false" ht="15" hidden="false" customHeight="false" outlineLevel="0" collapsed="false">
      <c r="A57" s="0" t="n">
        <v>103</v>
      </c>
      <c r="B57" s="3" t="n">
        <f aca="false">Adequacy_low!B56</f>
        <v>0.602793210954907</v>
      </c>
      <c r="C57" s="3" t="n">
        <f aca="false">Adequacy_low!C56</f>
        <v>0.231654259243167</v>
      </c>
      <c r="D57" s="3" t="n">
        <f aca="false">Adequacy_low!D56</f>
        <v>0.165552529801926</v>
      </c>
      <c r="E57" s="3" t="n">
        <f aca="false">Adequacy_low!E56</f>
        <v>0.846080979398998</v>
      </c>
      <c r="F57" s="3" t="n">
        <f aca="false">Adequacy_low!G56</f>
        <v>0.870437019453024</v>
      </c>
      <c r="G57" s="3" t="n">
        <f aca="false">Adequacy_low!K56</f>
        <v>0.193449453270266</v>
      </c>
      <c r="H57" s="0" t="n">
        <f aca="false">H53+1</f>
        <v>2028</v>
      </c>
      <c r="I57" s="3" t="n">
        <f aca="false">Adequacy_low!I56</f>
        <v>0.510011870299794</v>
      </c>
      <c r="J57" s="3" t="n">
        <f aca="false">Adequacy_low!M56</f>
        <v>0.195998262542408</v>
      </c>
      <c r="K57" s="3" t="n">
        <f aca="false">Adequacy_low!O56</f>
        <v>0.140070846556795</v>
      </c>
      <c r="L57" s="0" t="n">
        <f aca="false">F57-E57</f>
        <v>0.0243560400540261</v>
      </c>
      <c r="N57" s="3" t="n">
        <f aca="false">Adequacy_low!F56</f>
        <v>0.97210673709029</v>
      </c>
      <c r="O57" s="3" t="n">
        <f aca="false">Adequacy_low!H56</f>
        <v>0.976490967964459</v>
      </c>
      <c r="P57" s="3" t="n">
        <f aca="false">Adequacy_low!L56</f>
        <v>0.198969900078763</v>
      </c>
      <c r="Q57" s="0" t="n">
        <f aca="false">Q53+1</f>
        <v>2028</v>
      </c>
      <c r="R57" s="4" t="n">
        <f aca="false">Adequacy_low!J56</f>
        <v>0.575602435998414</v>
      </c>
      <c r="S57" s="3" t="n">
        <f aca="false">Adequacy_low!N56</f>
        <v>0.231244562503539</v>
      </c>
      <c r="T57" s="3" t="n">
        <f aca="false">Adequacy_low!P56</f>
        <v>0.165259738588336</v>
      </c>
      <c r="U57" s="0" t="n">
        <f aca="false">O57-N57</f>
        <v>0.00438423087416917</v>
      </c>
    </row>
    <row r="58" customFormat="false" ht="15" hidden="false" customHeight="false" outlineLevel="0" collapsed="false">
      <c r="A58" s="0" t="n">
        <v>104</v>
      </c>
      <c r="B58" s="3" t="n">
        <f aca="false">Adequacy_low!B57</f>
        <v>0.598418725155286</v>
      </c>
      <c r="C58" s="3" t="n">
        <f aca="false">Adequacy_low!C57</f>
        <v>0.229119906191292</v>
      </c>
      <c r="D58" s="3" t="n">
        <f aca="false">Adequacy_low!D57</f>
        <v>0.172461368653422</v>
      </c>
      <c r="E58" s="3" t="n">
        <f aca="false">Adequacy_low!E57</f>
        <v>0.845509465932419</v>
      </c>
      <c r="F58" s="3" t="n">
        <f aca="false">Adequacy_low!G57</f>
        <v>0.869133131306548</v>
      </c>
      <c r="G58" s="3" t="n">
        <f aca="false">Adequacy_low!K57</f>
        <v>0.196130643987531</v>
      </c>
      <c r="H58" s="0" t="n">
        <f aca="false">H54+1</f>
        <v>2028</v>
      </c>
      <c r="I58" s="3" t="n">
        <f aca="false">Adequacy_low!I57</f>
        <v>0.505968696710005</v>
      </c>
      <c r="J58" s="3" t="n">
        <f aca="false">Adequacy_low!M57</f>
        <v>0.193723049518286</v>
      </c>
      <c r="K58" s="3" t="n">
        <f aca="false">Adequacy_low!O57</f>
        <v>0.145817719704129</v>
      </c>
      <c r="L58" s="0" t="n">
        <f aca="false">F58-E58</f>
        <v>0.0236236653741296</v>
      </c>
      <c r="N58" s="3" t="n">
        <f aca="false">Adequacy_low!F57</f>
        <v>0.971547490376775</v>
      </c>
      <c r="O58" s="3" t="n">
        <f aca="false">Adequacy_low!H57</f>
        <v>0.975757058611601</v>
      </c>
      <c r="P58" s="3" t="n">
        <f aca="false">Adequacy_low!L57</f>
        <v>0.203461439709235</v>
      </c>
      <c r="Q58" s="0" t="n">
        <f aca="false">Q54+1</f>
        <v>2028</v>
      </c>
      <c r="R58" s="4" t="n">
        <f aca="false">Adequacy_low!J57</f>
        <v>0.571032492188417</v>
      </c>
      <c r="S58" s="3" t="n">
        <f aca="false">Adequacy_low!N57</f>
        <v>0.228511548125861</v>
      </c>
      <c r="T58" s="3" t="n">
        <f aca="false">Adequacy_low!P57</f>
        <v>0.172003450062498</v>
      </c>
      <c r="U58" s="0" t="n">
        <f aca="false">O58-N58</f>
        <v>0.00420956823482599</v>
      </c>
    </row>
    <row r="59" customFormat="false" ht="15" hidden="false" customHeight="false" outlineLevel="0" collapsed="false">
      <c r="A59" s="0" t="n">
        <v>105</v>
      </c>
      <c r="B59" s="3" t="n">
        <f aca="false">Adequacy_low!B58</f>
        <v>0.59507858348007</v>
      </c>
      <c r="C59" s="3" t="n">
        <f aca="false">Adequacy_low!C58</f>
        <v>0.226845480059654</v>
      </c>
      <c r="D59" s="3" t="n">
        <f aca="false">Adequacy_low!D58</f>
        <v>0.178075936460275</v>
      </c>
      <c r="E59" s="3" t="n">
        <f aca="false">Adequacy_low!E58</f>
        <v>0.845104875612947</v>
      </c>
      <c r="F59" s="3" t="n">
        <f aca="false">Adequacy_low!G58</f>
        <v>0.868240949651841</v>
      </c>
      <c r="G59" s="3" t="n">
        <f aca="false">Adequacy_low!K58</f>
        <v>0.198149157291596</v>
      </c>
      <c r="H59" s="0" t="n">
        <f aca="false">H55+1</f>
        <v>2029</v>
      </c>
      <c r="I59" s="3" t="n">
        <f aca="false">Adequacy_low!I58</f>
        <v>0.502903812271853</v>
      </c>
      <c r="J59" s="3" t="n">
        <f aca="false">Adequacy_low!M58</f>
        <v>0.191708221209173</v>
      </c>
      <c r="K59" s="3" t="n">
        <f aca="false">Adequacy_low!O58</f>
        <v>0.15049284213192</v>
      </c>
      <c r="L59" s="0" t="n">
        <f aca="false">F59-E59</f>
        <v>0.0231360740388942</v>
      </c>
      <c r="N59" s="3" t="n">
        <f aca="false">Adequacy_low!F58</f>
        <v>0.970719236360739</v>
      </c>
      <c r="O59" s="3" t="n">
        <f aca="false">Adequacy_low!H58</f>
        <v>0.975202547025505</v>
      </c>
      <c r="P59" s="3" t="n">
        <f aca="false">Adequacy_low!L58</f>
        <v>0.206677006893739</v>
      </c>
      <c r="Q59" s="0" t="n">
        <f aca="false">Q55+1</f>
        <v>2029</v>
      </c>
      <c r="R59" s="4" t="n">
        <f aca="false">Adequacy_low!J58</f>
        <v>0.567566205327584</v>
      </c>
      <c r="S59" s="3" t="n">
        <f aca="false">Adequacy_low!N58</f>
        <v>0.225854793377469</v>
      </c>
      <c r="T59" s="3" t="n">
        <f aca="false">Adequacy_low!P58</f>
        <v>0.177298237655686</v>
      </c>
      <c r="U59" s="0" t="n">
        <f aca="false">O59-N59</f>
        <v>0.00448331066476548</v>
      </c>
    </row>
    <row r="60" customFormat="false" ht="15" hidden="false" customHeight="false" outlineLevel="0" collapsed="false">
      <c r="A60" s="0" t="n">
        <v>106</v>
      </c>
      <c r="B60" s="3" t="n">
        <f aca="false">Adequacy_low!B59</f>
        <v>0.592543138029477</v>
      </c>
      <c r="C60" s="3" t="n">
        <f aca="false">Adequacy_low!C59</f>
        <v>0.224540723032877</v>
      </c>
      <c r="D60" s="3" t="n">
        <f aca="false">Adequacy_low!D59</f>
        <v>0.182916138937646</v>
      </c>
      <c r="E60" s="3" t="n">
        <f aca="false">Adequacy_low!E59</f>
        <v>0.843889476834938</v>
      </c>
      <c r="F60" s="3" t="n">
        <f aca="false">Adequacy_low!G59</f>
        <v>0.867449227988771</v>
      </c>
      <c r="G60" s="3" t="n">
        <f aca="false">Adequacy_low!K59</f>
        <v>0.199053305429822</v>
      </c>
      <c r="H60" s="0" t="n">
        <f aca="false">H56+1</f>
        <v>2029</v>
      </c>
      <c r="I60" s="3" t="n">
        <f aca="false">Adequacy_low!I59</f>
        <v>0.500040918753827</v>
      </c>
      <c r="J60" s="3" t="n">
        <f aca="false">Adequacy_low!M59</f>
        <v>0.189487553288353</v>
      </c>
      <c r="K60" s="3" t="n">
        <f aca="false">Adequacy_low!O59</f>
        <v>0.154361004792757</v>
      </c>
      <c r="L60" s="0" t="n">
        <f aca="false">F60-E60</f>
        <v>0.0235597511538338</v>
      </c>
      <c r="N60" s="3" t="n">
        <f aca="false">Adequacy_low!F59</f>
        <v>0.97040015578333</v>
      </c>
      <c r="O60" s="3" t="n">
        <f aca="false">Adequacy_low!H59</f>
        <v>0.974827335928036</v>
      </c>
      <c r="P60" s="3" t="n">
        <f aca="false">Adequacy_low!L59</f>
        <v>0.206953854246487</v>
      </c>
      <c r="Q60" s="0" t="n">
        <f aca="false">Q56+1</f>
        <v>2029</v>
      </c>
      <c r="R60" s="4" t="n">
        <f aca="false">Adequacy_low!J59</f>
        <v>0.565563285713202</v>
      </c>
      <c r="S60" s="3" t="n">
        <f aca="false">Adequacy_low!N59</f>
        <v>0.223096901783163</v>
      </c>
      <c r="T60" s="3" t="n">
        <f aca="false">Adequacy_low!P59</f>
        <v>0.181739968286965</v>
      </c>
      <c r="U60" s="0" t="n">
        <f aca="false">O60-N60</f>
        <v>0.00442718014470656</v>
      </c>
    </row>
    <row r="61" customFormat="false" ht="15" hidden="false" customHeight="false" outlineLevel="0" collapsed="false">
      <c r="A61" s="0" t="n">
        <v>107</v>
      </c>
      <c r="B61" s="3" t="n">
        <f aca="false">Adequacy_low!B60</f>
        <v>0.588583004524074</v>
      </c>
      <c r="C61" s="3" t="n">
        <f aca="false">Adequacy_low!C60</f>
        <v>0.222921633927073</v>
      </c>
      <c r="D61" s="3" t="n">
        <f aca="false">Adequacy_low!D60</f>
        <v>0.188495361548853</v>
      </c>
      <c r="E61" s="3" t="n">
        <f aca="false">Adequacy_low!E60</f>
        <v>0.844048192543879</v>
      </c>
      <c r="F61" s="3" t="n">
        <f aca="false">Adequacy_low!G60</f>
        <v>0.868117891809788</v>
      </c>
      <c r="G61" s="3" t="n">
        <f aca="false">Adequacy_low!K60</f>
        <v>0.19971121503979</v>
      </c>
      <c r="H61" s="0" t="n">
        <f aca="false">H57+1</f>
        <v>2029</v>
      </c>
      <c r="I61" s="3" t="n">
        <f aca="false">Adequacy_low!I60</f>
        <v>0.49679242113059</v>
      </c>
      <c r="J61" s="3" t="n">
        <f aca="false">Adequacy_low!M60</f>
        <v>0.188156602195074</v>
      </c>
      <c r="K61" s="3" t="n">
        <f aca="false">Adequacy_low!O60</f>
        <v>0.159099169218215</v>
      </c>
      <c r="L61" s="0" t="n">
        <f aca="false">F61-E61</f>
        <v>0.0240696992659085</v>
      </c>
      <c r="N61" s="3" t="n">
        <f aca="false">Adequacy_low!F60</f>
        <v>0.971518039180476</v>
      </c>
      <c r="O61" s="3" t="n">
        <f aca="false">Adequacy_low!H60</f>
        <v>0.97580627262905</v>
      </c>
      <c r="P61" s="3" t="n">
        <f aca="false">Adequacy_low!L60</f>
        <v>0.207265709567328</v>
      </c>
      <c r="Q61" s="0" t="n">
        <f aca="false">Q57+1</f>
        <v>2029</v>
      </c>
      <c r="R61" s="4" t="n">
        <f aca="false">Adequacy_low!J60</f>
        <v>0.562832973017143</v>
      </c>
      <c r="S61" s="3" t="n">
        <f aca="false">Adequacy_low!N60</f>
        <v>0.221441369006486</v>
      </c>
      <c r="T61" s="3" t="n">
        <f aca="false">Adequacy_low!P60</f>
        <v>0.187243697156848</v>
      </c>
      <c r="U61" s="0" t="n">
        <f aca="false">O61-N61</f>
        <v>0.00428823344857399</v>
      </c>
    </row>
    <row r="62" customFormat="false" ht="15" hidden="false" customHeight="false" outlineLevel="0" collapsed="false">
      <c r="A62" s="0" t="n">
        <v>108</v>
      </c>
      <c r="B62" s="3" t="n">
        <f aca="false">Adequacy_low!B61</f>
        <v>0.58564567277205</v>
      </c>
      <c r="C62" s="3" t="n">
        <f aca="false">Adequacy_low!C61</f>
        <v>0.219705335160845</v>
      </c>
      <c r="D62" s="3" t="n">
        <f aca="false">Adequacy_low!D61</f>
        <v>0.194648992067105</v>
      </c>
      <c r="E62" s="3" t="n">
        <f aca="false">Adequacy_low!E61</f>
        <v>0.846604691011861</v>
      </c>
      <c r="F62" s="3" t="n">
        <f aca="false">Adequacy_low!G61</f>
        <v>0.870537555997199</v>
      </c>
      <c r="G62" s="3" t="n">
        <f aca="false">Adequacy_low!K61</f>
        <v>0.199718066832026</v>
      </c>
      <c r="H62" s="0" t="n">
        <f aca="false">H58+1</f>
        <v>2029</v>
      </c>
      <c r="I62" s="3" t="n">
        <f aca="false">Adequacy_low!I61</f>
        <v>0.495810373839615</v>
      </c>
      <c r="J62" s="3" t="n">
        <f aca="false">Adequacy_low!M61</f>
        <v>0.186003567387505</v>
      </c>
      <c r="K62" s="3" t="n">
        <f aca="false">Adequacy_low!O61</f>
        <v>0.164790749784741</v>
      </c>
      <c r="L62" s="0" t="n">
        <f aca="false">F62-E62</f>
        <v>0.0239328649853384</v>
      </c>
      <c r="N62" s="3" t="n">
        <f aca="false">Adequacy_low!F61</f>
        <v>0.971448327291476</v>
      </c>
      <c r="O62" s="3" t="n">
        <f aca="false">Adequacy_low!H61</f>
        <v>0.975775449923267</v>
      </c>
      <c r="P62" s="3" t="n">
        <f aca="false">Adequacy_low!L61</f>
        <v>0.207412188706969</v>
      </c>
      <c r="Q62" s="0" t="n">
        <f aca="false">Q58+1</f>
        <v>2029</v>
      </c>
      <c r="R62" s="4" t="n">
        <f aca="false">Adequacy_low!J61</f>
        <v>0.559535247632419</v>
      </c>
      <c r="S62" s="3" t="n">
        <f aca="false">Adequacy_low!N61</f>
        <v>0.21841089926362</v>
      </c>
      <c r="T62" s="3" t="n">
        <f aca="false">Adequacy_low!P61</f>
        <v>0.193502180395436</v>
      </c>
      <c r="U62" s="0" t="n">
        <f aca="false">O62-N62</f>
        <v>0.00432712263179103</v>
      </c>
    </row>
    <row r="63" customFormat="false" ht="15" hidden="false" customHeight="false" outlineLevel="0" collapsed="false">
      <c r="A63" s="0" t="n">
        <v>109</v>
      </c>
      <c r="B63" s="3" t="n">
        <f aca="false">Adequacy_low!B62</f>
        <v>0.583047589026916</v>
      </c>
      <c r="C63" s="3" t="n">
        <f aca="false">Adequacy_low!C62</f>
        <v>0.217534431968975</v>
      </c>
      <c r="D63" s="3" t="n">
        <f aca="false">Adequacy_low!D62</f>
        <v>0.199417979004109</v>
      </c>
      <c r="E63" s="3" t="n">
        <f aca="false">Adequacy_low!E62</f>
        <v>0.845556997098305</v>
      </c>
      <c r="F63" s="3" t="n">
        <f aca="false">Adequacy_low!G62</f>
        <v>0.869737648666181</v>
      </c>
      <c r="G63" s="3" t="n">
        <f aca="false">Adequacy_low!K62</f>
        <v>0.199754252858123</v>
      </c>
      <c r="H63" s="0" t="n">
        <f aca="false">H59+1</f>
        <v>2030</v>
      </c>
      <c r="I63" s="3" t="n">
        <f aca="false">Adequacy_low!I62</f>
        <v>0.492999968543006</v>
      </c>
      <c r="J63" s="3" t="n">
        <f aca="false">Adequacy_low!M62</f>
        <v>0.183937761061172</v>
      </c>
      <c r="K63" s="3" t="n">
        <f aca="false">Adequacy_low!O62</f>
        <v>0.168619267494127</v>
      </c>
      <c r="L63" s="0" t="n">
        <f aca="false">F63-E63</f>
        <v>0.0241806515678763</v>
      </c>
      <c r="N63" s="3" t="n">
        <f aca="false">Adequacy_low!F62</f>
        <v>0.970103185177363</v>
      </c>
      <c r="O63" s="3" t="n">
        <f aca="false">Adequacy_low!H62</f>
        <v>0.975028902484478</v>
      </c>
      <c r="P63" s="3" t="n">
        <f aca="false">Adequacy_low!L62</f>
        <v>0.207545427016577</v>
      </c>
      <c r="Q63" s="0" t="n">
        <f aca="false">Q59+1</f>
        <v>2030</v>
      </c>
      <c r="R63" s="4" t="n">
        <f aca="false">Adequacy_low!J62</f>
        <v>0.556013651509058</v>
      </c>
      <c r="S63" s="3" t="n">
        <f aca="false">Adequacy_low!N62</f>
        <v>0.216040797751011</v>
      </c>
      <c r="T63" s="3" t="n">
        <f aca="false">Adequacy_low!P62</f>
        <v>0.198048735917294</v>
      </c>
      <c r="U63" s="0" t="n">
        <f aca="false">O63-N63</f>
        <v>0.00492571730711477</v>
      </c>
    </row>
    <row r="64" customFormat="false" ht="15" hidden="false" customHeight="false" outlineLevel="0" collapsed="false">
      <c r="A64" s="0" t="n">
        <v>110</v>
      </c>
      <c r="B64" s="3" t="n">
        <f aca="false">Adequacy_low!B63</f>
        <v>0.581219305435871</v>
      </c>
      <c r="C64" s="3" t="n">
        <f aca="false">Adequacy_low!C63</f>
        <v>0.215227256122399</v>
      </c>
      <c r="D64" s="3" t="n">
        <f aca="false">Adequacy_low!D63</f>
        <v>0.203553438441729</v>
      </c>
      <c r="E64" s="3" t="n">
        <f aca="false">Adequacy_low!E63</f>
        <v>0.846179122603615</v>
      </c>
      <c r="F64" s="3" t="n">
        <f aca="false">Adequacy_low!G63</f>
        <v>0.870010221978694</v>
      </c>
      <c r="G64" s="3" t="n">
        <f aca="false">Adequacy_low!K63</f>
        <v>0.203256466650689</v>
      </c>
      <c r="H64" s="0" t="n">
        <f aca="false">H60+1</f>
        <v>2030</v>
      </c>
      <c r="I64" s="3" t="n">
        <f aca="false">Adequacy_low!I63</f>
        <v>0.491815641914008</v>
      </c>
      <c r="J64" s="3" t="n">
        <f aca="false">Adequacy_low!M63</f>
        <v>0.182120810746035</v>
      </c>
      <c r="K64" s="3" t="n">
        <f aca="false">Adequacy_low!O63</f>
        <v>0.172242669943572</v>
      </c>
      <c r="L64" s="0" t="n">
        <f aca="false">F64-E64</f>
        <v>0.0238310993750789</v>
      </c>
      <c r="N64" s="3" t="n">
        <f aca="false">Adequacy_low!F63</f>
        <v>0.971028446324103</v>
      </c>
      <c r="O64" s="3" t="n">
        <f aca="false">Adequacy_low!H63</f>
        <v>0.975436489683311</v>
      </c>
      <c r="P64" s="3" t="n">
        <f aca="false">Adequacy_low!L63</f>
        <v>0.211926023568837</v>
      </c>
      <c r="Q64" s="0" t="n">
        <f aca="false">Q60+1</f>
        <v>2030</v>
      </c>
      <c r="R64" s="4" t="n">
        <f aca="false">Adequacy_low!J63</f>
        <v>0.554203368193402</v>
      </c>
      <c r="S64" s="3" t="n">
        <f aca="false">Adequacy_low!N63</f>
        <v>0.214222190787588</v>
      </c>
      <c r="T64" s="3" t="n">
        <f aca="false">Adequacy_low!P63</f>
        <v>0.202602887343113</v>
      </c>
      <c r="U64" s="0" t="n">
        <f aca="false">O64-N64</f>
        <v>0.00440804335920797</v>
      </c>
    </row>
    <row r="65" customFormat="false" ht="15" hidden="false" customHeight="false" outlineLevel="0" collapsed="false">
      <c r="A65" s="0" t="n">
        <v>111</v>
      </c>
      <c r="B65" s="3" t="n">
        <f aca="false">Adequacy_low!B64</f>
        <v>0.581765772257941</v>
      </c>
      <c r="C65" s="3" t="n">
        <f aca="false">Adequacy_low!C64</f>
        <v>0.213004895539717</v>
      </c>
      <c r="D65" s="3" t="n">
        <f aca="false">Adequacy_low!D64</f>
        <v>0.205229332202342</v>
      </c>
      <c r="E65" s="3" t="n">
        <f aca="false">Adequacy_low!E64</f>
        <v>0.842703985647973</v>
      </c>
      <c r="F65" s="3" t="n">
        <f aca="false">Adequacy_low!G64</f>
        <v>0.866922187739459</v>
      </c>
      <c r="G65" s="3" t="n">
        <f aca="false">Adequacy_low!K64</f>
        <v>0.203765720197045</v>
      </c>
      <c r="H65" s="0" t="n">
        <f aca="false">H61+1</f>
        <v>2030</v>
      </c>
      <c r="I65" s="3" t="n">
        <f aca="false">Adequacy_low!I64</f>
        <v>0.490256334995338</v>
      </c>
      <c r="J65" s="3" t="n">
        <f aca="false">Adequacy_low!M64</f>
        <v>0.179500074433849</v>
      </c>
      <c r="K65" s="3" t="n">
        <f aca="false">Adequacy_low!O64</f>
        <v>0.172947576218786</v>
      </c>
      <c r="L65" s="0" t="n">
        <f aca="false">F65-E65</f>
        <v>0.0242182020914856</v>
      </c>
      <c r="N65" s="3" t="n">
        <f aca="false">Adequacy_low!F64</f>
        <v>0.968679313538805</v>
      </c>
      <c r="O65" s="3" t="n">
        <f aca="false">Adequacy_low!H64</f>
        <v>0.97376575724207</v>
      </c>
      <c r="P65" s="3" t="n">
        <f aca="false">Adequacy_low!L64</f>
        <v>0.213591130625599</v>
      </c>
      <c r="Q65" s="0" t="n">
        <f aca="false">Q61+1</f>
        <v>2030</v>
      </c>
      <c r="R65" s="4" t="n">
        <f aca="false">Adequacy_low!J64</f>
        <v>0.553388030657799</v>
      </c>
      <c r="S65" s="3" t="n">
        <f aca="false">Adequacy_low!N64</f>
        <v>0.211506066364276</v>
      </c>
      <c r="T65" s="3" t="n">
        <f aca="false">Adequacy_low!P64</f>
        <v>0.20378521651673</v>
      </c>
      <c r="U65" s="0" t="n">
        <f aca="false">O65-N65</f>
        <v>0.00508644370326494</v>
      </c>
    </row>
    <row r="66" customFormat="false" ht="15" hidden="false" customHeight="false" outlineLevel="0" collapsed="false">
      <c r="A66" s="0" t="n">
        <v>112</v>
      </c>
      <c r="B66" s="3" t="n">
        <f aca="false">Adequacy_low!B65</f>
        <v>0.580932280601283</v>
      </c>
      <c r="C66" s="3" t="n">
        <f aca="false">Adequacy_low!C65</f>
        <v>0.210310793573876</v>
      </c>
      <c r="D66" s="3" t="n">
        <f aca="false">Adequacy_low!D65</f>
        <v>0.208756925824841</v>
      </c>
      <c r="E66" s="3" t="n">
        <f aca="false">Adequacy_low!E65</f>
        <v>0.841218084203673</v>
      </c>
      <c r="F66" s="3" t="n">
        <f aca="false">Adequacy_low!G65</f>
        <v>0.866258858685101</v>
      </c>
      <c r="G66" s="3" t="n">
        <f aca="false">Adequacy_low!K65</f>
        <v>0.20541221495237</v>
      </c>
      <c r="H66" s="0" t="n">
        <f aca="false">H62+1</f>
        <v>2030</v>
      </c>
      <c r="I66" s="3" t="n">
        <f aca="false">Adequacy_low!I65</f>
        <v>0.488690740139482</v>
      </c>
      <c r="J66" s="3" t="n">
        <f aca="false">Adequacy_low!M65</f>
        <v>0.17691724285757</v>
      </c>
      <c r="K66" s="3" t="n">
        <f aca="false">Adequacy_low!O65</f>
        <v>0.175610101206621</v>
      </c>
      <c r="L66" s="0" t="n">
        <f aca="false">F66-E66</f>
        <v>0.0250407744814282</v>
      </c>
      <c r="N66" s="3" t="n">
        <f aca="false">Adequacy_low!F65</f>
        <v>0.968789820629496</v>
      </c>
      <c r="O66" s="3" t="n">
        <f aca="false">Adequacy_low!H65</f>
        <v>0.974484729751489</v>
      </c>
      <c r="P66" s="3" t="n">
        <f aca="false">Adequacy_low!L65</f>
        <v>0.216040768372903</v>
      </c>
      <c r="Q66" s="0" t="n">
        <f aca="false">Q62+1</f>
        <v>2030</v>
      </c>
      <c r="R66" s="4" t="n">
        <f aca="false">Adequacy_low!J65</f>
        <v>0.552752829314742</v>
      </c>
      <c r="S66" s="3" t="n">
        <f aca="false">Adequacy_low!N65</f>
        <v>0.20878981068987</v>
      </c>
      <c r="T66" s="3" t="n">
        <f aca="false">Adequacy_low!P65</f>
        <v>0.207247180624884</v>
      </c>
      <c r="U66" s="0" t="n">
        <f aca="false">O66-N66</f>
        <v>0.00569490912199322</v>
      </c>
    </row>
    <row r="67" customFormat="false" ht="15" hidden="false" customHeight="false" outlineLevel="0" collapsed="false">
      <c r="A67" s="0" t="n">
        <v>113</v>
      </c>
      <c r="B67" s="3" t="n">
        <f aca="false">Adequacy_low!B66</f>
        <v>0.578201192227805</v>
      </c>
      <c r="C67" s="3" t="n">
        <f aca="false">Adequacy_low!C66</f>
        <v>0.207215924902507</v>
      </c>
      <c r="D67" s="3" t="n">
        <f aca="false">Adequacy_low!D66</f>
        <v>0.214582882869688</v>
      </c>
      <c r="E67" s="3" t="n">
        <f aca="false">Adequacy_low!E66</f>
        <v>0.843161990639573</v>
      </c>
      <c r="F67" s="3" t="n">
        <f aca="false">Adequacy_low!G66</f>
        <v>0.867256926129656</v>
      </c>
      <c r="G67" s="3" t="n">
        <f aca="false">Adequacy_low!K66</f>
        <v>0.206170932442502</v>
      </c>
      <c r="H67" s="0" t="n">
        <f aca="false">H63+1</f>
        <v>2031</v>
      </c>
      <c r="I67" s="3" t="n">
        <f aca="false">Adequacy_low!I66</f>
        <v>0.487517268228971</v>
      </c>
      <c r="J67" s="3" t="n">
        <f aca="false">Adequacy_low!M66</f>
        <v>0.174716591733019</v>
      </c>
      <c r="K67" s="3" t="n">
        <f aca="false">Adequacy_low!O66</f>
        <v>0.180928130677584</v>
      </c>
      <c r="L67" s="0" t="n">
        <f aca="false">F67-E67</f>
        <v>0.0240949354900828</v>
      </c>
      <c r="N67" s="3" t="n">
        <f aca="false">Adequacy_low!F66</f>
        <v>0.968246871943345</v>
      </c>
      <c r="O67" s="3" t="n">
        <f aca="false">Adequacy_low!H66</f>
        <v>0.973781396028217</v>
      </c>
      <c r="P67" s="3" t="n">
        <f aca="false">Adequacy_low!L66</f>
        <v>0.217648257089223</v>
      </c>
      <c r="Q67" s="0" t="n">
        <f aca="false">Q63+1</f>
        <v>2031</v>
      </c>
      <c r="R67" s="4" t="n">
        <f aca="false">Adequacy_low!J66</f>
        <v>0.549724135909526</v>
      </c>
      <c r="S67" s="3" t="n">
        <f aca="false">Adequacy_low!N66</f>
        <v>0.205606498268752</v>
      </c>
      <c r="T67" s="3" t="n">
        <f aca="false">Adequacy_low!P66</f>
        <v>0.212916237765066</v>
      </c>
      <c r="U67" s="0" t="n">
        <f aca="false">O67-N67</f>
        <v>0.00553452408487243</v>
      </c>
    </row>
    <row r="68" customFormat="false" ht="15" hidden="false" customHeight="false" outlineLevel="0" collapsed="false">
      <c r="A68" s="0" t="n">
        <v>114</v>
      </c>
      <c r="B68" s="3" t="n">
        <f aca="false">Adequacy_low!B67</f>
        <v>0.575657844105458</v>
      </c>
      <c r="C68" s="3" t="n">
        <f aca="false">Adequacy_low!C67</f>
        <v>0.204586202564893</v>
      </c>
      <c r="D68" s="3" t="n">
        <f aca="false">Adequacy_low!D67</f>
        <v>0.219755953329649</v>
      </c>
      <c r="E68" s="3" t="n">
        <f aca="false">Adequacy_low!E67</f>
        <v>0.839775091627021</v>
      </c>
      <c r="F68" s="3" t="n">
        <f aca="false">Adequacy_low!G67</f>
        <v>0.863811183708528</v>
      </c>
      <c r="G68" s="3" t="n">
        <f aca="false">Adequacy_low!K67</f>
        <v>0.207268868494898</v>
      </c>
      <c r="H68" s="0" t="n">
        <f aca="false">H64+1</f>
        <v>2031</v>
      </c>
      <c r="I68" s="3" t="n">
        <f aca="false">Adequacy_low!I67</f>
        <v>0.483423118779474</v>
      </c>
      <c r="J68" s="3" t="n">
        <f aca="false">Adequacy_low!M67</f>
        <v>0.171806397004557</v>
      </c>
      <c r="K68" s="3" t="n">
        <f aca="false">Adequacy_low!O67</f>
        <v>0.184545575842989</v>
      </c>
      <c r="L68" s="0" t="n">
        <f aca="false">F68-E68</f>
        <v>0.0240360920815074</v>
      </c>
      <c r="N68" s="3" t="n">
        <f aca="false">Adequacy_low!F67</f>
        <v>0.967325036913704</v>
      </c>
      <c r="O68" s="3" t="n">
        <f aca="false">Adequacy_low!H67</f>
        <v>0.973368256821962</v>
      </c>
      <c r="P68" s="3" t="n">
        <f aca="false">Adequacy_low!L67</f>
        <v>0.220233482562611</v>
      </c>
      <c r="Q68" s="0" t="n">
        <f aca="false">Q64+1</f>
        <v>2031</v>
      </c>
      <c r="R68" s="4" t="n">
        <f aca="false">Adequacy_low!J67</f>
        <v>0.546824929407614</v>
      </c>
      <c r="S68" s="3" t="n">
        <f aca="false">Adequacy_low!N67</f>
        <v>0.202733852806696</v>
      </c>
      <c r="T68" s="3" t="n">
        <f aca="false">Adequacy_low!P67</f>
        <v>0.217766254699394</v>
      </c>
      <c r="U68" s="0" t="n">
        <f aca="false">O68-N68</f>
        <v>0.00604321990825796</v>
      </c>
    </row>
    <row r="69" customFormat="false" ht="15" hidden="false" customHeight="false" outlineLevel="0" collapsed="false">
      <c r="A69" s="0" t="n">
        <v>115</v>
      </c>
      <c r="B69" s="3" t="n">
        <f aca="false">Adequacy_low!B68</f>
        <v>0.576190233216654</v>
      </c>
      <c r="C69" s="3" t="n">
        <f aca="false">Adequacy_low!C68</f>
        <v>0.201962907663484</v>
      </c>
      <c r="D69" s="3" t="n">
        <f aca="false">Adequacy_low!D68</f>
        <v>0.221846859119862</v>
      </c>
      <c r="E69" s="3" t="n">
        <f aca="false">Adequacy_low!E68</f>
        <v>0.839325915809952</v>
      </c>
      <c r="F69" s="3" t="n">
        <f aca="false">Adequacy_low!G68</f>
        <v>0.863784866181677</v>
      </c>
      <c r="G69" s="3" t="n">
        <f aca="false">Adequacy_low!K68</f>
        <v>0.208585361634929</v>
      </c>
      <c r="H69" s="0" t="n">
        <f aca="false">H65+1</f>
        <v>2031</v>
      </c>
      <c r="I69" s="3" t="n">
        <f aca="false">Adequacy_low!I68</f>
        <v>0.483611395175318</v>
      </c>
      <c r="J69" s="3" t="n">
        <f aca="false">Adequacy_low!M68</f>
        <v>0.169512702434295</v>
      </c>
      <c r="K69" s="3" t="n">
        <f aca="false">Adequacy_low!O68</f>
        <v>0.18620181820034</v>
      </c>
      <c r="L69" s="0" t="n">
        <f aca="false">F69-E69</f>
        <v>0.0244589503717251</v>
      </c>
      <c r="N69" s="3" t="n">
        <f aca="false">Adequacy_low!F68</f>
        <v>0.967977661917941</v>
      </c>
      <c r="O69" s="3" t="n">
        <f aca="false">Adequacy_low!H68</f>
        <v>0.973856880085069</v>
      </c>
      <c r="P69" s="3" t="n">
        <f aca="false">Adequacy_low!L68</f>
        <v>0.221349371434465</v>
      </c>
      <c r="Q69" s="0" t="n">
        <f aca="false">Q65+1</f>
        <v>2031</v>
      </c>
      <c r="R69" s="4" t="n">
        <f aca="false">Adequacy_low!J68</f>
        <v>0.547778839235063</v>
      </c>
      <c r="S69" s="3" t="n">
        <f aca="false">Adequacy_low!N68</f>
        <v>0.200242143237794</v>
      </c>
      <c r="T69" s="3" t="n">
        <f aca="false">Adequacy_low!P68</f>
        <v>0.219956679445084</v>
      </c>
      <c r="U69" s="0" t="n">
        <f aca="false">O69-N69</f>
        <v>0.005879218167128</v>
      </c>
    </row>
    <row r="70" customFormat="false" ht="15" hidden="false" customHeight="false" outlineLevel="0" collapsed="false">
      <c r="A70" s="0" t="n">
        <v>116</v>
      </c>
      <c r="B70" s="3" t="n">
        <f aca="false">Adequacy_low!B69</f>
        <v>0.574457759471467</v>
      </c>
      <c r="C70" s="3" t="n">
        <f aca="false">Adequacy_low!C69</f>
        <v>0.200164796292923</v>
      </c>
      <c r="D70" s="3" t="n">
        <f aca="false">Adequacy_low!D69</f>
        <v>0.22537744423561</v>
      </c>
      <c r="E70" s="3" t="n">
        <f aca="false">Adequacy_low!E69</f>
        <v>0.838731623652739</v>
      </c>
      <c r="F70" s="3" t="n">
        <f aca="false">Adequacy_low!G69</f>
        <v>0.862702086507083</v>
      </c>
      <c r="G70" s="3" t="n">
        <f aca="false">Adequacy_low!K69</f>
        <v>0.209773899965756</v>
      </c>
      <c r="H70" s="0" t="n">
        <f aca="false">H66+1</f>
        <v>2031</v>
      </c>
      <c r="I70" s="3" t="n">
        <f aca="false">Adequacy_low!I69</f>
        <v>0.481815889321418</v>
      </c>
      <c r="J70" s="3" t="n">
        <f aca="false">Adequacy_low!M69</f>
        <v>0.167884544592883</v>
      </c>
      <c r="K70" s="3" t="n">
        <f aca="false">Adequacy_low!O69</f>
        <v>0.189031189738438</v>
      </c>
      <c r="L70" s="0" t="n">
        <f aca="false">F70-E70</f>
        <v>0.0239704628543438</v>
      </c>
      <c r="N70" s="3" t="n">
        <f aca="false">Adequacy_low!F69</f>
        <v>0.96630689984425</v>
      </c>
      <c r="O70" s="3" t="n">
        <f aca="false">Adequacy_low!H69</f>
        <v>0.972081107244043</v>
      </c>
      <c r="P70" s="3" t="n">
        <f aca="false">Adequacy_low!L69</f>
        <v>0.223071804042067</v>
      </c>
      <c r="Q70" s="0" t="n">
        <f aca="false">Q66+1</f>
        <v>2031</v>
      </c>
      <c r="R70" s="4" t="n">
        <f aca="false">Adequacy_low!J69</f>
        <v>0.545003112309275</v>
      </c>
      <c r="S70" s="3" t="n">
        <f aca="false">Adequacy_low!N69</f>
        <v>0.198171130331586</v>
      </c>
      <c r="T70" s="3" t="n">
        <f aca="false">Adequacy_low!P69</f>
        <v>0.223132657203389</v>
      </c>
      <c r="U70" s="0" t="n">
        <f aca="false">O70-N70</f>
        <v>0.0057742073997934</v>
      </c>
    </row>
    <row r="71" customFormat="false" ht="15" hidden="false" customHeight="false" outlineLevel="0" collapsed="false">
      <c r="A71" s="0" t="n">
        <v>117</v>
      </c>
      <c r="B71" s="3" t="n">
        <f aca="false">Adequacy_low!B70</f>
        <v>0.570073551444278</v>
      </c>
      <c r="C71" s="3" t="n">
        <f aca="false">Adequacy_low!C70</f>
        <v>0.198520205903665</v>
      </c>
      <c r="D71" s="3" t="n">
        <f aca="false">Adequacy_low!D70</f>
        <v>0.231406242652057</v>
      </c>
      <c r="E71" s="3" t="n">
        <f aca="false">Adequacy_low!E70</f>
        <v>0.837281488470738</v>
      </c>
      <c r="F71" s="3" t="n">
        <f aca="false">Adequacy_low!G70</f>
        <v>0.861035768922892</v>
      </c>
      <c r="G71" s="3" t="n">
        <f aca="false">Adequacy_low!K70</f>
        <v>0.210393847981923</v>
      </c>
      <c r="H71" s="0" t="n">
        <f aca="false">H67+1</f>
        <v>2032</v>
      </c>
      <c r="I71" s="3" t="n">
        <f aca="false">Adequacy_low!I70</f>
        <v>0.477312031691065</v>
      </c>
      <c r="J71" s="3" t="n">
        <f aca="false">Adequacy_low!M70</f>
        <v>0.166217293490538</v>
      </c>
      <c r="K71" s="3" t="n">
        <f aca="false">Adequacy_low!O70</f>
        <v>0.193752163289135</v>
      </c>
      <c r="L71" s="0" t="n">
        <f aca="false">F71-E71</f>
        <v>0.0237542804521534</v>
      </c>
      <c r="N71" s="3" t="n">
        <f aca="false">Adequacy_low!F70</f>
        <v>0.964349514581961</v>
      </c>
      <c r="O71" s="3" t="n">
        <f aca="false">Adequacy_low!H70</f>
        <v>0.970436508466323</v>
      </c>
      <c r="P71" s="3" t="n">
        <f aca="false">Adequacy_low!L70</f>
        <v>0.224341955300224</v>
      </c>
      <c r="Q71" s="0" t="n">
        <f aca="false">Q67+1</f>
        <v>2032</v>
      </c>
      <c r="R71" s="4" t="n">
        <f aca="false">Adequacy_low!J70</f>
        <v>0.540468738583094</v>
      </c>
      <c r="S71" s="3" t="n">
        <f aca="false">Adequacy_low!N70</f>
        <v>0.195728593140959</v>
      </c>
      <c r="T71" s="3" t="n">
        <f aca="false">Adequacy_low!P70</f>
        <v>0.228152182857909</v>
      </c>
      <c r="U71" s="0" t="n">
        <f aca="false">O71-N71</f>
        <v>0.00608699388436162</v>
      </c>
    </row>
    <row r="72" customFormat="false" ht="15" hidden="false" customHeight="false" outlineLevel="0" collapsed="false">
      <c r="A72" s="0" t="n">
        <v>118</v>
      </c>
      <c r="B72" s="3" t="n">
        <f aca="false">Adequacy_low!B71</f>
        <v>0.566375409381561</v>
      </c>
      <c r="C72" s="3" t="n">
        <f aca="false">Adequacy_low!C71</f>
        <v>0.196613852404171</v>
      </c>
      <c r="D72" s="3" t="n">
        <f aca="false">Adequacy_low!D71</f>
        <v>0.237010738214269</v>
      </c>
      <c r="E72" s="3" t="n">
        <f aca="false">Adequacy_low!E71</f>
        <v>0.836396099346859</v>
      </c>
      <c r="F72" s="3" t="n">
        <f aca="false">Adequacy_low!G71</f>
        <v>0.861046196732085</v>
      </c>
      <c r="G72" s="3" t="n">
        <f aca="false">Adequacy_low!K71</f>
        <v>0.211124367118946</v>
      </c>
      <c r="H72" s="0" t="n">
        <f aca="false">H68+1</f>
        <v>2032</v>
      </c>
      <c r="I72" s="3" t="n">
        <f aca="false">Adequacy_low!I71</f>
        <v>0.473714183172718</v>
      </c>
      <c r="J72" s="3" t="n">
        <f aca="false">Adequacy_low!M71</f>
        <v>0.164447059228407</v>
      </c>
      <c r="K72" s="3" t="n">
        <f aca="false">Adequacy_low!O71</f>
        <v>0.198234856945734</v>
      </c>
      <c r="L72" s="0" t="n">
        <f aca="false">F72-E72</f>
        <v>0.0246500973852252</v>
      </c>
      <c r="N72" s="3" t="n">
        <f aca="false">Adequacy_low!F71</f>
        <v>0.96472603227558</v>
      </c>
      <c r="O72" s="3" t="n">
        <f aca="false">Adequacy_low!H71</f>
        <v>0.97134088205562</v>
      </c>
      <c r="P72" s="3" t="n">
        <f aca="false">Adequacy_low!L71</f>
        <v>0.225367241500444</v>
      </c>
      <c r="Q72" s="0" t="n">
        <f aca="false">Q68+1</f>
        <v>2032</v>
      </c>
      <c r="R72" s="4" t="n">
        <f aca="false">Adequacy_low!J71</f>
        <v>0.537268345657408</v>
      </c>
      <c r="S72" s="3" t="n">
        <f aca="false">Adequacy_low!N71</f>
        <v>0.193817657771459</v>
      </c>
      <c r="T72" s="3" t="n">
        <f aca="false">Adequacy_low!P71</f>
        <v>0.233640028846713</v>
      </c>
      <c r="U72" s="0" t="n">
        <f aca="false">O72-N72</f>
        <v>0.00661484978004001</v>
      </c>
    </row>
    <row r="73" customFormat="false" ht="15" hidden="false" customHeight="false" outlineLevel="0" collapsed="false">
      <c r="A73" s="0" t="n">
        <v>119</v>
      </c>
      <c r="B73" s="3" t="n">
        <f aca="false">Adequacy_low!B72</f>
        <v>0.561556128432004</v>
      </c>
      <c r="C73" s="3" t="n">
        <f aca="false">Adequacy_low!C72</f>
        <v>0.192872617713242</v>
      </c>
      <c r="D73" s="3" t="n">
        <f aca="false">Adequacy_low!D72</f>
        <v>0.245571253854754</v>
      </c>
      <c r="E73" s="3" t="n">
        <f aca="false">Adequacy_low!E72</f>
        <v>0.837217129813036</v>
      </c>
      <c r="F73" s="3" t="n">
        <f aca="false">Adequacy_low!G72</f>
        <v>0.860470262345476</v>
      </c>
      <c r="G73" s="3" t="n">
        <f aca="false">Adequacy_low!K72</f>
        <v>0.211000211756863</v>
      </c>
      <c r="H73" s="0" t="n">
        <f aca="false">H69+1</f>
        <v>2032</v>
      </c>
      <c r="I73" s="3" t="n">
        <f aca="false">Adequacy_low!I72</f>
        <v>0.470144410074763</v>
      </c>
      <c r="J73" s="3" t="n">
        <f aca="false">Adequacy_low!M72</f>
        <v>0.161476259421407</v>
      </c>
      <c r="K73" s="3" t="n">
        <f aca="false">Adequacy_low!O72</f>
        <v>0.205596460316865</v>
      </c>
      <c r="L73" s="0" t="n">
        <f aca="false">F73-E73</f>
        <v>0.0232531325324398</v>
      </c>
      <c r="N73" s="3" t="n">
        <f aca="false">Adequacy_low!F72</f>
        <v>0.964690686883663</v>
      </c>
      <c r="O73" s="3" t="n">
        <f aca="false">Adequacy_low!H72</f>
        <v>0.97137556985643</v>
      </c>
      <c r="P73" s="3" t="n">
        <f aca="false">Adequacy_low!L72</f>
        <v>0.226504606003741</v>
      </c>
      <c r="Q73" s="0" t="n">
        <f aca="false">Q69+1</f>
        <v>2032</v>
      </c>
      <c r="R73" s="4" t="n">
        <f aca="false">Adequacy_low!J72</f>
        <v>0.532210034248088</v>
      </c>
      <c r="S73" s="3" t="n">
        <f aca="false">Adequacy_low!N72</f>
        <v>0.190249381946757</v>
      </c>
      <c r="T73" s="3" t="n">
        <f aca="false">Adequacy_low!P72</f>
        <v>0.242231270688817</v>
      </c>
      <c r="U73" s="0" t="n">
        <f aca="false">O73-N73</f>
        <v>0.00668488297276759</v>
      </c>
    </row>
    <row r="74" customFormat="false" ht="15" hidden="false" customHeight="false" outlineLevel="0" collapsed="false">
      <c r="A74" s="0" t="n">
        <v>120</v>
      </c>
      <c r="B74" s="3" t="n">
        <f aca="false">Adequacy_low!B73</f>
        <v>0.55915568885776</v>
      </c>
      <c r="C74" s="3" t="n">
        <f aca="false">Adequacy_low!C73</f>
        <v>0.190226670194782</v>
      </c>
      <c r="D74" s="3" t="n">
        <f aca="false">Adequacy_low!D73</f>
        <v>0.250617640947458</v>
      </c>
      <c r="E74" s="3" t="n">
        <f aca="false">Adequacy_low!E73</f>
        <v>0.835838620252464</v>
      </c>
      <c r="F74" s="3" t="n">
        <f aca="false">Adequacy_low!G73</f>
        <v>0.860505632392673</v>
      </c>
      <c r="G74" s="3" t="n">
        <f aca="false">Adequacy_low!K73</f>
        <v>0.212983834856939</v>
      </c>
      <c r="H74" s="0" t="n">
        <f aca="false">H70+1</f>
        <v>2032</v>
      </c>
      <c r="I74" s="3" t="n">
        <f aca="false">Adequacy_low!I73</f>
        <v>0.467363919481186</v>
      </c>
      <c r="J74" s="3" t="n">
        <f aca="false">Adequacy_low!M73</f>
        <v>0.158998797550827</v>
      </c>
      <c r="K74" s="3" t="n">
        <f aca="false">Adequacy_low!O73</f>
        <v>0.209475903220451</v>
      </c>
      <c r="L74" s="0" t="n">
        <f aca="false">F74-E74</f>
        <v>0.0246670121402086</v>
      </c>
      <c r="N74" s="3" t="n">
        <f aca="false">Adequacy_low!F73</f>
        <v>0.964737148476153</v>
      </c>
      <c r="O74" s="3" t="n">
        <f aca="false">Adequacy_low!H73</f>
        <v>0.971889976746712</v>
      </c>
      <c r="P74" s="3" t="n">
        <f aca="false">Adequacy_low!L73</f>
        <v>0.227731999856435</v>
      </c>
      <c r="Q74" s="0" t="n">
        <f aca="false">Q70+1</f>
        <v>2032</v>
      </c>
      <c r="R74" s="4" t="n">
        <f aca="false">Adequacy_low!J73</f>
        <v>0.5295348605599</v>
      </c>
      <c r="S74" s="3" t="n">
        <f aca="false">Adequacy_low!N73</f>
        <v>0.187792107097755</v>
      </c>
      <c r="T74" s="3" t="n">
        <f aca="false">Adequacy_low!P73</f>
        <v>0.247410180818498</v>
      </c>
      <c r="U74" s="0" t="n">
        <f aca="false">O74-N74</f>
        <v>0.00715282827055963</v>
      </c>
    </row>
    <row r="75" customFormat="false" ht="15" hidden="false" customHeight="false" outlineLevel="0" collapsed="false">
      <c r="A75" s="0" t="n">
        <v>121</v>
      </c>
      <c r="B75" s="3" t="n">
        <f aca="false">Adequacy_low!B74</f>
        <v>0.555810287594019</v>
      </c>
      <c r="C75" s="3" t="n">
        <f aca="false">Adequacy_low!C74</f>
        <v>0.187514421720522</v>
      </c>
      <c r="D75" s="3" t="n">
        <f aca="false">Adequacy_low!D74</f>
        <v>0.256675290685459</v>
      </c>
      <c r="E75" s="3" t="n">
        <f aca="false">Adequacy_low!E74</f>
        <v>0.834449846853816</v>
      </c>
      <c r="F75" s="3" t="n">
        <f aca="false">Adequacy_low!G74</f>
        <v>0.859855463342592</v>
      </c>
      <c r="G75" s="3" t="n">
        <f aca="false">Adequacy_low!K74</f>
        <v>0.213834629370607</v>
      </c>
      <c r="H75" s="0" t="n">
        <f aca="false">H71+1</f>
        <v>2033</v>
      </c>
      <c r="I75" s="3" t="n">
        <f aca="false">Adequacy_low!I74</f>
        <v>0.463795809362605</v>
      </c>
      <c r="J75" s="3" t="n">
        <f aca="false">Adequacy_low!M74</f>
        <v>0.156471380487571</v>
      </c>
      <c r="K75" s="3" t="n">
        <f aca="false">Adequacy_low!O74</f>
        <v>0.21418265700364</v>
      </c>
      <c r="L75" s="0" t="n">
        <f aca="false">F75-E75</f>
        <v>0.0254056164887759</v>
      </c>
      <c r="N75" s="3" t="n">
        <f aca="false">Adequacy_low!F74</f>
        <v>0.962975441412444</v>
      </c>
      <c r="O75" s="3" t="n">
        <f aca="false">Adequacy_low!H74</f>
        <v>0.970453178552889</v>
      </c>
      <c r="P75" s="3" t="n">
        <f aca="false">Adequacy_low!L74</f>
        <v>0.228220868766127</v>
      </c>
      <c r="Q75" s="0" t="n">
        <f aca="false">Q71+1</f>
        <v>2033</v>
      </c>
      <c r="R75" s="4" t="n">
        <f aca="false">Adequacy_low!J74</f>
        <v>0.525282819588383</v>
      </c>
      <c r="S75" s="3" t="n">
        <f aca="false">Adequacy_low!N74</f>
        <v>0.184771678812912</v>
      </c>
      <c r="T75" s="3" t="n">
        <f aca="false">Adequacy_low!P74</f>
        <v>0.252920943011149</v>
      </c>
      <c r="U75" s="0" t="n">
        <f aca="false">O75-N75</f>
        <v>0.0074777371404452</v>
      </c>
    </row>
    <row r="76" customFormat="false" ht="15" hidden="false" customHeight="false" outlineLevel="0" collapsed="false">
      <c r="A76" s="0" t="n">
        <v>122</v>
      </c>
      <c r="B76" s="3" t="n">
        <f aca="false">Adequacy_low!B75</f>
        <v>0.552718783905031</v>
      </c>
      <c r="C76" s="3" t="n">
        <f aca="false">Adequacy_low!C75</f>
        <v>0.185168432352287</v>
      </c>
      <c r="D76" s="3" t="n">
        <f aca="false">Adequacy_low!D75</f>
        <v>0.262112783742682</v>
      </c>
      <c r="E76" s="3" t="n">
        <f aca="false">Adequacy_low!E75</f>
        <v>0.834286146935264</v>
      </c>
      <c r="F76" s="3" t="n">
        <f aca="false">Adequacy_low!G75</f>
        <v>0.859588497195498</v>
      </c>
      <c r="G76" s="3" t="n">
        <f aca="false">Adequacy_low!K75</f>
        <v>0.216055253799618</v>
      </c>
      <c r="H76" s="0" t="n">
        <f aca="false">H72+1</f>
        <v>2033</v>
      </c>
      <c r="I76" s="3" t="n">
        <f aca="false">Adequacy_low!I75</f>
        <v>0.461125624562873</v>
      </c>
      <c r="J76" s="3" t="n">
        <f aca="false">Adequacy_low!M75</f>
        <v>0.154483457961233</v>
      </c>
      <c r="K76" s="3" t="n">
        <f aca="false">Adequacy_low!O75</f>
        <v>0.218677064411158</v>
      </c>
      <c r="L76" s="0" t="n">
        <f aca="false">F76-E76</f>
        <v>0.0253023502602333</v>
      </c>
      <c r="N76" s="3" t="n">
        <f aca="false">Adequacy_low!F75</f>
        <v>0.961980017852898</v>
      </c>
      <c r="O76" s="3" t="n">
        <f aca="false">Adequacy_low!H75</f>
        <v>0.969900975077326</v>
      </c>
      <c r="P76" s="3" t="n">
        <f aca="false">Adequacy_low!L75</f>
        <v>0.231158749204005</v>
      </c>
      <c r="Q76" s="0" t="n">
        <f aca="false">Q72+1</f>
        <v>2033</v>
      </c>
      <c r="R76" s="4" t="n">
        <f aca="false">Adequacy_low!J75</f>
        <v>0.521917153412182</v>
      </c>
      <c r="S76" s="3" t="n">
        <f aca="false">Adequacy_low!N75</f>
        <v>0.182180131453683</v>
      </c>
      <c r="T76" s="3" t="n">
        <f aca="false">Adequacy_low!P75</f>
        <v>0.257882732987034</v>
      </c>
      <c r="U76" s="0" t="n">
        <f aca="false">O76-N76</f>
        <v>0.00792095722442798</v>
      </c>
    </row>
    <row r="77" customFormat="false" ht="15" hidden="false" customHeight="false" outlineLevel="0" collapsed="false">
      <c r="A77" s="0" t="n">
        <v>123</v>
      </c>
      <c r="B77" s="3" t="n">
        <f aca="false">Adequacy_low!B76</f>
        <v>0.549916646241499</v>
      </c>
      <c r="C77" s="3" t="n">
        <f aca="false">Adequacy_low!C76</f>
        <v>0.182959830927296</v>
      </c>
      <c r="D77" s="3" t="n">
        <f aca="false">Adequacy_low!D76</f>
        <v>0.267123522831205</v>
      </c>
      <c r="E77" s="3" t="n">
        <f aca="false">Adequacy_low!E76</f>
        <v>0.831837647182022</v>
      </c>
      <c r="F77" s="3" t="n">
        <f aca="false">Adequacy_low!G76</f>
        <v>0.85858328427927</v>
      </c>
      <c r="G77" s="3" t="n">
        <f aca="false">Adequacy_low!K76</f>
        <v>0.216939875320702</v>
      </c>
      <c r="H77" s="0" t="n">
        <f aca="false">H73+1</f>
        <v>2033</v>
      </c>
      <c r="I77" s="3" t="n">
        <f aca="false">Adequacy_low!I76</f>
        <v>0.457441369155757</v>
      </c>
      <c r="J77" s="3" t="n">
        <f aca="false">Adequacy_low!M76</f>
        <v>0.152192875287383</v>
      </c>
      <c r="K77" s="3" t="n">
        <f aca="false">Adequacy_low!O76</f>
        <v>0.222203402738883</v>
      </c>
      <c r="L77" s="0" t="n">
        <f aca="false">F77-E77</f>
        <v>0.0267456370972476</v>
      </c>
      <c r="N77" s="3" t="n">
        <f aca="false">Adequacy_low!F76</f>
        <v>0.962197771366225</v>
      </c>
      <c r="O77" s="3" t="n">
        <f aca="false">Adequacy_low!H76</f>
        <v>0.969915719536801</v>
      </c>
      <c r="P77" s="3" t="n">
        <f aca="false">Adequacy_low!L76</f>
        <v>0.231300103617559</v>
      </c>
      <c r="Q77" s="0" t="n">
        <f aca="false">Q73+1</f>
        <v>2033</v>
      </c>
      <c r="R77" s="4" t="n">
        <f aca="false">Adequacy_low!J76</f>
        <v>0.519359499445316</v>
      </c>
      <c r="S77" s="3" t="n">
        <f aca="false">Adequacy_low!N76</f>
        <v>0.180014689906214</v>
      </c>
      <c r="T77" s="3" t="n">
        <f aca="false">Adequacy_low!P76</f>
        <v>0.262823582014694</v>
      </c>
      <c r="U77" s="0" t="n">
        <f aca="false">O77-N77</f>
        <v>0.00771794817057669</v>
      </c>
    </row>
    <row r="78" customFormat="false" ht="15" hidden="false" customHeight="false" outlineLevel="0" collapsed="false">
      <c r="A78" s="0" t="n">
        <v>124</v>
      </c>
      <c r="B78" s="3" t="n">
        <f aca="false">Adequacy_low!B77</f>
        <v>0.545683396310883</v>
      </c>
      <c r="C78" s="3" t="n">
        <f aca="false">Adequacy_low!C77</f>
        <v>0.180483312097915</v>
      </c>
      <c r="D78" s="3" t="n">
        <f aca="false">Adequacy_low!D77</f>
        <v>0.273833291591202</v>
      </c>
      <c r="E78" s="3" t="n">
        <f aca="false">Adequacy_low!E77</f>
        <v>0.832716733748296</v>
      </c>
      <c r="F78" s="3" t="n">
        <f aca="false">Adequacy_low!G77</f>
        <v>0.858800113103168</v>
      </c>
      <c r="G78" s="3" t="n">
        <f aca="false">Adequacy_low!K77</f>
        <v>0.218590472542108</v>
      </c>
      <c r="H78" s="0" t="n">
        <f aca="false">H74+1</f>
        <v>2033</v>
      </c>
      <c r="I78" s="3" t="n">
        <f aca="false">Adequacy_low!I77</f>
        <v>0.454399695436675</v>
      </c>
      <c r="J78" s="3" t="n">
        <f aca="false">Adequacy_low!M77</f>
        <v>0.15029147414625</v>
      </c>
      <c r="K78" s="3" t="n">
        <f aca="false">Adequacy_low!O77</f>
        <v>0.22802556416537</v>
      </c>
      <c r="L78" s="0" t="n">
        <f aca="false">F78-E78</f>
        <v>0.0260833793548727</v>
      </c>
      <c r="N78" s="3" t="n">
        <f aca="false">Adequacy_low!F77</f>
        <v>0.961464420666823</v>
      </c>
      <c r="O78" s="3" t="n">
        <f aca="false">Adequacy_low!H77</f>
        <v>0.968717264711061</v>
      </c>
      <c r="P78" s="3" t="n">
        <f aca="false">Adequacy_low!L77</f>
        <v>0.233073389161085</v>
      </c>
      <c r="Q78" s="0" t="n">
        <f aca="false">Q74+1</f>
        <v>2033</v>
      </c>
      <c r="R78" s="4" t="n">
        <f aca="false">Adequacy_low!J77</f>
        <v>0.515006802168287</v>
      </c>
      <c r="S78" s="3" t="n">
        <f aca="false">Adequacy_low!N77</f>
        <v>0.177361225725973</v>
      </c>
      <c r="T78" s="3" t="n">
        <f aca="false">Adequacy_low!P77</f>
        <v>0.269096392772562</v>
      </c>
      <c r="U78" s="0" t="n">
        <f aca="false">O78-N78</f>
        <v>0.00725284404423798</v>
      </c>
    </row>
    <row r="79" customFormat="false" ht="15" hidden="false" customHeight="false" outlineLevel="0" collapsed="false">
      <c r="A79" s="0" t="n">
        <v>125</v>
      </c>
      <c r="B79" s="3" t="n">
        <f aca="false">Adequacy_low!B78</f>
        <v>0.544215053508995</v>
      </c>
      <c r="C79" s="3" t="n">
        <f aca="false">Adequacy_low!C78</f>
        <v>0.177917024083485</v>
      </c>
      <c r="D79" s="3" t="n">
        <f aca="false">Adequacy_low!D78</f>
        <v>0.27786792240752</v>
      </c>
      <c r="E79" s="3" t="n">
        <f aca="false">Adequacy_low!E78</f>
        <v>0.828403045425168</v>
      </c>
      <c r="F79" s="3" t="n">
        <f aca="false">Adequacy_low!G78</f>
        <v>0.854454686078485</v>
      </c>
      <c r="G79" s="3" t="n">
        <f aca="false">Adequacy_low!K78</f>
        <v>0.216739448896368</v>
      </c>
      <c r="H79" s="0" t="n">
        <f aca="false">H75+1</f>
        <v>2034</v>
      </c>
      <c r="I79" s="3" t="n">
        <f aca="false">Adequacy_low!I78</f>
        <v>0.450829407693072</v>
      </c>
      <c r="J79" s="3" t="n">
        <f aca="false">Adequacy_low!M78</f>
        <v>0.147387004583742</v>
      </c>
      <c r="K79" s="3" t="n">
        <f aca="false">Adequacy_low!O78</f>
        <v>0.230186633148354</v>
      </c>
      <c r="L79" s="0" t="n">
        <f aca="false">F79-E79</f>
        <v>0.026051640653317</v>
      </c>
      <c r="N79" s="3" t="n">
        <f aca="false">Adequacy_low!F78</f>
        <v>0.959571707437092</v>
      </c>
      <c r="O79" s="3" t="n">
        <f aca="false">Adequacy_low!H78</f>
        <v>0.96706798784663</v>
      </c>
      <c r="P79" s="3" t="n">
        <f aca="false">Adequacy_low!L78</f>
        <v>0.231932074823537</v>
      </c>
      <c r="Q79" s="0" t="n">
        <f aca="false">Q75+1</f>
        <v>2034</v>
      </c>
      <c r="R79" s="4" t="n">
        <f aca="false">Adequacy_low!J78</f>
        <v>0.512498288175996</v>
      </c>
      <c r="S79" s="3" t="n">
        <f aca="false">Adequacy_low!N78</f>
        <v>0.174516453239932</v>
      </c>
      <c r="T79" s="3" t="n">
        <f aca="false">Adequacy_low!P78</f>
        <v>0.272556966021164</v>
      </c>
      <c r="U79" s="0" t="n">
        <f aca="false">O79-N79</f>
        <v>0.00749628040953765</v>
      </c>
    </row>
    <row r="80" customFormat="false" ht="15" hidden="false" customHeight="false" outlineLevel="0" collapsed="false">
      <c r="A80" s="0" t="n">
        <v>126</v>
      </c>
      <c r="B80" s="3" t="n">
        <f aca="false">Adequacy_low!B79</f>
        <v>0.545242580343913</v>
      </c>
      <c r="C80" s="3" t="n">
        <f aca="false">Adequacy_low!C79</f>
        <v>0.174916638895322</v>
      </c>
      <c r="D80" s="3" t="n">
        <f aca="false">Adequacy_low!D79</f>
        <v>0.279840780760765</v>
      </c>
      <c r="E80" s="3" t="n">
        <f aca="false">Adequacy_low!E79</f>
        <v>0.824836905310541</v>
      </c>
      <c r="F80" s="3" t="n">
        <f aca="false">Adequacy_low!G79</f>
        <v>0.850279987467246</v>
      </c>
      <c r="G80" s="3" t="n">
        <f aca="false">Adequacy_low!K79</f>
        <v>0.216403153998737</v>
      </c>
      <c r="H80" s="0" t="n">
        <f aca="false">H76+1</f>
        <v>2034</v>
      </c>
      <c r="I80" s="3" t="n">
        <f aca="false">Adequacy_low!I79</f>
        <v>0.449736202614407</v>
      </c>
      <c r="J80" s="3" t="n">
        <f aca="false">Adequacy_low!M79</f>
        <v>0.144277699113739</v>
      </c>
      <c r="K80" s="3" t="n">
        <f aca="false">Adequacy_low!O79</f>
        <v>0.230823003582395</v>
      </c>
      <c r="L80" s="0" t="n">
        <f aca="false">F80-E80</f>
        <v>0.0254430821567052</v>
      </c>
      <c r="N80" s="3" t="n">
        <f aca="false">Adequacy_low!F79</f>
        <v>0.958049468438837</v>
      </c>
      <c r="O80" s="3" t="n">
        <f aca="false">Adequacy_low!H79</f>
        <v>0.965632654548793</v>
      </c>
      <c r="P80" s="3" t="n">
        <f aca="false">Adequacy_low!L79</f>
        <v>0.233337000942737</v>
      </c>
      <c r="Q80" s="0" t="n">
        <f aca="false">Q76+1</f>
        <v>2034</v>
      </c>
      <c r="R80" s="4" t="n">
        <f aca="false">Adequacy_low!J79</f>
        <v>0.512341044309104</v>
      </c>
      <c r="S80" s="3" t="n">
        <f aca="false">Adequacy_low!N79</f>
        <v>0.17143605822872</v>
      </c>
      <c r="T80" s="3" t="n">
        <f aca="false">Adequacy_low!P79</f>
        <v>0.274272365901013</v>
      </c>
      <c r="U80" s="0" t="n">
        <f aca="false">O80-N80</f>
        <v>0.00758318610995556</v>
      </c>
    </row>
    <row r="81" customFormat="false" ht="15" hidden="false" customHeight="false" outlineLevel="0" collapsed="false">
      <c r="A81" s="0" t="n">
        <v>127</v>
      </c>
      <c r="B81" s="3" t="n">
        <f aca="false">Adequacy_low!B80</f>
        <v>0.544268006888685</v>
      </c>
      <c r="C81" s="3" t="n">
        <f aca="false">Adequacy_low!C80</f>
        <v>0.172071517585725</v>
      </c>
      <c r="D81" s="3" t="n">
        <f aca="false">Adequacy_low!D80</f>
        <v>0.28366047552559</v>
      </c>
      <c r="E81" s="3" t="n">
        <f aca="false">Adequacy_low!E80</f>
        <v>0.822730821292718</v>
      </c>
      <c r="F81" s="3" t="n">
        <f aca="false">Adequacy_low!G80</f>
        <v>0.849753844248543</v>
      </c>
      <c r="G81" s="3" t="n">
        <f aca="false">Adequacy_low!K80</f>
        <v>0.218607256719007</v>
      </c>
      <c r="H81" s="0" t="n">
        <f aca="false">H77+1</f>
        <v>2034</v>
      </c>
      <c r="I81" s="3" t="n">
        <f aca="false">Adequacy_low!I80</f>
        <v>0.447786064310879</v>
      </c>
      <c r="J81" s="3" t="n">
        <f aca="false">Adequacy_low!M80</f>
        <v>0.141568540984388</v>
      </c>
      <c r="K81" s="3" t="n">
        <f aca="false">Adequacy_low!O80</f>
        <v>0.233376215997452</v>
      </c>
      <c r="L81" s="0" t="n">
        <f aca="false">F81-E81</f>
        <v>0.027023022955825</v>
      </c>
      <c r="N81" s="3" t="n">
        <f aca="false">Adequacy_low!F80</f>
        <v>0.957835696545075</v>
      </c>
      <c r="O81" s="3" t="n">
        <f aca="false">Adequacy_low!H80</f>
        <v>0.966628541568968</v>
      </c>
      <c r="P81" s="3" t="n">
        <f aca="false">Adequacy_low!L80</f>
        <v>0.235642312832641</v>
      </c>
      <c r="Q81" s="0" t="n">
        <f aca="false">Q77+1</f>
        <v>2034</v>
      </c>
      <c r="R81" s="4" t="n">
        <f aca="false">Adequacy_low!J80</f>
        <v>0.510803554856787</v>
      </c>
      <c r="S81" s="3" t="n">
        <f aca="false">Adequacy_low!N80</f>
        <v>0.168786699623065</v>
      </c>
      <c r="T81" s="3" t="n">
        <f aca="false">Adequacy_low!P80</f>
        <v>0.278245442065223</v>
      </c>
      <c r="U81" s="0" t="n">
        <f aca="false">O81-N81</f>
        <v>0.00879284502389277</v>
      </c>
    </row>
    <row r="82" customFormat="false" ht="15" hidden="false" customHeight="false" outlineLevel="0" collapsed="false">
      <c r="A82" s="0" t="n">
        <v>128</v>
      </c>
      <c r="B82" s="3" t="n">
        <f aca="false">Adequacy_low!B81</f>
        <v>0.542380476435458</v>
      </c>
      <c r="C82" s="3" t="n">
        <f aca="false">Adequacy_low!C81</f>
        <v>0.170074216123445</v>
      </c>
      <c r="D82" s="3" t="n">
        <f aca="false">Adequacy_low!D81</f>
        <v>0.287545307441097</v>
      </c>
      <c r="E82" s="3" t="n">
        <f aca="false">Adequacy_low!E81</f>
        <v>0.819889975191837</v>
      </c>
      <c r="F82" s="3" t="n">
        <f aca="false">Adequacy_low!G81</f>
        <v>0.847514557627979</v>
      </c>
      <c r="G82" s="3" t="n">
        <f aca="false">Adequacy_low!K81</f>
        <v>0.21721844764991</v>
      </c>
      <c r="H82" s="0" t="n">
        <f aca="false">H78+1</f>
        <v>2034</v>
      </c>
      <c r="I82" s="3" t="n">
        <f aca="false">Adequacy_low!I81</f>
        <v>0.444692315369204</v>
      </c>
      <c r="J82" s="3" t="n">
        <f aca="false">Adequacy_low!M81</f>
        <v>0.139442144838222</v>
      </c>
      <c r="K82" s="3" t="n">
        <f aca="false">Adequacy_low!O81</f>
        <v>0.23575551498441</v>
      </c>
      <c r="L82" s="0" t="n">
        <f aca="false">F82-E82</f>
        <v>0.0276245824361421</v>
      </c>
      <c r="N82" s="3" t="n">
        <f aca="false">Adequacy_low!F81</f>
        <v>0.956782718859651</v>
      </c>
      <c r="O82" s="3" t="n">
        <f aca="false">Adequacy_low!H81</f>
        <v>0.966027482103603</v>
      </c>
      <c r="P82" s="3" t="n">
        <f aca="false">Adequacy_low!L81</f>
        <v>0.234328327098923</v>
      </c>
      <c r="Q82" s="0" t="n">
        <f aca="false">Q78+1</f>
        <v>2034</v>
      </c>
      <c r="R82" s="4" t="n">
        <f aca="false">Adequacy_low!J81</f>
        <v>0.508137869996104</v>
      </c>
      <c r="S82" s="3" t="n">
        <f aca="false">Adequacy_low!N81</f>
        <v>0.166738779836013</v>
      </c>
      <c r="T82" s="3" t="n">
        <f aca="false">Adequacy_low!P81</f>
        <v>0.281906069027535</v>
      </c>
      <c r="U82" s="0" t="n">
        <f aca="false">O82-N82</f>
        <v>0.00924476324395185</v>
      </c>
    </row>
    <row r="83" customFormat="false" ht="15" hidden="false" customHeight="false" outlineLevel="0" collapsed="false">
      <c r="A83" s="0" t="n">
        <v>129</v>
      </c>
      <c r="B83" s="3" t="n">
        <f aca="false">Adequacy_low!B82</f>
        <v>0.5413190854984</v>
      </c>
      <c r="C83" s="3" t="n">
        <f aca="false">Adequacy_low!C82</f>
        <v>0.167429882654815</v>
      </c>
      <c r="D83" s="3" t="n">
        <f aca="false">Adequacy_low!D82</f>
        <v>0.291251031846784</v>
      </c>
      <c r="E83" s="3" t="n">
        <f aca="false">Adequacy_low!E82</f>
        <v>0.817707015595302</v>
      </c>
      <c r="F83" s="3" t="n">
        <f aca="false">Adequacy_low!G82</f>
        <v>0.845277223727183</v>
      </c>
      <c r="G83" s="3" t="n">
        <f aca="false">Adequacy_low!K82</f>
        <v>0.216891846810465</v>
      </c>
      <c r="H83" s="0" t="n">
        <f aca="false">H79+1</f>
        <v>2035</v>
      </c>
      <c r="I83" s="3" t="n">
        <f aca="false">Adequacy_low!I82</f>
        <v>0.442640413887675</v>
      </c>
      <c r="J83" s="3" t="n">
        <f aca="false">Adequacy_low!M82</f>
        <v>0.136908589667141</v>
      </c>
      <c r="K83" s="3" t="n">
        <f aca="false">Adequacy_low!O82</f>
        <v>0.238158012040486</v>
      </c>
      <c r="L83" s="0" t="n">
        <f aca="false">F83-E83</f>
        <v>0.0275702081318808</v>
      </c>
      <c r="N83" s="3" t="n">
        <f aca="false">Adequacy_low!F82</f>
        <v>0.95506196421704</v>
      </c>
      <c r="O83" s="3" t="n">
        <f aca="false">Adequacy_low!H82</f>
        <v>0.964066345488581</v>
      </c>
      <c r="P83" s="3" t="n">
        <f aca="false">Adequacy_low!L82</f>
        <v>0.233997767088005</v>
      </c>
      <c r="Q83" s="0" t="n">
        <f aca="false">Q79+1</f>
        <v>2035</v>
      </c>
      <c r="R83" s="4" t="n">
        <f aca="false">Adequacy_low!J82</f>
        <v>0.506585772095692</v>
      </c>
      <c r="S83" s="3" t="n">
        <f aca="false">Adequacy_low!N82</f>
        <v>0.16370490649681</v>
      </c>
      <c r="T83" s="3" t="n">
        <f aca="false">Adequacy_low!P82</f>
        <v>0.284771285624538</v>
      </c>
      <c r="U83" s="0" t="n">
        <f aca="false">O83-N83</f>
        <v>0.00900438127154135</v>
      </c>
    </row>
    <row r="84" customFormat="false" ht="15" hidden="false" customHeight="false" outlineLevel="0" collapsed="false">
      <c r="A84" s="0" t="n">
        <v>130</v>
      </c>
      <c r="B84" s="3" t="n">
        <f aca="false">Adequacy_low!B83</f>
        <v>0.538679595139709</v>
      </c>
      <c r="C84" s="3" t="n">
        <f aca="false">Adequacy_low!C83</f>
        <v>0.165434219485445</v>
      </c>
      <c r="D84" s="3" t="n">
        <f aca="false">Adequacy_low!D83</f>
        <v>0.295886185374847</v>
      </c>
      <c r="E84" s="3" t="n">
        <f aca="false">Adequacy_low!E83</f>
        <v>0.816422184488774</v>
      </c>
      <c r="F84" s="3" t="n">
        <f aca="false">Adequacy_low!G83</f>
        <v>0.843808344060335</v>
      </c>
      <c r="G84" s="3" t="n">
        <f aca="false">Adequacy_low!K83</f>
        <v>0.216882741393546</v>
      </c>
      <c r="H84" s="0" t="n">
        <f aca="false">H80+1</f>
        <v>2035</v>
      </c>
      <c r="I84" s="3" t="n">
        <f aca="false">Adequacy_low!I83</f>
        <v>0.439789971803489</v>
      </c>
      <c r="J84" s="3" t="n">
        <f aca="false">Adequacy_low!M83</f>
        <v>0.135064166861502</v>
      </c>
      <c r="K84" s="3" t="n">
        <f aca="false">Adequacy_low!O83</f>
        <v>0.241568045823783</v>
      </c>
      <c r="L84" s="0" t="n">
        <f aca="false">F84-E84</f>
        <v>0.0273861595715614</v>
      </c>
      <c r="N84" s="3" t="n">
        <f aca="false">Adequacy_low!F83</f>
        <v>0.953956188396362</v>
      </c>
      <c r="O84" s="3" t="n">
        <f aca="false">Adequacy_low!H83</f>
        <v>0.962944488524321</v>
      </c>
      <c r="P84" s="3" t="n">
        <f aca="false">Adequacy_low!L83</f>
        <v>0.233775169716318</v>
      </c>
      <c r="Q84" s="0" t="n">
        <f aca="false">Q80+1</f>
        <v>2035</v>
      </c>
      <c r="R84" s="4" t="n">
        <f aca="false">Adequacy_low!J83</f>
        <v>0.504473573592654</v>
      </c>
      <c r="S84" s="3" t="n">
        <f aca="false">Adequacy_low!N83</f>
        <v>0.161189066793713</v>
      </c>
      <c r="T84" s="3" t="n">
        <f aca="false">Adequacy_low!P83</f>
        <v>0.288293548009995</v>
      </c>
      <c r="U84" s="0" t="n">
        <f aca="false">O84-N84</f>
        <v>0.0089883001279587</v>
      </c>
    </row>
    <row r="85" customFormat="false" ht="15" hidden="false" customHeight="false" outlineLevel="0" collapsed="false">
      <c r="A85" s="0" t="n">
        <v>131</v>
      </c>
      <c r="B85" s="3" t="n">
        <f aca="false">Adequacy_low!B84</f>
        <v>0.536098792085607</v>
      </c>
      <c r="C85" s="3" t="n">
        <f aca="false">Adequacy_low!C84</f>
        <v>0.162627506257319</v>
      </c>
      <c r="D85" s="3" t="n">
        <f aca="false">Adequacy_low!D84</f>
        <v>0.301273701657075</v>
      </c>
      <c r="E85" s="3" t="n">
        <f aca="false">Adequacy_low!E84</f>
        <v>0.812973887706857</v>
      </c>
      <c r="F85" s="3" t="n">
        <f aca="false">Adequacy_low!G84</f>
        <v>0.841420991754151</v>
      </c>
      <c r="G85" s="3" t="n">
        <f aca="false">Adequacy_low!K84</f>
        <v>0.216492789355161</v>
      </c>
      <c r="H85" s="0" t="n">
        <f aca="false">H81+1</f>
        <v>2035</v>
      </c>
      <c r="I85" s="3" t="n">
        <f aca="false">Adequacy_low!I84</f>
        <v>0.435834319196786</v>
      </c>
      <c r="J85" s="3" t="n">
        <f aca="false">Adequacy_low!M84</f>
        <v>0.132211916010083</v>
      </c>
      <c r="K85" s="3" t="n">
        <f aca="false">Adequacy_low!O84</f>
        <v>0.244927652499988</v>
      </c>
      <c r="L85" s="0" t="n">
        <f aca="false">F85-E85</f>
        <v>0.0284471040472943</v>
      </c>
      <c r="N85" s="3" t="n">
        <f aca="false">Adequacy_low!F84</f>
        <v>0.951171365618957</v>
      </c>
      <c r="O85" s="3" t="n">
        <f aca="false">Adequacy_low!H84</f>
        <v>0.960917082602635</v>
      </c>
      <c r="P85" s="3" t="n">
        <f aca="false">Adequacy_low!L84</f>
        <v>0.2332989343046</v>
      </c>
      <c r="Q85" s="0" t="n">
        <f aca="false">Q81+1</f>
        <v>2035</v>
      </c>
      <c r="R85" s="4" t="n">
        <f aca="false">Adequacy_low!J84</f>
        <v>0.500918206753901</v>
      </c>
      <c r="S85" s="3" t="n">
        <f aca="false">Adequacy_low!N84</f>
        <v>0.157842978551194</v>
      </c>
      <c r="T85" s="3" t="n">
        <f aca="false">Adequacy_low!P84</f>
        <v>0.292410180313863</v>
      </c>
      <c r="U85" s="0" t="n">
        <f aca="false">O85-N85</f>
        <v>0.00974571698367754</v>
      </c>
    </row>
    <row r="86" customFormat="false" ht="15" hidden="false" customHeight="false" outlineLevel="0" collapsed="false">
      <c r="A86" s="0" t="n">
        <v>132</v>
      </c>
      <c r="B86" s="3" t="n">
        <f aca="false">Adequacy_low!B85</f>
        <v>0.534861919537585</v>
      </c>
      <c r="C86" s="3" t="n">
        <f aca="false">Adequacy_low!C85</f>
        <v>0.160048202970589</v>
      </c>
      <c r="D86" s="3" t="n">
        <f aca="false">Adequacy_low!D85</f>
        <v>0.305089877491826</v>
      </c>
      <c r="E86" s="3" t="n">
        <f aca="false">Adequacy_low!E85</f>
        <v>0.810830705823133</v>
      </c>
      <c r="F86" s="3" t="n">
        <f aca="false">Adequacy_low!G85</f>
        <v>0.839859348497499</v>
      </c>
      <c r="G86" s="3" t="n">
        <f aca="false">Adequacy_low!K85</f>
        <v>0.217840287889597</v>
      </c>
      <c r="H86" s="0" t="n">
        <f aca="false">H82+1</f>
        <v>2035</v>
      </c>
      <c r="I86" s="3" t="n">
        <f aca="false">Adequacy_low!I85</f>
        <v>0.433682467736575</v>
      </c>
      <c r="J86" s="3" t="n">
        <f aca="false">Adequacy_low!M85</f>
        <v>0.129771997380367</v>
      </c>
      <c r="K86" s="3" t="n">
        <f aca="false">Adequacy_low!O85</f>
        <v>0.247376240706191</v>
      </c>
      <c r="L86" s="0" t="n">
        <f aca="false">F86-E86</f>
        <v>0.0290286426743666</v>
      </c>
      <c r="N86" s="3" t="n">
        <f aca="false">Adequacy_low!F85</f>
        <v>0.949649458968759</v>
      </c>
      <c r="O86" s="3" t="n">
        <f aca="false">Adequacy_low!H85</f>
        <v>0.959790835511289</v>
      </c>
      <c r="P86" s="3" t="n">
        <f aca="false">Adequacy_low!L85</f>
        <v>0.23503651043657</v>
      </c>
      <c r="Q86" s="0" t="n">
        <f aca="false">Q82+1</f>
        <v>2035</v>
      </c>
      <c r="R86" s="4" t="n">
        <f aca="false">Adequacy_low!J85</f>
        <v>0.498394555063205</v>
      </c>
      <c r="S86" s="3" t="n">
        <f aca="false">Adequacy_low!N85</f>
        <v>0.155271175346362</v>
      </c>
      <c r="T86" s="3" t="n">
        <f aca="false">Adequacy_low!P85</f>
        <v>0.295983728559192</v>
      </c>
      <c r="U86" s="0" t="n">
        <f aca="false">O86-N86</f>
        <v>0.0101413765425299</v>
      </c>
    </row>
    <row r="87" customFormat="false" ht="15" hidden="false" customHeight="false" outlineLevel="0" collapsed="false">
      <c r="A87" s="0" t="n">
        <v>133</v>
      </c>
      <c r="B87" s="3" t="n">
        <f aca="false">Adequacy_low!B86</f>
        <v>0.531008108380385</v>
      </c>
      <c r="C87" s="3" t="n">
        <f aca="false">Adequacy_low!C86</f>
        <v>0.158236341773825</v>
      </c>
      <c r="D87" s="3" t="n">
        <f aca="false">Adequacy_low!D86</f>
        <v>0.31075554984579</v>
      </c>
      <c r="E87" s="3" t="n">
        <f aca="false">Adequacy_low!E86</f>
        <v>0.807475571159929</v>
      </c>
      <c r="F87" s="3" t="n">
        <f aca="false">Adequacy_low!G86</f>
        <v>0.836809583131754</v>
      </c>
      <c r="G87" s="3" t="n">
        <f aca="false">Adequacy_low!K86</f>
        <v>0.217503947478157</v>
      </c>
      <c r="H87" s="0" t="n">
        <f aca="false">H83+1</f>
        <v>2036</v>
      </c>
      <c r="I87" s="3" t="n">
        <f aca="false">Adequacy_low!I86</f>
        <v>0.428776075605005</v>
      </c>
      <c r="J87" s="3" t="n">
        <f aca="false">Adequacy_low!M86</f>
        <v>0.127771980452077</v>
      </c>
      <c r="K87" s="3" t="n">
        <f aca="false">Adequacy_low!O86</f>
        <v>0.250927515102847</v>
      </c>
      <c r="L87" s="0" t="n">
        <f aca="false">F87-E87</f>
        <v>0.0293340119718248</v>
      </c>
      <c r="N87" s="3" t="n">
        <f aca="false">Adequacy_low!F86</f>
        <v>0.947606662650686</v>
      </c>
      <c r="O87" s="3" t="n">
        <f aca="false">Adequacy_low!H86</f>
        <v>0.957469377401451</v>
      </c>
      <c r="P87" s="3" t="n">
        <f aca="false">Adequacy_low!L86</f>
        <v>0.234257985676236</v>
      </c>
      <c r="Q87" s="0" t="n">
        <f aca="false">Q83+1</f>
        <v>2036</v>
      </c>
      <c r="R87" s="4" t="n">
        <f aca="false">Adequacy_low!J86</f>
        <v>0.493575288341972</v>
      </c>
      <c r="S87" s="3" t="n">
        <f aca="false">Adequacy_low!N86</f>
        <v>0.153188711798505</v>
      </c>
      <c r="T87" s="3" t="n">
        <f aca="false">Adequacy_low!P86</f>
        <v>0.300842662510209</v>
      </c>
      <c r="U87" s="0" t="n">
        <f aca="false">O87-N87</f>
        <v>0.00986271475076561</v>
      </c>
    </row>
    <row r="88" customFormat="false" ht="15" hidden="false" customHeight="false" outlineLevel="0" collapsed="false">
      <c r="A88" s="0" t="n">
        <v>134</v>
      </c>
      <c r="B88" s="3" t="n">
        <f aca="false">Adequacy_low!B87</f>
        <v>0.526670529371118</v>
      </c>
      <c r="C88" s="3" t="n">
        <f aca="false">Adequacy_low!C87</f>
        <v>0.156539133630591</v>
      </c>
      <c r="D88" s="3" t="n">
        <f aca="false">Adequacy_low!D87</f>
        <v>0.316790336998291</v>
      </c>
      <c r="E88" s="3" t="n">
        <f aca="false">Adequacy_low!E87</f>
        <v>0.80605125294496</v>
      </c>
      <c r="F88" s="3" t="n">
        <f aca="false">Adequacy_low!G87</f>
        <v>0.836138769622304</v>
      </c>
      <c r="G88" s="3" t="n">
        <f aca="false">Adequacy_low!K87</f>
        <v>0.217556190033346</v>
      </c>
      <c r="H88" s="0" t="n">
        <f aca="false">H84+1</f>
        <v>2036</v>
      </c>
      <c r="I88" s="3" t="n">
        <f aca="false">Adequacy_low!I87</f>
        <v>0.424523440088775</v>
      </c>
      <c r="J88" s="3" t="n">
        <f aca="false">Adequacy_low!M87</f>
        <v>0.126178564797856</v>
      </c>
      <c r="K88" s="3" t="n">
        <f aca="false">Adequacy_low!O87</f>
        <v>0.255349248058329</v>
      </c>
      <c r="L88" s="0" t="n">
        <f aca="false">F88-E88</f>
        <v>0.0300875166773435</v>
      </c>
      <c r="N88" s="3" t="n">
        <f aca="false">Adequacy_low!F87</f>
        <v>0.9453411227732</v>
      </c>
      <c r="O88" s="3" t="n">
        <f aca="false">Adequacy_low!H87</f>
        <v>0.955820078013167</v>
      </c>
      <c r="P88" s="3" t="n">
        <f aca="false">Adequacy_low!L87</f>
        <v>0.233714818137037</v>
      </c>
      <c r="Q88" s="0" t="n">
        <f aca="false">Q84+1</f>
        <v>2036</v>
      </c>
      <c r="R88" s="4" t="n">
        <f aca="false">Adequacy_low!J87</f>
        <v>0.488172649784301</v>
      </c>
      <c r="S88" s="3" t="n">
        <f aca="false">Adequacy_low!N87</f>
        <v>0.151194381769255</v>
      </c>
      <c r="T88" s="3" t="n">
        <f aca="false">Adequacy_low!P87</f>
        <v>0.305974091219644</v>
      </c>
      <c r="U88" s="0" t="n">
        <f aca="false">O88-N88</f>
        <v>0.0104789552399676</v>
      </c>
    </row>
    <row r="89" customFormat="false" ht="15" hidden="false" customHeight="false" outlineLevel="0" collapsed="false">
      <c r="A89" s="0" t="n">
        <v>135</v>
      </c>
      <c r="B89" s="3" t="n">
        <f aca="false">Adequacy_low!B88</f>
        <v>0.525534819437496</v>
      </c>
      <c r="C89" s="3" t="n">
        <f aca="false">Adequacy_low!C88</f>
        <v>0.154851800170911</v>
      </c>
      <c r="D89" s="3" t="n">
        <f aca="false">Adequacy_low!D88</f>
        <v>0.319613380391592</v>
      </c>
      <c r="E89" s="3" t="n">
        <f aca="false">Adequacy_low!E88</f>
        <v>0.80473572366333</v>
      </c>
      <c r="F89" s="3" t="n">
        <f aca="false">Adequacy_low!G88</f>
        <v>0.834560968057646</v>
      </c>
      <c r="G89" s="3" t="n">
        <f aca="false">Adequacy_low!K88</f>
        <v>0.215645514687264</v>
      </c>
      <c r="H89" s="0" t="n">
        <f aca="false">H85+1</f>
        <v>2036</v>
      </c>
      <c r="I89" s="3" t="n">
        <f aca="false">Adequacy_low!I88</f>
        <v>0.422916643230311</v>
      </c>
      <c r="J89" s="3" t="n">
        <f aca="false">Adequacy_low!M88</f>
        <v>0.124614775471108</v>
      </c>
      <c r="K89" s="3" t="n">
        <f aca="false">Adequacy_low!O88</f>
        <v>0.257204304961911</v>
      </c>
      <c r="L89" s="0" t="n">
        <f aca="false">F89-E89</f>
        <v>0.0298252443943158</v>
      </c>
      <c r="N89" s="3" t="n">
        <f aca="false">Adequacy_low!F88</f>
        <v>0.94237523872835</v>
      </c>
      <c r="O89" s="3" t="n">
        <f aca="false">Adequacy_low!H88</f>
        <v>0.954200108118385</v>
      </c>
      <c r="P89" s="3" t="n">
        <f aca="false">Adequacy_low!L88</f>
        <v>0.232064578127664</v>
      </c>
      <c r="Q89" s="0" t="n">
        <f aca="false">Q85+1</f>
        <v>2036</v>
      </c>
      <c r="R89" s="4" t="n">
        <f aca="false">Adequacy_low!J88</f>
        <v>0.485726366086381</v>
      </c>
      <c r="S89" s="3" t="n">
        <f aca="false">Adequacy_low!N88</f>
        <v>0.149037069255097</v>
      </c>
      <c r="T89" s="3" t="n">
        <f aca="false">Adequacy_low!P88</f>
        <v>0.307611803386871</v>
      </c>
      <c r="U89" s="0" t="n">
        <f aca="false">O89-N89</f>
        <v>0.0118248693900355</v>
      </c>
    </row>
    <row r="90" customFormat="false" ht="15" hidden="false" customHeight="false" outlineLevel="0" collapsed="false">
      <c r="A90" s="0" t="n">
        <v>136</v>
      </c>
      <c r="B90" s="3" t="n">
        <f aca="false">Adequacy_low!B89</f>
        <v>0.522380323506792</v>
      </c>
      <c r="C90" s="3" t="n">
        <f aca="false">Adequacy_low!C89</f>
        <v>0.15179613519903</v>
      </c>
      <c r="D90" s="3" t="n">
        <f aca="false">Adequacy_low!D89</f>
        <v>0.325823541294177</v>
      </c>
      <c r="E90" s="3" t="n">
        <f aca="false">Adequacy_low!E89</f>
        <v>0.80711021821604</v>
      </c>
      <c r="F90" s="3" t="n">
        <f aca="false">Adequacy_low!G89</f>
        <v>0.836340727288769</v>
      </c>
      <c r="G90" s="3" t="n">
        <f aca="false">Adequacy_low!K89</f>
        <v>0.214017145545981</v>
      </c>
      <c r="H90" s="0" t="n">
        <f aca="false">H86+1</f>
        <v>2036</v>
      </c>
      <c r="I90" s="3" t="n">
        <f aca="false">Adequacy_low!I89</f>
        <v>0.421618496897333</v>
      </c>
      <c r="J90" s="3" t="n">
        <f aca="false">Adequacy_low!M89</f>
        <v>0.122516211804841</v>
      </c>
      <c r="K90" s="3" t="n">
        <f aca="false">Adequacy_low!O89</f>
        <v>0.262975509513866</v>
      </c>
      <c r="L90" s="0" t="n">
        <f aca="false">F90-E90</f>
        <v>0.0292305090727288</v>
      </c>
      <c r="N90" s="3" t="n">
        <f aca="false">Adequacy_low!F89</f>
        <v>0.94340318849838</v>
      </c>
      <c r="O90" s="3" t="n">
        <f aca="false">Adequacy_low!H89</f>
        <v>0.954403797486127</v>
      </c>
      <c r="P90" s="3" t="n">
        <f aca="false">Adequacy_low!L89</f>
        <v>0.229414854035992</v>
      </c>
      <c r="Q90" s="0" t="n">
        <f aca="false">Q86+1</f>
        <v>2036</v>
      </c>
      <c r="R90" s="4" t="n">
        <f aca="false">Adequacy_low!J89</f>
        <v>0.483314700999302</v>
      </c>
      <c r="S90" s="3" t="n">
        <f aca="false">Adequacy_low!N89</f>
        <v>0.146224407597078</v>
      </c>
      <c r="T90" s="3" t="n">
        <f aca="false">Adequacy_low!P89</f>
        <v>0.313864079902</v>
      </c>
      <c r="U90" s="0" t="n">
        <f aca="false">O90-N90</f>
        <v>0.0110006089877468</v>
      </c>
    </row>
    <row r="91" customFormat="false" ht="15" hidden="false" customHeight="false" outlineLevel="0" collapsed="false">
      <c r="A91" s="0" t="n">
        <v>137</v>
      </c>
      <c r="B91" s="3" t="n">
        <f aca="false">Adequacy_low!B90</f>
        <v>0.520011007005075</v>
      </c>
      <c r="C91" s="3" t="n">
        <f aca="false">Adequacy_low!C90</f>
        <v>0.148696711713854</v>
      </c>
      <c r="D91" s="3" t="n">
        <f aca="false">Adequacy_low!D90</f>
        <v>0.33129228128107</v>
      </c>
      <c r="E91" s="3" t="n">
        <f aca="false">Adequacy_low!E90</f>
        <v>0.805883864618476</v>
      </c>
      <c r="F91" s="3" t="n">
        <f aca="false">Adequacy_low!G90</f>
        <v>0.835713122814805</v>
      </c>
      <c r="G91" s="3" t="n">
        <f aca="false">Adequacy_low!K90</f>
        <v>0.21469630123915</v>
      </c>
      <c r="H91" s="0" t="n">
        <f aca="false">H87+1</f>
        <v>2037</v>
      </c>
      <c r="I91" s="3" t="n">
        <f aca="false">Adequacy_low!I90</f>
        <v>0.419068479969395</v>
      </c>
      <c r="J91" s="3" t="n">
        <f aca="false">Adequacy_low!M90</f>
        <v>0.11983228069202</v>
      </c>
      <c r="K91" s="3" t="n">
        <f aca="false">Adequacy_low!O90</f>
        <v>0.26698310395706</v>
      </c>
      <c r="L91" s="0" t="n">
        <f aca="false">F91-E91</f>
        <v>0.0298292581963293</v>
      </c>
      <c r="N91" s="3" t="n">
        <f aca="false">Adequacy_low!F90</f>
        <v>0.943006315719694</v>
      </c>
      <c r="O91" s="3" t="n">
        <f aca="false">Adequacy_low!H90</f>
        <v>0.954227768450796</v>
      </c>
      <c r="P91" s="3" t="n">
        <f aca="false">Adequacy_low!L90</f>
        <v>0.229964113593549</v>
      </c>
      <c r="Q91" s="0" t="n">
        <f aca="false">Q87+1</f>
        <v>2037</v>
      </c>
      <c r="R91" s="4" t="n">
        <f aca="false">Adequacy_low!J90</f>
        <v>0.480861927939782</v>
      </c>
      <c r="S91" s="3" t="n">
        <f aca="false">Adequacy_low!N90</f>
        <v>0.143168597202836</v>
      </c>
      <c r="T91" s="3" t="n">
        <f aca="false">Adequacy_low!P90</f>
        <v>0.318975790577076</v>
      </c>
      <c r="U91" s="0" t="n">
        <f aca="false">O91-N91</f>
        <v>0.0112214527311023</v>
      </c>
    </row>
    <row r="92" customFormat="false" ht="15" hidden="false" customHeight="false" outlineLevel="0" collapsed="false">
      <c r="A92" s="0" t="n">
        <v>138</v>
      </c>
      <c r="B92" s="3" t="n">
        <f aca="false">Adequacy_low!B91</f>
        <v>0.515675786158931</v>
      </c>
      <c r="C92" s="3" t="n">
        <f aca="false">Adequacy_low!C91</f>
        <v>0.145935310414998</v>
      </c>
      <c r="D92" s="3" t="n">
        <f aca="false">Adequacy_low!D91</f>
        <v>0.338388903426071</v>
      </c>
      <c r="E92" s="3" t="n">
        <f aca="false">Adequacy_low!E91</f>
        <v>0.80624502455939</v>
      </c>
      <c r="F92" s="3" t="n">
        <f aca="false">Adequacy_low!G91</f>
        <v>0.834809576894688</v>
      </c>
      <c r="G92" s="3" t="n">
        <f aca="false">Adequacy_low!K91</f>
        <v>0.21374728274845</v>
      </c>
      <c r="H92" s="0" t="n">
        <f aca="false">H88+1</f>
        <v>2037</v>
      </c>
      <c r="I92" s="3" t="n">
        <f aca="false">Adequacy_low!I91</f>
        <v>0.41576103687639</v>
      </c>
      <c r="J92" s="3" t="n">
        <f aca="false">Adequacy_low!M91</f>
        <v>0.117659617929623</v>
      </c>
      <c r="K92" s="3" t="n">
        <f aca="false">Adequacy_low!O91</f>
        <v>0.272824369753377</v>
      </c>
      <c r="L92" s="0" t="n">
        <f aca="false">F92-E92</f>
        <v>0.0285645523352971</v>
      </c>
      <c r="N92" s="3" t="n">
        <f aca="false">Adequacy_low!F91</f>
        <v>0.942570713238596</v>
      </c>
      <c r="O92" s="3" t="n">
        <f aca="false">Adequacy_low!H91</f>
        <v>0.953761431713247</v>
      </c>
      <c r="P92" s="3" t="n">
        <f aca="false">Adequacy_low!L91</f>
        <v>0.230227132844274</v>
      </c>
      <c r="Q92" s="0" t="n">
        <f aca="false">Q88+1</f>
        <v>2037</v>
      </c>
      <c r="R92" s="4" t="n">
        <f aca="false">Adequacy_low!J91</f>
        <v>0.47640586049132</v>
      </c>
      <c r="S92" s="3" t="n">
        <f aca="false">Adequacy_low!N91</f>
        <v>0.140463579036665</v>
      </c>
      <c r="T92" s="3" t="n">
        <f aca="false">Adequacy_low!P91</f>
        <v>0.32570127371061</v>
      </c>
      <c r="U92" s="0" t="n">
        <f aca="false">O92-N92</f>
        <v>0.0111907184746518</v>
      </c>
    </row>
    <row r="93" customFormat="false" ht="15" hidden="false" customHeight="false" outlineLevel="0" collapsed="false">
      <c r="A93" s="0" t="n">
        <v>139</v>
      </c>
      <c r="B93" s="3" t="n">
        <f aca="false">Adequacy_low!B92</f>
        <v>0.512723451963614</v>
      </c>
      <c r="C93" s="3" t="n">
        <f aca="false">Adequacy_low!C92</f>
        <v>0.143002772228699</v>
      </c>
      <c r="D93" s="3" t="n">
        <f aca="false">Adequacy_low!D92</f>
        <v>0.344273775807687</v>
      </c>
      <c r="E93" s="3" t="n">
        <f aca="false">Adequacy_low!E92</f>
        <v>0.80640251516305</v>
      </c>
      <c r="F93" s="3" t="n">
        <f aca="false">Adequacy_low!G92</f>
        <v>0.834571519089025</v>
      </c>
      <c r="G93" s="3" t="n">
        <f aca="false">Adequacy_low!K92</f>
        <v>0.211671432664555</v>
      </c>
      <c r="H93" s="0" t="n">
        <f aca="false">H89+1</f>
        <v>2037</v>
      </c>
      <c r="I93" s="3" t="n">
        <f aca="false">Adequacy_low!I92</f>
        <v>0.413461481246539</v>
      </c>
      <c r="J93" s="3" t="n">
        <f aca="false">Adequacy_low!M92</f>
        <v>0.115317795200512</v>
      </c>
      <c r="K93" s="3" t="n">
        <f aca="false">Adequacy_low!O92</f>
        <v>0.277623238715999</v>
      </c>
      <c r="L93" s="0" t="n">
        <f aca="false">F93-E93</f>
        <v>0.0281690039259754</v>
      </c>
      <c r="N93" s="3" t="n">
        <f aca="false">Adequacy_low!F92</f>
        <v>0.942467476551336</v>
      </c>
      <c r="O93" s="3" t="n">
        <f aca="false">Adequacy_low!H92</f>
        <v>0.954060178250941</v>
      </c>
      <c r="P93" s="3" t="n">
        <f aca="false">Adequacy_low!L92</f>
        <v>0.228626702611494</v>
      </c>
      <c r="Q93" s="0" t="n">
        <f aca="false">Q89+1</f>
        <v>2037</v>
      </c>
      <c r="R93" s="4" t="n">
        <f aca="false">Adequacy_low!J92</f>
        <v>0.473568437865318</v>
      </c>
      <c r="S93" s="3" t="n">
        <f aca="false">Adequacy_low!N92</f>
        <v>0.137609459551634</v>
      </c>
      <c r="T93" s="3" t="n">
        <f aca="false">Adequacy_low!P92</f>
        <v>0.331289579134385</v>
      </c>
      <c r="U93" s="0" t="n">
        <f aca="false">O93-N93</f>
        <v>0.0115927016996045</v>
      </c>
    </row>
    <row r="94" customFormat="false" ht="15" hidden="false" customHeight="false" outlineLevel="0" collapsed="false">
      <c r="A94" s="0" t="n">
        <v>140</v>
      </c>
      <c r="B94" s="3" t="n">
        <f aca="false">Adequacy_low!B93</f>
        <v>0.511089623563766</v>
      </c>
      <c r="C94" s="3" t="n">
        <f aca="false">Adequacy_low!C93</f>
        <v>0.139577746762128</v>
      </c>
      <c r="D94" s="3" t="n">
        <f aca="false">Adequacy_low!D93</f>
        <v>0.349332629674106</v>
      </c>
      <c r="E94" s="3" t="n">
        <f aca="false">Adequacy_low!E93</f>
        <v>0.80597091544688</v>
      </c>
      <c r="F94" s="3" t="n">
        <f aca="false">Adequacy_low!G93</f>
        <v>0.835336469236419</v>
      </c>
      <c r="G94" s="3" t="n">
        <f aca="false">Adequacy_low!K93</f>
        <v>0.211727833948101</v>
      </c>
      <c r="H94" s="0" t="n">
        <f aca="false">H90+1</f>
        <v>2037</v>
      </c>
      <c r="I94" s="3" t="n">
        <f aca="false">Adequacy_low!I93</f>
        <v>0.41192337177909</v>
      </c>
      <c r="J94" s="3" t="n">
        <f aca="false">Adequacy_low!M93</f>
        <v>0.112495604333885</v>
      </c>
      <c r="K94" s="3" t="n">
        <f aca="false">Adequacy_low!O93</f>
        <v>0.281551939333905</v>
      </c>
      <c r="L94" s="0" t="n">
        <f aca="false">F94-E94</f>
        <v>0.0293655537895382</v>
      </c>
      <c r="N94" s="3" t="n">
        <f aca="false">Adequacy_low!F93</f>
        <v>0.939799331103679</v>
      </c>
      <c r="O94" s="3" t="n">
        <f aca="false">Adequacy_low!H93</f>
        <v>0.953412850343227</v>
      </c>
      <c r="P94" s="3" t="n">
        <f aca="false">Adequacy_low!L93</f>
        <v>0.229038357788237</v>
      </c>
      <c r="Q94" s="0" t="n">
        <f aca="false">Q90+1</f>
        <v>2037</v>
      </c>
      <c r="R94" s="4" t="n">
        <f aca="false">Adequacy_low!J93</f>
        <v>0.470951533215501</v>
      </c>
      <c r="S94" s="3" t="n">
        <f aca="false">Adequacy_low!N93</f>
        <v>0.133850133598366</v>
      </c>
      <c r="T94" s="3" t="n">
        <f aca="false">Adequacy_low!P93</f>
        <v>0.334997664289811</v>
      </c>
      <c r="U94" s="0" t="n">
        <f aca="false">O94-N94</f>
        <v>0.013613519239548</v>
      </c>
    </row>
    <row r="95" customFormat="false" ht="15" hidden="false" customHeight="false" outlineLevel="0" collapsed="false">
      <c r="A95" s="0" t="n">
        <v>141</v>
      </c>
      <c r="B95" s="3" t="n">
        <f aca="false">Adequacy_low!B94</f>
        <v>0.51368445809732</v>
      </c>
      <c r="C95" s="3" t="n">
        <f aca="false">Adequacy_low!C94</f>
        <v>0.137749916896452</v>
      </c>
      <c r="D95" s="3" t="n">
        <f aca="false">Adequacy_low!D94</f>
        <v>0.348565625006229</v>
      </c>
      <c r="E95" s="3" t="n">
        <f aca="false">Adequacy_low!E94</f>
        <v>0.801637947578647</v>
      </c>
      <c r="F95" s="3" t="n">
        <f aca="false">Adequacy_low!G94</f>
        <v>0.831764806762414</v>
      </c>
      <c r="G95" s="3" t="n">
        <f aca="false">Adequacy_low!K94</f>
        <v>0.212726005147369</v>
      </c>
      <c r="H95" s="0" t="n">
        <f aca="false">H91+1</f>
        <v>2038</v>
      </c>
      <c r="I95" s="3" t="n">
        <f aca="false">Adequacy_low!I94</f>
        <v>0.411788954692185</v>
      </c>
      <c r="J95" s="3" t="n">
        <f aca="false">Adequacy_low!M94</f>
        <v>0.110425560660001</v>
      </c>
      <c r="K95" s="3" t="n">
        <f aca="false">Adequacy_low!O94</f>
        <v>0.279423432226461</v>
      </c>
      <c r="L95" s="0" t="n">
        <f aca="false">F95-E95</f>
        <v>0.0301268591837672</v>
      </c>
      <c r="N95" s="3" t="n">
        <f aca="false">Adequacy_low!F94</f>
        <v>0.937346814406896</v>
      </c>
      <c r="O95" s="3" t="n">
        <f aca="false">Adequacy_low!H94</f>
        <v>0.951389211031841</v>
      </c>
      <c r="P95" s="3" t="n">
        <f aca="false">Adequacy_low!L94</f>
        <v>0.23050890396059</v>
      </c>
      <c r="Q95" s="0" t="n">
        <f aca="false">Q91+1</f>
        <v>2038</v>
      </c>
      <c r="R95" s="4" t="n">
        <f aca="false">Adequacy_low!J94</f>
        <v>0.472204023351887</v>
      </c>
      <c r="S95" s="3" t="n">
        <f aca="false">Adequacy_low!N94</f>
        <v>0.131752689955431</v>
      </c>
      <c r="T95" s="3" t="n">
        <f aca="false">Adequacy_low!P94</f>
        <v>0.333390101099579</v>
      </c>
      <c r="U95" s="0" t="n">
        <f aca="false">O95-N95</f>
        <v>0.0140423966249447</v>
      </c>
    </row>
    <row r="96" customFormat="false" ht="15" hidden="false" customHeight="false" outlineLevel="0" collapsed="false">
      <c r="A96" s="0" t="n">
        <v>142</v>
      </c>
      <c r="B96" s="3" t="n">
        <f aca="false">Adequacy_low!B95</f>
        <v>0.512727076678869</v>
      </c>
      <c r="C96" s="3" t="n">
        <f aca="false">Adequacy_low!C95</f>
        <v>0.13588606968428</v>
      </c>
      <c r="D96" s="3" t="n">
        <f aca="false">Adequacy_low!D95</f>
        <v>0.351386853636851</v>
      </c>
      <c r="E96" s="3" t="n">
        <f aca="false">Adequacy_low!E95</f>
        <v>0.797939293068916</v>
      </c>
      <c r="F96" s="3" t="n">
        <f aca="false">Adequacy_low!G95</f>
        <v>0.829778167226156</v>
      </c>
      <c r="G96" s="3" t="n">
        <f aca="false">Adequacy_low!K95</f>
        <v>0.212311525007758</v>
      </c>
      <c r="H96" s="0" t="n">
        <f aca="false">H92+1</f>
        <v>2038</v>
      </c>
      <c r="I96" s="3" t="n">
        <f aca="false">Adequacy_low!I95</f>
        <v>0.409125081102429</v>
      </c>
      <c r="J96" s="3" t="n">
        <f aca="false">Adequacy_low!M95</f>
        <v>0.108428834381788</v>
      </c>
      <c r="K96" s="3" t="n">
        <f aca="false">Adequacy_low!O95</f>
        <v>0.280385377584699</v>
      </c>
      <c r="L96" s="0" t="n">
        <f aca="false">F96-E96</f>
        <v>0.03183887415724</v>
      </c>
      <c r="N96" s="3" t="n">
        <f aca="false">Adequacy_low!F95</f>
        <v>0.934378720652734</v>
      </c>
      <c r="O96" s="3" t="n">
        <f aca="false">Adequacy_low!H95</f>
        <v>0.949580210820572</v>
      </c>
      <c r="P96" s="3" t="n">
        <f aca="false">Adequacy_low!L95</f>
        <v>0.229499289026783</v>
      </c>
      <c r="Q96" s="0" t="n">
        <f aca="false">Q92+1</f>
        <v>2038</v>
      </c>
      <c r="R96" s="4" t="n">
        <f aca="false">Adequacy_low!J95</f>
        <v>0.46974587210994</v>
      </c>
      <c r="S96" s="3" t="n">
        <f aca="false">Adequacy_low!N95</f>
        <v>0.129572419506434</v>
      </c>
      <c r="T96" s="3" t="n">
        <f aca="false">Adequacy_low!P95</f>
        <v>0.335060429036361</v>
      </c>
      <c r="U96" s="0" t="n">
        <f aca="false">O96-N96</f>
        <v>0.0152014901678377</v>
      </c>
    </row>
    <row r="97" customFormat="false" ht="15" hidden="false" customHeight="false" outlineLevel="0" collapsed="false">
      <c r="A97" s="0" t="n">
        <v>143</v>
      </c>
      <c r="B97" s="3" t="n">
        <f aca="false">Adequacy_low!B96</f>
        <v>0.511427642790632</v>
      </c>
      <c r="C97" s="3" t="n">
        <f aca="false">Adequacy_low!C96</f>
        <v>0.132262074175583</v>
      </c>
      <c r="D97" s="3" t="n">
        <f aca="false">Adequacy_low!D96</f>
        <v>0.356310283033785</v>
      </c>
      <c r="E97" s="3" t="n">
        <f aca="false">Adequacy_low!E96</f>
        <v>0.797890850903443</v>
      </c>
      <c r="F97" s="3" t="n">
        <f aca="false">Adequacy_low!G96</f>
        <v>0.828139253464112</v>
      </c>
      <c r="G97" s="3" t="n">
        <f aca="false">Adequacy_low!K96</f>
        <v>0.211247311609397</v>
      </c>
      <c r="H97" s="0" t="n">
        <f aca="false">H93+1</f>
        <v>2038</v>
      </c>
      <c r="I97" s="3" t="n">
        <f aca="false">Adequacy_low!I96</f>
        <v>0.40806343708176</v>
      </c>
      <c r="J97" s="3" t="n">
        <f aca="false">Adequacy_low!M96</f>
        <v>0.10553069890621</v>
      </c>
      <c r="K97" s="3" t="n">
        <f aca="false">Adequacy_low!O96</f>
        <v>0.284296714915473</v>
      </c>
      <c r="L97" s="0" t="n">
        <f aca="false">F97-E97</f>
        <v>0.0302484025606692</v>
      </c>
      <c r="N97" s="3" t="n">
        <f aca="false">Adequacy_low!F96</f>
        <v>0.933830007101321</v>
      </c>
      <c r="O97" s="3" t="n">
        <f aca="false">Adequacy_low!H96</f>
        <v>0.948775022107886</v>
      </c>
      <c r="P97" s="3" t="n">
        <f aca="false">Adequacy_low!L96</f>
        <v>0.229797662593456</v>
      </c>
      <c r="Q97" s="0" t="n">
        <f aca="false">Q93+1</f>
        <v>2038</v>
      </c>
      <c r="R97" s="4" t="n">
        <f aca="false">Adequacy_low!J96</f>
        <v>0.468072945976365</v>
      </c>
      <c r="S97" s="3" t="n">
        <f aca="false">Adequacy_low!N96</f>
        <v>0.12608571495565</v>
      </c>
      <c r="T97" s="3" t="n">
        <f aca="false">Adequacy_low!P96</f>
        <v>0.339671346169306</v>
      </c>
      <c r="U97" s="0" t="n">
        <f aca="false">O97-N97</f>
        <v>0.0149450150065652</v>
      </c>
    </row>
    <row r="98" customFormat="false" ht="15" hidden="false" customHeight="false" outlineLevel="0" collapsed="false">
      <c r="A98" s="0" t="n">
        <v>144</v>
      </c>
      <c r="B98" s="3" t="n">
        <f aca="false">Adequacy_low!B97</f>
        <v>0.510415800338244</v>
      </c>
      <c r="C98" s="3" t="n">
        <f aca="false">Adequacy_low!C97</f>
        <v>0.130106272301899</v>
      </c>
      <c r="D98" s="3" t="n">
        <f aca="false">Adequacy_low!D97</f>
        <v>0.359477927359857</v>
      </c>
      <c r="E98" s="3" t="n">
        <f aca="false">Adequacy_low!E97</f>
        <v>0.794456528769381</v>
      </c>
      <c r="F98" s="3" t="n">
        <f aca="false">Adequacy_low!G97</f>
        <v>0.825016941009027</v>
      </c>
      <c r="G98" s="3" t="n">
        <f aca="false">Adequacy_low!K97</f>
        <v>0.209413186459536</v>
      </c>
      <c r="H98" s="0" t="n">
        <f aca="false">H94+1</f>
        <v>2038</v>
      </c>
      <c r="I98" s="3" t="n">
        <f aca="false">Adequacy_low!I97</f>
        <v>0.405503164965767</v>
      </c>
      <c r="J98" s="3" t="n">
        <f aca="false">Adequacy_low!M97</f>
        <v>0.103363777464091</v>
      </c>
      <c r="K98" s="3" t="n">
        <f aca="false">Adequacy_low!O97</f>
        <v>0.285589586339524</v>
      </c>
      <c r="L98" s="0" t="n">
        <f aca="false">F98-E98</f>
        <v>0.0305604122396458</v>
      </c>
      <c r="N98" s="3" t="n">
        <f aca="false">Adequacy_low!F97</f>
        <v>0.931849142375458</v>
      </c>
      <c r="O98" s="3" t="n">
        <f aca="false">Adequacy_low!H97</f>
        <v>0.947289603722352</v>
      </c>
      <c r="P98" s="3" t="n">
        <f aca="false">Adequacy_low!L97</f>
        <v>0.228506702190913</v>
      </c>
      <c r="Q98" s="0" t="n">
        <f aca="false">Q94+1</f>
        <v>2038</v>
      </c>
      <c r="R98" s="4" t="n">
        <f aca="false">Adequacy_low!J97</f>
        <v>0.465411944944109</v>
      </c>
      <c r="S98" s="3" t="n">
        <f aca="false">Adequacy_low!N97</f>
        <v>0.123954990914055</v>
      </c>
      <c r="T98" s="3" t="n">
        <f aca="false">Adequacy_low!P97</f>
        <v>0.342482206517294</v>
      </c>
      <c r="U98" s="0" t="n">
        <f aca="false">O98-N98</f>
        <v>0.0154404613468944</v>
      </c>
    </row>
    <row r="99" customFormat="false" ht="15" hidden="false" customHeight="false" outlineLevel="0" collapsed="false">
      <c r="A99" s="0" t="n">
        <v>145</v>
      </c>
      <c r="B99" s="3" t="n">
        <f aca="false">Adequacy_low!B98</f>
        <v>0.510027344732484</v>
      </c>
      <c r="C99" s="3" t="n">
        <f aca="false">Adequacy_low!C98</f>
        <v>0.127098612485455</v>
      </c>
      <c r="D99" s="3" t="n">
        <f aca="false">Adequacy_low!D98</f>
        <v>0.362874042782061</v>
      </c>
      <c r="E99" s="3" t="n">
        <f aca="false">Adequacy_low!E98</f>
        <v>0.793284682468273</v>
      </c>
      <c r="F99" s="3" t="n">
        <f aca="false">Adequacy_low!G98</f>
        <v>0.824704654062041</v>
      </c>
      <c r="G99" s="3" t="n">
        <f aca="false">Adequacy_low!K98</f>
        <v>0.208777004518106</v>
      </c>
      <c r="H99" s="0" t="n">
        <f aca="false">H95+1</f>
        <v>2039</v>
      </c>
      <c r="I99" s="3" t="n">
        <f aca="false">Adequacy_low!I98</f>
        <v>0.404596880216245</v>
      </c>
      <c r="J99" s="3" t="n">
        <f aca="false">Adequacy_low!M98</f>
        <v>0.100825382447682</v>
      </c>
      <c r="K99" s="3" t="n">
        <f aca="false">Adequacy_low!O98</f>
        <v>0.287862419804346</v>
      </c>
      <c r="L99" s="0" t="n">
        <f aca="false">F99-E99</f>
        <v>0.0314199715937677</v>
      </c>
      <c r="N99" s="3" t="n">
        <f aca="false">Adequacy_low!F98</f>
        <v>0.930791900862491</v>
      </c>
      <c r="O99" s="3" t="n">
        <f aca="false">Adequacy_low!H98</f>
        <v>0.946522039408211</v>
      </c>
      <c r="P99" s="3" t="n">
        <f aca="false">Adequacy_low!L98</f>
        <v>0.226935288915887</v>
      </c>
      <c r="Q99" s="0" t="n">
        <f aca="false">Q95+1</f>
        <v>2039</v>
      </c>
      <c r="R99" s="4" t="n">
        <f aca="false">Adequacy_low!J98</f>
        <v>0.464852936125628</v>
      </c>
      <c r="S99" s="3" t="n">
        <f aca="false">Adequacy_low!N98</f>
        <v>0.120864287597094</v>
      </c>
      <c r="T99" s="3" t="n">
        <f aca="false">Adequacy_low!P98</f>
        <v>0.34507467713977</v>
      </c>
      <c r="U99" s="0" t="n">
        <f aca="false">O99-N99</f>
        <v>0.0157301385457193</v>
      </c>
    </row>
    <row r="100" customFormat="false" ht="15" hidden="false" customHeight="false" outlineLevel="0" collapsed="false">
      <c r="A100" s="0" t="n">
        <v>146</v>
      </c>
      <c r="B100" s="3" t="n">
        <f aca="false">Adequacy_low!B99</f>
        <v>0.509403971852902</v>
      </c>
      <c r="C100" s="3" t="n">
        <f aca="false">Adequacy_low!C99</f>
        <v>0.124598555717306</v>
      </c>
      <c r="D100" s="3" t="n">
        <f aca="false">Adequacy_low!D99</f>
        <v>0.365997472429791</v>
      </c>
      <c r="E100" s="3" t="n">
        <f aca="false">Adequacy_low!E99</f>
        <v>0.793622939518702</v>
      </c>
      <c r="F100" s="3" t="n">
        <f aca="false">Adequacy_low!G99</f>
        <v>0.825362050527787</v>
      </c>
      <c r="G100" s="3" t="n">
        <f aca="false">Adequacy_low!K99</f>
        <v>0.20618225274096</v>
      </c>
      <c r="H100" s="0" t="n">
        <f aca="false">H96+1</f>
        <v>2039</v>
      </c>
      <c r="I100" s="3" t="n">
        <f aca="false">Adequacy_low!I99</f>
        <v>0.404274677544402</v>
      </c>
      <c r="J100" s="3" t="n">
        <f aca="false">Adequacy_low!M99</f>
        <v>0.0988842720481535</v>
      </c>
      <c r="K100" s="3" t="n">
        <f aca="false">Adequacy_low!O99</f>
        <v>0.290463989926146</v>
      </c>
      <c r="L100" s="0" t="n">
        <f aca="false">F100-E100</f>
        <v>0.0317391110090852</v>
      </c>
      <c r="N100" s="3" t="n">
        <f aca="false">Adequacy_low!F99</f>
        <v>0.928112663585359</v>
      </c>
      <c r="O100" s="3" t="n">
        <f aca="false">Adequacy_low!H99</f>
        <v>0.944559988936098</v>
      </c>
      <c r="P100" s="3" t="n">
        <f aca="false">Adequacy_low!L99</f>
        <v>0.223285627074482</v>
      </c>
      <c r="Q100" s="0" t="n">
        <f aca="false">Q96+1</f>
        <v>2039</v>
      </c>
      <c r="R100" s="4" t="n">
        <f aca="false">Adequacy_low!J99</f>
        <v>0.462798856293658</v>
      </c>
      <c r="S100" s="3" t="n">
        <f aca="false">Adequacy_low!N99</f>
        <v>0.11817753307714</v>
      </c>
      <c r="T100" s="3" t="n">
        <f aca="false">Adequacy_low!P99</f>
        <v>0.347136274214561</v>
      </c>
      <c r="U100" s="0" t="n">
        <f aca="false">O100-N100</f>
        <v>0.016447325350739</v>
      </c>
    </row>
    <row r="101" customFormat="false" ht="15" hidden="false" customHeight="false" outlineLevel="0" collapsed="false">
      <c r="A101" s="0" t="n">
        <v>147</v>
      </c>
      <c r="B101" s="3" t="n">
        <f aca="false">Adequacy_low!B100</f>
        <v>0.505971380634635</v>
      </c>
      <c r="C101" s="3" t="n">
        <f aca="false">Adequacy_low!C100</f>
        <v>0.122119856789213</v>
      </c>
      <c r="D101" s="3" t="n">
        <f aca="false">Adequacy_low!D100</f>
        <v>0.371908762576151</v>
      </c>
      <c r="E101" s="3" t="n">
        <f aca="false">Adequacy_low!E100</f>
        <v>0.792857176952903</v>
      </c>
      <c r="F101" s="3" t="n">
        <f aca="false">Adequacy_low!G100</f>
        <v>0.823210074887927</v>
      </c>
      <c r="G101" s="3" t="n">
        <f aca="false">Adequacy_low!K100</f>
        <v>0.205935321707134</v>
      </c>
      <c r="H101" s="0" t="n">
        <f aca="false">H97+1</f>
        <v>2039</v>
      </c>
      <c r="I101" s="3" t="n">
        <f aca="false">Adequacy_low!I100</f>
        <v>0.401163040468939</v>
      </c>
      <c r="J101" s="3" t="n">
        <f aca="false">Adequacy_low!M100</f>
        <v>0.0968236049037886</v>
      </c>
      <c r="K101" s="3" t="n">
        <f aca="false">Adequacy_low!O100</f>
        <v>0.294870531580175</v>
      </c>
      <c r="L101" s="0" t="n">
        <f aca="false">F101-E101</f>
        <v>0.0303528979350244</v>
      </c>
      <c r="N101" s="3" t="n">
        <f aca="false">Adequacy_low!F100</f>
        <v>0.92813094437682</v>
      </c>
      <c r="O101" s="3" t="n">
        <f aca="false">Adequacy_low!H100</f>
        <v>0.944506932586516</v>
      </c>
      <c r="P101" s="3" t="n">
        <f aca="false">Adequacy_low!L100</f>
        <v>0.224493876591937</v>
      </c>
      <c r="Q101" s="0" t="n">
        <f aca="false">Q97+1</f>
        <v>2039</v>
      </c>
      <c r="R101" s="4" t="n">
        <f aca="false">Adequacy_low!J100</f>
        <v>0.460295482487415</v>
      </c>
      <c r="S101" s="3" t="n">
        <f aca="false">Adequacy_low!N100</f>
        <v>0.115645121289212</v>
      </c>
      <c r="T101" s="3" t="n">
        <f aca="false">Adequacy_low!P100</f>
        <v>0.352190340600193</v>
      </c>
      <c r="U101" s="0" t="n">
        <f aca="false">O101-N101</f>
        <v>0.0163759882096959</v>
      </c>
    </row>
    <row r="102" customFormat="false" ht="15" hidden="false" customHeight="false" outlineLevel="0" collapsed="false">
      <c r="A102" s="0" t="n">
        <v>148</v>
      </c>
      <c r="B102" s="3" t="n">
        <f aca="false">Adequacy_low!B101</f>
        <v>0.504247972957857</v>
      </c>
      <c r="C102" s="3" t="n">
        <f aca="false">Adequacy_low!C101</f>
        <v>0.117977634622125</v>
      </c>
      <c r="D102" s="3" t="n">
        <f aca="false">Adequacy_low!D101</f>
        <v>0.377774392420018</v>
      </c>
      <c r="E102" s="3" t="n">
        <f aca="false">Adequacy_low!E101</f>
        <v>0.795598574389009</v>
      </c>
      <c r="F102" s="3" t="n">
        <f aca="false">Adequacy_low!G101</f>
        <v>0.824778678555234</v>
      </c>
      <c r="G102" s="3" t="n">
        <f aca="false">Adequacy_low!K101</f>
        <v>0.204282935470337</v>
      </c>
      <c r="H102" s="0" t="n">
        <f aca="false">H98+1</f>
        <v>2039</v>
      </c>
      <c r="I102" s="3" t="n">
        <f aca="false">Adequacy_low!I101</f>
        <v>0.401178968423818</v>
      </c>
      <c r="J102" s="3" t="n">
        <f aca="false">Adequacy_low!M101</f>
        <v>0.0938628379151499</v>
      </c>
      <c r="K102" s="3" t="n">
        <f aca="false">Adequacy_low!O101</f>
        <v>0.30055676805004</v>
      </c>
      <c r="L102" s="0" t="n">
        <f aca="false">F102-E102</f>
        <v>0.0291801041662252</v>
      </c>
      <c r="N102" s="3" t="n">
        <f aca="false">Adequacy_low!F101</f>
        <v>0.931530644137404</v>
      </c>
      <c r="O102" s="3" t="n">
        <f aca="false">Adequacy_low!H101</f>
        <v>0.946820931874567</v>
      </c>
      <c r="P102" s="3" t="n">
        <f aca="false">Adequacy_low!L101</f>
        <v>0.222868570123788</v>
      </c>
      <c r="Q102" s="0" t="n">
        <f aca="false">Q98+1</f>
        <v>2039</v>
      </c>
      <c r="R102" s="4" t="n">
        <f aca="false">Adequacy_low!J101</f>
        <v>0.460530673286824</v>
      </c>
      <c r="S102" s="3" t="n">
        <f aca="false">Adequacy_low!N101</f>
        <v>0.112087211825596</v>
      </c>
      <c r="T102" s="3" t="n">
        <f aca="false">Adequacy_low!P101</f>
        <v>0.358912759024984</v>
      </c>
      <c r="U102" s="0" t="n">
        <f aca="false">O102-N102</f>
        <v>0.0152902877371628</v>
      </c>
    </row>
    <row r="103" customFormat="false" ht="15" hidden="false" customHeight="false" outlineLevel="0" collapsed="false">
      <c r="A103" s="0" t="n">
        <v>149</v>
      </c>
      <c r="B103" s="3" t="n">
        <f aca="false">Adequacy_low!B102</f>
        <v>0.505631923213198</v>
      </c>
      <c r="C103" s="3" t="n">
        <f aca="false">Adequacy_low!C102</f>
        <v>0.115986854248925</v>
      </c>
      <c r="D103" s="3" t="n">
        <f aca="false">Adequacy_low!D102</f>
        <v>0.378381222537877</v>
      </c>
      <c r="E103" s="3" t="n">
        <f aca="false">Adequacy_low!E102</f>
        <v>0.79435832018338</v>
      </c>
      <c r="F103" s="3" t="n">
        <f aca="false">Adequacy_low!G102</f>
        <v>0.823861237610772</v>
      </c>
      <c r="G103" s="3" t="n">
        <f aca="false">Adequacy_low!K102</f>
        <v>0.204062674170525</v>
      </c>
      <c r="H103" s="0" t="n">
        <f aca="false">H99+1</f>
        <v>2040</v>
      </c>
      <c r="I103" s="3" t="n">
        <f aca="false">Adequacy_low!I102</f>
        <v>0.401652925154728</v>
      </c>
      <c r="J103" s="3" t="n">
        <f aca="false">Adequacy_low!M102</f>
        <v>0.0921351227045304</v>
      </c>
      <c r="K103" s="3" t="n">
        <f aca="false">Adequacy_low!O102</f>
        <v>0.300570272324121</v>
      </c>
      <c r="L103" s="0" t="n">
        <f aca="false">F103-E103</f>
        <v>0.0295029174273921</v>
      </c>
      <c r="N103" s="3" t="n">
        <f aca="false">Adequacy_low!F102</f>
        <v>0.930160322819016</v>
      </c>
      <c r="O103" s="3" t="n">
        <f aca="false">Adequacy_low!H102</f>
        <v>0.945219817017707</v>
      </c>
      <c r="P103" s="3" t="n">
        <f aca="false">Adequacy_low!L102</f>
        <v>0.222620272300061</v>
      </c>
      <c r="Q103" s="0" t="n">
        <f aca="false">Q99+1</f>
        <v>2040</v>
      </c>
      <c r="R103" s="4" t="n">
        <f aca="false">Adequacy_low!J102</f>
        <v>0.461252098919268</v>
      </c>
      <c r="S103" s="3" t="n">
        <f aca="false">Adequacy_low!N102</f>
        <v>0.110013555436422</v>
      </c>
      <c r="T103" s="3" t="n">
        <f aca="false">Adequacy_low!P102</f>
        <v>0.358894668463325</v>
      </c>
      <c r="U103" s="0" t="n">
        <f aca="false">O103-N103</f>
        <v>0.0150594941986918</v>
      </c>
    </row>
    <row r="104" customFormat="false" ht="15" hidden="false" customHeight="false" outlineLevel="0" collapsed="false">
      <c r="A104" s="0" t="n">
        <v>150</v>
      </c>
      <c r="B104" s="3" t="n">
        <f aca="false">Adequacy_low!B103</f>
        <v>0.505487973520097</v>
      </c>
      <c r="C104" s="3" t="n">
        <f aca="false">Adequacy_low!C103</f>
        <v>0.113973663567512</v>
      </c>
      <c r="D104" s="3" t="n">
        <f aca="false">Adequacy_low!D103</f>
        <v>0.380538362912392</v>
      </c>
      <c r="E104" s="3" t="n">
        <f aca="false">Adequacy_low!E103</f>
        <v>0.79189517222981</v>
      </c>
      <c r="F104" s="3" t="n">
        <f aca="false">Adequacy_low!G103</f>
        <v>0.821436632845581</v>
      </c>
      <c r="G104" s="3" t="n">
        <f aca="false">Adequacy_low!K103</f>
        <v>0.204060641677303</v>
      </c>
      <c r="H104" s="0" t="n">
        <f aca="false">H100+1</f>
        <v>2040</v>
      </c>
      <c r="I104" s="3" t="n">
        <f aca="false">Adequacy_low!I103</f>
        <v>0.400293485850795</v>
      </c>
      <c r="J104" s="3" t="n">
        <f aca="false">Adequacy_low!M103</f>
        <v>0.0902551939404573</v>
      </c>
      <c r="K104" s="3" t="n">
        <f aca="false">Adequacy_low!O103</f>
        <v>0.301346492438558</v>
      </c>
      <c r="L104" s="0" t="n">
        <f aca="false">F104-E104</f>
        <v>0.0295414606157707</v>
      </c>
      <c r="N104" s="3" t="n">
        <f aca="false">Adequacy_low!F103</f>
        <v>0.927171889612161</v>
      </c>
      <c r="O104" s="3" t="n">
        <f aca="false">Adequacy_low!H103</f>
        <v>0.942666530136501</v>
      </c>
      <c r="P104" s="3" t="n">
        <f aca="false">Adequacy_low!L103</f>
        <v>0.223101624042322</v>
      </c>
      <c r="Q104" s="0" t="n">
        <f aca="false">Q100+1</f>
        <v>2040</v>
      </c>
      <c r="R104" s="4" t="n">
        <f aca="false">Adequacy_low!J103</f>
        <v>0.459799932641563</v>
      </c>
      <c r="S104" s="3" t="n">
        <f aca="false">Adequacy_low!N103</f>
        <v>0.107718500930778</v>
      </c>
      <c r="T104" s="3" t="n">
        <f aca="false">Adequacy_low!P103</f>
        <v>0.35965345603982</v>
      </c>
      <c r="U104" s="0" t="n">
        <f aca="false">O104-N104</f>
        <v>0.0154946405243397</v>
      </c>
    </row>
    <row r="105" customFormat="false" ht="15" hidden="false" customHeight="false" outlineLevel="0" collapsed="false">
      <c r="A105" s="0" t="n">
        <v>151</v>
      </c>
      <c r="B105" s="3" t="n">
        <f aca="false">Adequacy_low!B104</f>
        <v>0.504735064286259</v>
      </c>
      <c r="C105" s="3" t="n">
        <f aca="false">Adequacy_low!C104</f>
        <v>0.111798865286347</v>
      </c>
      <c r="D105" s="3" t="n">
        <f aca="false">Adequacy_low!D104</f>
        <v>0.383466070427394</v>
      </c>
      <c r="E105" s="3" t="n">
        <f aca="false">Adequacy_low!E104</f>
        <v>0.790003390970966</v>
      </c>
      <c r="F105" s="3" t="n">
        <f aca="false">Adequacy_low!G104</f>
        <v>0.820501164876729</v>
      </c>
      <c r="G105" s="3" t="n">
        <f aca="false">Adequacy_low!K104</f>
        <v>0.204625796869858</v>
      </c>
      <c r="H105" s="0" t="n">
        <f aca="false">H101+1</f>
        <v>2040</v>
      </c>
      <c r="I105" s="3" t="n">
        <f aca="false">Adequacy_low!I104</f>
        <v>0.398742412328093</v>
      </c>
      <c r="J105" s="3" t="n">
        <f aca="false">Adequacy_low!M104</f>
        <v>0.0883214826829203</v>
      </c>
      <c r="K105" s="3" t="n">
        <f aca="false">Adequacy_low!O104</f>
        <v>0.302939495959953</v>
      </c>
      <c r="L105" s="0" t="n">
        <f aca="false">F105-E105</f>
        <v>0.030497773905763</v>
      </c>
      <c r="N105" s="3" t="n">
        <f aca="false">Adequacy_low!F104</f>
        <v>0.925086584781578</v>
      </c>
      <c r="O105" s="3" t="n">
        <f aca="false">Adequacy_low!H104</f>
        <v>0.941127513024465</v>
      </c>
      <c r="P105" s="3" t="n">
        <f aca="false">Adequacy_low!L104</f>
        <v>0.223187321079968</v>
      </c>
      <c r="Q105" s="0" t="n">
        <f aca="false">Q101+1</f>
        <v>2040</v>
      </c>
      <c r="R105" s="4" t="n">
        <f aca="false">Adequacy_low!J104</f>
        <v>0.45799575398878</v>
      </c>
      <c r="S105" s="3" t="n">
        <f aca="false">Adequacy_low!N104</f>
        <v>0.105438970342279</v>
      </c>
      <c r="T105" s="3" t="n">
        <f aca="false">Adequacy_low!P104</f>
        <v>0.361651860450519</v>
      </c>
      <c r="U105" s="0" t="n">
        <f aca="false">O105-N105</f>
        <v>0.0160409282428871</v>
      </c>
    </row>
    <row r="106" customFormat="false" ht="15" hidden="false" customHeight="false" outlineLevel="0" collapsed="false">
      <c r="A106" s="0" t="n">
        <v>152</v>
      </c>
      <c r="B106" s="3" t="n">
        <f aca="false">Adequacy_low!B105</f>
        <v>0.503980976161744</v>
      </c>
      <c r="C106" s="3" t="n">
        <f aca="false">Adequacy_low!C105</f>
        <v>0.108390364484381</v>
      </c>
      <c r="D106" s="3" t="n">
        <f aca="false">Adequacy_low!D105</f>
        <v>0.387628659353874</v>
      </c>
      <c r="E106" s="3" t="n">
        <f aca="false">Adequacy_low!E105</f>
        <v>0.789095289527253</v>
      </c>
      <c r="F106" s="3" t="n">
        <f aca="false">Adequacy_low!G105</f>
        <v>0.819267956119674</v>
      </c>
      <c r="G106" s="3" t="n">
        <f aca="false">Adequacy_low!K105</f>
        <v>0.201521294030739</v>
      </c>
      <c r="H106" s="0" t="n">
        <f aca="false">H102+1</f>
        <v>2040</v>
      </c>
      <c r="I106" s="3" t="n">
        <f aca="false">Adequacy_low!I105</f>
        <v>0.397689014300579</v>
      </c>
      <c r="J106" s="3" t="n">
        <f aca="false">Adequacy_low!M105</f>
        <v>0.0855303260447673</v>
      </c>
      <c r="K106" s="3" t="n">
        <f aca="false">Adequacy_low!O105</f>
        <v>0.305875949181906</v>
      </c>
      <c r="L106" s="0" t="n">
        <f aca="false">F106-E106</f>
        <v>0.0301726665924212</v>
      </c>
      <c r="N106" s="3" t="n">
        <f aca="false">Adequacy_low!F105</f>
        <v>0.924327293474477</v>
      </c>
      <c r="O106" s="3" t="n">
        <f aca="false">Adequacy_low!H105</f>
        <v>0.940749986371005</v>
      </c>
      <c r="P106" s="3" t="n">
        <f aca="false">Adequacy_low!L105</f>
        <v>0.220396888141279</v>
      </c>
      <c r="Q106" s="0" t="n">
        <f aca="false">Q102+1</f>
        <v>2040</v>
      </c>
      <c r="R106" s="4" t="n">
        <f aca="false">Adequacy_low!J105</f>
        <v>0.456745112603051</v>
      </c>
      <c r="S106" s="3" t="n">
        <f aca="false">Adequacy_low!N105</f>
        <v>0.102176329082858</v>
      </c>
      <c r="T106" s="3" t="n">
        <f aca="false">Adequacy_low!P105</f>
        <v>0.365405851788567</v>
      </c>
      <c r="U106" s="0" t="n">
        <f aca="false">O106-N106</f>
        <v>0.0164226928965284</v>
      </c>
    </row>
    <row r="108" customFormat="false" ht="15" hidden="false" customHeight="false" outlineLevel="0" collapsed="false">
      <c r="J108" s="0" t="n">
        <f aca="false">SUM(I106:L106)</f>
        <v>0.819267956119674</v>
      </c>
      <c r="S108" s="0" t="n">
        <f aca="false">SUM(R106:U106)</f>
        <v>0.940749986371005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showFormulas="false" showGridLines="true" showRowColHeaders="true" showZeros="true" rightToLeft="false" tabSelected="false" showOutlineSymbols="true" defaultGridColor="true" view="normal" topLeftCell="P1" colorId="64" zoomScale="75" zoomScaleNormal="75" zoomScalePageLayoutView="100" workbookViewId="0">
      <selection pane="topLeft" activeCell="X25" activeCellId="0" sqref="X25"/>
    </sheetView>
  </sheetViews>
  <sheetFormatPr defaultColWidth="10.46093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1" t="s">
        <v>21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61.65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17</v>
      </c>
      <c r="J2" s="2" t="s">
        <v>18</v>
      </c>
      <c r="K2" s="2" t="s">
        <v>12</v>
      </c>
      <c r="L2" s="2" t="s">
        <v>19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17</v>
      </c>
      <c r="S2" s="2" t="s">
        <v>18</v>
      </c>
      <c r="T2" s="2" t="s">
        <v>12</v>
      </c>
      <c r="U2" s="2" t="s">
        <v>19</v>
      </c>
    </row>
    <row r="3" customFormat="false" ht="15" hidden="false" customHeight="false" outlineLevel="0" collapsed="false">
      <c r="A3" s="0" t="n">
        <v>49</v>
      </c>
      <c r="B3" s="3" t="n">
        <f aca="false">Adequacy_high!B2</f>
        <v>0.82278613953123</v>
      </c>
      <c r="C3" s="3" t="n">
        <f aca="false">Adequacy_high!C2</f>
        <v>0.17721386046877</v>
      </c>
      <c r="D3" s="3" t="n">
        <f aca="false">Adequacy_high!D2</f>
        <v>0</v>
      </c>
      <c r="E3" s="3" t="n">
        <f aca="false">Adequacy_high!E2</f>
        <v>0.99197044037084</v>
      </c>
      <c r="F3" s="3" t="n">
        <f aca="false">Adequacy_high!G2</f>
        <v>0.995217431891263</v>
      </c>
      <c r="G3" s="3" t="n">
        <f aca="false">Adequacy_high!K2</f>
        <v>0.0292155848547704</v>
      </c>
      <c r="H3" s="0" t="n">
        <v>2015</v>
      </c>
      <c r="I3" s="3" t="n">
        <f aca="false">Adequacy_high!I2</f>
        <v>0.805228651493099</v>
      </c>
      <c r="J3" s="3" t="n">
        <f aca="false">Adequacy_high!M2</f>
        <v>0.18674178887774</v>
      </c>
      <c r="K3" s="3" t="n">
        <f aca="false">Adequacy_high!O2</f>
        <v>0</v>
      </c>
      <c r="L3" s="0" t="n">
        <f aca="false">F3-E3</f>
        <v>0.0032469915204234</v>
      </c>
      <c r="N3" s="3" t="n">
        <f aca="false">Adequacy_high!F2</f>
        <v>0.99255984190482</v>
      </c>
      <c r="O3" s="3" t="n">
        <f aca="false">Adequacy_high!H2</f>
        <v>0.996580929987044</v>
      </c>
      <c r="P3" s="3" t="n">
        <f aca="false">Adequacy_high!L2</f>
        <v>0.0281846973986712</v>
      </c>
      <c r="Q3" s="0" t="n">
        <v>2015</v>
      </c>
      <c r="R3" s="4" t="n">
        <f aca="false">Adequacy_high!J2</f>
        <v>0.892709910177159</v>
      </c>
      <c r="S3" s="3" t="n">
        <f aca="false">Adequacy_high!N2</f>
        <v>0.099849931727661</v>
      </c>
      <c r="T3" s="3" t="n">
        <f aca="false">Adequacy_high!P2</f>
        <v>0</v>
      </c>
      <c r="U3" s="0" t="n">
        <f aca="false">O3-N3</f>
        <v>0.00402108808222357</v>
      </c>
    </row>
    <row r="4" customFormat="false" ht="15" hidden="false" customHeight="false" outlineLevel="0" collapsed="false">
      <c r="A4" s="0" t="n">
        <v>50</v>
      </c>
      <c r="B4" s="3" t="n">
        <f aca="false">Adequacy_high!B3</f>
        <v>0.814946215345615</v>
      </c>
      <c r="C4" s="3" t="n">
        <f aca="false">Adequacy_high!C3</f>
        <v>0.185053784654385</v>
      </c>
      <c r="D4" s="3" t="n">
        <f aca="false">Adequacy_high!D3</f>
        <v>0</v>
      </c>
      <c r="E4" s="3" t="n">
        <f aca="false">Adequacy_high!E3</f>
        <v>0.992059054741123</v>
      </c>
      <c r="F4" s="3" t="n">
        <f aca="false">Adequacy_high!G3</f>
        <v>0.995278333274639</v>
      </c>
      <c r="G4" s="3" t="n">
        <f aca="false">Adequacy_high!K3</f>
        <v>0.0330187786882073</v>
      </c>
      <c r="H4" s="0" t="n">
        <v>2015</v>
      </c>
      <c r="I4" s="3" t="n">
        <f aca="false">Adequacy_high!I3</f>
        <v>0.797954400393729</v>
      </c>
      <c r="J4" s="3" t="n">
        <f aca="false">Adequacy_high!M3</f>
        <v>0.194104654347394</v>
      </c>
      <c r="K4" s="3" t="n">
        <f aca="false">Adequacy_high!O3</f>
        <v>0</v>
      </c>
      <c r="L4" s="0" t="n">
        <f aca="false">F4-E4</f>
        <v>0.00321927853351556</v>
      </c>
      <c r="N4" s="3" t="n">
        <f aca="false">Adequacy_high!F3</f>
        <v>0.992682987200877</v>
      </c>
      <c r="O4" s="3" t="n">
        <f aca="false">Adequacy_high!H3</f>
        <v>0.996650898098122</v>
      </c>
      <c r="P4" s="3" t="n">
        <f aca="false">Adequacy_high!L3</f>
        <v>0.0333041207656873</v>
      </c>
      <c r="Q4" s="0" t="n">
        <v>2015</v>
      </c>
      <c r="R4" s="4" t="n">
        <f aca="false">Adequacy_high!J3</f>
        <v>0.886276179656215</v>
      </c>
      <c r="S4" s="3" t="n">
        <f aca="false">Adequacy_high!N3</f>
        <v>0.106406807544663</v>
      </c>
      <c r="T4" s="3" t="n">
        <f aca="false">Adequacy_high!P3</f>
        <v>0</v>
      </c>
      <c r="U4" s="0" t="n">
        <f aca="false">O4-N4</f>
        <v>0.00396791089724446</v>
      </c>
    </row>
    <row r="5" customFormat="false" ht="15" hidden="false" customHeight="false" outlineLevel="0" collapsed="false">
      <c r="A5" s="0" t="n">
        <v>51</v>
      </c>
      <c r="B5" s="3" t="n">
        <f aca="false">Adequacy_high!B4</f>
        <v>0.808753237291825</v>
      </c>
      <c r="C5" s="3" t="n">
        <f aca="false">Adequacy_high!C4</f>
        <v>0.191246762708175</v>
      </c>
      <c r="D5" s="3" t="n">
        <f aca="false">Adequacy_high!D4</f>
        <v>0</v>
      </c>
      <c r="E5" s="3" t="n">
        <f aca="false">Adequacy_high!E4</f>
        <v>0.992026452691718</v>
      </c>
      <c r="F5" s="3" t="n">
        <f aca="false">Adequacy_high!G4</f>
        <v>0.995237528449998</v>
      </c>
      <c r="G5" s="3" t="n">
        <f aca="false">Adequacy_high!K4</f>
        <v>0.0366978842491523</v>
      </c>
      <c r="H5" s="0" t="n">
        <v>2015</v>
      </c>
      <c r="I5" s="3" t="n">
        <f aca="false">Adequacy_high!I4</f>
        <v>0.792055483301593</v>
      </c>
      <c r="J5" s="3" t="n">
        <f aca="false">Adequacy_high!M4</f>
        <v>0.199970969390125</v>
      </c>
      <c r="K5" s="3" t="n">
        <f aca="false">Adequacy_high!O4</f>
        <v>0</v>
      </c>
      <c r="L5" s="0" t="n">
        <f aca="false">F5-E5</f>
        <v>0.00321107575827939</v>
      </c>
      <c r="N5" s="3" t="n">
        <f aca="false">Adequacy_high!F4</f>
        <v>0.99271611154559</v>
      </c>
      <c r="O5" s="3" t="n">
        <f aca="false">Adequacy_high!H4</f>
        <v>0.996666059586686</v>
      </c>
      <c r="P5" s="3" t="n">
        <f aca="false">Adequacy_high!L4</f>
        <v>0.0369418881615833</v>
      </c>
      <c r="Q5" s="0" t="n">
        <v>2015</v>
      </c>
      <c r="R5" s="4" t="n">
        <f aca="false">Adequacy_high!J4</f>
        <v>0.880961614689907</v>
      </c>
      <c r="S5" s="3" t="n">
        <f aca="false">Adequacy_high!N4</f>
        <v>0.111754496855683</v>
      </c>
      <c r="T5" s="3" t="n">
        <f aca="false">Adequacy_high!P4</f>
        <v>0</v>
      </c>
      <c r="U5" s="0" t="n">
        <f aca="false">O5-N5</f>
        <v>0.0039499480410955</v>
      </c>
    </row>
    <row r="6" customFormat="false" ht="15" hidden="false" customHeight="false" outlineLevel="0" collapsed="false">
      <c r="A6" s="0" t="n">
        <v>52</v>
      </c>
      <c r="B6" s="3" t="n">
        <f aca="false">Adequacy_high!B5</f>
        <v>0.798599903603543</v>
      </c>
      <c r="C6" s="3" t="n">
        <f aca="false">Adequacy_high!C5</f>
        <v>0.201400096396457</v>
      </c>
      <c r="D6" s="3" t="n">
        <f aca="false">Adequacy_high!D5</f>
        <v>0</v>
      </c>
      <c r="E6" s="3" t="n">
        <f aca="false">Adequacy_high!E5</f>
        <v>0.992094800228642</v>
      </c>
      <c r="F6" s="3" t="n">
        <f aca="false">Adequacy_high!G5</f>
        <v>0.995278351334409</v>
      </c>
      <c r="G6" s="3" t="n">
        <f aca="false">Adequacy_high!K5</f>
        <v>0.0393518691742109</v>
      </c>
      <c r="H6" s="0" t="n">
        <v>2015</v>
      </c>
      <c r="I6" s="3" t="n">
        <f aca="false">Adequacy_high!I5</f>
        <v>0.782229101703823</v>
      </c>
      <c r="J6" s="3" t="n">
        <f aca="false">Adequacy_high!M5</f>
        <v>0.209865698524819</v>
      </c>
      <c r="K6" s="3" t="n">
        <f aca="false">Adequacy_high!O5</f>
        <v>0</v>
      </c>
      <c r="L6" s="0" t="n">
        <f aca="false">F6-E6</f>
        <v>0.00318355110576674</v>
      </c>
      <c r="N6" s="3" t="n">
        <f aca="false">Adequacy_high!F5</f>
        <v>0.992784001901907</v>
      </c>
      <c r="O6" s="3" t="n">
        <f aca="false">Adequacy_high!H5</f>
        <v>0.99669713397834</v>
      </c>
      <c r="P6" s="3" t="n">
        <f aca="false">Adequacy_high!L5</f>
        <v>0.0398477200460194</v>
      </c>
      <c r="Q6" s="0" t="n">
        <v>2015</v>
      </c>
      <c r="R6" s="4" t="n">
        <f aca="false">Adequacy_high!J5</f>
        <v>0.873861721141314</v>
      </c>
      <c r="S6" s="3" t="n">
        <f aca="false">Adequacy_high!N5</f>
        <v>0.118922280760593</v>
      </c>
      <c r="T6" s="3" t="n">
        <f aca="false">Adequacy_high!P5</f>
        <v>0</v>
      </c>
      <c r="U6" s="0" t="n">
        <f aca="false">O6-N6</f>
        <v>0.00391313207643296</v>
      </c>
    </row>
    <row r="7" customFormat="false" ht="15" hidden="false" customHeight="false" outlineLevel="0" collapsed="false">
      <c r="A7" s="0" t="n">
        <v>53</v>
      </c>
      <c r="B7" s="3" t="n">
        <f aca="false">Adequacy_high!B6</f>
        <v>0.790109524182318</v>
      </c>
      <c r="C7" s="3" t="n">
        <f aca="false">Adequacy_high!C6</f>
        <v>0.209890475817682</v>
      </c>
      <c r="D7" s="3" t="n">
        <f aca="false">Adequacy_high!D6</f>
        <v>0</v>
      </c>
      <c r="E7" s="3" t="n">
        <f aca="false">Adequacy_high!E6</f>
        <v>0.992216426359219</v>
      </c>
      <c r="F7" s="3" t="n">
        <f aca="false">Adequacy_high!G6</f>
        <v>0.995375495380636</v>
      </c>
      <c r="G7" s="3" t="n">
        <f aca="false">Adequacy_high!K6</f>
        <v>0.0453639569674308</v>
      </c>
      <c r="H7" s="0" t="n">
        <f aca="false">H3+1</f>
        <v>2016</v>
      </c>
      <c r="I7" s="3" t="n">
        <f aca="false">Adequacy_high!I6</f>
        <v>0.774752181159942</v>
      </c>
      <c r="J7" s="3" t="n">
        <f aca="false">Adequacy_high!M6</f>
        <v>0.217464245199278</v>
      </c>
      <c r="K7" s="3" t="n">
        <f aca="false">Adequacy_high!O6</f>
        <v>0</v>
      </c>
      <c r="L7" s="0" t="n">
        <f aca="false">F7-E7</f>
        <v>0.00315906902141705</v>
      </c>
      <c r="N7" s="3" t="n">
        <f aca="false">Adequacy_high!F6</f>
        <v>0.9929190624704</v>
      </c>
      <c r="O7" s="3" t="n">
        <f aca="false">Adequacy_high!H6</f>
        <v>0.99679947517427</v>
      </c>
      <c r="P7" s="3" t="n">
        <f aca="false">Adequacy_high!L6</f>
        <v>0.0455338944103955</v>
      </c>
      <c r="Q7" s="0" t="n">
        <f aca="false">Q3+1</f>
        <v>2016</v>
      </c>
      <c r="R7" s="4" t="n">
        <f aca="false">Adequacy_high!J6</f>
        <v>0.864525148484285</v>
      </c>
      <c r="S7" s="3" t="n">
        <f aca="false">Adequacy_high!N6</f>
        <v>0.128393913986115</v>
      </c>
      <c r="T7" s="3" t="n">
        <f aca="false">Adequacy_high!P6</f>
        <v>0</v>
      </c>
      <c r="U7" s="0" t="n">
        <f aca="false">O7-N7</f>
        <v>0.00388041270386996</v>
      </c>
    </row>
    <row r="8" customFormat="false" ht="15" hidden="false" customHeight="false" outlineLevel="0" collapsed="false">
      <c r="A8" s="0" t="n">
        <v>54</v>
      </c>
      <c r="B8" s="3" t="n">
        <f aca="false">Adequacy_high!B7</f>
        <v>0.782124196351621</v>
      </c>
      <c r="C8" s="3" t="n">
        <f aca="false">Adequacy_high!C7</f>
        <v>0.217875803648379</v>
      </c>
      <c r="D8" s="3" t="n">
        <f aca="false">Adequacy_high!D7</f>
        <v>0</v>
      </c>
      <c r="E8" s="3" t="n">
        <f aca="false">Adequacy_high!E7</f>
        <v>0.992256706942512</v>
      </c>
      <c r="F8" s="3" t="n">
        <f aca="false">Adequacy_high!G7</f>
        <v>0.995399427542404</v>
      </c>
      <c r="G8" s="3" t="n">
        <f aca="false">Adequacy_high!K7</f>
        <v>0.0498914353547402</v>
      </c>
      <c r="H8" s="0" t="n">
        <f aca="false">H4+1</f>
        <v>2016</v>
      </c>
      <c r="I8" s="3" t="n">
        <f aca="false">Adequacy_high!I7</f>
        <v>0.767293487087314</v>
      </c>
      <c r="J8" s="3" t="n">
        <f aca="false">Adequacy_high!M7</f>
        <v>0.224963219855198</v>
      </c>
      <c r="K8" s="3" t="n">
        <f aca="false">Adequacy_high!O7</f>
        <v>0</v>
      </c>
      <c r="L8" s="0" t="n">
        <f aca="false">F8-E8</f>
        <v>0.00314272059989285</v>
      </c>
      <c r="N8" s="3" t="n">
        <f aca="false">Adequacy_high!F7</f>
        <v>0.992857349694014</v>
      </c>
      <c r="O8" s="3" t="n">
        <f aca="false">Adequacy_high!H7</f>
        <v>0.996716327617841</v>
      </c>
      <c r="P8" s="3" t="n">
        <f aca="false">Adequacy_high!L7</f>
        <v>0.0503896482681698</v>
      </c>
      <c r="Q8" s="0" t="n">
        <f aca="false">Q4+1</f>
        <v>2016</v>
      </c>
      <c r="R8" s="4" t="n">
        <f aca="false">Adequacy_high!J7</f>
        <v>0.858086531675123</v>
      </c>
      <c r="S8" s="3" t="n">
        <f aca="false">Adequacy_high!N7</f>
        <v>0.134770818018891</v>
      </c>
      <c r="T8" s="3" t="n">
        <f aca="false">Adequacy_high!P7</f>
        <v>0</v>
      </c>
      <c r="U8" s="0" t="n">
        <f aca="false">O8-N8</f>
        <v>0.00385897792382717</v>
      </c>
    </row>
    <row r="9" customFormat="false" ht="15" hidden="false" customHeight="false" outlineLevel="0" collapsed="false">
      <c r="A9" s="0" t="n">
        <v>55</v>
      </c>
      <c r="B9" s="3" t="n">
        <f aca="false">Adequacy_high!B8</f>
        <v>0.774683928407496</v>
      </c>
      <c r="C9" s="3" t="n">
        <f aca="false">Adequacy_high!C8</f>
        <v>0.225316071592504</v>
      </c>
      <c r="D9" s="3" t="n">
        <f aca="false">Adequacy_high!D8</f>
        <v>0</v>
      </c>
      <c r="E9" s="3" t="n">
        <f aca="false">Adequacy_high!E8</f>
        <v>0.992189809113735</v>
      </c>
      <c r="F9" s="3" t="n">
        <f aca="false">Adequacy_high!G8</f>
        <v>0.995315298310297</v>
      </c>
      <c r="G9" s="3" t="n">
        <f aca="false">Adequacy_high!K8</f>
        <v>0.0538289997699893</v>
      </c>
      <c r="H9" s="0" t="n">
        <f aca="false">H5+1</f>
        <v>2016</v>
      </c>
      <c r="I9" s="3" t="n">
        <f aca="false">Adequacy_high!I8</f>
        <v>0.760552093464588</v>
      </c>
      <c r="J9" s="3" t="n">
        <f aca="false">Adequacy_high!M8</f>
        <v>0.231637715649147</v>
      </c>
      <c r="K9" s="3" t="n">
        <f aca="false">Adequacy_high!O8</f>
        <v>0</v>
      </c>
      <c r="L9" s="0" t="n">
        <f aca="false">F9-E9</f>
        <v>0.00312548919656208</v>
      </c>
      <c r="N9" s="3" t="n">
        <f aca="false">Adequacy_high!F8</f>
        <v>0.992926896174312</v>
      </c>
      <c r="O9" s="3" t="n">
        <f aca="false">Adequacy_high!H8</f>
        <v>0.9967483000436</v>
      </c>
      <c r="P9" s="3" t="n">
        <f aca="false">Adequacy_high!L8</f>
        <v>0.0545499269991287</v>
      </c>
      <c r="Q9" s="0" t="n">
        <f aca="false">Q5+1</f>
        <v>2016</v>
      </c>
      <c r="R9" s="4" t="n">
        <f aca="false">Adequacy_high!J8</f>
        <v>0.85055274062476</v>
      </c>
      <c r="S9" s="3" t="n">
        <f aca="false">Adequacy_high!N8</f>
        <v>0.142374155549552</v>
      </c>
      <c r="T9" s="3" t="n">
        <f aca="false">Adequacy_high!P8</f>
        <v>0</v>
      </c>
      <c r="U9" s="0" t="n">
        <f aca="false">O9-N9</f>
        <v>0.0038214038692882</v>
      </c>
    </row>
    <row r="10" customFormat="false" ht="15" hidden="false" customHeight="false" outlineLevel="0" collapsed="false">
      <c r="A10" s="0" t="n">
        <v>56</v>
      </c>
      <c r="B10" s="3" t="n">
        <f aca="false">Adequacy_high!B9</f>
        <v>0.766883252998297</v>
      </c>
      <c r="C10" s="3" t="n">
        <f aca="false">Adequacy_high!C9</f>
        <v>0.229396587297406</v>
      </c>
      <c r="D10" s="3" t="n">
        <f aca="false">Adequacy_high!D9</f>
        <v>0.00372015970429683</v>
      </c>
      <c r="E10" s="3" t="n">
        <f aca="false">Adequacy_high!E9</f>
        <v>0.992485838035248</v>
      </c>
      <c r="F10" s="3" t="n">
        <f aca="false">Adequacy_high!G9</f>
        <v>0.995595117354844</v>
      </c>
      <c r="G10" s="3" t="n">
        <f aca="false">Adequacy_high!K9</f>
        <v>0.0590366715616054</v>
      </c>
      <c r="H10" s="0" t="n">
        <f aca="false">H6+1</f>
        <v>2016</v>
      </c>
      <c r="I10" s="3" t="n">
        <f aca="false">Adequacy_high!I9</f>
        <v>0.753647029191975</v>
      </c>
      <c r="J10" s="3" t="n">
        <f aca="false">Adequacy_high!M9</f>
        <v>0.23502733444725</v>
      </c>
      <c r="K10" s="3" t="n">
        <f aca="false">Adequacy_high!O9</f>
        <v>0.00381147439602228</v>
      </c>
      <c r="L10" s="0" t="n">
        <f aca="false">F10-E10</f>
        <v>0.00310927931959593</v>
      </c>
      <c r="N10" s="3" t="n">
        <f aca="false">Adequacy_high!F9</f>
        <v>0.993295433087812</v>
      </c>
      <c r="O10" s="3" t="n">
        <f aca="false">Adequacy_high!H9</f>
        <v>0.997086028805238</v>
      </c>
      <c r="P10" s="3" t="n">
        <f aca="false">Adequacy_high!L9</f>
        <v>0.0592050544017826</v>
      </c>
      <c r="Q10" s="0" t="n">
        <f aca="false">Q6+1</f>
        <v>2016</v>
      </c>
      <c r="R10" s="4" t="n">
        <f aca="false">Adequacy_high!J9</f>
        <v>0.842401553661038</v>
      </c>
      <c r="S10" s="3" t="n">
        <f aca="false">Adequacy_high!N9</f>
        <v>0.14624722113796</v>
      </c>
      <c r="T10" s="3" t="n">
        <f aca="false">Adequacy_high!P9</f>
        <v>0.00464665828881385</v>
      </c>
      <c r="U10" s="0" t="n">
        <f aca="false">O10-N10</f>
        <v>0.00379059571742535</v>
      </c>
    </row>
    <row r="11" customFormat="false" ht="15" hidden="false" customHeight="false" outlineLevel="0" collapsed="false">
      <c r="A11" s="0" t="n">
        <v>57</v>
      </c>
      <c r="B11" s="3" t="n">
        <f aca="false">Adequacy_high!B10</f>
        <v>0.758044946263228</v>
      </c>
      <c r="C11" s="3" t="n">
        <f aca="false">Adequacy_high!C10</f>
        <v>0.234821198832885</v>
      </c>
      <c r="D11" s="3" t="n">
        <f aca="false">Adequacy_high!D10</f>
        <v>0.00713385490388676</v>
      </c>
      <c r="E11" s="3" t="n">
        <f aca="false">Adequacy_high!E10</f>
        <v>0.992674590099609</v>
      </c>
      <c r="F11" s="3" t="n">
        <f aca="false">Adequacy_high!G10</f>
        <v>0.995763662112885</v>
      </c>
      <c r="G11" s="3" t="n">
        <f aca="false">Adequacy_high!K10</f>
        <v>0.0619529157393539</v>
      </c>
      <c r="H11" s="0" t="n">
        <f aca="false">H7+1</f>
        <v>2017</v>
      </c>
      <c r="I11" s="3" t="n">
        <f aca="false">Adequacy_high!I10</f>
        <v>0.745293012206875</v>
      </c>
      <c r="J11" s="3" t="n">
        <f aca="false">Adequacy_high!M10</f>
        <v>0.240087726182154</v>
      </c>
      <c r="K11" s="3" t="n">
        <f aca="false">Adequacy_high!O10</f>
        <v>0.00729385171057956</v>
      </c>
      <c r="L11" s="0" t="n">
        <f aca="false">F11-E11</f>
        <v>0.0030890720132758</v>
      </c>
      <c r="N11" s="3" t="n">
        <f aca="false">Adequacy_high!F10</f>
        <v>0.992990314922311</v>
      </c>
      <c r="O11" s="3" t="n">
        <f aca="false">Adequacy_high!H10</f>
        <v>0.996751916253784</v>
      </c>
      <c r="P11" s="3" t="n">
        <f aca="false">Adequacy_high!L10</f>
        <v>0.0631388575355985</v>
      </c>
      <c r="Q11" s="0" t="n">
        <f aca="false">Q7+1</f>
        <v>2017</v>
      </c>
      <c r="R11" s="4" t="n">
        <f aca="false">Adequacy_high!J10</f>
        <v>0.834664681518774</v>
      </c>
      <c r="S11" s="3" t="n">
        <f aca="false">Adequacy_high!N10</f>
        <v>0.149443819645822</v>
      </c>
      <c r="T11" s="3" t="n">
        <f aca="false">Adequacy_high!P10</f>
        <v>0.00888181375771424</v>
      </c>
      <c r="U11" s="0" t="n">
        <f aca="false">O11-N11</f>
        <v>0.00376160133147296</v>
      </c>
    </row>
    <row r="12" customFormat="false" ht="15" hidden="false" customHeight="false" outlineLevel="0" collapsed="false">
      <c r="A12" s="0" t="n">
        <v>58</v>
      </c>
      <c r="B12" s="3" t="n">
        <f aca="false">Adequacy_high!B11</f>
        <v>0.749695049433733</v>
      </c>
      <c r="C12" s="3" t="n">
        <f aca="false">Adequacy_high!C11</f>
        <v>0.240008424455224</v>
      </c>
      <c r="D12" s="3" t="n">
        <f aca="false">Adequacy_high!D11</f>
        <v>0.0102965261110432</v>
      </c>
      <c r="E12" s="3" t="n">
        <f aca="false">Adequacy_high!E11</f>
        <v>0.992792221782068</v>
      </c>
      <c r="F12" s="3" t="n">
        <f aca="false">Adequacy_high!G11</f>
        <v>0.995867091994524</v>
      </c>
      <c r="G12" s="3" t="n">
        <f aca="false">Adequacy_high!K11</f>
        <v>0.0654965980721251</v>
      </c>
      <c r="H12" s="0" t="n">
        <f aca="false">H8+1</f>
        <v>2017</v>
      </c>
      <c r="I12" s="3" t="n">
        <f aca="false">Adequacy_high!I11</f>
        <v>0.737404805092815</v>
      </c>
      <c r="J12" s="3" t="n">
        <f aca="false">Adequacy_high!M11</f>
        <v>0.244881818624078</v>
      </c>
      <c r="K12" s="3" t="n">
        <f aca="false">Adequacy_high!O11</f>
        <v>0.0105055980651752</v>
      </c>
      <c r="L12" s="0" t="n">
        <f aca="false">F12-E12</f>
        <v>0.00307487021245545</v>
      </c>
      <c r="N12" s="3" t="n">
        <f aca="false">Adequacy_high!F11</f>
        <v>0.993543987561743</v>
      </c>
      <c r="O12" s="3" t="n">
        <f aca="false">Adequacy_high!H11</f>
        <v>0.997281750114978</v>
      </c>
      <c r="P12" s="3" t="n">
        <f aca="false">Adequacy_high!L11</f>
        <v>0.0673412278825394</v>
      </c>
      <c r="Q12" s="0" t="n">
        <f aca="false">Q8+1</f>
        <v>2017</v>
      </c>
      <c r="R12" s="4" t="n">
        <f aca="false">Adequacy_high!J11</f>
        <v>0.827067740314545</v>
      </c>
      <c r="S12" s="3" t="n">
        <f aca="false">Adequacy_high!N11</f>
        <v>0.153705811965639</v>
      </c>
      <c r="T12" s="3" t="n">
        <f aca="false">Adequacy_high!P11</f>
        <v>0.0127704352815589</v>
      </c>
      <c r="U12" s="0" t="n">
        <f aca="false">O12-N12</f>
        <v>0.00373776255323544</v>
      </c>
    </row>
    <row r="13" customFormat="false" ht="15" hidden="false" customHeight="false" outlineLevel="0" collapsed="false">
      <c r="A13" s="0" t="n">
        <v>59</v>
      </c>
      <c r="B13" s="3" t="n">
        <f aca="false">Adequacy_high!B12</f>
        <v>0.737562093544551</v>
      </c>
      <c r="C13" s="3" t="n">
        <f aca="false">Adequacy_high!C12</f>
        <v>0.246893185943218</v>
      </c>
      <c r="D13" s="3" t="n">
        <f aca="false">Adequacy_high!D12</f>
        <v>0.0155447205122312</v>
      </c>
      <c r="E13" s="3" t="n">
        <f aca="false">Adequacy_high!E12</f>
        <v>0.992293517704398</v>
      </c>
      <c r="F13" s="3" t="n">
        <f aca="false">Adequacy_high!G12</f>
        <v>0.995347013931352</v>
      </c>
      <c r="G13" s="3" t="n">
        <f aca="false">Adequacy_high!K12</f>
        <v>0.0697611117475821</v>
      </c>
      <c r="H13" s="0" t="n">
        <f aca="false">H9+1</f>
        <v>2017</v>
      </c>
      <c r="I13" s="3" t="n">
        <f aca="false">Adequacy_high!I12</f>
        <v>0.725294107091835</v>
      </c>
      <c r="J13" s="3" t="n">
        <f aca="false">Adequacy_high!M12</f>
        <v>0.251184503113263</v>
      </c>
      <c r="K13" s="3" t="n">
        <f aca="false">Adequacy_high!O12</f>
        <v>0.0158149074992995</v>
      </c>
      <c r="L13" s="0" t="n">
        <f aca="false">F13-E13</f>
        <v>0.00305349622695428</v>
      </c>
      <c r="N13" s="3" t="n">
        <f aca="false">Adequacy_high!F12</f>
        <v>0.992624707947736</v>
      </c>
      <c r="O13" s="3" t="n">
        <f aca="false">Adequacy_high!H12</f>
        <v>0.996325570143902</v>
      </c>
      <c r="P13" s="3" t="n">
        <f aca="false">Adequacy_high!L12</f>
        <v>0.072426284720468</v>
      </c>
      <c r="Q13" s="0" t="n">
        <f aca="false">Q9+1</f>
        <v>2017</v>
      </c>
      <c r="R13" s="4" t="n">
        <f aca="false">Adequacy_high!J12</f>
        <v>0.815247645932448</v>
      </c>
      <c r="S13" s="3" t="n">
        <f aca="false">Adequacy_high!N12</f>
        <v>0.158209265840082</v>
      </c>
      <c r="T13" s="3" t="n">
        <f aca="false">Adequacy_high!P12</f>
        <v>0.0191677961752069</v>
      </c>
      <c r="U13" s="0" t="n">
        <f aca="false">O13-N13</f>
        <v>0.00370086219616594</v>
      </c>
    </row>
    <row r="14" customFormat="false" ht="15" hidden="false" customHeight="false" outlineLevel="0" collapsed="false">
      <c r="A14" s="0" t="n">
        <v>60</v>
      </c>
      <c r="B14" s="3" t="n">
        <f aca="false">Adequacy_high!B13</f>
        <v>0.728136535340917</v>
      </c>
      <c r="C14" s="3" t="n">
        <f aca="false">Adequacy_high!C13</f>
        <v>0.253490670899968</v>
      </c>
      <c r="D14" s="3" t="n">
        <f aca="false">Adequacy_high!D13</f>
        <v>0.0183727937591155</v>
      </c>
      <c r="E14" s="3" t="n">
        <f aca="false">Adequacy_high!E13</f>
        <v>0.992327755134572</v>
      </c>
      <c r="F14" s="3" t="n">
        <f aca="false">Adequacy_high!G13</f>
        <v>0.995367685656728</v>
      </c>
      <c r="G14" s="3" t="n">
        <f aca="false">Adequacy_high!K13</f>
        <v>0.0738707789048995</v>
      </c>
      <c r="H14" s="0" t="n">
        <f aca="false">H10+1</f>
        <v>2017</v>
      </c>
      <c r="I14" s="3" t="n">
        <f aca="false">Adequacy_high!I13</f>
        <v>0.716660666140819</v>
      </c>
      <c r="J14" s="3" t="n">
        <f aca="false">Adequacy_high!M13</f>
        <v>0.25703724265302</v>
      </c>
      <c r="K14" s="3" t="n">
        <f aca="false">Adequacy_high!O13</f>
        <v>0.0186298463407328</v>
      </c>
      <c r="L14" s="0" t="n">
        <f aca="false">F14-E14</f>
        <v>0.00303993052215556</v>
      </c>
      <c r="N14" s="3" t="n">
        <f aca="false">Adequacy_high!F13</f>
        <v>0.992597527327267</v>
      </c>
      <c r="O14" s="3" t="n">
        <f aca="false">Adequacy_high!H13</f>
        <v>0.996287421434212</v>
      </c>
      <c r="P14" s="3" t="n">
        <f aca="false">Adequacy_high!L13</f>
        <v>0.0769313398141943</v>
      </c>
      <c r="Q14" s="0" t="n">
        <f aca="false">Q10+1</f>
        <v>2017</v>
      </c>
      <c r="R14" s="4" t="n">
        <f aca="false">Adequacy_high!J13</f>
        <v>0.808903116344253</v>
      </c>
      <c r="S14" s="3" t="n">
        <f aca="false">Adequacy_high!N13</f>
        <v>0.161081341465489</v>
      </c>
      <c r="T14" s="3" t="n">
        <f aca="false">Adequacy_high!P13</f>
        <v>0.0226130695175249</v>
      </c>
      <c r="U14" s="0" t="n">
        <f aca="false">O14-N14</f>
        <v>0.00368989410694454</v>
      </c>
    </row>
    <row r="15" customFormat="false" ht="15" hidden="false" customHeight="false" outlineLevel="0" collapsed="false">
      <c r="A15" s="0" t="n">
        <v>61</v>
      </c>
      <c r="B15" s="3" t="n">
        <f aca="false">Adequacy_high!B14</f>
        <v>0.720647880746951</v>
      </c>
      <c r="C15" s="3" t="n">
        <f aca="false">Adequacy_high!C14</f>
        <v>0.259221910369526</v>
      </c>
      <c r="D15" s="3" t="n">
        <f aca="false">Adequacy_high!D14</f>
        <v>0.0201302088835222</v>
      </c>
      <c r="E15" s="3" t="n">
        <f aca="false">Adequacy_high!E14</f>
        <v>0.992306796845149</v>
      </c>
      <c r="F15" s="3" t="n">
        <f aca="false">Adequacy_high!G14</f>
        <v>0.99533647321129</v>
      </c>
      <c r="G15" s="3" t="n">
        <f aca="false">Adequacy_high!K14</f>
        <v>0.0766227914601528</v>
      </c>
      <c r="H15" s="0" t="n">
        <f aca="false">H11+1</f>
        <v>2018</v>
      </c>
      <c r="I15" s="3" t="n">
        <f aca="false">Adequacy_high!I14</f>
        <v>0.709815291360862</v>
      </c>
      <c r="J15" s="3" t="n">
        <f aca="false">Adequacy_high!M14</f>
        <v>0.26213507135941</v>
      </c>
      <c r="K15" s="3" t="n">
        <f aca="false">Adequacy_high!O14</f>
        <v>0.0203564341248766</v>
      </c>
      <c r="L15" s="0" t="n">
        <f aca="false">F15-E15</f>
        <v>0.00302967636614127</v>
      </c>
      <c r="N15" s="3" t="n">
        <f aca="false">Adequacy_high!F14</f>
        <v>0.992561571813166</v>
      </c>
      <c r="O15" s="3" t="n">
        <f aca="false">Adequacy_high!H14</f>
        <v>0.996229715111185</v>
      </c>
      <c r="P15" s="3" t="n">
        <f aca="false">Adequacy_high!L14</f>
        <v>0.0804348446088143</v>
      </c>
      <c r="Q15" s="0" t="n">
        <f aca="false">Q11+1</f>
        <v>2018</v>
      </c>
      <c r="R15" s="4" t="n">
        <f aca="false">Adequacy_high!J14</f>
        <v>0.79905366479385</v>
      </c>
      <c r="S15" s="3" t="n">
        <f aca="false">Adequacy_high!N14</f>
        <v>0.1688616054403</v>
      </c>
      <c r="T15" s="3" t="n">
        <f aca="false">Adequacy_high!P14</f>
        <v>0.0246463015790161</v>
      </c>
      <c r="U15" s="0" t="n">
        <f aca="false">O15-N15</f>
        <v>0.00366814329801957</v>
      </c>
    </row>
    <row r="16" customFormat="false" ht="15" hidden="false" customHeight="false" outlineLevel="0" collapsed="false">
      <c r="A16" s="0" t="n">
        <v>62</v>
      </c>
      <c r="B16" s="3" t="n">
        <f aca="false">Adequacy_high!B15</f>
        <v>0.714427869301705</v>
      </c>
      <c r="C16" s="3" t="n">
        <f aca="false">Adequacy_high!C15</f>
        <v>0.263327303005849</v>
      </c>
      <c r="D16" s="3" t="n">
        <f aca="false">Adequacy_high!D15</f>
        <v>0.0222448276924457</v>
      </c>
      <c r="E16" s="3" t="n">
        <f aca="false">Adequacy_high!E15</f>
        <v>0.992709011611392</v>
      </c>
      <c r="F16" s="3" t="n">
        <f aca="false">Adequacy_high!G15</f>
        <v>0.995714557285635</v>
      </c>
      <c r="G16" s="3" t="n">
        <f aca="false">Adequacy_high!K15</f>
        <v>0.0794907288038562</v>
      </c>
      <c r="H16" s="0" t="n">
        <f aca="false">H12+1</f>
        <v>2018</v>
      </c>
      <c r="I16" s="3" t="n">
        <f aca="false">Adequacy_high!I15</f>
        <v>0.704098511102274</v>
      </c>
      <c r="J16" s="3" t="n">
        <f aca="false">Adequacy_high!M15</f>
        <v>0.266128997015212</v>
      </c>
      <c r="K16" s="3" t="n">
        <f aca="false">Adequacy_high!O15</f>
        <v>0.0224815034939059</v>
      </c>
      <c r="L16" s="0" t="n">
        <f aca="false">F16-E16</f>
        <v>0.00300554567424305</v>
      </c>
      <c r="N16" s="3" t="n">
        <f aca="false">Adequacy_high!F15</f>
        <v>0.993070150357017</v>
      </c>
      <c r="O16" s="3" t="n">
        <f aca="false">Adequacy_high!H15</f>
        <v>0.996695004921422</v>
      </c>
      <c r="P16" s="3" t="n">
        <f aca="false">Adequacy_high!L15</f>
        <v>0.0833350901997162</v>
      </c>
      <c r="Q16" s="0" t="n">
        <f aca="false">Q12+1</f>
        <v>2018</v>
      </c>
      <c r="R16" s="4" t="n">
        <f aca="false">Adequacy_high!J15</f>
        <v>0.793043665596296</v>
      </c>
      <c r="S16" s="3" t="n">
        <f aca="false">Adequacy_high!N15</f>
        <v>0.172912546265978</v>
      </c>
      <c r="T16" s="3" t="n">
        <f aca="false">Adequacy_high!P15</f>
        <v>0.0271139384947432</v>
      </c>
      <c r="U16" s="0" t="n">
        <f aca="false">O16-N16</f>
        <v>0.00362485456440476</v>
      </c>
    </row>
    <row r="17" customFormat="false" ht="15" hidden="false" customHeight="false" outlineLevel="0" collapsed="false">
      <c r="A17" s="0" t="n">
        <v>63</v>
      </c>
      <c r="B17" s="3" t="n">
        <f aca="false">Adequacy_high!B16</f>
        <v>0.70681802829607</v>
      </c>
      <c r="C17" s="3" t="n">
        <f aca="false">Adequacy_high!C16</f>
        <v>0.268045129677987</v>
      </c>
      <c r="D17" s="3" t="n">
        <f aca="false">Adequacy_high!D16</f>
        <v>0.0251368420259429</v>
      </c>
      <c r="E17" s="3" t="n">
        <f aca="false">Adequacy_high!E16</f>
        <v>0.992771366226406</v>
      </c>
      <c r="F17" s="3" t="n">
        <f aca="false">Adequacy_high!G16</f>
        <v>0.995751207615656</v>
      </c>
      <c r="G17" s="3" t="n">
        <f aca="false">Adequacy_high!K16</f>
        <v>0.0806230695615864</v>
      </c>
      <c r="H17" s="0" t="n">
        <f aca="false">H13+1</f>
        <v>2018</v>
      </c>
      <c r="I17" s="3" t="n">
        <f aca="false">Adequacy_high!I16</f>
        <v>0.697765985505904</v>
      </c>
      <c r="J17" s="3" t="n">
        <f aca="false">Adequacy_high!M16</f>
        <v>0.269712203214134</v>
      </c>
      <c r="K17" s="3" t="n">
        <f aca="false">Adequacy_high!O16</f>
        <v>0.0252931775063678</v>
      </c>
      <c r="L17" s="0" t="n">
        <f aca="false">F17-E17</f>
        <v>0.00297984138924945</v>
      </c>
      <c r="N17" s="3" t="n">
        <f aca="false">Adequacy_high!F16</f>
        <v>0.993087255030703</v>
      </c>
      <c r="O17" s="3" t="n">
        <f aca="false">Adequacy_high!H16</f>
        <v>0.996681804016722</v>
      </c>
      <c r="P17" s="3" t="n">
        <f aca="false">Adequacy_high!L16</f>
        <v>0.0846852091038388</v>
      </c>
      <c r="Q17" s="0" t="n">
        <f aca="false">Q13+1</f>
        <v>2018</v>
      </c>
      <c r="R17" s="4" t="n">
        <f aca="false">Adequacy_high!J16</f>
        <v>0.786527431792094</v>
      </c>
      <c r="S17" s="3" t="n">
        <f aca="false">Adequacy_high!N16</f>
        <v>0.176048949107275</v>
      </c>
      <c r="T17" s="3" t="n">
        <f aca="false">Adequacy_high!P16</f>
        <v>0.0305108741313337</v>
      </c>
      <c r="U17" s="0" t="n">
        <f aca="false">O17-N17</f>
        <v>0.00359454898601974</v>
      </c>
    </row>
    <row r="18" customFormat="false" ht="15" hidden="false" customHeight="false" outlineLevel="0" collapsed="false">
      <c r="A18" s="0" t="n">
        <v>64</v>
      </c>
      <c r="B18" s="3" t="n">
        <f aca="false">Adequacy_high!B17</f>
        <v>0.697957948889317</v>
      </c>
      <c r="C18" s="3" t="n">
        <f aca="false">Adequacy_high!C17</f>
        <v>0.274227717087109</v>
      </c>
      <c r="D18" s="3" t="n">
        <f aca="false">Adequacy_high!D17</f>
        <v>0.0278143340235737</v>
      </c>
      <c r="E18" s="3" t="n">
        <f aca="false">Adequacy_high!E17</f>
        <v>0.992809370399378</v>
      </c>
      <c r="F18" s="3" t="n">
        <f aca="false">Adequacy_high!G17</f>
        <v>0.995770993640208</v>
      </c>
      <c r="G18" s="3" t="n">
        <f aca="false">Adequacy_high!K17</f>
        <v>0.0836933088953662</v>
      </c>
      <c r="H18" s="0" t="n">
        <f aca="false">H14+1</f>
        <v>2018</v>
      </c>
      <c r="I18" s="3" t="n">
        <f aca="false">Adequacy_high!I17</f>
        <v>0.689700527246449</v>
      </c>
      <c r="J18" s="3" t="n">
        <f aca="false">Adequacy_high!M17</f>
        <v>0.275196270787748</v>
      </c>
      <c r="K18" s="3" t="n">
        <f aca="false">Adequacy_high!O17</f>
        <v>0.0279125723651807</v>
      </c>
      <c r="L18" s="0" t="n">
        <f aca="false">F18-E18</f>
        <v>0.00296162324082982</v>
      </c>
      <c r="N18" s="3" t="n">
        <f aca="false">Adequacy_high!F17</f>
        <v>0.9931330086116</v>
      </c>
      <c r="O18" s="3" t="n">
        <f aca="false">Adequacy_high!H17</f>
        <v>0.996718676887103</v>
      </c>
      <c r="P18" s="3" t="n">
        <f aca="false">Adequacy_high!L17</f>
        <v>0.0869485454647357</v>
      </c>
      <c r="Q18" s="0" t="n">
        <f aca="false">Q14+1</f>
        <v>2018</v>
      </c>
      <c r="R18" s="4" t="n">
        <f aca="false">Adequacy_high!J17</f>
        <v>0.781019745288515</v>
      </c>
      <c r="S18" s="3" t="n">
        <f aca="false">Adequacy_high!N17</f>
        <v>0.178319219625115</v>
      </c>
      <c r="T18" s="3" t="n">
        <f aca="false">Adequacy_high!P17</f>
        <v>0.0337940436979697</v>
      </c>
      <c r="U18" s="0" t="n">
        <f aca="false">O18-N18</f>
        <v>0.00358566827550322</v>
      </c>
    </row>
    <row r="19" customFormat="false" ht="15" hidden="false" customHeight="false" outlineLevel="0" collapsed="false">
      <c r="A19" s="0" t="n">
        <v>65</v>
      </c>
      <c r="B19" s="3" t="n">
        <f aca="false">Adequacy_high!B18</f>
        <v>0.697696505916184</v>
      </c>
      <c r="C19" s="3" t="n">
        <f aca="false">Adequacy_high!C18</f>
        <v>0.279442253067853</v>
      </c>
      <c r="D19" s="3" t="n">
        <f aca="false">Adequacy_high!D18</f>
        <v>0.0228612410159628</v>
      </c>
      <c r="E19" s="3" t="n">
        <f aca="false">Adequacy_high!E18</f>
        <v>0.991088046479552</v>
      </c>
      <c r="F19" s="3" t="n">
        <f aca="false">Adequacy_high!G18</f>
        <v>0.994018047571246</v>
      </c>
      <c r="G19" s="3" t="n">
        <f aca="false">Adequacy_high!K18</f>
        <v>0.084715746758866</v>
      </c>
      <c r="H19" s="0" t="n">
        <f aca="false">H15+1</f>
        <v>2019</v>
      </c>
      <c r="I19" s="3" t="n">
        <f aca="false">Adequacy_high!I18</f>
        <v>0.688947793046706</v>
      </c>
      <c r="J19" s="3" t="n">
        <f aca="false">Adequacy_high!M18</f>
        <v>0.279291357242327</v>
      </c>
      <c r="K19" s="3" t="n">
        <f aca="false">Adequacy_high!O18</f>
        <v>0.0228488961905193</v>
      </c>
      <c r="L19" s="0" t="n">
        <f aca="false">F19-E19</f>
        <v>0.00293000109169439</v>
      </c>
      <c r="N19" s="3" t="n">
        <f aca="false">Adequacy_high!F18</f>
        <v>0.990612094409541</v>
      </c>
      <c r="O19" s="3" t="n">
        <f aca="false">Adequacy_high!H18</f>
        <v>0.994158543416284</v>
      </c>
      <c r="P19" s="3" t="n">
        <f aca="false">Adequacy_high!L18</f>
        <v>0.0884098411059352</v>
      </c>
      <c r="Q19" s="0" t="n">
        <f aca="false">Q15+1</f>
        <v>2019</v>
      </c>
      <c r="R19" s="4" t="n">
        <f aca="false">Adequacy_high!J18</f>
        <v>0.781840208687446</v>
      </c>
      <c r="S19" s="3" t="n">
        <f aca="false">Adequacy_high!N18</f>
        <v>0.181115771384888</v>
      </c>
      <c r="T19" s="3" t="n">
        <f aca="false">Adequacy_high!P18</f>
        <v>0.0276561143372066</v>
      </c>
      <c r="U19" s="0" t="n">
        <f aca="false">O19-N19</f>
        <v>0.00354644900674284</v>
      </c>
    </row>
    <row r="20" customFormat="false" ht="15" hidden="false" customHeight="false" outlineLevel="0" collapsed="false">
      <c r="A20" s="0" t="n">
        <v>66</v>
      </c>
      <c r="B20" s="3" t="n">
        <f aca="false">Adequacy_high!B19</f>
        <v>0.692383268302116</v>
      </c>
      <c r="C20" s="3" t="n">
        <f aca="false">Adequacy_high!C19</f>
        <v>0.284339264286339</v>
      </c>
      <c r="D20" s="3" t="n">
        <f aca="false">Adequacy_high!D19</f>
        <v>0.0232774674115456</v>
      </c>
      <c r="E20" s="3" t="n">
        <f aca="false">Adequacy_high!E19</f>
        <v>0.990763180468492</v>
      </c>
      <c r="F20" s="3" t="n">
        <f aca="false">Adequacy_high!G19</f>
        <v>0.993688947542065</v>
      </c>
      <c r="G20" s="3" t="n">
        <f aca="false">Adequacy_high!K19</f>
        <v>0.0851080171560541</v>
      </c>
      <c r="H20" s="0" t="n">
        <f aca="false">H16+1</f>
        <v>2019</v>
      </c>
      <c r="I20" s="3" t="n">
        <f aca="false">Adequacy_high!I19</f>
        <v>0.684253909600792</v>
      </c>
      <c r="J20" s="3" t="n">
        <f aca="false">Adequacy_high!M19</f>
        <v>0.283315605410755</v>
      </c>
      <c r="K20" s="3" t="n">
        <f aca="false">Adequacy_high!O19</f>
        <v>0.0231936654569449</v>
      </c>
      <c r="L20" s="0" t="n">
        <f aca="false">F20-E20</f>
        <v>0.00292576707357295</v>
      </c>
      <c r="N20" s="3" t="n">
        <f aca="false">Adequacy_high!F19</f>
        <v>0.990203871415721</v>
      </c>
      <c r="O20" s="3" t="n">
        <f aca="false">Adequacy_high!H19</f>
        <v>0.993741122966479</v>
      </c>
      <c r="P20" s="3" t="n">
        <f aca="false">Adequacy_high!L19</f>
        <v>0.0892092607383586</v>
      </c>
      <c r="Q20" s="0" t="n">
        <f aca="false">Q16+1</f>
        <v>2019</v>
      </c>
      <c r="R20" s="4" t="n">
        <f aca="false">Adequacy_high!J19</f>
        <v>0.776998706677444</v>
      </c>
      <c r="S20" s="3" t="n">
        <f aca="false">Adequacy_high!N19</f>
        <v>0.185164029869273</v>
      </c>
      <c r="T20" s="3" t="n">
        <f aca="false">Adequacy_high!P19</f>
        <v>0.0280411348690036</v>
      </c>
      <c r="U20" s="0" t="n">
        <f aca="false">O20-N20</f>
        <v>0.00353725155075846</v>
      </c>
    </row>
    <row r="21" customFormat="false" ht="15" hidden="false" customHeight="false" outlineLevel="0" collapsed="false">
      <c r="A21" s="0" t="n">
        <v>67</v>
      </c>
      <c r="B21" s="3" t="n">
        <f aca="false">Adequacy_high!B20</f>
        <v>0.687221256041705</v>
      </c>
      <c r="C21" s="3" t="n">
        <f aca="false">Adequacy_high!C20</f>
        <v>0.290963460441897</v>
      </c>
      <c r="D21" s="3" t="n">
        <f aca="false">Adequacy_high!D20</f>
        <v>0.0218152835163977</v>
      </c>
      <c r="E21" s="3" t="n">
        <f aca="false">Adequacy_high!E20</f>
        <v>0.989785592118909</v>
      </c>
      <c r="F21" s="3" t="n">
        <f aca="false">Adequacy_high!G20</f>
        <v>0.992684975283968</v>
      </c>
      <c r="G21" s="3" t="n">
        <f aca="false">Adequacy_high!K20</f>
        <v>0.0875754957788277</v>
      </c>
      <c r="H21" s="0" t="n">
        <f aca="false">H17+1</f>
        <v>2019</v>
      </c>
      <c r="I21" s="3" t="n">
        <f aca="false">Adequacy_high!I20</f>
        <v>0.679597366308618</v>
      </c>
      <c r="J21" s="3" t="n">
        <f aca="false">Adequacy_high!M20</f>
        <v>0.288553622371886</v>
      </c>
      <c r="K21" s="3" t="n">
        <f aca="false">Adequacy_high!O20</f>
        <v>0.0216346034384043</v>
      </c>
      <c r="L21" s="0" t="n">
        <f aca="false">F21-E21</f>
        <v>0.00289938316505955</v>
      </c>
      <c r="N21" s="3" t="n">
        <f aca="false">Adequacy_high!F20</f>
        <v>0.988981213188046</v>
      </c>
      <c r="O21" s="3" t="n">
        <f aca="false">Adequacy_high!H20</f>
        <v>0.99248312699895</v>
      </c>
      <c r="P21" s="3" t="n">
        <f aca="false">Adequacy_high!L20</f>
        <v>0.0918771395319156</v>
      </c>
      <c r="Q21" s="0" t="n">
        <f aca="false">Q17+1</f>
        <v>2019</v>
      </c>
      <c r="R21" s="4" t="n">
        <f aca="false">Adequacy_high!J20</f>
        <v>0.771752934531113</v>
      </c>
      <c r="S21" s="3" t="n">
        <f aca="false">Adequacy_high!N20</f>
        <v>0.191097714926209</v>
      </c>
      <c r="T21" s="3" t="n">
        <f aca="false">Adequacy_high!P20</f>
        <v>0.0261305637307245</v>
      </c>
      <c r="U21" s="0" t="n">
        <f aca="false">O21-N21</f>
        <v>0.0035019138109037</v>
      </c>
    </row>
    <row r="22" customFormat="false" ht="15" hidden="false" customHeight="false" outlineLevel="0" collapsed="false">
      <c r="A22" s="0" t="n">
        <v>68</v>
      </c>
      <c r="B22" s="3" t="n">
        <f aca="false">Adequacy_high!B21</f>
        <v>0.685936214975362</v>
      </c>
      <c r="C22" s="3" t="n">
        <f aca="false">Adequacy_high!C21</f>
        <v>0.290152984122675</v>
      </c>
      <c r="D22" s="3" t="n">
        <f aca="false">Adequacy_high!D21</f>
        <v>0.0239108009019635</v>
      </c>
      <c r="E22" s="3" t="n">
        <f aca="false">Adequacy_high!E21</f>
        <v>0.982463633153269</v>
      </c>
      <c r="F22" s="3" t="n">
        <f aca="false">Adequacy_high!G21</f>
        <v>0.98590422240218</v>
      </c>
      <c r="G22" s="3" t="n">
        <f aca="false">Adequacy_high!K21</f>
        <v>0.088360611117151</v>
      </c>
      <c r="H22" s="0" t="n">
        <f aca="false">H18+1</f>
        <v>2019</v>
      </c>
      <c r="I22" s="3" t="n">
        <f aca="false">Adequacy_high!I21</f>
        <v>0.673907385876096</v>
      </c>
      <c r="J22" s="3" t="n">
        <f aca="false">Adequacy_high!M21</f>
        <v>0.285064754951426</v>
      </c>
      <c r="K22" s="3" t="n">
        <f aca="false">Adequacy_high!O21</f>
        <v>0.0234914923257475</v>
      </c>
      <c r="L22" s="0" t="n">
        <f aca="false">F22-E22</f>
        <v>0.00344058924891122</v>
      </c>
      <c r="N22" s="3" t="n">
        <f aca="false">Adequacy_high!F21</f>
        <v>0.988347247029284</v>
      </c>
      <c r="O22" s="3" t="n">
        <f aca="false">Adequacy_high!H21</f>
        <v>0.991716902596823</v>
      </c>
      <c r="P22" s="3" t="n">
        <f aca="false">Adequacy_high!L21</f>
        <v>0.092391428558011</v>
      </c>
      <c r="Q22" s="0" t="n">
        <f aca="false">Q18+1</f>
        <v>2019</v>
      </c>
      <c r="R22" s="4" t="n">
        <f aca="false">Adequacy_high!J21</f>
        <v>0.765146935203868</v>
      </c>
      <c r="S22" s="3" t="n">
        <f aca="false">Adequacy_high!N21</f>
        <v>0.194855506802396</v>
      </c>
      <c r="T22" s="3" t="n">
        <f aca="false">Adequacy_high!P21</f>
        <v>0.028344805023019</v>
      </c>
      <c r="U22" s="0" t="n">
        <f aca="false">O22-N22</f>
        <v>0.00336965556753965</v>
      </c>
    </row>
    <row r="23" customFormat="false" ht="15" hidden="false" customHeight="false" outlineLevel="0" collapsed="false">
      <c r="A23" s="0" t="n">
        <v>69</v>
      </c>
      <c r="B23" s="3" t="n">
        <f aca="false">Adequacy_high!B22</f>
        <v>0.682875013534237</v>
      </c>
      <c r="C23" s="3" t="n">
        <f aca="false">Adequacy_high!C22</f>
        <v>0.289396014302744</v>
      </c>
      <c r="D23" s="3" t="n">
        <f aca="false">Adequacy_high!D22</f>
        <v>0.0277289721630187</v>
      </c>
      <c r="E23" s="3" t="n">
        <f aca="false">Adequacy_high!E22</f>
        <v>0.975760061808743</v>
      </c>
      <c r="F23" s="3" t="n">
        <f aca="false">Adequacy_high!G22</f>
        <v>0.981522213356402</v>
      </c>
      <c r="G23" s="3" t="n">
        <f aca="false">Adequacy_high!K22</f>
        <v>0.0942242354435736</v>
      </c>
      <c r="H23" s="0" t="n">
        <f aca="false">H19+1</f>
        <v>2020</v>
      </c>
      <c r="I23" s="3" t="n">
        <f aca="false">Adequacy_high!I22</f>
        <v>0.666322165413814</v>
      </c>
      <c r="J23" s="3" t="n">
        <f aca="false">Adequacy_high!M22</f>
        <v>0.282381072803249</v>
      </c>
      <c r="K23" s="3" t="n">
        <f aca="false">Adequacy_high!O22</f>
        <v>0.02705682359168</v>
      </c>
      <c r="L23" s="0" t="n">
        <f aca="false">F23-E23</f>
        <v>0.00576215154765969</v>
      </c>
      <c r="N23" s="3" t="n">
        <f aca="false">Adequacy_high!F22</f>
        <v>0.987276425938433</v>
      </c>
      <c r="O23" s="3" t="n">
        <f aca="false">Adequacy_high!H22</f>
        <v>0.991350246871371</v>
      </c>
      <c r="P23" s="3" t="n">
        <f aca="false">Adequacy_high!L22</f>
        <v>0.0974204733845254</v>
      </c>
      <c r="Q23" s="0" t="n">
        <f aca="false">Q19+1</f>
        <v>2020</v>
      </c>
      <c r="R23" s="4" t="n">
        <f aca="false">Adequacy_high!J22</f>
        <v>0.756512435964481</v>
      </c>
      <c r="S23" s="3" t="n">
        <f aca="false">Adequacy_high!N22</f>
        <v>0.198178088972</v>
      </c>
      <c r="T23" s="3" t="n">
        <f aca="false">Adequacy_high!P22</f>
        <v>0.0325859010019515</v>
      </c>
      <c r="U23" s="0" t="n">
        <f aca="false">O23-N23</f>
        <v>0.00407382093293751</v>
      </c>
    </row>
    <row r="24" customFormat="false" ht="15" hidden="false" customHeight="false" outlineLevel="0" collapsed="false">
      <c r="A24" s="0" t="n">
        <v>70</v>
      </c>
      <c r="B24" s="3" t="n">
        <f aca="false">Adequacy_high!B23</f>
        <v>0.680940567876599</v>
      </c>
      <c r="C24" s="3" t="n">
        <f aca="false">Adequacy_high!C23</f>
        <v>0.289199851803737</v>
      </c>
      <c r="D24" s="3" t="n">
        <f aca="false">Adequacy_high!D23</f>
        <v>0.0298595803196638</v>
      </c>
      <c r="E24" s="3" t="n">
        <f aca="false">Adequacy_high!E23</f>
        <v>0.967465049844309</v>
      </c>
      <c r="F24" s="3" t="n">
        <f aca="false">Adequacy_high!G23</f>
        <v>0.975379456996588</v>
      </c>
      <c r="G24" s="3" t="n">
        <f aca="false">Adequacy_high!K23</f>
        <v>0.0986999596308667</v>
      </c>
      <c r="H24" s="0" t="n">
        <f aca="false">H20+1</f>
        <v>2020</v>
      </c>
      <c r="I24" s="3" t="n">
        <f aca="false">Adequacy_high!I23</f>
        <v>0.658786200441746</v>
      </c>
      <c r="J24" s="3" t="n">
        <f aca="false">Adequacy_high!M23</f>
        <v>0.279790749040269</v>
      </c>
      <c r="K24" s="3" t="n">
        <f aca="false">Adequacy_high!O23</f>
        <v>0.0288881003622937</v>
      </c>
      <c r="L24" s="0" t="n">
        <f aca="false">F24-E24</f>
        <v>0.0079144071522792</v>
      </c>
      <c r="N24" s="3" t="n">
        <f aca="false">Adequacy_high!F23</f>
        <v>0.986708930052632</v>
      </c>
      <c r="O24" s="3" t="n">
        <f aca="false">Adequacy_high!H23</f>
        <v>0.990053424070336</v>
      </c>
      <c r="P24" s="3" t="n">
        <f aca="false">Adequacy_high!L23</f>
        <v>0.101012440874455</v>
      </c>
      <c r="Q24" s="0" t="n">
        <f aca="false">Q20+1</f>
        <v>2020</v>
      </c>
      <c r="R24" s="4" t="n">
        <f aca="false">Adequacy_high!J23</f>
        <v>0.749498511462021</v>
      </c>
      <c r="S24" s="3" t="n">
        <f aca="false">Adequacy_high!N23</f>
        <v>0.202463742208603</v>
      </c>
      <c r="T24" s="3" t="n">
        <f aca="false">Adequacy_high!P23</f>
        <v>0.0347466763820084</v>
      </c>
      <c r="U24" s="0" t="n">
        <f aca="false">O24-N24</f>
        <v>0.00334449401770398</v>
      </c>
    </row>
    <row r="25" customFormat="false" ht="15" hidden="false" customHeight="false" outlineLevel="0" collapsed="false">
      <c r="A25" s="0" t="n">
        <v>71</v>
      </c>
      <c r="B25" s="3" t="n">
        <f aca="false">Adequacy_high!B24</f>
        <v>0.678449652644996</v>
      </c>
      <c r="C25" s="3" t="n">
        <f aca="false">Adequacy_high!C24</f>
        <v>0.289326771665084</v>
      </c>
      <c r="D25" s="3" t="n">
        <f aca="false">Adequacy_high!D24</f>
        <v>0.0322235756899199</v>
      </c>
      <c r="E25" s="3" t="n">
        <f aca="false">Adequacy_high!E24</f>
        <v>0.961143926173921</v>
      </c>
      <c r="F25" s="3" t="n">
        <f aca="false">Adequacy_high!G24</f>
        <v>0.970829129530406</v>
      </c>
      <c r="G25" s="3" t="n">
        <f aca="false">Adequacy_high!K24</f>
        <v>0.10431424800401</v>
      </c>
      <c r="H25" s="0" t="n">
        <f aca="false">H21+1</f>
        <v>2020</v>
      </c>
      <c r="I25" s="3" t="n">
        <f aca="false">Adequacy_high!I24</f>
        <v>0.652087762854544</v>
      </c>
      <c r="J25" s="3" t="n">
        <f aca="false">Adequacy_high!M24</f>
        <v>0.278084669265404</v>
      </c>
      <c r="K25" s="3" t="n">
        <f aca="false">Adequacy_high!O24</f>
        <v>0.0309714940539721</v>
      </c>
      <c r="L25" s="0" t="n">
        <f aca="false">F25-E25</f>
        <v>0.00968520335648526</v>
      </c>
      <c r="N25" s="3" t="n">
        <f aca="false">Adequacy_high!F24</f>
        <v>0.987186222622618</v>
      </c>
      <c r="O25" s="3" t="n">
        <f aca="false">Adequacy_high!H24</f>
        <v>0.990192269864731</v>
      </c>
      <c r="P25" s="3" t="n">
        <f aca="false">Adequacy_high!L24</f>
        <v>0.105462619879622</v>
      </c>
      <c r="Q25" s="0" t="n">
        <f aca="false">Q21+1</f>
        <v>2020</v>
      </c>
      <c r="R25" s="4" t="n">
        <f aca="false">Adequacy_high!J24</f>
        <v>0.743226836016577</v>
      </c>
      <c r="S25" s="3" t="n">
        <f aca="false">Adequacy_high!N24</f>
        <v>0.206678542865617</v>
      </c>
      <c r="T25" s="3" t="n">
        <f aca="false">Adequacy_high!P24</f>
        <v>0.037280843740423</v>
      </c>
      <c r="U25" s="0" t="n">
        <f aca="false">O25-N25</f>
        <v>0.00300604724211351</v>
      </c>
    </row>
    <row r="26" customFormat="false" ht="15" hidden="false" customHeight="false" outlineLevel="0" collapsed="false">
      <c r="A26" s="0" t="n">
        <v>72</v>
      </c>
      <c r="B26" s="3" t="n">
        <f aca="false">Adequacy_high!B25</f>
        <v>0.677262269303096</v>
      </c>
      <c r="C26" s="3" t="n">
        <f aca="false">Adequacy_high!C25</f>
        <v>0.288321070312797</v>
      </c>
      <c r="D26" s="3" t="n">
        <f aca="false">Adequacy_high!D25</f>
        <v>0.0344166603841076</v>
      </c>
      <c r="E26" s="3" t="n">
        <f aca="false">Adequacy_high!E25</f>
        <v>0.953734428090402</v>
      </c>
      <c r="F26" s="3" t="n">
        <f aca="false">Adequacy_high!G25</f>
        <v>0.964891842509598</v>
      </c>
      <c r="G26" s="3" t="n">
        <f aca="false">Adequacy_high!K25</f>
        <v>0.110228390557185</v>
      </c>
      <c r="H26" s="0" t="n">
        <f aca="false">H22+1</f>
        <v>2020</v>
      </c>
      <c r="I26" s="3" t="n">
        <f aca="false">Adequacy_high!I25</f>
        <v>0.645928343080996</v>
      </c>
      <c r="J26" s="3" t="n">
        <f aca="false">Adequacy_high!M25</f>
        <v>0.274981731101187</v>
      </c>
      <c r="K26" s="3" t="n">
        <f aca="false">Adequacy_high!O25</f>
        <v>0.0328243539082185</v>
      </c>
      <c r="L26" s="0" t="n">
        <f aca="false">F26-E26</f>
        <v>0.0111574144191968</v>
      </c>
      <c r="N26" s="3" t="n">
        <f aca="false">Adequacy_high!F25</f>
        <v>0.986500374521742</v>
      </c>
      <c r="O26" s="3" t="n">
        <f aca="false">Adequacy_high!H25</f>
        <v>0.989910880361893</v>
      </c>
      <c r="P26" s="3" t="n">
        <f aca="false">Adequacy_high!L25</f>
        <v>0.111280117152116</v>
      </c>
      <c r="Q26" s="0" t="n">
        <f aca="false">Q22+1</f>
        <v>2020</v>
      </c>
      <c r="R26" s="4" t="n">
        <f aca="false">Adequacy_high!J25</f>
        <v>0.734295963433449</v>
      </c>
      <c r="S26" s="3" t="n">
        <f aca="false">Adequacy_high!N25</f>
        <v>0.212781327687232</v>
      </c>
      <c r="T26" s="3" t="n">
        <f aca="false">Adequacy_high!P25</f>
        <v>0.0394230834010616</v>
      </c>
      <c r="U26" s="0" t="n">
        <f aca="false">O26-N26</f>
        <v>0.00341050584015057</v>
      </c>
    </row>
    <row r="27" customFormat="false" ht="15" hidden="false" customHeight="false" outlineLevel="0" collapsed="false">
      <c r="A27" s="0" t="n">
        <v>73</v>
      </c>
      <c r="B27" s="3" t="n">
        <f aca="false">Adequacy_high!B26</f>
        <v>0.675261361731705</v>
      </c>
      <c r="C27" s="3" t="n">
        <f aca="false">Adequacy_high!C26</f>
        <v>0.28692894141738</v>
      </c>
      <c r="D27" s="3" t="n">
        <f aca="false">Adequacy_high!D26</f>
        <v>0.0378096968509144</v>
      </c>
      <c r="E27" s="3" t="n">
        <f aca="false">Adequacy_high!E26</f>
        <v>0.944334303155407</v>
      </c>
      <c r="F27" s="3" t="n">
        <f aca="false">Adequacy_high!G26</f>
        <v>0.957294537753402</v>
      </c>
      <c r="G27" s="3" t="n">
        <f aca="false">Adequacy_high!K26</f>
        <v>0.11554199080106</v>
      </c>
      <c r="H27" s="0" t="n">
        <f aca="false">H23+1</f>
        <v>2021</v>
      </c>
      <c r="I27" s="3" t="n">
        <f aca="false">Adequacy_high!I26</f>
        <v>0.637672467478681</v>
      </c>
      <c r="J27" s="3" t="n">
        <f aca="false">Adequacy_high!M26</f>
        <v>0.2709568419485</v>
      </c>
      <c r="K27" s="3" t="n">
        <f aca="false">Adequacy_high!O26</f>
        <v>0.0357049937282255</v>
      </c>
      <c r="L27" s="0" t="n">
        <f aca="false">F27-E27</f>
        <v>0.0129602345979958</v>
      </c>
      <c r="N27" s="3" t="n">
        <f aca="false">Adequacy_high!F26</f>
        <v>0.985350789674274</v>
      </c>
      <c r="O27" s="3" t="n">
        <f aca="false">Adequacy_high!H26</f>
        <v>0.989255465575251</v>
      </c>
      <c r="P27" s="3" t="n">
        <f aca="false">Adequacy_high!L26</f>
        <v>0.11619172116463</v>
      </c>
      <c r="Q27" s="0" t="n">
        <f aca="false">Q23+1</f>
        <v>2021</v>
      </c>
      <c r="R27" s="4" t="n">
        <f aca="false">Adequacy_high!J26</f>
        <v>0.72620083652553</v>
      </c>
      <c r="S27" s="3" t="n">
        <f aca="false">Adequacy_high!N26</f>
        <v>0.216299867457069</v>
      </c>
      <c r="T27" s="3" t="n">
        <f aca="false">Adequacy_high!P26</f>
        <v>0.042850085691675</v>
      </c>
      <c r="U27" s="0" t="n">
        <f aca="false">O27-N27</f>
        <v>0.00390467590097621</v>
      </c>
    </row>
    <row r="28" customFormat="false" ht="15" hidden="false" customHeight="false" outlineLevel="0" collapsed="false">
      <c r="A28" s="0" t="n">
        <v>74</v>
      </c>
      <c r="B28" s="3" t="n">
        <f aca="false">Adequacy_high!B27</f>
        <v>0.673335086197593</v>
      </c>
      <c r="C28" s="3" t="n">
        <f aca="false">Adequacy_high!C27</f>
        <v>0.286787610712351</v>
      </c>
      <c r="D28" s="3" t="n">
        <f aca="false">Adequacy_high!D27</f>
        <v>0.0398773030900557</v>
      </c>
      <c r="E28" s="3" t="n">
        <f aca="false">Adequacy_high!E27</f>
        <v>0.936120347076349</v>
      </c>
      <c r="F28" s="3" t="n">
        <f aca="false">Adequacy_high!G27</f>
        <v>0.951068502786073</v>
      </c>
      <c r="G28" s="3" t="n">
        <f aca="false">Adequacy_high!K27</f>
        <v>0.12067962148302</v>
      </c>
      <c r="H28" s="0" t="n">
        <f aca="false">H24+1</f>
        <v>2021</v>
      </c>
      <c r="I28" s="3" t="n">
        <f aca="false">Adequacy_high!I27</f>
        <v>0.630322674589974</v>
      </c>
      <c r="J28" s="3" t="n">
        <f aca="false">Adequacy_high!M27</f>
        <v>0.268467717677243</v>
      </c>
      <c r="K28" s="3" t="n">
        <f aca="false">Adequacy_high!O27</f>
        <v>0.0373299548091317</v>
      </c>
      <c r="L28" s="0" t="n">
        <f aca="false">F28-E28</f>
        <v>0.0149481557097243</v>
      </c>
      <c r="N28" s="3" t="n">
        <f aca="false">Adequacy_high!F27</f>
        <v>0.985105936838207</v>
      </c>
      <c r="O28" s="3" t="n">
        <f aca="false">Adequacy_high!H27</f>
        <v>0.989055175266366</v>
      </c>
      <c r="P28" s="3" t="n">
        <f aca="false">Adequacy_high!L27</f>
        <v>0.119989131424736</v>
      </c>
      <c r="Q28" s="0" t="n">
        <f aca="false">Q24+1</f>
        <v>2021</v>
      </c>
      <c r="R28" s="4" t="n">
        <f aca="false">Adequacy_high!J27</f>
        <v>0.719596204591852</v>
      </c>
      <c r="S28" s="3" t="n">
        <f aca="false">Adequacy_high!N27</f>
        <v>0.22067474124349</v>
      </c>
      <c r="T28" s="3" t="n">
        <f aca="false">Adequacy_high!P27</f>
        <v>0.0448349910028651</v>
      </c>
      <c r="U28" s="0" t="n">
        <f aca="false">O28-N28</f>
        <v>0.00394923842815953</v>
      </c>
    </row>
    <row r="29" customFormat="false" ht="15" hidden="false" customHeight="false" outlineLevel="0" collapsed="false">
      <c r="A29" s="0" t="n">
        <v>75</v>
      </c>
      <c r="B29" s="3" t="n">
        <f aca="false">Adequacy_high!B28</f>
        <v>0.671572225098667</v>
      </c>
      <c r="C29" s="3" t="n">
        <f aca="false">Adequacy_high!C28</f>
        <v>0.285301679445358</v>
      </c>
      <c r="D29" s="3" t="n">
        <f aca="false">Adequacy_high!D28</f>
        <v>0.0431260954559752</v>
      </c>
      <c r="E29" s="3" t="n">
        <f aca="false">Adequacy_high!E28</f>
        <v>0.930244447185708</v>
      </c>
      <c r="F29" s="3" t="n">
        <f aca="false">Adequacy_high!G28</f>
        <v>0.946582964516346</v>
      </c>
      <c r="G29" s="3" t="n">
        <f aca="false">Adequacy_high!K28</f>
        <v>0.1252280347044</v>
      </c>
      <c r="H29" s="0" t="n">
        <f aca="false">H25+1</f>
        <v>2021</v>
      </c>
      <c r="I29" s="3" t="n">
        <f aca="false">Adequacy_high!I28</f>
        <v>0.624726333282185</v>
      </c>
      <c r="J29" s="3" t="n">
        <f aca="false">Adequacy_high!M28</f>
        <v>0.265400303076801</v>
      </c>
      <c r="K29" s="3" t="n">
        <f aca="false">Adequacy_high!O28</f>
        <v>0.0401178108267217</v>
      </c>
      <c r="L29" s="0" t="n">
        <f aca="false">F29-E29</f>
        <v>0.0163385173306376</v>
      </c>
      <c r="N29" s="3" t="n">
        <f aca="false">Adequacy_high!F28</f>
        <v>0.98487516373214</v>
      </c>
      <c r="O29" s="3" t="n">
        <f aca="false">Adequacy_high!H28</f>
        <v>0.989050352086106</v>
      </c>
      <c r="P29" s="3" t="n">
        <f aca="false">Adequacy_high!L28</f>
        <v>0.123628325261844</v>
      </c>
      <c r="Q29" s="0" t="n">
        <f aca="false">Q25+1</f>
        <v>2021</v>
      </c>
      <c r="R29" s="4" t="n">
        <f aca="false">Adequacy_high!J28</f>
        <v>0.713272066372508</v>
      </c>
      <c r="S29" s="3" t="n">
        <f aca="false">Adequacy_high!N28</f>
        <v>0.223499744612435</v>
      </c>
      <c r="T29" s="3" t="n">
        <f aca="false">Adequacy_high!P28</f>
        <v>0.0481033527471976</v>
      </c>
      <c r="U29" s="0" t="n">
        <f aca="false">O29-N29</f>
        <v>0.00417518835396624</v>
      </c>
    </row>
    <row r="30" customFormat="false" ht="15" hidden="false" customHeight="false" outlineLevel="0" collapsed="false">
      <c r="A30" s="0" t="n">
        <v>76</v>
      </c>
      <c r="B30" s="3" t="n">
        <f aca="false">Adequacy_high!B29</f>
        <v>0.670247444744054</v>
      </c>
      <c r="C30" s="3" t="n">
        <f aca="false">Adequacy_high!C29</f>
        <v>0.283607963771078</v>
      </c>
      <c r="D30" s="3" t="n">
        <f aca="false">Adequacy_high!D29</f>
        <v>0.0461445914848677</v>
      </c>
      <c r="E30" s="3" t="n">
        <f aca="false">Adequacy_high!E29</f>
        <v>0.927708902110286</v>
      </c>
      <c r="F30" s="3" t="n">
        <f aca="false">Adequacy_high!G29</f>
        <v>0.944227821040007</v>
      </c>
      <c r="G30" s="3" t="n">
        <f aca="false">Adequacy_high!K29</f>
        <v>0.127102772921134</v>
      </c>
      <c r="H30" s="0" t="n">
        <f aca="false">H26+1</f>
        <v>2021</v>
      </c>
      <c r="I30" s="3" t="n">
        <f aca="false">Adequacy_high!I29</f>
        <v>0.621794521105731</v>
      </c>
      <c r="J30" s="3" t="n">
        <f aca="false">Adequacy_high!M29</f>
        <v>0.2631056326998</v>
      </c>
      <c r="K30" s="3" t="n">
        <f aca="false">Adequacy_high!O29</f>
        <v>0.0428087483047543</v>
      </c>
      <c r="L30" s="0" t="n">
        <f aca="false">F30-E30</f>
        <v>0.0165189189297213</v>
      </c>
      <c r="N30" s="3" t="n">
        <f aca="false">Adequacy_high!F29</f>
        <v>0.986319910564628</v>
      </c>
      <c r="O30" s="3" t="n">
        <f aca="false">Adequacy_high!H29</f>
        <v>0.989951058313594</v>
      </c>
      <c r="P30" s="3" t="n">
        <f aca="false">Adequacy_high!L29</f>
        <v>0.126001483624162</v>
      </c>
      <c r="Q30" s="0" t="n">
        <f aca="false">Q26+1</f>
        <v>2021</v>
      </c>
      <c r="R30" s="4" t="n">
        <f aca="false">Adequacy_high!J29</f>
        <v>0.709081899337444</v>
      </c>
      <c r="S30" s="3" t="n">
        <f aca="false">Adequacy_high!N29</f>
        <v>0.226081933666776</v>
      </c>
      <c r="T30" s="3" t="n">
        <f aca="false">Adequacy_high!P29</f>
        <v>0.0511560775604084</v>
      </c>
      <c r="U30" s="0" t="n">
        <f aca="false">O30-N30</f>
        <v>0.003631147748966</v>
      </c>
    </row>
    <row r="31" customFormat="false" ht="15" hidden="false" customHeight="false" outlineLevel="0" collapsed="false">
      <c r="A31" s="0" t="n">
        <v>77</v>
      </c>
      <c r="B31" s="3" t="n">
        <f aca="false">Adequacy_high!B30</f>
        <v>0.669392057094125</v>
      </c>
      <c r="C31" s="3" t="n">
        <f aca="false">Adequacy_high!C30</f>
        <v>0.283765019262354</v>
      </c>
      <c r="D31" s="3" t="n">
        <f aca="false">Adequacy_high!D30</f>
        <v>0.0468429236435203</v>
      </c>
      <c r="E31" s="3" t="n">
        <f aca="false">Adequacy_high!E30</f>
        <v>0.920210736990524</v>
      </c>
      <c r="F31" s="3" t="n">
        <f aca="false">Adequacy_high!G30</f>
        <v>0.93735268675747</v>
      </c>
      <c r="G31" s="3" t="n">
        <f aca="false">Adequacy_high!K30</f>
        <v>0.129778788781667</v>
      </c>
      <c r="H31" s="0" t="n">
        <f aca="false">H27+1</f>
        <v>2022</v>
      </c>
      <c r="I31" s="3" t="n">
        <f aca="false">Adequacy_high!I30</f>
        <v>0.615981758194188</v>
      </c>
      <c r="J31" s="3" t="n">
        <f aca="false">Adequacy_high!M30</f>
        <v>0.261123617507541</v>
      </c>
      <c r="K31" s="3" t="n">
        <f aca="false">Adequacy_high!O30</f>
        <v>0.0431053612887947</v>
      </c>
      <c r="L31" s="0" t="n">
        <f aca="false">F31-E31</f>
        <v>0.0171419497669456</v>
      </c>
      <c r="N31" s="3" t="n">
        <f aca="false">Adequacy_high!F30</f>
        <v>0.984234134130753</v>
      </c>
      <c r="O31" s="3" t="n">
        <f aca="false">Adequacy_high!H30</f>
        <v>0.988089671769654</v>
      </c>
      <c r="P31" s="3" t="n">
        <f aca="false">Adequacy_high!L30</f>
        <v>0.127707424784126</v>
      </c>
      <c r="Q31" s="0" t="n">
        <f aca="false">Q27+1</f>
        <v>2022</v>
      </c>
      <c r="R31" s="4" t="n">
        <f aca="false">Adequacy_high!J30</f>
        <v>0.700098018125649</v>
      </c>
      <c r="S31" s="3" t="n">
        <f aca="false">Adequacy_high!N30</f>
        <v>0.232737935444338</v>
      </c>
      <c r="T31" s="3" t="n">
        <f aca="false">Adequacy_high!P30</f>
        <v>0.0513981805607656</v>
      </c>
      <c r="U31" s="0" t="n">
        <f aca="false">O31-N31</f>
        <v>0.00385553763890123</v>
      </c>
    </row>
    <row r="32" customFormat="false" ht="15" hidden="false" customHeight="false" outlineLevel="0" collapsed="false">
      <c r="A32" s="0" t="n">
        <v>78</v>
      </c>
      <c r="B32" s="3" t="n">
        <f aca="false">Adequacy_high!B31</f>
        <v>0.667974273815856</v>
      </c>
      <c r="C32" s="3" t="n">
        <f aca="false">Adequacy_high!C31</f>
        <v>0.282931537387078</v>
      </c>
      <c r="D32" s="3" t="n">
        <f aca="false">Adequacy_high!D31</f>
        <v>0.0490941887970663</v>
      </c>
      <c r="E32" s="3" t="n">
        <f aca="false">Adequacy_high!E31</f>
        <v>0.915326065094517</v>
      </c>
      <c r="F32" s="3" t="n">
        <f aca="false">Adequacy_high!G31</f>
        <v>0.933163094024397</v>
      </c>
      <c r="G32" s="3" t="n">
        <f aca="false">Adequacy_high!K31</f>
        <v>0.133472681514035</v>
      </c>
      <c r="H32" s="0" t="n">
        <f aca="false">H28+1</f>
        <v>2022</v>
      </c>
      <c r="I32" s="3" t="n">
        <f aca="false">Adequacy_high!I31</f>
        <v>0.611414263636235</v>
      </c>
      <c r="J32" s="3" t="n">
        <f aca="false">Adequacy_high!M31</f>
        <v>0.258974610807656</v>
      </c>
      <c r="K32" s="3" t="n">
        <f aca="false">Adequacy_high!O31</f>
        <v>0.044937190650626</v>
      </c>
      <c r="L32" s="0" t="n">
        <f aca="false">F32-E32</f>
        <v>0.0178370289298797</v>
      </c>
      <c r="N32" s="3" t="n">
        <f aca="false">Adequacy_high!F31</f>
        <v>0.984704144516878</v>
      </c>
      <c r="O32" s="3" t="n">
        <f aca="false">Adequacy_high!H31</f>
        <v>0.988634389019861</v>
      </c>
      <c r="P32" s="3" t="n">
        <f aca="false">Adequacy_high!L31</f>
        <v>0.131270225403446</v>
      </c>
      <c r="Q32" s="0" t="n">
        <f aca="false">Q28+1</f>
        <v>2022</v>
      </c>
      <c r="R32" s="4" t="n">
        <f aca="false">Adequacy_high!J31</f>
        <v>0.693972553192682</v>
      </c>
      <c r="S32" s="3" t="n">
        <f aca="false">Adequacy_high!N31</f>
        <v>0.237143436223213</v>
      </c>
      <c r="T32" s="3" t="n">
        <f aca="false">Adequacy_high!P31</f>
        <v>0.0535881551009836</v>
      </c>
      <c r="U32" s="0" t="n">
        <f aca="false">O32-N32</f>
        <v>0.00393024450298296</v>
      </c>
    </row>
    <row r="33" customFormat="false" ht="15" hidden="false" customHeight="false" outlineLevel="0" collapsed="false">
      <c r="A33" s="0" t="n">
        <v>79</v>
      </c>
      <c r="B33" s="3" t="n">
        <f aca="false">Adequacy_high!B32</f>
        <v>0.666387936311875</v>
      </c>
      <c r="C33" s="3" t="n">
        <f aca="false">Adequacy_high!C32</f>
        <v>0.282022840178344</v>
      </c>
      <c r="D33" s="3" t="n">
        <f aca="false">Adequacy_high!D32</f>
        <v>0.0515892235097813</v>
      </c>
      <c r="E33" s="3" t="n">
        <f aca="false">Adequacy_high!E32</f>
        <v>0.907361054854478</v>
      </c>
      <c r="F33" s="3" t="n">
        <f aca="false">Adequacy_high!G32</f>
        <v>0.928112133343296</v>
      </c>
      <c r="G33" s="3" t="n">
        <f aca="false">Adequacy_high!K32</f>
        <v>0.136490772382821</v>
      </c>
      <c r="H33" s="0" t="n">
        <f aca="false">H29+1</f>
        <v>2022</v>
      </c>
      <c r="I33" s="3" t="n">
        <f aca="false">Adequacy_high!I32</f>
        <v>0.604654460834241</v>
      </c>
      <c r="J33" s="3" t="n">
        <f aca="false">Adequacy_high!M32</f>
        <v>0.255896541757278</v>
      </c>
      <c r="K33" s="3" t="n">
        <f aca="false">Adequacy_high!O32</f>
        <v>0.0468100522629586</v>
      </c>
      <c r="L33" s="0" t="n">
        <f aca="false">F33-E33</f>
        <v>0.020751078488818</v>
      </c>
      <c r="N33" s="3" t="n">
        <f aca="false">Adequacy_high!F32</f>
        <v>0.983581171435429</v>
      </c>
      <c r="O33" s="3" t="n">
        <f aca="false">Adequacy_high!H32</f>
        <v>0.988164669494329</v>
      </c>
      <c r="P33" s="3" t="n">
        <f aca="false">Adequacy_high!L32</f>
        <v>0.132293996819099</v>
      </c>
      <c r="Q33" s="0" t="n">
        <f aca="false">Q29+1</f>
        <v>2022</v>
      </c>
      <c r="R33" s="4" t="n">
        <f aca="false">Adequacy_high!J32</f>
        <v>0.685471219647147</v>
      </c>
      <c r="S33" s="3" t="n">
        <f aca="false">Adequacy_high!N32</f>
        <v>0.242295019607349</v>
      </c>
      <c r="T33" s="3" t="n">
        <f aca="false">Adequacy_high!P32</f>
        <v>0.0558149321809333</v>
      </c>
      <c r="U33" s="0" t="n">
        <f aca="false">O33-N33</f>
        <v>0.00458349805890013</v>
      </c>
    </row>
    <row r="34" customFormat="false" ht="15" hidden="false" customHeight="false" outlineLevel="0" collapsed="false">
      <c r="A34" s="0" t="n">
        <v>80</v>
      </c>
      <c r="B34" s="3" t="n">
        <f aca="false">Adequacy_high!B33</f>
        <v>0.664363436860176</v>
      </c>
      <c r="C34" s="3" t="n">
        <f aca="false">Adequacy_high!C33</f>
        <v>0.281837146533905</v>
      </c>
      <c r="D34" s="3" t="n">
        <f aca="false">Adequacy_high!D33</f>
        <v>0.0537994166059192</v>
      </c>
      <c r="E34" s="3" t="n">
        <f aca="false">Adequacy_high!E33</f>
        <v>0.900286350807698</v>
      </c>
      <c r="F34" s="3" t="n">
        <f aca="false">Adequacy_high!G33</f>
        <v>0.922743896038667</v>
      </c>
      <c r="G34" s="3" t="n">
        <f aca="false">Adequacy_high!K33</f>
        <v>0.139612450325149</v>
      </c>
      <c r="H34" s="0" t="n">
        <f aca="false">H30+1</f>
        <v>2022</v>
      </c>
      <c r="I34" s="3" t="n">
        <f aca="false">Adequacy_high!I33</f>
        <v>0.598117334180908</v>
      </c>
      <c r="J34" s="3" t="n">
        <f aca="false">Adequacy_high!M33</f>
        <v>0.253734136175063</v>
      </c>
      <c r="K34" s="3" t="n">
        <f aca="false">Adequacy_high!O33</f>
        <v>0.048434880451726</v>
      </c>
      <c r="L34" s="0" t="n">
        <f aca="false">F34-E34</f>
        <v>0.0224575452309692</v>
      </c>
      <c r="N34" s="3" t="n">
        <f aca="false">Adequacy_high!F33</f>
        <v>0.983283878849544</v>
      </c>
      <c r="O34" s="3" t="n">
        <f aca="false">Adequacy_high!H33</f>
        <v>0.98800111316345</v>
      </c>
      <c r="P34" s="3" t="n">
        <f aca="false">Adequacy_high!L33</f>
        <v>0.135394630444904</v>
      </c>
      <c r="Q34" s="0" t="n">
        <f aca="false">Q30+1</f>
        <v>2022</v>
      </c>
      <c r="R34" s="4" t="n">
        <f aca="false">Adequacy_high!J33</f>
        <v>0.677943961438338</v>
      </c>
      <c r="S34" s="3" t="n">
        <f aca="false">Adequacy_high!N33</f>
        <v>0.247729041547601</v>
      </c>
      <c r="T34" s="3" t="n">
        <f aca="false">Adequacy_high!P33</f>
        <v>0.057610875863606</v>
      </c>
      <c r="U34" s="0" t="n">
        <f aca="false">O34-N34</f>
        <v>0.00471723431390525</v>
      </c>
    </row>
    <row r="35" customFormat="false" ht="15" hidden="false" customHeight="false" outlineLevel="0" collapsed="false">
      <c r="A35" s="0" t="n">
        <v>81</v>
      </c>
      <c r="B35" s="3" t="n">
        <f aca="false">Adequacy_high!B34</f>
        <v>0.66275743386079</v>
      </c>
      <c r="C35" s="3" t="n">
        <f aca="false">Adequacy_high!C34</f>
        <v>0.281244414322655</v>
      </c>
      <c r="D35" s="3" t="n">
        <f aca="false">Adequacy_high!D34</f>
        <v>0.0559981518165547</v>
      </c>
      <c r="E35" s="3" t="n">
        <f aca="false">Adequacy_high!E34</f>
        <v>0.893143972925882</v>
      </c>
      <c r="F35" s="3" t="n">
        <f aca="false">Adequacy_high!G34</f>
        <v>0.916657559980061</v>
      </c>
      <c r="G35" s="3" t="n">
        <f aca="false">Adequacy_high!K34</f>
        <v>0.143141222584289</v>
      </c>
      <c r="H35" s="0" t="n">
        <f aca="false">H31+1</f>
        <v>2023</v>
      </c>
      <c r="I35" s="3" t="n">
        <f aca="false">Adequacy_high!I34</f>
        <v>0.591937807564588</v>
      </c>
      <c r="J35" s="3" t="n">
        <f aca="false">Adequacy_high!M34</f>
        <v>0.251191753571349</v>
      </c>
      <c r="K35" s="3" t="n">
        <f aca="false">Adequacy_high!O34</f>
        <v>0.0500144117899443</v>
      </c>
      <c r="L35" s="0" t="n">
        <f aca="false">F35-E35</f>
        <v>0.0235135870541787</v>
      </c>
      <c r="N35" s="3" t="n">
        <f aca="false">Adequacy_high!F34</f>
        <v>0.982417501402635</v>
      </c>
      <c r="O35" s="3" t="n">
        <f aca="false">Adequacy_high!H34</f>
        <v>0.987084147364773</v>
      </c>
      <c r="P35" s="3" t="n">
        <f aca="false">Adequacy_high!L34</f>
        <v>0.138747238630239</v>
      </c>
      <c r="Q35" s="0" t="n">
        <f aca="false">Q31+1</f>
        <v>2023</v>
      </c>
      <c r="R35" s="4" t="n">
        <f aca="false">Adequacy_high!J34</f>
        <v>0.67133466713068</v>
      </c>
      <c r="S35" s="3" t="n">
        <f aca="false">Adequacy_high!N34</f>
        <v>0.251703697296695</v>
      </c>
      <c r="T35" s="3" t="n">
        <f aca="false">Adequacy_high!P34</f>
        <v>0.0593791369752599</v>
      </c>
      <c r="U35" s="0" t="n">
        <f aca="false">O35-N35</f>
        <v>0.00466664596213795</v>
      </c>
    </row>
    <row r="36" customFormat="false" ht="15" hidden="false" customHeight="false" outlineLevel="0" collapsed="false">
      <c r="A36" s="0" t="n">
        <v>82</v>
      </c>
      <c r="B36" s="3" t="n">
        <f aca="false">Adequacy_high!B35</f>
        <v>0.660642105797501</v>
      </c>
      <c r="C36" s="3" t="n">
        <f aca="false">Adequacy_high!C35</f>
        <v>0.281617763070342</v>
      </c>
      <c r="D36" s="3" t="n">
        <f aca="false">Adequacy_high!D35</f>
        <v>0.057740131132157</v>
      </c>
      <c r="E36" s="3" t="n">
        <f aca="false">Adequacy_high!E35</f>
        <v>0.886379953944623</v>
      </c>
      <c r="F36" s="3" t="n">
        <f aca="false">Adequacy_high!G35</f>
        <v>0.910882017875402</v>
      </c>
      <c r="G36" s="3" t="n">
        <f aca="false">Adequacy_high!K35</f>
        <v>0.145667885665142</v>
      </c>
      <c r="H36" s="0" t="n">
        <f aca="false">H32+1</f>
        <v>2023</v>
      </c>
      <c r="I36" s="3" t="n">
        <f aca="false">Adequacy_high!I35</f>
        <v>0.585579919310668</v>
      </c>
      <c r="J36" s="3" t="n">
        <f aca="false">Adequacy_high!M35</f>
        <v>0.249620339860277</v>
      </c>
      <c r="K36" s="3" t="n">
        <f aca="false">Adequacy_high!O35</f>
        <v>0.0511796947736778</v>
      </c>
      <c r="L36" s="0" t="n">
        <f aca="false">F36-E36</f>
        <v>0.0245020639307789</v>
      </c>
      <c r="N36" s="3" t="n">
        <f aca="false">Adequacy_high!F35</f>
        <v>0.982799656618936</v>
      </c>
      <c r="O36" s="3" t="n">
        <f aca="false">Adequacy_high!H35</f>
        <v>0.987237651159954</v>
      </c>
      <c r="P36" s="3" t="n">
        <f aca="false">Adequacy_high!L35</f>
        <v>0.140736113738748</v>
      </c>
      <c r="Q36" s="0" t="n">
        <f aca="false">Q32+1</f>
        <v>2023</v>
      </c>
      <c r="R36" s="4" t="n">
        <f aca="false">Adequacy_high!J35</f>
        <v>0.664681959659389</v>
      </c>
      <c r="S36" s="3" t="n">
        <f aca="false">Adequacy_high!N35</f>
        <v>0.257151333643724</v>
      </c>
      <c r="T36" s="3" t="n">
        <f aca="false">Adequacy_high!P35</f>
        <v>0.0609663633158234</v>
      </c>
      <c r="U36" s="0" t="n">
        <f aca="false">O36-N36</f>
        <v>0.00443799454101757</v>
      </c>
    </row>
    <row r="37" customFormat="false" ht="15" hidden="false" customHeight="false" outlineLevel="0" collapsed="false">
      <c r="A37" s="0" t="n">
        <v>83</v>
      </c>
      <c r="B37" s="3" t="n">
        <f aca="false">Adequacy_high!B36</f>
        <v>0.658189561057545</v>
      </c>
      <c r="C37" s="3" t="n">
        <f aca="false">Adequacy_high!C36</f>
        <v>0.281091963473986</v>
      </c>
      <c r="D37" s="3" t="n">
        <f aca="false">Adequacy_high!D36</f>
        <v>0.0607184754684687</v>
      </c>
      <c r="E37" s="3" t="n">
        <f aca="false">Adequacy_high!E36</f>
        <v>0.87963934134367</v>
      </c>
      <c r="F37" s="3" t="n">
        <f aca="false">Adequacy_high!G36</f>
        <v>0.905488447969904</v>
      </c>
      <c r="G37" s="3" t="n">
        <f aca="false">Adequacy_high!K36</f>
        <v>0.149637444871688</v>
      </c>
      <c r="H37" s="0" t="n">
        <f aca="false">H33+1</f>
        <v>2023</v>
      </c>
      <c r="I37" s="3" t="n">
        <f aca="false">Adequacy_high!I36</f>
        <v>0.578969431967938</v>
      </c>
      <c r="J37" s="3" t="n">
        <f aca="false">Adequacy_high!M36</f>
        <v>0.247259549607256</v>
      </c>
      <c r="K37" s="3" t="n">
        <f aca="false">Adequacy_high!O36</f>
        <v>0.0534103597684756</v>
      </c>
      <c r="L37" s="0" t="n">
        <f aca="false">F37-E37</f>
        <v>0.0258491066262343</v>
      </c>
      <c r="N37" s="3" t="n">
        <f aca="false">Adequacy_high!F36</f>
        <v>0.982392208398438</v>
      </c>
      <c r="O37" s="3" t="n">
        <f aca="false">Adequacy_high!H36</f>
        <v>0.987105018988062</v>
      </c>
      <c r="P37" s="3" t="n">
        <f aca="false">Adequacy_high!L36</f>
        <v>0.144045405785754</v>
      </c>
      <c r="Q37" s="0" t="n">
        <f aca="false">Q33+1</f>
        <v>2023</v>
      </c>
      <c r="R37" s="4" t="n">
        <f aca="false">Adequacy_high!J36</f>
        <v>0.657440813928488</v>
      </c>
      <c r="S37" s="3" t="n">
        <f aca="false">Adequacy_high!N36</f>
        <v>0.261485966770029</v>
      </c>
      <c r="T37" s="3" t="n">
        <f aca="false">Adequacy_high!P36</f>
        <v>0.0634654276999208</v>
      </c>
      <c r="U37" s="0" t="n">
        <f aca="false">O37-N37</f>
        <v>0.00471281058962425</v>
      </c>
    </row>
    <row r="38" customFormat="false" ht="15" hidden="false" customHeight="false" outlineLevel="0" collapsed="false">
      <c r="A38" s="0" t="n">
        <v>84</v>
      </c>
      <c r="B38" s="3" t="n">
        <f aca="false">Adequacy_high!B37</f>
        <v>0.656894818005833</v>
      </c>
      <c r="C38" s="3" t="n">
        <f aca="false">Adequacy_high!C37</f>
        <v>0.280359772551751</v>
      </c>
      <c r="D38" s="3" t="n">
        <f aca="false">Adequacy_high!D37</f>
        <v>0.0627454094424165</v>
      </c>
      <c r="E38" s="3" t="n">
        <f aca="false">Adequacy_high!E37</f>
        <v>0.872089785515052</v>
      </c>
      <c r="F38" s="3" t="n">
        <f aca="false">Adequacy_high!G37</f>
        <v>0.899592190054823</v>
      </c>
      <c r="G38" s="3" t="n">
        <f aca="false">Adequacy_high!K37</f>
        <v>0.154098057131865</v>
      </c>
      <c r="H38" s="0" t="n">
        <f aca="false">H34+1</f>
        <v>2023</v>
      </c>
      <c r="I38" s="3" t="n">
        <f aca="false">Adequacy_high!I37</f>
        <v>0.572871260940656</v>
      </c>
      <c r="J38" s="3" t="n">
        <f aca="false">Adequacy_high!M37</f>
        <v>0.244498893911705</v>
      </c>
      <c r="K38" s="3" t="n">
        <f aca="false">Adequacy_high!O37</f>
        <v>0.0547196306626912</v>
      </c>
      <c r="L38" s="0" t="n">
        <f aca="false">F38-E38</f>
        <v>0.027502404539771</v>
      </c>
      <c r="N38" s="3" t="n">
        <f aca="false">Adequacy_high!F37</f>
        <v>0.982634058194495</v>
      </c>
      <c r="O38" s="3" t="n">
        <f aca="false">Adequacy_high!H37</f>
        <v>0.987194709632909</v>
      </c>
      <c r="P38" s="3" t="n">
        <f aca="false">Adequacy_high!L37</f>
        <v>0.147640203408881</v>
      </c>
      <c r="Q38" s="0" t="n">
        <f aca="false">Q34+1</f>
        <v>2023</v>
      </c>
      <c r="R38" s="4" t="n">
        <f aca="false">Adequacy_high!J37</f>
        <v>0.651379874765557</v>
      </c>
      <c r="S38" s="3" t="n">
        <f aca="false">Adequacy_high!N37</f>
        <v>0.26627025464946</v>
      </c>
      <c r="T38" s="3" t="n">
        <f aca="false">Adequacy_high!P37</f>
        <v>0.0649839287794782</v>
      </c>
      <c r="U38" s="0" t="n">
        <f aca="false">O38-N38</f>
        <v>0.00456065143841444</v>
      </c>
    </row>
    <row r="39" customFormat="false" ht="15" hidden="false" customHeight="false" outlineLevel="0" collapsed="false">
      <c r="A39" s="0" t="n">
        <v>85</v>
      </c>
      <c r="B39" s="3" t="n">
        <f aca="false">Adequacy_high!B38</f>
        <v>0.655888259285136</v>
      </c>
      <c r="C39" s="3" t="n">
        <f aca="false">Adequacy_high!C38</f>
        <v>0.279145694839156</v>
      </c>
      <c r="D39" s="3" t="n">
        <f aca="false">Adequacy_high!D38</f>
        <v>0.0649660458757086</v>
      </c>
      <c r="E39" s="3" t="n">
        <f aca="false">Adequacy_high!E38</f>
        <v>0.865487700693564</v>
      </c>
      <c r="F39" s="3" t="n">
        <f aca="false">Adequacy_high!G38</f>
        <v>0.894088169955878</v>
      </c>
      <c r="G39" s="3" t="n">
        <f aca="false">Adequacy_high!K38</f>
        <v>0.157375028961275</v>
      </c>
      <c r="H39" s="0" t="n">
        <f aca="false">H35+1</f>
        <v>2024</v>
      </c>
      <c r="I39" s="3" t="n">
        <f aca="false">Adequacy_high!I38</f>
        <v>0.567663221440597</v>
      </c>
      <c r="J39" s="3" t="n">
        <f aca="false">Adequacy_high!M38</f>
        <v>0.241597165584848</v>
      </c>
      <c r="K39" s="3" t="n">
        <f aca="false">Adequacy_high!O38</f>
        <v>0.0562273136681197</v>
      </c>
      <c r="L39" s="0" t="n">
        <f aca="false">F39-E39</f>
        <v>0.0286004692623142</v>
      </c>
      <c r="N39" s="3" t="n">
        <f aca="false">Adequacy_high!F38</f>
        <v>0.982526555047371</v>
      </c>
      <c r="O39" s="3" t="n">
        <f aca="false">Adequacy_high!H38</f>
        <v>0.986755193877765</v>
      </c>
      <c r="P39" s="3" t="n">
        <f aca="false">Adequacy_high!L38</f>
        <v>0.151176670876043</v>
      </c>
      <c r="Q39" s="0" t="n">
        <f aca="false">Q35+1</f>
        <v>2024</v>
      </c>
      <c r="R39" s="4" t="n">
        <f aca="false">Adequacy_high!J38</f>
        <v>0.644733435423462</v>
      </c>
      <c r="S39" s="3" t="n">
        <f aca="false">Adequacy_high!N38</f>
        <v>0.271179594211569</v>
      </c>
      <c r="T39" s="3" t="n">
        <f aca="false">Adequacy_high!P38</f>
        <v>0.0666135254123405</v>
      </c>
      <c r="U39" s="0" t="n">
        <f aca="false">O39-N39</f>
        <v>0.00422863883039359</v>
      </c>
    </row>
    <row r="40" customFormat="false" ht="15" hidden="false" customHeight="false" outlineLevel="0" collapsed="false">
      <c r="A40" s="0" t="n">
        <v>86</v>
      </c>
      <c r="B40" s="3" t="n">
        <f aca="false">Adequacy_high!B39</f>
        <v>0.65585112612544</v>
      </c>
      <c r="C40" s="3" t="n">
        <f aca="false">Adequacy_high!C39</f>
        <v>0.278245610440641</v>
      </c>
      <c r="D40" s="3" t="n">
        <f aca="false">Adequacy_high!D39</f>
        <v>0.0659032634339191</v>
      </c>
      <c r="E40" s="3" t="n">
        <f aca="false">Adequacy_high!E39</f>
        <v>0.859058035388308</v>
      </c>
      <c r="F40" s="3" t="n">
        <f aca="false">Adequacy_high!G39</f>
        <v>0.889245580148145</v>
      </c>
      <c r="G40" s="3" t="n">
        <f aca="false">Adequacy_high!K39</f>
        <v>0.161510499875963</v>
      </c>
      <c r="H40" s="0" t="n">
        <f aca="false">H36+1</f>
        <v>2024</v>
      </c>
      <c r="I40" s="3" t="n">
        <f aca="false">Adequacy_high!I39</f>
        <v>0.56341417991653</v>
      </c>
      <c r="J40" s="3" t="n">
        <f aca="false">Adequacy_high!M39</f>
        <v>0.239029127460557</v>
      </c>
      <c r="K40" s="3" t="n">
        <f aca="false">Adequacy_high!O39</f>
        <v>0.0566147280112207</v>
      </c>
      <c r="L40" s="0" t="n">
        <f aca="false">F40-E40</f>
        <v>0.0301875447598375</v>
      </c>
      <c r="N40" s="3" t="n">
        <f aca="false">Adequacy_high!F39</f>
        <v>0.982236338590863</v>
      </c>
      <c r="O40" s="3" t="n">
        <f aca="false">Adequacy_high!H39</f>
        <v>0.986675490807575</v>
      </c>
      <c r="P40" s="3" t="n">
        <f aca="false">Adequacy_high!L39</f>
        <v>0.155059733622657</v>
      </c>
      <c r="Q40" s="0" t="n">
        <f aca="false">Q36+1</f>
        <v>2024</v>
      </c>
      <c r="R40" s="4" t="n">
        <f aca="false">Adequacy_high!J39</f>
        <v>0.639654865506608</v>
      </c>
      <c r="S40" s="3" t="n">
        <f aca="false">Adequacy_high!N39</f>
        <v>0.27543280746757</v>
      </c>
      <c r="T40" s="3" t="n">
        <f aca="false">Adequacy_high!P39</f>
        <v>0.0671486656166842</v>
      </c>
      <c r="U40" s="0" t="n">
        <f aca="false">O40-N40</f>
        <v>0.00443915221671265</v>
      </c>
    </row>
    <row r="41" customFormat="false" ht="15" hidden="false" customHeight="false" outlineLevel="0" collapsed="false">
      <c r="A41" s="0" t="n">
        <v>87</v>
      </c>
      <c r="B41" s="3" t="n">
        <f aca="false">Adequacy_high!B40</f>
        <v>0.655889060239573</v>
      </c>
      <c r="C41" s="3" t="n">
        <f aca="false">Adequacy_high!C40</f>
        <v>0.276308528934025</v>
      </c>
      <c r="D41" s="3" t="n">
        <f aca="false">Adequacy_high!D40</f>
        <v>0.0678024108264025</v>
      </c>
      <c r="E41" s="3" t="n">
        <f aca="false">Adequacy_high!E40</f>
        <v>0.853306515733984</v>
      </c>
      <c r="F41" s="3" t="n">
        <f aca="false">Adequacy_high!G40</f>
        <v>0.884780878154796</v>
      </c>
      <c r="G41" s="3" t="n">
        <f aca="false">Adequacy_high!K40</f>
        <v>0.165546648198777</v>
      </c>
      <c r="H41" s="0" t="n">
        <f aca="false">H37+1</f>
        <v>2024</v>
      </c>
      <c r="I41" s="3" t="n">
        <f aca="false">Adequacy_high!I40</f>
        <v>0.559674408701067</v>
      </c>
      <c r="J41" s="3" t="n">
        <f aca="false">Adequacy_high!M40</f>
        <v>0.235775868092275</v>
      </c>
      <c r="K41" s="3" t="n">
        <f aca="false">Adequacy_high!O40</f>
        <v>0.0578562389406417</v>
      </c>
      <c r="L41" s="0" t="n">
        <f aca="false">F41-E41</f>
        <v>0.0314743624208126</v>
      </c>
      <c r="N41" s="3" t="n">
        <f aca="false">Adequacy_high!F40</f>
        <v>0.980909302324931</v>
      </c>
      <c r="O41" s="3" t="n">
        <f aca="false">Adequacy_high!H40</f>
        <v>0.985685265010518</v>
      </c>
      <c r="P41" s="3" t="n">
        <f aca="false">Adequacy_high!L40</f>
        <v>0.159471705653384</v>
      </c>
      <c r="Q41" s="0" t="n">
        <f aca="false">Q37+1</f>
        <v>2024</v>
      </c>
      <c r="R41" s="4" t="n">
        <f aca="false">Adequacy_high!J40</f>
        <v>0.633963570481271</v>
      </c>
      <c r="S41" s="3" t="n">
        <f aca="false">Adequacy_high!N40</f>
        <v>0.278584763542832</v>
      </c>
      <c r="T41" s="3" t="n">
        <f aca="false">Adequacy_high!P40</f>
        <v>0.068360968300828</v>
      </c>
      <c r="U41" s="0" t="n">
        <f aca="false">O41-N41</f>
        <v>0.00477596268558767</v>
      </c>
    </row>
    <row r="42" customFormat="false" ht="15" hidden="false" customHeight="false" outlineLevel="0" collapsed="false">
      <c r="A42" s="0" t="n">
        <v>88</v>
      </c>
      <c r="B42" s="3" t="n">
        <f aca="false">Adequacy_high!B41</f>
        <v>0.652005696074979</v>
      </c>
      <c r="C42" s="3" t="n">
        <f aca="false">Adequacy_high!C41</f>
        <v>0.274482104535821</v>
      </c>
      <c r="D42" s="3" t="n">
        <f aca="false">Adequacy_high!D41</f>
        <v>0.0735121993892001</v>
      </c>
      <c r="E42" s="3" t="n">
        <f aca="false">Adequacy_high!E41</f>
        <v>0.851184875666345</v>
      </c>
      <c r="F42" s="3" t="n">
        <f aca="false">Adequacy_high!G41</f>
        <v>0.883757086409246</v>
      </c>
      <c r="G42" s="3" t="n">
        <f aca="false">Adequacy_high!K41</f>
        <v>0.169574512655097</v>
      </c>
      <c r="H42" s="0" t="n">
        <f aca="false">H38+1</f>
        <v>2024</v>
      </c>
      <c r="I42" s="3" t="n">
        <f aca="false">Adequacy_high!I41</f>
        <v>0.55497738734733</v>
      </c>
      <c r="J42" s="3" t="n">
        <f aca="false">Adequacy_high!M41</f>
        <v>0.233635016021959</v>
      </c>
      <c r="K42" s="3" t="n">
        <f aca="false">Adequacy_high!O41</f>
        <v>0.0625724722970558</v>
      </c>
      <c r="L42" s="0" t="n">
        <f aca="false">F42-E42</f>
        <v>0.032572210742901</v>
      </c>
      <c r="N42" s="3" t="n">
        <f aca="false">Adequacy_high!F41</f>
        <v>0.979379890080664</v>
      </c>
      <c r="O42" s="3" t="n">
        <f aca="false">Adequacy_high!H41</f>
        <v>0.984439744180639</v>
      </c>
      <c r="P42" s="3" t="n">
        <f aca="false">Adequacy_high!L41</f>
        <v>0.163041537923842</v>
      </c>
      <c r="Q42" s="0" t="n">
        <f aca="false">Q38+1</f>
        <v>2024</v>
      </c>
      <c r="R42" s="4" t="n">
        <f aca="false">Adequacy_high!J41</f>
        <v>0.629302261464319</v>
      </c>
      <c r="S42" s="3" t="n">
        <f aca="false">Adequacy_high!N41</f>
        <v>0.276125336448689</v>
      </c>
      <c r="T42" s="3" t="n">
        <f aca="false">Adequacy_high!P41</f>
        <v>0.0739522921676555</v>
      </c>
      <c r="U42" s="0" t="n">
        <f aca="false">O42-N42</f>
        <v>0.00505985409997445</v>
      </c>
    </row>
    <row r="43" customFormat="false" ht="15" hidden="false" customHeight="false" outlineLevel="0" collapsed="false">
      <c r="A43" s="0" t="n">
        <v>89</v>
      </c>
      <c r="B43" s="3" t="n">
        <f aca="false">Adequacy_high!B42</f>
        <v>0.648219046901939</v>
      </c>
      <c r="C43" s="3" t="n">
        <f aca="false">Adequacy_high!C42</f>
        <v>0.271264822428731</v>
      </c>
      <c r="D43" s="3" t="n">
        <f aca="false">Adequacy_high!D42</f>
        <v>0.0805161306693299</v>
      </c>
      <c r="E43" s="3" t="n">
        <f aca="false">Adequacy_high!E42</f>
        <v>0.849767370893834</v>
      </c>
      <c r="F43" s="3" t="n">
        <f aca="false">Adequacy_high!G42</f>
        <v>0.882872164968267</v>
      </c>
      <c r="G43" s="3" t="n">
        <f aca="false">Adequacy_high!K42</f>
        <v>0.171095537660228</v>
      </c>
      <c r="H43" s="0" t="n">
        <f aca="false">H39+1</f>
        <v>2025</v>
      </c>
      <c r="I43" s="3" t="n">
        <f aca="false">Adequacy_high!I42</f>
        <v>0.550835395249168</v>
      </c>
      <c r="J43" s="3" t="n">
        <f aca="false">Adequacy_high!M42</f>
        <v>0.230511994971246</v>
      </c>
      <c r="K43" s="3" t="n">
        <f aca="false">Adequacy_high!O42</f>
        <v>0.0684199806734209</v>
      </c>
      <c r="L43" s="0" t="n">
        <f aca="false">F43-E43</f>
        <v>0.0331047940744325</v>
      </c>
      <c r="N43" s="3" t="n">
        <f aca="false">Adequacy_high!F42</f>
        <v>0.979143925242973</v>
      </c>
      <c r="O43" s="3" t="n">
        <f aca="false">Adequacy_high!H42</f>
        <v>0.984857781594163</v>
      </c>
      <c r="P43" s="3" t="n">
        <f aca="false">Adequacy_high!L42</f>
        <v>0.165180300615166</v>
      </c>
      <c r="Q43" s="0" t="n">
        <f aca="false">Q39+1</f>
        <v>2025</v>
      </c>
      <c r="R43" s="4" t="n">
        <f aca="false">Adequacy_high!J42</f>
        <v>0.625509784507653</v>
      </c>
      <c r="S43" s="3" t="n">
        <f aca="false">Adequacy_high!N42</f>
        <v>0.272693849813304</v>
      </c>
      <c r="T43" s="3" t="n">
        <f aca="false">Adequacy_high!P42</f>
        <v>0.0809402909220165</v>
      </c>
      <c r="U43" s="0" t="n">
        <f aca="false">O43-N43</f>
        <v>0.00571385635118937</v>
      </c>
    </row>
    <row r="44" customFormat="false" ht="15" hidden="false" customHeight="false" outlineLevel="0" collapsed="false">
      <c r="A44" s="0" t="n">
        <v>90</v>
      </c>
      <c r="B44" s="3" t="n">
        <f aca="false">Adequacy_high!B43</f>
        <v>0.64054026421761</v>
      </c>
      <c r="C44" s="3" t="n">
        <f aca="false">Adequacy_high!C43</f>
        <v>0.268874178373821</v>
      </c>
      <c r="D44" s="3" t="n">
        <f aca="false">Adequacy_high!D43</f>
        <v>0.0905855574085699</v>
      </c>
      <c r="E44" s="3" t="n">
        <f aca="false">Adequacy_high!E43</f>
        <v>0.849010301248577</v>
      </c>
      <c r="F44" s="3" t="n">
        <f aca="false">Adequacy_high!G43</f>
        <v>0.880848805895655</v>
      </c>
      <c r="G44" s="3" t="n">
        <f aca="false">Adequacy_high!K43</f>
        <v>0.174840051456075</v>
      </c>
      <c r="H44" s="0" t="n">
        <f aca="false">H40+1</f>
        <v>2025</v>
      </c>
      <c r="I44" s="3" t="n">
        <f aca="false">Adequacy_high!I43</f>
        <v>0.543825282685236</v>
      </c>
      <c r="J44" s="3" t="n">
        <f aca="false">Adequacy_high!M43</f>
        <v>0.228276947179121</v>
      </c>
      <c r="K44" s="3" t="n">
        <f aca="false">Adequacy_high!O43</f>
        <v>0.0769080713842202</v>
      </c>
      <c r="L44" s="0" t="n">
        <f aca="false">F44-E44</f>
        <v>0.0318385046470773</v>
      </c>
      <c r="N44" s="3" t="n">
        <f aca="false">Adequacy_high!F43</f>
        <v>0.977064074742608</v>
      </c>
      <c r="O44" s="3" t="n">
        <f aca="false">Adequacy_high!H43</f>
        <v>0.982673299401361</v>
      </c>
      <c r="P44" s="3" t="n">
        <f aca="false">Adequacy_high!L43</f>
        <v>0.170725830086673</v>
      </c>
      <c r="Q44" s="0" t="n">
        <f aca="false">Q40+1</f>
        <v>2025</v>
      </c>
      <c r="R44" s="4" t="n">
        <f aca="false">Adequacy_high!J43</f>
        <v>0.616469091641966</v>
      </c>
      <c r="S44" s="3" t="n">
        <f aca="false">Adequacy_high!N43</f>
        <v>0.26972333798632</v>
      </c>
      <c r="T44" s="3" t="n">
        <f aca="false">Adequacy_high!P43</f>
        <v>0.0908716451143226</v>
      </c>
      <c r="U44" s="0" t="n">
        <f aca="false">O44-N44</f>
        <v>0.0056092246587528</v>
      </c>
    </row>
    <row r="45" customFormat="false" ht="15" hidden="false" customHeight="false" outlineLevel="0" collapsed="false">
      <c r="A45" s="0" t="n">
        <v>91</v>
      </c>
      <c r="B45" s="3" t="n">
        <f aca="false">Adequacy_high!B44</f>
        <v>0.638868259827447</v>
      </c>
      <c r="C45" s="3" t="n">
        <f aca="false">Adequacy_high!C44</f>
        <v>0.266448187537365</v>
      </c>
      <c r="D45" s="3" t="n">
        <f aca="false">Adequacy_high!D44</f>
        <v>0.0946835526351874</v>
      </c>
      <c r="E45" s="3" t="n">
        <f aca="false">Adequacy_high!E44</f>
        <v>0.849103746849992</v>
      </c>
      <c r="F45" s="3" t="n">
        <f aca="false">Adequacy_high!G44</f>
        <v>0.880454327625014</v>
      </c>
      <c r="G45" s="3" t="n">
        <f aca="false">Adequacy_high!K44</f>
        <v>0.177584752728765</v>
      </c>
      <c r="H45" s="0" t="n">
        <f aca="false">H41+1</f>
        <v>2025</v>
      </c>
      <c r="I45" s="3" t="n">
        <f aca="false">Adequacy_high!I44</f>
        <v>0.54246543316302</v>
      </c>
      <c r="J45" s="3" t="n">
        <f aca="false">Adequacy_high!M44</f>
        <v>0.226242154379366</v>
      </c>
      <c r="K45" s="3" t="n">
        <f aca="false">Adequacy_high!O44</f>
        <v>0.0803961593076061</v>
      </c>
      <c r="L45" s="0" t="n">
        <f aca="false">F45-E45</f>
        <v>0.031350580775022</v>
      </c>
      <c r="N45" s="3" t="n">
        <f aca="false">Adequacy_high!F44</f>
        <v>0.977292908372709</v>
      </c>
      <c r="O45" s="3" t="n">
        <f aca="false">Adequacy_high!H44</f>
        <v>0.982938969280581</v>
      </c>
      <c r="P45" s="3" t="n">
        <f aca="false">Adequacy_high!L44</f>
        <v>0.174986663984348</v>
      </c>
      <c r="Q45" s="0" t="n">
        <f aca="false">Q41+1</f>
        <v>2025</v>
      </c>
      <c r="R45" s="4" t="n">
        <f aca="false">Adequacy_high!J44</f>
        <v>0.615389308596639</v>
      </c>
      <c r="S45" s="3" t="n">
        <f aca="false">Adequacy_high!N44</f>
        <v>0.267017676644837</v>
      </c>
      <c r="T45" s="3" t="n">
        <f aca="false">Adequacy_high!P44</f>
        <v>0.0948859231312333</v>
      </c>
      <c r="U45" s="0" t="n">
        <f aca="false">O45-N45</f>
        <v>0.00564606090787156</v>
      </c>
    </row>
    <row r="46" customFormat="false" ht="15" hidden="false" customHeight="false" outlineLevel="0" collapsed="false">
      <c r="A46" s="0" t="n">
        <v>92</v>
      </c>
      <c r="B46" s="3" t="n">
        <f aca="false">Adequacy_high!B45</f>
        <v>0.636540347850335</v>
      </c>
      <c r="C46" s="3" t="n">
        <f aca="false">Adequacy_high!C45</f>
        <v>0.262302135083429</v>
      </c>
      <c r="D46" s="3" t="n">
        <f aca="false">Adequacy_high!D45</f>
        <v>0.101157517066235</v>
      </c>
      <c r="E46" s="3" t="n">
        <f aca="false">Adequacy_high!E45</f>
        <v>0.851819191219505</v>
      </c>
      <c r="F46" s="3" t="n">
        <f aca="false">Adequacy_high!G45</f>
        <v>0.882778178039872</v>
      </c>
      <c r="G46" s="3" t="n">
        <f aca="false">Adequacy_high!K45</f>
        <v>0.178635094939288</v>
      </c>
      <c r="H46" s="0" t="n">
        <f aca="false">H42+1</f>
        <v>2025</v>
      </c>
      <c r="I46" s="3" t="n">
        <f aca="false">Adequacy_high!I45</f>
        <v>0.542217284284455</v>
      </c>
      <c r="J46" s="3" t="n">
        <f aca="false">Adequacy_high!M45</f>
        <v>0.223433992561916</v>
      </c>
      <c r="K46" s="3" t="n">
        <f aca="false">Adequacy_high!O45</f>
        <v>0.086167914373134</v>
      </c>
      <c r="L46" s="0" t="n">
        <f aca="false">F46-E46</f>
        <v>0.030958986820367</v>
      </c>
      <c r="N46" s="3" t="n">
        <f aca="false">Adequacy_high!F45</f>
        <v>0.97615066328661</v>
      </c>
      <c r="O46" s="3" t="n">
        <f aca="false">Adequacy_high!H45</f>
        <v>0.981702316239388</v>
      </c>
      <c r="P46" s="3" t="n">
        <f aca="false">Adequacy_high!L45</f>
        <v>0.175602416448059</v>
      </c>
      <c r="Q46" s="0" t="n">
        <f aca="false">Q42+1</f>
        <v>2025</v>
      </c>
      <c r="R46" s="4" t="n">
        <f aca="false">Adequacy_high!J45</f>
        <v>0.611898819477035</v>
      </c>
      <c r="S46" s="3" t="n">
        <f aca="false">Adequacy_high!N45</f>
        <v>0.262873845210154</v>
      </c>
      <c r="T46" s="3" t="n">
        <f aca="false">Adequacy_high!P45</f>
        <v>0.101377998599421</v>
      </c>
      <c r="U46" s="0" t="n">
        <f aca="false">O46-N46</f>
        <v>0.00555165295277826</v>
      </c>
    </row>
    <row r="47" customFormat="false" ht="15" hidden="false" customHeight="false" outlineLevel="0" collapsed="false">
      <c r="A47" s="0" t="n">
        <v>93</v>
      </c>
      <c r="B47" s="3" t="n">
        <f aca="false">Adequacy_high!B46</f>
        <v>0.629003495256438</v>
      </c>
      <c r="C47" s="3" t="n">
        <f aca="false">Adequacy_high!C46</f>
        <v>0.259372831676491</v>
      </c>
      <c r="D47" s="3" t="n">
        <f aca="false">Adequacy_high!D46</f>
        <v>0.111623673067071</v>
      </c>
      <c r="E47" s="3" t="n">
        <f aca="false">Adequacy_high!E46</f>
        <v>0.852617982029443</v>
      </c>
      <c r="F47" s="3" t="n">
        <f aca="false">Adequacy_high!G46</f>
        <v>0.883264409262234</v>
      </c>
      <c r="G47" s="3" t="n">
        <f aca="false">Adequacy_high!K46</f>
        <v>0.180268602300008</v>
      </c>
      <c r="H47" s="0" t="n">
        <f aca="false">H43+1</f>
        <v>2026</v>
      </c>
      <c r="I47" s="3" t="n">
        <f aca="false">Adequacy_high!I46</f>
        <v>0.53629969081501</v>
      </c>
      <c r="J47" s="3" t="n">
        <f aca="false">Adequacy_high!M46</f>
        <v>0.221145940337272</v>
      </c>
      <c r="K47" s="3" t="n">
        <f aca="false">Adequacy_high!O46</f>
        <v>0.0951723508771607</v>
      </c>
      <c r="L47" s="0" t="n">
        <f aca="false">F47-E47</f>
        <v>0.0306464272327909</v>
      </c>
      <c r="N47" s="3" t="n">
        <f aca="false">Adequacy_high!F46</f>
        <v>0.976068277102622</v>
      </c>
      <c r="O47" s="3" t="n">
        <f aca="false">Adequacy_high!H46</f>
        <v>0.981423561465652</v>
      </c>
      <c r="P47" s="3" t="n">
        <f aca="false">Adequacy_high!L46</f>
        <v>0.177394775222794</v>
      </c>
      <c r="Q47" s="0" t="n">
        <f aca="false">Q43+1</f>
        <v>2026</v>
      </c>
      <c r="R47" s="4" t="n">
        <f aca="false">Adequacy_high!J46</f>
        <v>0.604603353200685</v>
      </c>
      <c r="S47" s="3" t="n">
        <f aca="false">Adequacy_high!N46</f>
        <v>0.259700315094706</v>
      </c>
      <c r="T47" s="3" t="n">
        <f aca="false">Adequacy_high!P46</f>
        <v>0.111764608807231</v>
      </c>
      <c r="U47" s="0" t="n">
        <f aca="false">O47-N47</f>
        <v>0.00535528436302957</v>
      </c>
    </row>
    <row r="48" customFormat="false" ht="15" hidden="false" customHeight="false" outlineLevel="0" collapsed="false">
      <c r="A48" s="0" t="n">
        <v>94</v>
      </c>
      <c r="B48" s="3" t="n">
        <f aca="false">Adequacy_high!B47</f>
        <v>0.625386299235862</v>
      </c>
      <c r="C48" s="3" t="n">
        <f aca="false">Adequacy_high!C47</f>
        <v>0.256091750265232</v>
      </c>
      <c r="D48" s="3" t="n">
        <f aca="false">Adequacy_high!D47</f>
        <v>0.118521950498906</v>
      </c>
      <c r="E48" s="3" t="n">
        <f aca="false">Adequacy_high!E47</f>
        <v>0.854344786630077</v>
      </c>
      <c r="F48" s="3" t="n">
        <f aca="false">Adequacy_high!G47</f>
        <v>0.884889307948941</v>
      </c>
      <c r="G48" s="3" t="n">
        <f aca="false">Adequacy_high!K47</f>
        <v>0.183794216527636</v>
      </c>
      <c r="H48" s="0" t="n">
        <f aca="false">H44+1</f>
        <v>2026</v>
      </c>
      <c r="I48" s="3" t="n">
        <f aca="false">Adequacy_high!I47</f>
        <v>0.534295524382036</v>
      </c>
      <c r="J48" s="3" t="n">
        <f aca="false">Adequacy_high!M47</f>
        <v>0.218790651738073</v>
      </c>
      <c r="K48" s="3" t="n">
        <f aca="false">Adequacy_high!O47</f>
        <v>0.101258610509968</v>
      </c>
      <c r="L48" s="0" t="n">
        <f aca="false">F48-E48</f>
        <v>0.0305445213188643</v>
      </c>
      <c r="N48" s="3" t="n">
        <f aca="false">Adequacy_high!F47</f>
        <v>0.976749244602518</v>
      </c>
      <c r="O48" s="3" t="n">
        <f aca="false">Adequacy_high!H47</f>
        <v>0.982597760721697</v>
      </c>
      <c r="P48" s="3" t="n">
        <f aca="false">Adequacy_high!L47</f>
        <v>0.18183771174387</v>
      </c>
      <c r="Q48" s="0" t="n">
        <f aca="false">Q44+1</f>
        <v>2026</v>
      </c>
      <c r="R48" s="4" t="n">
        <f aca="false">Adequacy_high!J47</f>
        <v>0.601741111207308</v>
      </c>
      <c r="S48" s="3" t="n">
        <f aca="false">Adequacy_high!N47</f>
        <v>0.256361390544397</v>
      </c>
      <c r="T48" s="3" t="n">
        <f aca="false">Adequacy_high!P47</f>
        <v>0.118646742850813</v>
      </c>
      <c r="U48" s="0" t="n">
        <f aca="false">O48-N48</f>
        <v>0.00584851611917947</v>
      </c>
    </row>
    <row r="49" customFormat="false" ht="15" hidden="false" customHeight="false" outlineLevel="0" collapsed="false">
      <c r="A49" s="0" t="n">
        <v>95</v>
      </c>
      <c r="B49" s="3" t="n">
        <f aca="false">Adequacy_high!B48</f>
        <v>0.619938350762165</v>
      </c>
      <c r="C49" s="3" t="n">
        <f aca="false">Adequacy_high!C48</f>
        <v>0.254602767508866</v>
      </c>
      <c r="D49" s="3" t="n">
        <f aca="false">Adequacy_high!D48</f>
        <v>0.125458881728969</v>
      </c>
      <c r="E49" s="3" t="n">
        <f aca="false">Adequacy_high!E48</f>
        <v>0.852709631637967</v>
      </c>
      <c r="F49" s="3" t="n">
        <f aca="false">Adequacy_high!G48</f>
        <v>0.883533810403335</v>
      </c>
      <c r="G49" s="3" t="n">
        <f aca="false">Adequacy_high!K48</f>
        <v>0.184533763278908</v>
      </c>
      <c r="H49" s="0" t="n">
        <f aca="false">H45+1</f>
        <v>2026</v>
      </c>
      <c r="I49" s="3" t="n">
        <f aca="false">Adequacy_high!I48</f>
        <v>0.528627402716655</v>
      </c>
      <c r="J49" s="3" t="n">
        <f aca="false">Adequacy_high!M48</f>
        <v>0.217102232096492</v>
      </c>
      <c r="K49" s="3" t="n">
        <f aca="false">Adequacy_high!O48</f>
        <v>0.10697999682482</v>
      </c>
      <c r="L49" s="0" t="n">
        <f aca="false">F49-E49</f>
        <v>0.0308241787653675</v>
      </c>
      <c r="N49" s="3" t="n">
        <f aca="false">Adequacy_high!F48</f>
        <v>0.975769715635166</v>
      </c>
      <c r="O49" s="3" t="n">
        <f aca="false">Adequacy_high!H48</f>
        <v>0.981732502923395</v>
      </c>
      <c r="P49" s="3" t="n">
        <f aca="false">Adequacy_high!L48</f>
        <v>0.182844668679592</v>
      </c>
      <c r="Q49" s="0" t="n">
        <f aca="false">Q45+1</f>
        <v>2026</v>
      </c>
      <c r="R49" s="4" t="n">
        <f aca="false">Adequacy_high!J48</f>
        <v>0.595373852290318</v>
      </c>
      <c r="S49" s="3" t="n">
        <f aca="false">Adequacy_high!N48</f>
        <v>0.254826657071932</v>
      </c>
      <c r="T49" s="3" t="n">
        <f aca="false">Adequacy_high!P48</f>
        <v>0.125569206272916</v>
      </c>
      <c r="U49" s="0" t="n">
        <f aca="false">O49-N49</f>
        <v>0.00596278728822997</v>
      </c>
    </row>
    <row r="50" customFormat="false" ht="15" hidden="false" customHeight="false" outlineLevel="0" collapsed="false">
      <c r="A50" s="0" t="n">
        <v>96</v>
      </c>
      <c r="B50" s="3" t="n">
        <f aca="false">Adequacy_high!B49</f>
        <v>0.617697167383713</v>
      </c>
      <c r="C50" s="3" t="n">
        <f aca="false">Adequacy_high!C49</f>
        <v>0.251087699169374</v>
      </c>
      <c r="D50" s="3" t="n">
        <f aca="false">Adequacy_high!D49</f>
        <v>0.131215133446913</v>
      </c>
      <c r="E50" s="3" t="n">
        <f aca="false">Adequacy_high!E49</f>
        <v>0.851528203870988</v>
      </c>
      <c r="F50" s="3" t="n">
        <f aca="false">Adequacy_high!G49</f>
        <v>0.881212666006104</v>
      </c>
      <c r="G50" s="3" t="n">
        <f aca="false">Adequacy_high!K49</f>
        <v>0.18525038390951</v>
      </c>
      <c r="H50" s="0" t="n">
        <f aca="false">H46+1</f>
        <v>2026</v>
      </c>
      <c r="I50" s="3" t="n">
        <f aca="false">Adequacy_high!I49</f>
        <v>0.525986559478451</v>
      </c>
      <c r="J50" s="3" t="n">
        <f aca="false">Adequacy_high!M49</f>
        <v>0.213808257487796</v>
      </c>
      <c r="K50" s="3" t="n">
        <f aca="false">Adequacy_high!O49</f>
        <v>0.111733386904742</v>
      </c>
      <c r="L50" s="0" t="n">
        <f aca="false">F50-E50</f>
        <v>0.0296844621351157</v>
      </c>
      <c r="N50" s="3" t="n">
        <f aca="false">Adequacy_high!F49</f>
        <v>0.977401346192297</v>
      </c>
      <c r="O50" s="3" t="n">
        <f aca="false">Adequacy_high!H49</f>
        <v>0.981941472995721</v>
      </c>
      <c r="P50" s="3" t="n">
        <f aca="false">Adequacy_high!L49</f>
        <v>0.18434194258648</v>
      </c>
      <c r="Q50" s="0" t="n">
        <f aca="false">Q46+1</f>
        <v>2026</v>
      </c>
      <c r="R50" s="4" t="n">
        <f aca="false">Adequacy_high!J49</f>
        <v>0.593538202027345</v>
      </c>
      <c r="S50" s="3" t="n">
        <f aca="false">Adequacy_high!N49</f>
        <v>0.252112475873383</v>
      </c>
      <c r="T50" s="3" t="n">
        <f aca="false">Adequacy_high!P49</f>
        <v>0.131750668291569</v>
      </c>
      <c r="U50" s="0" t="n">
        <f aca="false">O50-N50</f>
        <v>0.00454012680342364</v>
      </c>
    </row>
    <row r="51" customFormat="false" ht="15" hidden="false" customHeight="false" outlineLevel="0" collapsed="false">
      <c r="A51" s="0" t="n">
        <v>97</v>
      </c>
      <c r="B51" s="3" t="n">
        <f aca="false">Adequacy_high!B50</f>
        <v>0.616699192461194</v>
      </c>
      <c r="C51" s="3" t="n">
        <f aca="false">Adequacy_high!C50</f>
        <v>0.249071802135135</v>
      </c>
      <c r="D51" s="3" t="n">
        <f aca="false">Adequacy_high!D50</f>
        <v>0.134229005403671</v>
      </c>
      <c r="E51" s="3" t="n">
        <f aca="false">Adequacy_high!E50</f>
        <v>0.84797188414641</v>
      </c>
      <c r="F51" s="3" t="n">
        <f aca="false">Adequacy_high!G50</f>
        <v>0.878776146726786</v>
      </c>
      <c r="G51" s="3" t="n">
        <f aca="false">Adequacy_high!K50</f>
        <v>0.189684374682171</v>
      </c>
      <c r="H51" s="0" t="n">
        <f aca="false">H47+1</f>
        <v>2027</v>
      </c>
      <c r="I51" s="3" t="n">
        <f aca="false">Adequacy_high!I50</f>
        <v>0.522943576182889</v>
      </c>
      <c r="J51" s="3" t="n">
        <f aca="false">Adequacy_high!M50</f>
        <v>0.211205885344272</v>
      </c>
      <c r="K51" s="3" t="n">
        <f aca="false">Adequacy_high!O50</f>
        <v>0.113822422619249</v>
      </c>
      <c r="L51" s="0" t="n">
        <f aca="false">F51-E51</f>
        <v>0.0308042625803754</v>
      </c>
      <c r="N51" s="3" t="n">
        <f aca="false">Adequacy_high!F50</f>
        <v>0.97484811414908</v>
      </c>
      <c r="O51" s="3" t="n">
        <f aca="false">Adequacy_high!H50</f>
        <v>0.979688495539317</v>
      </c>
      <c r="P51" s="3" t="n">
        <f aca="false">Adequacy_high!L50</f>
        <v>0.188590964283302</v>
      </c>
      <c r="Q51" s="0" t="n">
        <f aca="false">Q47+1</f>
        <v>2027</v>
      </c>
      <c r="R51" s="4" t="n">
        <f aca="false">Adequacy_high!J50</f>
        <v>0.590985103295191</v>
      </c>
      <c r="S51" s="3" t="n">
        <f aca="false">Adequacy_high!N50</f>
        <v>0.249437126157678</v>
      </c>
      <c r="T51" s="3" t="n">
        <f aca="false">Adequacy_high!P50</f>
        <v>0.134425884696211</v>
      </c>
      <c r="U51" s="0" t="n">
        <f aca="false">O51-N51</f>
        <v>0.00484038139023646</v>
      </c>
    </row>
    <row r="52" customFormat="false" ht="15" hidden="false" customHeight="false" outlineLevel="0" collapsed="false">
      <c r="A52" s="0" t="n">
        <v>98</v>
      </c>
      <c r="B52" s="3" t="n">
        <f aca="false">Adequacy_high!B51</f>
        <v>0.614761486447468</v>
      </c>
      <c r="C52" s="3" t="n">
        <f aca="false">Adequacy_high!C51</f>
        <v>0.245709422571347</v>
      </c>
      <c r="D52" s="3" t="n">
        <f aca="false">Adequacy_high!D51</f>
        <v>0.139529090981185</v>
      </c>
      <c r="E52" s="3" t="n">
        <f aca="false">Adequacy_high!E51</f>
        <v>0.84557885539242</v>
      </c>
      <c r="F52" s="3" t="n">
        <f aca="false">Adequacy_high!G51</f>
        <v>0.876578747155403</v>
      </c>
      <c r="G52" s="3" t="n">
        <f aca="false">Adequacy_high!K51</f>
        <v>0.191283612263052</v>
      </c>
      <c r="H52" s="0" t="n">
        <f aca="false">H48+1</f>
        <v>2027</v>
      </c>
      <c r="I52" s="3" t="n">
        <f aca="false">Adequacy_high!I51</f>
        <v>0.519829314049592</v>
      </c>
      <c r="J52" s="3" t="n">
        <f aca="false">Adequacy_high!M51</f>
        <v>0.207766692297012</v>
      </c>
      <c r="K52" s="3" t="n">
        <f aca="false">Adequacy_high!O51</f>
        <v>0.117982849045815</v>
      </c>
      <c r="L52" s="0" t="n">
        <f aca="false">F52-E52</f>
        <v>0.0309998917629831</v>
      </c>
      <c r="N52" s="3" t="n">
        <f aca="false">Adequacy_high!F51</f>
        <v>0.973699727737368</v>
      </c>
      <c r="O52" s="3" t="n">
        <f aca="false">Adequacy_high!H51</f>
        <v>0.978389286603784</v>
      </c>
      <c r="P52" s="3" t="n">
        <f aca="false">Adequacy_high!L51</f>
        <v>0.189841187226859</v>
      </c>
      <c r="Q52" s="0" t="n">
        <f aca="false">Q48+1</f>
        <v>2027</v>
      </c>
      <c r="R52" s="4" t="n">
        <f aca="false">Adequacy_high!J51</f>
        <v>0.588504780029249</v>
      </c>
      <c r="S52" s="3" t="n">
        <f aca="false">Adequacy_high!N51</f>
        <v>0.245681635789657</v>
      </c>
      <c r="T52" s="3" t="n">
        <f aca="false">Adequacy_high!P51</f>
        <v>0.139513311918462</v>
      </c>
      <c r="U52" s="0" t="n">
        <f aca="false">O52-N52</f>
        <v>0.00468955886641675</v>
      </c>
    </row>
    <row r="53" customFormat="false" ht="15" hidden="false" customHeight="false" outlineLevel="0" collapsed="false">
      <c r="A53" s="0" t="n">
        <v>99</v>
      </c>
      <c r="B53" s="3" t="n">
        <f aca="false">Adequacy_high!B52</f>
        <v>0.610614657635919</v>
      </c>
      <c r="C53" s="3" t="n">
        <f aca="false">Adequacy_high!C52</f>
        <v>0.243591956183157</v>
      </c>
      <c r="D53" s="3" t="n">
        <f aca="false">Adequacy_high!D52</f>
        <v>0.145793386180923</v>
      </c>
      <c r="E53" s="3" t="n">
        <f aca="false">Adequacy_high!E52</f>
        <v>0.845638554357103</v>
      </c>
      <c r="F53" s="3" t="n">
        <f aca="false">Adequacy_high!G52</f>
        <v>0.875454418680964</v>
      </c>
      <c r="G53" s="3" t="n">
        <f aca="false">Adequacy_high!K52</f>
        <v>0.19356685732423</v>
      </c>
      <c r="H53" s="0" t="n">
        <f aca="false">H49+1</f>
        <v>2027</v>
      </c>
      <c r="I53" s="3" t="n">
        <f aca="false">Adequacy_high!I52</f>
        <v>0.516359296352496</v>
      </c>
      <c r="J53" s="3" t="n">
        <f aca="false">Adequacy_high!M52</f>
        <v>0.205990749679744</v>
      </c>
      <c r="K53" s="3" t="n">
        <f aca="false">Adequacy_high!O52</f>
        <v>0.123288508324863</v>
      </c>
      <c r="L53" s="0" t="n">
        <f aca="false">F53-E53</f>
        <v>0.029815864323861</v>
      </c>
      <c r="N53" s="3" t="n">
        <f aca="false">Adequacy_high!F52</f>
        <v>0.97361357843005</v>
      </c>
      <c r="O53" s="3" t="n">
        <f aca="false">Adequacy_high!H52</f>
        <v>0.978327017526034</v>
      </c>
      <c r="P53" s="3" t="n">
        <f aca="false">Adequacy_high!L52</f>
        <v>0.193591532637668</v>
      </c>
      <c r="Q53" s="0" t="n">
        <f aca="false">Q49+1</f>
        <v>2027</v>
      </c>
      <c r="R53" s="4" t="n">
        <f aca="false">Adequacy_high!J52</f>
        <v>0.584382572287815</v>
      </c>
      <c r="S53" s="3" t="n">
        <f aca="false">Adequacy_high!N52</f>
        <v>0.243495406421009</v>
      </c>
      <c r="T53" s="3" t="n">
        <f aca="false">Adequacy_high!P52</f>
        <v>0.145735599721226</v>
      </c>
      <c r="U53" s="0" t="n">
        <f aca="false">O53-N53</f>
        <v>0.00471343909598476</v>
      </c>
    </row>
    <row r="54" customFormat="false" ht="15" hidden="false" customHeight="false" outlineLevel="0" collapsed="false">
      <c r="A54" s="0" t="n">
        <v>100</v>
      </c>
      <c r="B54" s="3" t="n">
        <f aca="false">Adequacy_high!B53</f>
        <v>0.607088660759889</v>
      </c>
      <c r="C54" s="3" t="n">
        <f aca="false">Adequacy_high!C53</f>
        <v>0.240697141868191</v>
      </c>
      <c r="D54" s="3" t="n">
        <f aca="false">Adequacy_high!D53</f>
        <v>0.15221419737192</v>
      </c>
      <c r="E54" s="3" t="n">
        <f aca="false">Adequacy_high!E53</f>
        <v>0.845112527145195</v>
      </c>
      <c r="F54" s="3" t="n">
        <f aca="false">Adequacy_high!G53</f>
        <v>0.87364563870916</v>
      </c>
      <c r="G54" s="3" t="n">
        <f aca="false">Adequacy_high!K53</f>
        <v>0.195293792389981</v>
      </c>
      <c r="H54" s="0" t="n">
        <f aca="false">H50+1</f>
        <v>2027</v>
      </c>
      <c r="I54" s="3" t="n">
        <f aca="false">Adequacy_high!I53</f>
        <v>0.513058232295982</v>
      </c>
      <c r="J54" s="3" t="n">
        <f aca="false">Adequacy_high!M53</f>
        <v>0.203416169840852</v>
      </c>
      <c r="K54" s="3" t="n">
        <f aca="false">Adequacy_high!O53</f>
        <v>0.128638125008361</v>
      </c>
      <c r="L54" s="0" t="n">
        <f aca="false">F54-E54</f>
        <v>0.0285331115639645</v>
      </c>
      <c r="N54" s="3" t="n">
        <f aca="false">Adequacy_high!F53</f>
        <v>0.972313198100392</v>
      </c>
      <c r="O54" s="3" t="n">
        <f aca="false">Adequacy_high!H53</f>
        <v>0.977115986469326</v>
      </c>
      <c r="P54" s="3" t="n">
        <f aca="false">Adequacy_high!L53</f>
        <v>0.196747746337287</v>
      </c>
      <c r="Q54" s="0" t="n">
        <f aca="false">Q50+1</f>
        <v>2027</v>
      </c>
      <c r="R54" s="4" t="n">
        <f aca="false">Adequacy_high!J53</f>
        <v>0.579774467679095</v>
      </c>
      <c r="S54" s="3" t="n">
        <f aca="false">Adequacy_high!N53</f>
        <v>0.240468882032532</v>
      </c>
      <c r="T54" s="3" t="n">
        <f aca="false">Adequacy_high!P53</f>
        <v>0.152069848388765</v>
      </c>
      <c r="U54" s="0" t="n">
        <f aca="false">O54-N54</f>
        <v>0.00480278836893378</v>
      </c>
    </row>
    <row r="55" customFormat="false" ht="15" hidden="false" customHeight="false" outlineLevel="0" collapsed="false">
      <c r="A55" s="0" t="n">
        <v>101</v>
      </c>
      <c r="B55" s="3" t="n">
        <f aca="false">Adequacy_high!B54</f>
        <v>0.609522359897179</v>
      </c>
      <c r="C55" s="3" t="n">
        <f aca="false">Adequacy_high!C54</f>
        <v>0.236772028904305</v>
      </c>
      <c r="D55" s="3" t="n">
        <f aca="false">Adequacy_high!D54</f>
        <v>0.153705611198516</v>
      </c>
      <c r="E55" s="3" t="n">
        <f aca="false">Adequacy_high!E54</f>
        <v>0.844406669086535</v>
      </c>
      <c r="F55" s="3" t="n">
        <f aca="false">Adequacy_high!G54</f>
        <v>0.872827713787178</v>
      </c>
      <c r="G55" s="3" t="n">
        <f aca="false">Adequacy_high!K54</f>
        <v>0.196837019200725</v>
      </c>
      <c r="H55" s="0" t="n">
        <f aca="false">H51+1</f>
        <v>2028</v>
      </c>
      <c r="I55" s="3" t="n">
        <f aca="false">Adequacy_high!I54</f>
        <v>0.514684745654541</v>
      </c>
      <c r="J55" s="3" t="n">
        <f aca="false">Adequacy_high!M54</f>
        <v>0.199931880259945</v>
      </c>
      <c r="K55" s="3" t="n">
        <f aca="false">Adequacy_high!O54</f>
        <v>0.129790043172049</v>
      </c>
      <c r="L55" s="0" t="n">
        <f aca="false">F55-E55</f>
        <v>0.0284210447006432</v>
      </c>
      <c r="N55" s="3" t="n">
        <f aca="false">Adequacy_high!F54</f>
        <v>0.972131436180164</v>
      </c>
      <c r="O55" s="3" t="n">
        <f aca="false">Adequacy_high!H54</f>
        <v>0.977142092077221</v>
      </c>
      <c r="P55" s="3" t="n">
        <f aca="false">Adequacy_high!L54</f>
        <v>0.199358288097518</v>
      </c>
      <c r="Q55" s="0" t="n">
        <f aca="false">Q51+1</f>
        <v>2028</v>
      </c>
      <c r="R55" s="4" t="n">
        <f aca="false">Adequacy_high!J54</f>
        <v>0.582284119176265</v>
      </c>
      <c r="S55" s="3" t="n">
        <f aca="false">Adequacy_high!N54</f>
        <v>0.236389822950187</v>
      </c>
      <c r="T55" s="3" t="n">
        <f aca="false">Adequacy_high!P54</f>
        <v>0.153457494053711</v>
      </c>
      <c r="U55" s="0" t="n">
        <f aca="false">O55-N55</f>
        <v>0.00501065589705774</v>
      </c>
    </row>
    <row r="56" customFormat="false" ht="15" hidden="false" customHeight="false" outlineLevel="0" collapsed="false">
      <c r="A56" s="0" t="n">
        <v>102</v>
      </c>
      <c r="B56" s="3" t="n">
        <f aca="false">Adequacy_high!B55</f>
        <v>0.605188419633099</v>
      </c>
      <c r="C56" s="3" t="n">
        <f aca="false">Adequacy_high!C55</f>
        <v>0.233448364908327</v>
      </c>
      <c r="D56" s="3" t="n">
        <f aca="false">Adequacy_high!D55</f>
        <v>0.161363215458574</v>
      </c>
      <c r="E56" s="3" t="n">
        <f aca="false">Adequacy_high!E55</f>
        <v>0.8427552784179</v>
      </c>
      <c r="F56" s="3" t="n">
        <f aca="false">Adequacy_high!G55</f>
        <v>0.870179288259091</v>
      </c>
      <c r="G56" s="3" t="n">
        <f aca="false">Adequacy_high!K55</f>
        <v>0.198404367687885</v>
      </c>
      <c r="H56" s="0" t="n">
        <f aca="false">H52+1</f>
        <v>2028</v>
      </c>
      <c r="I56" s="3" t="n">
        <f aca="false">Adequacy_high!I55</f>
        <v>0.510025735083181</v>
      </c>
      <c r="J56" s="3" t="n">
        <f aca="false">Adequacy_high!M55</f>
        <v>0.196739841764521</v>
      </c>
      <c r="K56" s="3" t="n">
        <f aca="false">Adequacy_high!O55</f>
        <v>0.135989701570198</v>
      </c>
      <c r="L56" s="0" t="n">
        <f aca="false">F56-E56</f>
        <v>0.0274240098411909</v>
      </c>
      <c r="N56" s="3" t="n">
        <f aca="false">Adequacy_high!F55</f>
        <v>0.971002101146269</v>
      </c>
      <c r="O56" s="3" t="n">
        <f aca="false">Adequacy_high!H55</f>
        <v>0.976237283904388</v>
      </c>
      <c r="P56" s="3" t="n">
        <f aca="false">Adequacy_high!L55</f>
        <v>0.202565322765192</v>
      </c>
      <c r="Q56" s="0" t="n">
        <f aca="false">Q52+1</f>
        <v>2028</v>
      </c>
      <c r="R56" s="4" t="n">
        <f aca="false">Adequacy_high!J55</f>
        <v>0.577400975680792</v>
      </c>
      <c r="S56" s="3" t="n">
        <f aca="false">Adequacy_high!N55</f>
        <v>0.232732634338139</v>
      </c>
      <c r="T56" s="3" t="n">
        <f aca="false">Adequacy_high!P55</f>
        <v>0.160868491127338</v>
      </c>
      <c r="U56" s="0" t="n">
        <f aca="false">O56-N56</f>
        <v>0.00523518275811852</v>
      </c>
    </row>
    <row r="57" customFormat="false" ht="15" hidden="false" customHeight="false" outlineLevel="0" collapsed="false">
      <c r="A57" s="0" t="n">
        <v>103</v>
      </c>
      <c r="B57" s="3" t="n">
        <f aca="false">Adequacy_high!B56</f>
        <v>0.604388599639882</v>
      </c>
      <c r="C57" s="3" t="n">
        <f aca="false">Adequacy_high!C56</f>
        <v>0.232387990329145</v>
      </c>
      <c r="D57" s="3" t="n">
        <f aca="false">Adequacy_high!D56</f>
        <v>0.163223410030973</v>
      </c>
      <c r="E57" s="3" t="n">
        <f aca="false">Adequacy_high!E56</f>
        <v>0.840752446627154</v>
      </c>
      <c r="F57" s="3" t="n">
        <f aca="false">Adequacy_high!G56</f>
        <v>0.868025856541163</v>
      </c>
      <c r="G57" s="3" t="n">
        <f aca="false">Adequacy_high!K56</f>
        <v>0.199777180312968</v>
      </c>
      <c r="H57" s="0" t="n">
        <f aca="false">H53+1</f>
        <v>2028</v>
      </c>
      <c r="I57" s="3" t="n">
        <f aca="false">Adequacy_high!I56</f>
        <v>0.50814119386079</v>
      </c>
      <c r="J57" s="3" t="n">
        <f aca="false">Adequacy_high!M56</f>
        <v>0.195380771435996</v>
      </c>
      <c r="K57" s="3" t="n">
        <f aca="false">Adequacy_high!O56</f>
        <v>0.137230481330368</v>
      </c>
      <c r="L57" s="0" t="n">
        <f aca="false">F57-E57</f>
        <v>0.0272734099140092</v>
      </c>
      <c r="N57" s="3" t="n">
        <f aca="false">Adequacy_high!F56</f>
        <v>0.968806928456104</v>
      </c>
      <c r="O57" s="3" t="n">
        <f aca="false">Adequacy_high!H56</f>
        <v>0.97408017857166</v>
      </c>
      <c r="P57" s="3" t="n">
        <f aca="false">Adequacy_high!L56</f>
        <v>0.204526439403846</v>
      </c>
      <c r="Q57" s="0" t="n">
        <f aca="false">Q53+1</f>
        <v>2028</v>
      </c>
      <c r="R57" s="4" t="n">
        <f aca="false">Adequacy_high!J56</f>
        <v>0.575382695173567</v>
      </c>
      <c r="S57" s="3" t="n">
        <f aca="false">Adequacy_high!N56</f>
        <v>0.231103216024838</v>
      </c>
      <c r="T57" s="3" t="n">
        <f aca="false">Adequacy_high!P56</f>
        <v>0.162321017257698</v>
      </c>
      <c r="U57" s="0" t="n">
        <f aca="false">O57-N57</f>
        <v>0.00527325011555602</v>
      </c>
    </row>
    <row r="58" customFormat="false" ht="15" hidden="false" customHeight="false" outlineLevel="0" collapsed="false">
      <c r="A58" s="0" t="n">
        <v>104</v>
      </c>
      <c r="B58" s="3" t="n">
        <f aca="false">Adequacy_high!B57</f>
        <v>0.598339009877317</v>
      </c>
      <c r="C58" s="3" t="n">
        <f aca="false">Adequacy_high!C57</f>
        <v>0.230576408534438</v>
      </c>
      <c r="D58" s="3" t="n">
        <f aca="false">Adequacy_high!D57</f>
        <v>0.171084581588246</v>
      </c>
      <c r="E58" s="3" t="n">
        <f aca="false">Adequacy_high!E57</f>
        <v>0.84009925634162</v>
      </c>
      <c r="F58" s="3" t="n">
        <f aca="false">Adequacy_high!G57</f>
        <v>0.866908730453313</v>
      </c>
      <c r="G58" s="3" t="n">
        <f aca="false">Adequacy_high!K57</f>
        <v>0.20194080426894</v>
      </c>
      <c r="H58" s="0" t="n">
        <f aca="false">H54+1</f>
        <v>2028</v>
      </c>
      <c r="I58" s="3" t="n">
        <f aca="false">Adequacy_high!I57</f>
        <v>0.502664157238115</v>
      </c>
      <c r="J58" s="3" t="n">
        <f aca="false">Adequacy_high!M57</f>
        <v>0.193707069339703</v>
      </c>
      <c r="K58" s="3" t="n">
        <f aca="false">Adequacy_high!O57</f>
        <v>0.143728029763802</v>
      </c>
      <c r="L58" s="0" t="n">
        <f aca="false">F58-E58</f>
        <v>0.0268094741116928</v>
      </c>
      <c r="N58" s="3" t="n">
        <f aca="false">Adequacy_high!F57</f>
        <v>0.967685593131195</v>
      </c>
      <c r="O58" s="3" t="n">
        <f aca="false">Adequacy_high!H57</f>
        <v>0.973157779522036</v>
      </c>
      <c r="P58" s="3" t="n">
        <f aca="false">Adequacy_high!L57</f>
        <v>0.207414808682822</v>
      </c>
      <c r="Q58" s="0" t="n">
        <f aca="false">Q54+1</f>
        <v>2028</v>
      </c>
      <c r="R58" s="4" t="n">
        <f aca="false">Adequacy_high!J57</f>
        <v>0.568256304980638</v>
      </c>
      <c r="S58" s="3" t="n">
        <f aca="false">Adequacy_high!N57</f>
        <v>0.229295283809095</v>
      </c>
      <c r="T58" s="3" t="n">
        <f aca="false">Adequacy_high!P57</f>
        <v>0.170134004341463</v>
      </c>
      <c r="U58" s="0" t="n">
        <f aca="false">O58-N58</f>
        <v>0.00547218639084091</v>
      </c>
    </row>
    <row r="59" customFormat="false" ht="15" hidden="false" customHeight="false" outlineLevel="0" collapsed="false">
      <c r="A59" s="0" t="n">
        <v>105</v>
      </c>
      <c r="B59" s="3" t="n">
        <f aca="false">Adequacy_high!B58</f>
        <v>0.591901843341167</v>
      </c>
      <c r="C59" s="3" t="n">
        <f aca="false">Adequacy_high!C58</f>
        <v>0.227746266017761</v>
      </c>
      <c r="D59" s="3" t="n">
        <f aca="false">Adequacy_high!D58</f>
        <v>0.180351890641072</v>
      </c>
      <c r="E59" s="3" t="n">
        <f aca="false">Adequacy_high!E58</f>
        <v>0.842091043378541</v>
      </c>
      <c r="F59" s="3" t="n">
        <f aca="false">Adequacy_high!G58</f>
        <v>0.867712969395145</v>
      </c>
      <c r="G59" s="3" t="n">
        <f aca="false">Adequacy_high!K58</f>
        <v>0.203543454616116</v>
      </c>
      <c r="H59" s="0" t="n">
        <f aca="false">H55+1</f>
        <v>2029</v>
      </c>
      <c r="I59" s="3" t="n">
        <f aca="false">Adequacy_high!I58</f>
        <v>0.498435240836845</v>
      </c>
      <c r="J59" s="3" t="n">
        <f aca="false">Adequacy_high!M58</f>
        <v>0.191783090776463</v>
      </c>
      <c r="K59" s="3" t="n">
        <f aca="false">Adequacy_high!O58</f>
        <v>0.151872711765233</v>
      </c>
      <c r="L59" s="0" t="n">
        <f aca="false">F59-E59</f>
        <v>0.0256219260166044</v>
      </c>
      <c r="N59" s="3" t="n">
        <f aca="false">Adequacy_high!F58</f>
        <v>0.968624747021416</v>
      </c>
      <c r="O59" s="3" t="n">
        <f aca="false">Adequacy_high!H58</f>
        <v>0.974263105947611</v>
      </c>
      <c r="P59" s="3" t="n">
        <f aca="false">Adequacy_high!L58</f>
        <v>0.210685239923116</v>
      </c>
      <c r="Q59" s="0" t="n">
        <f aca="false">Q55+1</f>
        <v>2029</v>
      </c>
      <c r="R59" s="4" t="n">
        <f aca="false">Adequacy_high!J58</f>
        <v>0.56245635974929</v>
      </c>
      <c r="S59" s="3" t="n">
        <f aca="false">Adequacy_high!N58</f>
        <v>0.226669324686548</v>
      </c>
      <c r="T59" s="3" t="n">
        <f aca="false">Adequacy_high!P58</f>
        <v>0.179499062585579</v>
      </c>
      <c r="U59" s="0" t="n">
        <f aca="false">O59-N59</f>
        <v>0.00563835892619435</v>
      </c>
    </row>
    <row r="60" customFormat="false" ht="15" hidden="false" customHeight="false" outlineLevel="0" collapsed="false">
      <c r="A60" s="0" t="n">
        <v>106</v>
      </c>
      <c r="B60" s="3" t="n">
        <f aca="false">Adequacy_high!B59</f>
        <v>0.589681369606207</v>
      </c>
      <c r="C60" s="3" t="n">
        <f aca="false">Adequacy_high!C59</f>
        <v>0.225349597827874</v>
      </c>
      <c r="D60" s="3" t="n">
        <f aca="false">Adequacy_high!D59</f>
        <v>0.184969032565919</v>
      </c>
      <c r="E60" s="3" t="n">
        <f aca="false">Adequacy_high!E59</f>
        <v>0.840605512054384</v>
      </c>
      <c r="F60" s="3" t="n">
        <f aca="false">Adequacy_high!G59</f>
        <v>0.866114287335582</v>
      </c>
      <c r="G60" s="3" t="n">
        <f aca="false">Adequacy_high!K59</f>
        <v>0.204297183718758</v>
      </c>
      <c r="H60" s="0" t="n">
        <f aca="false">H56+1</f>
        <v>2029</v>
      </c>
      <c r="I60" s="3" t="n">
        <f aca="false">Adequacy_high!I59</f>
        <v>0.495689409646756</v>
      </c>
      <c r="J60" s="3" t="n">
        <f aca="false">Adequacy_high!M59</f>
        <v>0.189430114073349</v>
      </c>
      <c r="K60" s="3" t="n">
        <f aca="false">Adequacy_high!O59</f>
        <v>0.155485988334279</v>
      </c>
      <c r="L60" s="0" t="n">
        <f aca="false">F60-E60</f>
        <v>0.0255087752811982</v>
      </c>
      <c r="N60" s="3" t="n">
        <f aca="false">Adequacy_high!F59</f>
        <v>0.968536569142132</v>
      </c>
      <c r="O60" s="3" t="n">
        <f aca="false">Adequacy_high!H59</f>
        <v>0.97439392543927</v>
      </c>
      <c r="P60" s="3" t="n">
        <f aca="false">Adequacy_high!L59</f>
        <v>0.212227151321647</v>
      </c>
      <c r="Q60" s="0" t="n">
        <f aca="false">Q56+1</f>
        <v>2029</v>
      </c>
      <c r="R60" s="4" t="n">
        <f aca="false">Adequacy_high!J59</f>
        <v>0.561113754745751</v>
      </c>
      <c r="S60" s="3" t="n">
        <f aca="false">Adequacy_high!N59</f>
        <v>0.223759197290189</v>
      </c>
      <c r="T60" s="3" t="n">
        <f aca="false">Adequacy_high!P59</f>
        <v>0.183663617106192</v>
      </c>
      <c r="U60" s="0" t="n">
        <f aca="false">O60-N60</f>
        <v>0.00585735629713757</v>
      </c>
    </row>
    <row r="61" customFormat="false" ht="15" hidden="false" customHeight="false" outlineLevel="0" collapsed="false">
      <c r="A61" s="0" t="n">
        <v>107</v>
      </c>
      <c r="B61" s="3" t="n">
        <f aca="false">Adequacy_high!B60</f>
        <v>0.586000501442675</v>
      </c>
      <c r="C61" s="3" t="n">
        <f aca="false">Adequacy_high!C60</f>
        <v>0.222710677851852</v>
      </c>
      <c r="D61" s="3" t="n">
        <f aca="false">Adequacy_high!D60</f>
        <v>0.191288820705472</v>
      </c>
      <c r="E61" s="3" t="n">
        <f aca="false">Adequacy_high!E60</f>
        <v>0.840501048799683</v>
      </c>
      <c r="F61" s="3" t="n">
        <f aca="false">Adequacy_high!G60</f>
        <v>0.866692864167756</v>
      </c>
      <c r="G61" s="3" t="n">
        <f aca="false">Adequacy_high!K60</f>
        <v>0.204849200634354</v>
      </c>
      <c r="H61" s="0" t="n">
        <f aca="false">H57+1</f>
        <v>2029</v>
      </c>
      <c r="I61" s="3" t="n">
        <f aca="false">Adequacy_high!I60</f>
        <v>0.492534036059709</v>
      </c>
      <c r="J61" s="3" t="n">
        <f aca="false">Adequacy_high!M60</f>
        <v>0.18718855831337</v>
      </c>
      <c r="K61" s="3" t="n">
        <f aca="false">Adequacy_high!O60</f>
        <v>0.160778454426604</v>
      </c>
      <c r="L61" s="0" t="n">
        <f aca="false">F61-E61</f>
        <v>0.026191815368073</v>
      </c>
      <c r="N61" s="3" t="n">
        <f aca="false">Adequacy_high!F60</f>
        <v>0.967578026599873</v>
      </c>
      <c r="O61" s="3" t="n">
        <f aca="false">Adequacy_high!H60</f>
        <v>0.973967166769842</v>
      </c>
      <c r="P61" s="3" t="n">
        <f aca="false">Adequacy_high!L60</f>
        <v>0.211933635958476</v>
      </c>
      <c r="Q61" s="0" t="n">
        <f aca="false">Q57+1</f>
        <v>2029</v>
      </c>
      <c r="R61" s="4" t="n">
        <f aca="false">Adequacy_high!J60</f>
        <v>0.556677198375166</v>
      </c>
      <c r="S61" s="3" t="n">
        <f aca="false">Adequacy_high!N60</f>
        <v>0.221043750784014</v>
      </c>
      <c r="T61" s="3" t="n">
        <f aca="false">Adequacy_high!P60</f>
        <v>0.189857077440693</v>
      </c>
      <c r="U61" s="0" t="n">
        <f aca="false">O61-N61</f>
        <v>0.00638914016996917</v>
      </c>
    </row>
    <row r="62" customFormat="false" ht="15" hidden="false" customHeight="false" outlineLevel="0" collapsed="false">
      <c r="A62" s="0" t="n">
        <v>108</v>
      </c>
      <c r="B62" s="3" t="n">
        <f aca="false">Adequacy_high!B61</f>
        <v>0.583534773173186</v>
      </c>
      <c r="C62" s="3" t="n">
        <f aca="false">Adequacy_high!C61</f>
        <v>0.219513201721984</v>
      </c>
      <c r="D62" s="3" t="n">
        <f aca="false">Adequacy_high!D61</f>
        <v>0.19695202510483</v>
      </c>
      <c r="E62" s="3" t="n">
        <f aca="false">Adequacy_high!E61</f>
        <v>0.840972998888499</v>
      </c>
      <c r="F62" s="3" t="n">
        <f aca="false">Adequacy_high!G61</f>
        <v>0.86727306278472</v>
      </c>
      <c r="G62" s="3" t="n">
        <f aca="false">Adequacy_high!K61</f>
        <v>0.204634114373373</v>
      </c>
      <c r="H62" s="0" t="n">
        <f aca="false">H58+1</f>
        <v>2029</v>
      </c>
      <c r="I62" s="3" t="n">
        <f aca="false">Adequacy_high!I61</f>
        <v>0.490736988151174</v>
      </c>
      <c r="J62" s="3" t="n">
        <f aca="false">Adequacy_high!M61</f>
        <v>0.184604675547753</v>
      </c>
      <c r="K62" s="3" t="n">
        <f aca="false">Adequacy_high!O61</f>
        <v>0.165631335189572</v>
      </c>
      <c r="L62" s="0" t="n">
        <f aca="false">F62-E62</f>
        <v>0.0263000638962206</v>
      </c>
      <c r="N62" s="3" t="n">
        <f aca="false">Adequacy_high!F61</f>
        <v>0.965917236057951</v>
      </c>
      <c r="O62" s="3" t="n">
        <f aca="false">Adequacy_high!H61</f>
        <v>0.972613125272851</v>
      </c>
      <c r="P62" s="3" t="n">
        <f aca="false">Adequacy_high!L61</f>
        <v>0.211677259205864</v>
      </c>
      <c r="Q62" s="0" t="n">
        <f aca="false">Q58+1</f>
        <v>2029</v>
      </c>
      <c r="R62" s="4" t="n">
        <f aca="false">Adequacy_high!J61</f>
        <v>0.553553153903165</v>
      </c>
      <c r="S62" s="3" t="n">
        <f aca="false">Adequacy_high!N61</f>
        <v>0.217351543701839</v>
      </c>
      <c r="T62" s="3" t="n">
        <f aca="false">Adequacy_high!P61</f>
        <v>0.195012538452948</v>
      </c>
      <c r="U62" s="0" t="n">
        <f aca="false">O62-N62</f>
        <v>0.00669588921489972</v>
      </c>
    </row>
    <row r="63" customFormat="false" ht="15" hidden="false" customHeight="false" outlineLevel="0" collapsed="false">
      <c r="A63" s="0" t="n">
        <v>109</v>
      </c>
      <c r="B63" s="3" t="n">
        <f aca="false">Adequacy_high!B62</f>
        <v>0.581372997408313</v>
      </c>
      <c r="C63" s="3" t="n">
        <f aca="false">Adequacy_high!C62</f>
        <v>0.216863197385777</v>
      </c>
      <c r="D63" s="3" t="n">
        <f aca="false">Adequacy_high!D62</f>
        <v>0.20176380520591</v>
      </c>
      <c r="E63" s="3" t="n">
        <f aca="false">Adequacy_high!E62</f>
        <v>0.840029116414475</v>
      </c>
      <c r="F63" s="3" t="n">
        <f aca="false">Adequacy_high!G62</f>
        <v>0.866079055905186</v>
      </c>
      <c r="G63" s="3" t="n">
        <f aca="false">Adequacy_high!K62</f>
        <v>0.205889842041952</v>
      </c>
      <c r="H63" s="0" t="n">
        <f aca="false">H59+1</f>
        <v>2030</v>
      </c>
      <c r="I63" s="3" t="n">
        <f aca="false">Adequacy_high!I62</f>
        <v>0.48837024532014</v>
      </c>
      <c r="J63" s="3" t="n">
        <f aca="false">Adequacy_high!M62</f>
        <v>0.182171400082792</v>
      </c>
      <c r="K63" s="3" t="n">
        <f aca="false">Adequacy_high!O62</f>
        <v>0.169487471011543</v>
      </c>
      <c r="L63" s="0" t="n">
        <f aca="false">F63-E63</f>
        <v>0.0260499394907111</v>
      </c>
      <c r="N63" s="3" t="n">
        <f aca="false">Adequacy_high!F62</f>
        <v>0.964375957005126</v>
      </c>
      <c r="O63" s="3" t="n">
        <f aca="false">Adequacy_high!H62</f>
        <v>0.971108532198746</v>
      </c>
      <c r="P63" s="3" t="n">
        <f aca="false">Adequacy_high!L62</f>
        <v>0.21355689174822</v>
      </c>
      <c r="Q63" s="0" t="n">
        <f aca="false">Q59+1</f>
        <v>2030</v>
      </c>
      <c r="R63" s="4" t="n">
        <f aca="false">Adequacy_high!J62</f>
        <v>0.550283495431593</v>
      </c>
      <c r="S63" s="3" t="n">
        <f aca="false">Adequacy_high!N62</f>
        <v>0.214514149049703</v>
      </c>
      <c r="T63" s="3" t="n">
        <f aca="false">Adequacy_high!P62</f>
        <v>0.199578312523831</v>
      </c>
      <c r="U63" s="0" t="n">
        <f aca="false">O63-N63</f>
        <v>0.00673257519362025</v>
      </c>
    </row>
    <row r="64" customFormat="false" ht="15" hidden="false" customHeight="false" outlineLevel="0" collapsed="false">
      <c r="A64" s="0" t="n">
        <v>110</v>
      </c>
      <c r="B64" s="3" t="n">
        <f aca="false">Adequacy_high!B63</f>
        <v>0.581104317436879</v>
      </c>
      <c r="C64" s="3" t="n">
        <f aca="false">Adequacy_high!C63</f>
        <v>0.214179482134744</v>
      </c>
      <c r="D64" s="3" t="n">
        <f aca="false">Adequacy_high!D63</f>
        <v>0.204716200428377</v>
      </c>
      <c r="E64" s="3" t="n">
        <f aca="false">Adequacy_high!E63</f>
        <v>0.840213954413795</v>
      </c>
      <c r="F64" s="3" t="n">
        <f aca="false">Adequacy_high!G63</f>
        <v>0.866150462979236</v>
      </c>
      <c r="G64" s="3" t="n">
        <f aca="false">Adequacy_high!K63</f>
        <v>0.207761758961083</v>
      </c>
      <c r="H64" s="0" t="n">
        <f aca="false">H60+1</f>
        <v>2030</v>
      </c>
      <c r="I64" s="3" t="n">
        <f aca="false">Adequacy_high!I63</f>
        <v>0.48825195648057</v>
      </c>
      <c r="J64" s="3" t="n">
        <f aca="false">Adequacy_high!M63</f>
        <v>0.179956589638732</v>
      </c>
      <c r="K64" s="3" t="n">
        <f aca="false">Adequacy_high!O63</f>
        <v>0.172005408294493</v>
      </c>
      <c r="L64" s="0" t="n">
        <f aca="false">F64-E64</f>
        <v>0.0259365085654406</v>
      </c>
      <c r="N64" s="3" t="n">
        <f aca="false">Adequacy_high!F63</f>
        <v>0.964821765959158</v>
      </c>
      <c r="O64" s="3" t="n">
        <f aca="false">Adequacy_high!H63</f>
        <v>0.971596619231388</v>
      </c>
      <c r="P64" s="3" t="n">
        <f aca="false">Adequacy_high!L63</f>
        <v>0.216287787425631</v>
      </c>
      <c r="Q64" s="0" t="n">
        <f aca="false">Q60+1</f>
        <v>2030</v>
      </c>
      <c r="R64" s="4" t="n">
        <f aca="false">Adequacy_high!J63</f>
        <v>0.549711569384145</v>
      </c>
      <c r="S64" s="3" t="n">
        <f aca="false">Adequacy_high!N63</f>
        <v>0.212243980141502</v>
      </c>
      <c r="T64" s="3" t="n">
        <f aca="false">Adequacy_high!P63</f>
        <v>0.20286621643351</v>
      </c>
      <c r="U64" s="0" t="n">
        <f aca="false">O64-N64</f>
        <v>0.00677485327223004</v>
      </c>
    </row>
    <row r="65" customFormat="false" ht="15" hidden="false" customHeight="false" outlineLevel="0" collapsed="false">
      <c r="A65" s="0" t="n">
        <v>111</v>
      </c>
      <c r="B65" s="3" t="n">
        <f aca="false">Adequacy_high!B64</f>
        <v>0.583744916041183</v>
      </c>
      <c r="C65" s="3" t="n">
        <f aca="false">Adequacy_high!C64</f>
        <v>0.211310718586913</v>
      </c>
      <c r="D65" s="3" t="n">
        <f aca="false">Adequacy_high!D64</f>
        <v>0.204944365371904</v>
      </c>
      <c r="E65" s="3" t="n">
        <f aca="false">Adequacy_high!E64</f>
        <v>0.837373828693523</v>
      </c>
      <c r="F65" s="3" t="n">
        <f aca="false">Adequacy_high!G64</f>
        <v>0.86290244195409</v>
      </c>
      <c r="G65" s="3" t="n">
        <f aca="false">Adequacy_high!K64</f>
        <v>0.208695755516818</v>
      </c>
      <c r="H65" s="0" t="n">
        <f aca="false">H61+1</f>
        <v>2030</v>
      </c>
      <c r="I65" s="3" t="n">
        <f aca="false">Adequacy_high!I64</f>
        <v>0.488812715325784</v>
      </c>
      <c r="J65" s="3" t="n">
        <f aca="false">Adequacy_high!M64</f>
        <v>0.176946065467103</v>
      </c>
      <c r="K65" s="3" t="n">
        <f aca="false">Adequacy_high!O64</f>
        <v>0.171615047900636</v>
      </c>
      <c r="L65" s="0" t="n">
        <f aca="false">F65-E65</f>
        <v>0.0255286132605665</v>
      </c>
      <c r="N65" s="3" t="n">
        <f aca="false">Adequacy_high!F64</f>
        <v>0.962667909263979</v>
      </c>
      <c r="O65" s="3" t="n">
        <f aca="false">Adequacy_high!H64</f>
        <v>0.96945788766315</v>
      </c>
      <c r="P65" s="3" t="n">
        <f aca="false">Adequacy_high!L64</f>
        <v>0.217821523935589</v>
      </c>
      <c r="Q65" s="0" t="n">
        <f aca="false">Q61+1</f>
        <v>2030</v>
      </c>
      <c r="R65" s="4" t="n">
        <f aca="false">Adequacy_high!J64</f>
        <v>0.550755928691433</v>
      </c>
      <c r="S65" s="3" t="n">
        <f aca="false">Adequacy_high!N64</f>
        <v>0.209105954410288</v>
      </c>
      <c r="T65" s="3" t="n">
        <f aca="false">Adequacy_high!P64</f>
        <v>0.202806026162258</v>
      </c>
      <c r="U65" s="0" t="n">
        <f aca="false">O65-N65</f>
        <v>0.00678997839917117</v>
      </c>
    </row>
    <row r="66" customFormat="false" ht="15" hidden="false" customHeight="false" outlineLevel="0" collapsed="false">
      <c r="A66" s="0" t="n">
        <v>112</v>
      </c>
      <c r="B66" s="3" t="n">
        <f aca="false">Adequacy_high!B65</f>
        <v>0.582423800946259</v>
      </c>
      <c r="C66" s="3" t="n">
        <f aca="false">Adequacy_high!C65</f>
        <v>0.210405751516057</v>
      </c>
      <c r="D66" s="3" t="n">
        <f aca="false">Adequacy_high!D65</f>
        <v>0.207170447537684</v>
      </c>
      <c r="E66" s="3" t="n">
        <f aca="false">Adequacy_high!E65</f>
        <v>0.834499711955561</v>
      </c>
      <c r="F66" s="3" t="n">
        <f aca="false">Adequacy_high!G65</f>
        <v>0.860713875433391</v>
      </c>
      <c r="G66" s="3" t="n">
        <f aca="false">Adequacy_high!K65</f>
        <v>0.209979309125731</v>
      </c>
      <c r="H66" s="0" t="n">
        <f aca="false">H62+1</f>
        <v>2030</v>
      </c>
      <c r="I66" s="3" t="n">
        <f aca="false">Adequacy_high!I65</f>
        <v>0.486032494125716</v>
      </c>
      <c r="J66" s="3" t="n">
        <f aca="false">Adequacy_high!M65</f>
        <v>0.175583539033943</v>
      </c>
      <c r="K66" s="3" t="n">
        <f aca="false">Adequacy_high!O65</f>
        <v>0.172883678795902</v>
      </c>
      <c r="L66" s="0" t="n">
        <f aca="false">F66-E66</f>
        <v>0.0262141634778303</v>
      </c>
      <c r="N66" s="3" t="n">
        <f aca="false">Adequacy_high!F65</f>
        <v>0.961467909685298</v>
      </c>
      <c r="O66" s="3" t="n">
        <f aca="false">Adequacy_high!H65</f>
        <v>0.968508016688107</v>
      </c>
      <c r="P66" s="3" t="n">
        <f aca="false">Adequacy_high!L65</f>
        <v>0.219703676817829</v>
      </c>
      <c r="Q66" s="0" t="n">
        <f aca="false">Q62+1</f>
        <v>2030</v>
      </c>
      <c r="R66" s="4" t="n">
        <f aca="false">Adequacy_high!J65</f>
        <v>0.549359707707471</v>
      </c>
      <c r="S66" s="3" t="n">
        <f aca="false">Adequacy_high!N65</f>
        <v>0.20765057045772</v>
      </c>
      <c r="T66" s="3" t="n">
        <f aca="false">Adequacy_high!P65</f>
        <v>0.204457631520108</v>
      </c>
      <c r="U66" s="0" t="n">
        <f aca="false">O66-N66</f>
        <v>0.00704010700280844</v>
      </c>
    </row>
    <row r="67" customFormat="false" ht="15" hidden="false" customHeight="false" outlineLevel="0" collapsed="false">
      <c r="A67" s="0" t="n">
        <v>113</v>
      </c>
      <c r="B67" s="3" t="n">
        <f aca="false">Adequacy_high!B66</f>
        <v>0.576469063184076</v>
      </c>
      <c r="C67" s="3" t="n">
        <f aca="false">Adequacy_high!C66</f>
        <v>0.207745315970918</v>
      </c>
      <c r="D67" s="3" t="n">
        <f aca="false">Adequacy_high!D66</f>
        <v>0.215785620845006</v>
      </c>
      <c r="E67" s="3" t="n">
        <f aca="false">Adequacy_high!E66</f>
        <v>0.8356955261967</v>
      </c>
      <c r="F67" s="3" t="n">
        <f aca="false">Adequacy_high!G66</f>
        <v>0.861834893499125</v>
      </c>
      <c r="G67" s="3" t="n">
        <f aca="false">Adequacy_high!K66</f>
        <v>0.212528938331974</v>
      </c>
      <c r="H67" s="0" t="n">
        <f aca="false">H63+1</f>
        <v>2031</v>
      </c>
      <c r="I67" s="3" t="n">
        <f aca="false">Adequacy_high!I66</f>
        <v>0.481752617093735</v>
      </c>
      <c r="J67" s="3" t="n">
        <f aca="false">Adequacy_high!M66</f>
        <v>0.173611831145216</v>
      </c>
      <c r="K67" s="3" t="n">
        <f aca="false">Adequacy_high!O66</f>
        <v>0.180331077957749</v>
      </c>
      <c r="L67" s="0" t="n">
        <f aca="false">F67-E67</f>
        <v>0.0261393673024249</v>
      </c>
      <c r="N67" s="3" t="n">
        <f aca="false">Adequacy_high!F66</f>
        <v>0.961366029450431</v>
      </c>
      <c r="O67" s="3" t="n">
        <f aca="false">Adequacy_high!H66</f>
        <v>0.968256986595655</v>
      </c>
      <c r="P67" s="3" t="n">
        <f aca="false">Adequacy_high!L66</f>
        <v>0.222336919206331</v>
      </c>
      <c r="Q67" s="0" t="n">
        <f aca="false">Q63+1</f>
        <v>2031</v>
      </c>
      <c r="R67" s="4" t="n">
        <f aca="false">Adequacy_high!J66</f>
        <v>0.543647671467076</v>
      </c>
      <c r="S67" s="3" t="n">
        <f aca="false">Adequacy_high!N66</f>
        <v>0.204894199508786</v>
      </c>
      <c r="T67" s="3" t="n">
        <f aca="false">Adequacy_high!P66</f>
        <v>0.212824158474569</v>
      </c>
      <c r="U67" s="0" t="n">
        <f aca="false">O67-N67</f>
        <v>0.00689095714522459</v>
      </c>
    </row>
    <row r="68" customFormat="false" ht="15" hidden="false" customHeight="false" outlineLevel="0" collapsed="false">
      <c r="A68" s="0" t="n">
        <v>114</v>
      </c>
      <c r="B68" s="3" t="n">
        <f aca="false">Adequacy_high!B67</f>
        <v>0.573279884356462</v>
      </c>
      <c r="C68" s="3" t="n">
        <f aca="false">Adequacy_high!C67</f>
        <v>0.205781167813053</v>
      </c>
      <c r="D68" s="3" t="n">
        <f aca="false">Adequacy_high!D67</f>
        <v>0.220938947830485</v>
      </c>
      <c r="E68" s="3" t="n">
        <f aca="false">Adequacy_high!E67</f>
        <v>0.833204762245082</v>
      </c>
      <c r="F68" s="3" t="n">
        <f aca="false">Adequacy_high!G67</f>
        <v>0.859759701687049</v>
      </c>
      <c r="G68" s="3" t="n">
        <f aca="false">Adequacy_high!K67</f>
        <v>0.211750066212359</v>
      </c>
      <c r="H68" s="0" t="n">
        <f aca="false">H64+1</f>
        <v>2031</v>
      </c>
      <c r="I68" s="3" t="n">
        <f aca="false">Adequacy_high!I67</f>
        <v>0.477659529745114</v>
      </c>
      <c r="J68" s="3" t="n">
        <f aca="false">Adequacy_high!M67</f>
        <v>0.17145784900219</v>
      </c>
      <c r="K68" s="3" t="n">
        <f aca="false">Adequacy_high!O67</f>
        <v>0.184087383497778</v>
      </c>
      <c r="L68" s="0" t="n">
        <f aca="false">F68-E68</f>
        <v>0.0265549394419664</v>
      </c>
      <c r="N68" s="3" t="n">
        <f aca="false">Adequacy_high!F67</f>
        <v>0.959990377570993</v>
      </c>
      <c r="O68" s="3" t="n">
        <f aca="false">Adequacy_high!H67</f>
        <v>0.967257896008183</v>
      </c>
      <c r="P68" s="3" t="n">
        <f aca="false">Adequacy_high!L67</f>
        <v>0.221579539614487</v>
      </c>
      <c r="Q68" s="0" t="n">
        <f aca="false">Q64+1</f>
        <v>2031</v>
      </c>
      <c r="R68" s="4" t="n">
        <f aca="false">Adequacy_high!J67</f>
        <v>0.539635858657651</v>
      </c>
      <c r="S68" s="3" t="n">
        <f aca="false">Adequacy_high!N67</f>
        <v>0.202711427529093</v>
      </c>
      <c r="T68" s="3" t="n">
        <f aca="false">Adequacy_high!P67</f>
        <v>0.217643091384248</v>
      </c>
      <c r="U68" s="0" t="n">
        <f aca="false">O68-N68</f>
        <v>0.00726751843719031</v>
      </c>
    </row>
    <row r="69" customFormat="false" ht="15" hidden="false" customHeight="false" outlineLevel="0" collapsed="false">
      <c r="A69" s="0" t="n">
        <v>115</v>
      </c>
      <c r="B69" s="3" t="n">
        <f aca="false">Adequacy_high!B68</f>
        <v>0.57048816283703</v>
      </c>
      <c r="C69" s="3" t="n">
        <f aca="false">Adequacy_high!C68</f>
        <v>0.203211603563021</v>
      </c>
      <c r="D69" s="3" t="n">
        <f aca="false">Adequacy_high!D68</f>
        <v>0.226300233599949</v>
      </c>
      <c r="E69" s="3" t="n">
        <f aca="false">Adequacy_high!E68</f>
        <v>0.832556745250101</v>
      </c>
      <c r="F69" s="3" t="n">
        <f aca="false">Adequacy_high!G68</f>
        <v>0.858436436784879</v>
      </c>
      <c r="G69" s="3" t="n">
        <f aca="false">Adequacy_high!K68</f>
        <v>0.212534244626711</v>
      </c>
      <c r="H69" s="0" t="n">
        <f aca="false">H65+1</f>
        <v>2031</v>
      </c>
      <c r="I69" s="3" t="n">
        <f aca="false">Adequacy_high!I68</f>
        <v>0.474963768055307</v>
      </c>
      <c r="J69" s="3" t="n">
        <f aca="false">Adequacy_high!M68</f>
        <v>0.169185191259483</v>
      </c>
      <c r="K69" s="3" t="n">
        <f aca="false">Adequacy_high!O68</f>
        <v>0.188407785935311</v>
      </c>
      <c r="L69" s="0" t="n">
        <f aca="false">F69-E69</f>
        <v>0.0258796915347785</v>
      </c>
      <c r="N69" s="3" t="n">
        <f aca="false">Adequacy_high!F68</f>
        <v>0.96063553627087</v>
      </c>
      <c r="O69" s="3" t="n">
        <f aca="false">Adequacy_high!H68</f>
        <v>0.967740601604291</v>
      </c>
      <c r="P69" s="3" t="n">
        <f aca="false">Adequacy_high!L68</f>
        <v>0.2236172916417</v>
      </c>
      <c r="Q69" s="0" t="n">
        <f aca="false">Q65+1</f>
        <v>2031</v>
      </c>
      <c r="R69" s="4" t="n">
        <f aca="false">Adequacy_high!J68</f>
        <v>0.537375689212384</v>
      </c>
      <c r="S69" s="3" t="n">
        <f aca="false">Adequacy_high!N68</f>
        <v>0.20025364798493</v>
      </c>
      <c r="T69" s="3" t="n">
        <f aca="false">Adequacy_high!P68</f>
        <v>0.223006199073556</v>
      </c>
      <c r="U69" s="0" t="n">
        <f aca="false">O69-N69</f>
        <v>0.00710506533342159</v>
      </c>
    </row>
    <row r="70" customFormat="false" ht="15" hidden="false" customHeight="false" outlineLevel="0" collapsed="false">
      <c r="A70" s="0" t="n">
        <v>116</v>
      </c>
      <c r="B70" s="3" t="n">
        <f aca="false">Adequacy_high!B69</f>
        <v>0.567912432859593</v>
      </c>
      <c r="C70" s="3" t="n">
        <f aca="false">Adequacy_high!C69</f>
        <v>0.200233729363662</v>
      </c>
      <c r="D70" s="3" t="n">
        <f aca="false">Adequacy_high!D69</f>
        <v>0.231853837776746</v>
      </c>
      <c r="E70" s="3" t="n">
        <f aca="false">Adequacy_high!E69</f>
        <v>0.833432250733871</v>
      </c>
      <c r="F70" s="3" t="n">
        <f aca="false">Adequacy_high!G69</f>
        <v>0.859041144021863</v>
      </c>
      <c r="G70" s="3" t="n">
        <f aca="false">Adequacy_high!K69</f>
        <v>0.213116343297259</v>
      </c>
      <c r="H70" s="0" t="n">
        <f aca="false">H66+1</f>
        <v>2031</v>
      </c>
      <c r="I70" s="3" t="n">
        <f aca="false">Adequacy_high!I69</f>
        <v>0.473316537137919</v>
      </c>
      <c r="J70" s="3" t="n">
        <f aca="false">Adequacy_high!M69</f>
        <v>0.166881247736393</v>
      </c>
      <c r="K70" s="3" t="n">
        <f aca="false">Adequacy_high!O69</f>
        <v>0.193234465859559</v>
      </c>
      <c r="L70" s="0" t="n">
        <f aca="false">F70-E70</f>
        <v>0.0256088932879915</v>
      </c>
      <c r="N70" s="3" t="n">
        <f aca="false">Adequacy_high!F69</f>
        <v>0.961278354117229</v>
      </c>
      <c r="O70" s="3" t="n">
        <f aca="false">Adequacy_high!H69</f>
        <v>0.968473432412051</v>
      </c>
      <c r="P70" s="3" t="n">
        <f aca="false">Adequacy_high!L69</f>
        <v>0.224894665815382</v>
      </c>
      <c r="Q70" s="0" t="n">
        <f aca="false">Q66+1</f>
        <v>2031</v>
      </c>
      <c r="R70" s="4" t="n">
        <f aca="false">Adequacy_high!J69</f>
        <v>0.53536755940848</v>
      </c>
      <c r="S70" s="3" t="n">
        <f aca="false">Adequacy_high!N69</f>
        <v>0.197371350824036</v>
      </c>
      <c r="T70" s="3" t="n">
        <f aca="false">Adequacy_high!P69</f>
        <v>0.228539443884712</v>
      </c>
      <c r="U70" s="0" t="n">
        <f aca="false">O70-N70</f>
        <v>0.00719507829482247</v>
      </c>
    </row>
    <row r="71" customFormat="false" ht="15" hidden="false" customHeight="false" outlineLevel="0" collapsed="false">
      <c r="A71" s="0" t="n">
        <v>117</v>
      </c>
      <c r="B71" s="3" t="n">
        <f aca="false">Adequacy_high!B70</f>
        <v>0.565343801559307</v>
      </c>
      <c r="C71" s="3" t="n">
        <f aca="false">Adequacy_high!C70</f>
        <v>0.197733203275161</v>
      </c>
      <c r="D71" s="3" t="n">
        <f aca="false">Adequacy_high!D70</f>
        <v>0.236922995165531</v>
      </c>
      <c r="E71" s="3" t="n">
        <f aca="false">Adequacy_high!E70</f>
        <v>0.833379242236135</v>
      </c>
      <c r="F71" s="3" t="n">
        <f aca="false">Adequacy_high!G70</f>
        <v>0.859479850406651</v>
      </c>
      <c r="G71" s="3" t="n">
        <f aca="false">Adequacy_high!K70</f>
        <v>0.213160175023639</v>
      </c>
      <c r="H71" s="0" t="n">
        <f aca="false">H67+1</f>
        <v>2032</v>
      </c>
      <c r="I71" s="3" t="n">
        <f aca="false">Adequacy_high!I70</f>
        <v>0.471145788946392</v>
      </c>
      <c r="J71" s="3" t="n">
        <f aca="false">Adequacy_high!M70</f>
        <v>0.164786747110378</v>
      </c>
      <c r="K71" s="3" t="n">
        <f aca="false">Adequacy_high!O70</f>
        <v>0.197446706179366</v>
      </c>
      <c r="L71" s="0" t="n">
        <f aca="false">F71-E71</f>
        <v>0.0261006081705154</v>
      </c>
      <c r="N71" s="3" t="n">
        <f aca="false">Adequacy_high!F70</f>
        <v>0.960773177830021</v>
      </c>
      <c r="O71" s="3" t="n">
        <f aca="false">Adequacy_high!H70</f>
        <v>0.968555025954163</v>
      </c>
      <c r="P71" s="3" t="n">
        <f aca="false">Adequacy_high!L70</f>
        <v>0.225319097334955</v>
      </c>
      <c r="Q71" s="0" t="n">
        <f aca="false">Q67+1</f>
        <v>2032</v>
      </c>
      <c r="R71" s="4" t="n">
        <f aca="false">Adequacy_high!J70</f>
        <v>0.532851231991488</v>
      </c>
      <c r="S71" s="3" t="n">
        <f aca="false">Adequacy_high!N70</f>
        <v>0.194669666292447</v>
      </c>
      <c r="T71" s="3" t="n">
        <f aca="false">Adequacy_high!P70</f>
        <v>0.233252279546086</v>
      </c>
      <c r="U71" s="0" t="n">
        <f aca="false">O71-N71</f>
        <v>0.00778184812414195</v>
      </c>
    </row>
    <row r="72" customFormat="false" ht="15" hidden="false" customHeight="false" outlineLevel="0" collapsed="false">
      <c r="A72" s="0" t="n">
        <v>118</v>
      </c>
      <c r="B72" s="3" t="n">
        <f aca="false">Adequacy_high!B71</f>
        <v>0.562527022042053</v>
      </c>
      <c r="C72" s="3" t="n">
        <f aca="false">Adequacy_high!C71</f>
        <v>0.194147174436454</v>
      </c>
      <c r="D72" s="3" t="n">
        <f aca="false">Adequacy_high!D71</f>
        <v>0.243325803521493</v>
      </c>
      <c r="E72" s="3" t="n">
        <f aca="false">Adequacy_high!E71</f>
        <v>0.830400089262352</v>
      </c>
      <c r="F72" s="3" t="n">
        <f aca="false">Adequacy_high!G71</f>
        <v>0.856662489699112</v>
      </c>
      <c r="G72" s="3" t="n">
        <f aca="false">Adequacy_high!K71</f>
        <v>0.21417365109578</v>
      </c>
      <c r="H72" s="0" t="n">
        <f aca="false">H68+1</f>
        <v>2032</v>
      </c>
      <c r="I72" s="3" t="n">
        <f aca="false">Adequacy_high!I71</f>
        <v>0.467122489316206</v>
      </c>
      <c r="J72" s="3" t="n">
        <f aca="false">Adequacy_high!M71</f>
        <v>0.161219830982065</v>
      </c>
      <c r="K72" s="3" t="n">
        <f aca="false">Adequacy_high!O71</f>
        <v>0.202057768964081</v>
      </c>
      <c r="L72" s="0" t="n">
        <f aca="false">F72-E72</f>
        <v>0.0262624004367598</v>
      </c>
      <c r="N72" s="3" t="n">
        <f aca="false">Adequacy_high!F71</f>
        <v>0.959599764309436</v>
      </c>
      <c r="O72" s="3" t="n">
        <f aca="false">Adequacy_high!H71</f>
        <v>0.967351743817992</v>
      </c>
      <c r="P72" s="3" t="n">
        <f aca="false">Adequacy_high!L71</f>
        <v>0.227101249549558</v>
      </c>
      <c r="Q72" s="0" t="n">
        <f aca="false">Q68+1</f>
        <v>2032</v>
      </c>
      <c r="R72" s="4" t="n">
        <f aca="false">Adequacy_high!J71</f>
        <v>0.529938301664443</v>
      </c>
      <c r="S72" s="3" t="n">
        <f aca="false">Adequacy_high!N71</f>
        <v>0.190680483457834</v>
      </c>
      <c r="T72" s="3" t="n">
        <f aca="false">Adequacy_high!P71</f>
        <v>0.23898097918716</v>
      </c>
      <c r="U72" s="0" t="n">
        <f aca="false">O72-N72</f>
        <v>0.007751979508556</v>
      </c>
    </row>
    <row r="73" customFormat="false" ht="15" hidden="false" customHeight="false" outlineLevel="0" collapsed="false">
      <c r="A73" s="0" t="n">
        <v>119</v>
      </c>
      <c r="B73" s="3" t="n">
        <f aca="false">Adequacy_high!B72</f>
        <v>0.557504774285428</v>
      </c>
      <c r="C73" s="3" t="n">
        <f aca="false">Adequacy_high!C72</f>
        <v>0.19032732103392</v>
      </c>
      <c r="D73" s="3" t="n">
        <f aca="false">Adequacy_high!D72</f>
        <v>0.252167904680652</v>
      </c>
      <c r="E73" s="3" t="n">
        <f aca="false">Adequacy_high!E72</f>
        <v>0.829493653134924</v>
      </c>
      <c r="F73" s="3" t="n">
        <f aca="false">Adequacy_high!G72</f>
        <v>0.855265993963624</v>
      </c>
      <c r="G73" s="3" t="n">
        <f aca="false">Adequacy_high!K72</f>
        <v>0.215323658876584</v>
      </c>
      <c r="H73" s="0" t="n">
        <f aca="false">H69+1</f>
        <v>2032</v>
      </c>
      <c r="I73" s="3" t="n">
        <f aca="false">Adequacy_high!I72</f>
        <v>0.462446671862181</v>
      </c>
      <c r="J73" s="3" t="n">
        <f aca="false">Adequacy_high!M72</f>
        <v>0.15787530481581</v>
      </c>
      <c r="K73" s="3" t="n">
        <f aca="false">Adequacy_high!O72</f>
        <v>0.209171676456934</v>
      </c>
      <c r="L73" s="0" t="n">
        <f aca="false">F73-E73</f>
        <v>0.0257723408286999</v>
      </c>
      <c r="N73" s="3" t="n">
        <f aca="false">Adequacy_high!F72</f>
        <v>0.958385372180875</v>
      </c>
      <c r="O73" s="3" t="n">
        <f aca="false">Adequacy_high!H72</f>
        <v>0.966511617381826</v>
      </c>
      <c r="P73" s="3" t="n">
        <f aca="false">Adequacy_high!L72</f>
        <v>0.229650684120263</v>
      </c>
      <c r="Q73" s="0" t="n">
        <f aca="false">Q69+1</f>
        <v>2032</v>
      </c>
      <c r="R73" s="4" t="n">
        <f aca="false">Adequacy_high!J72</f>
        <v>0.524248979525021</v>
      </c>
      <c r="S73" s="3" t="n">
        <f aca="false">Adequacy_high!N72</f>
        <v>0.18673199568218</v>
      </c>
      <c r="T73" s="3" t="n">
        <f aca="false">Adequacy_high!P72</f>
        <v>0.247404396973674</v>
      </c>
      <c r="U73" s="0" t="n">
        <f aca="false">O73-N73</f>
        <v>0.00812624520095073</v>
      </c>
    </row>
    <row r="74" customFormat="false" ht="15" hidden="false" customHeight="false" outlineLevel="0" collapsed="false">
      <c r="A74" s="0" t="n">
        <v>120</v>
      </c>
      <c r="B74" s="3" t="n">
        <f aca="false">Adequacy_high!B73</f>
        <v>0.553272041714455</v>
      </c>
      <c r="C74" s="3" t="n">
        <f aca="false">Adequacy_high!C73</f>
        <v>0.188012834841195</v>
      </c>
      <c r="D74" s="3" t="n">
        <f aca="false">Adequacy_high!D73</f>
        <v>0.25871512344435</v>
      </c>
      <c r="E74" s="3" t="n">
        <f aca="false">Adequacy_high!E73</f>
        <v>0.827611785498969</v>
      </c>
      <c r="F74" s="3" t="n">
        <f aca="false">Adequacy_high!G73</f>
        <v>0.853885011849467</v>
      </c>
      <c r="G74" s="3" t="n">
        <f aca="false">Adequacy_high!K73</f>
        <v>0.216306653937739</v>
      </c>
      <c r="H74" s="0" t="n">
        <f aca="false">H70+1</f>
        <v>2032</v>
      </c>
      <c r="I74" s="3" t="n">
        <f aca="false">Adequacy_high!I73</f>
        <v>0.457894462309961</v>
      </c>
      <c r="J74" s="3" t="n">
        <f aca="false">Adequacy_high!M73</f>
        <v>0.155601637939644</v>
      </c>
      <c r="K74" s="3" t="n">
        <f aca="false">Adequacy_high!O73</f>
        <v>0.214115685249364</v>
      </c>
      <c r="L74" s="0" t="n">
        <f aca="false">F74-E74</f>
        <v>0.0262732263504976</v>
      </c>
      <c r="N74" s="3" t="n">
        <f aca="false">Adequacy_high!F73</f>
        <v>0.957736774408158</v>
      </c>
      <c r="O74" s="3" t="n">
        <f aca="false">Adequacy_high!H73</f>
        <v>0.966276990594139</v>
      </c>
      <c r="P74" s="3" t="n">
        <f aca="false">Adequacy_high!L73</f>
        <v>0.230790265375804</v>
      </c>
      <c r="Q74" s="0" t="n">
        <f aca="false">Q70+1</f>
        <v>2032</v>
      </c>
      <c r="R74" s="4" t="n">
        <f aca="false">Adequacy_high!J73</f>
        <v>0.519473777929455</v>
      </c>
      <c r="S74" s="3" t="n">
        <f aca="false">Adequacy_high!N73</f>
        <v>0.184450215943926</v>
      </c>
      <c r="T74" s="3" t="n">
        <f aca="false">Adequacy_high!P73</f>
        <v>0.253812780534778</v>
      </c>
      <c r="U74" s="0" t="n">
        <f aca="false">O74-N74</f>
        <v>0.00854021618598033</v>
      </c>
    </row>
    <row r="75" customFormat="false" ht="15" hidden="false" customHeight="false" outlineLevel="0" collapsed="false">
      <c r="A75" s="0" t="n">
        <v>121</v>
      </c>
      <c r="B75" s="3" t="n">
        <f aca="false">Adequacy_high!B74</f>
        <v>0.553945491512767</v>
      </c>
      <c r="C75" s="3" t="n">
        <f aca="false">Adequacy_high!C74</f>
        <v>0.18615127763079</v>
      </c>
      <c r="D75" s="3" t="n">
        <f aca="false">Adequacy_high!D74</f>
        <v>0.259903230856444</v>
      </c>
      <c r="E75" s="3" t="n">
        <f aca="false">Adequacy_high!E74</f>
        <v>0.827840268211917</v>
      </c>
      <c r="F75" s="3" t="n">
        <f aca="false">Adequacy_high!G74</f>
        <v>0.853649426819783</v>
      </c>
      <c r="G75" s="3" t="n">
        <f aca="false">Adequacy_high!K74</f>
        <v>0.215482959547855</v>
      </c>
      <c r="H75" s="0" t="n">
        <f aca="false">H71+1</f>
        <v>2033</v>
      </c>
      <c r="I75" s="3" t="n">
        <f aca="false">Adequacy_high!I74</f>
        <v>0.458578384268711</v>
      </c>
      <c r="J75" s="3" t="n">
        <f aca="false">Adequacy_high!M74</f>
        <v>0.154103523601864</v>
      </c>
      <c r="K75" s="3" t="n">
        <f aca="false">Adequacy_high!O74</f>
        <v>0.215158360341342</v>
      </c>
      <c r="L75" s="0" t="n">
        <f aca="false">F75-E75</f>
        <v>0.0258091586078658</v>
      </c>
      <c r="N75" s="3" t="n">
        <f aca="false">Adequacy_high!F74</f>
        <v>0.956949153431245</v>
      </c>
      <c r="O75" s="3" t="n">
        <f aca="false">Adequacy_high!H74</f>
        <v>0.965120323204353</v>
      </c>
      <c r="P75" s="3" t="n">
        <f aca="false">Adequacy_high!L74</f>
        <v>0.22943256401143</v>
      </c>
      <c r="Q75" s="0" t="n">
        <f aca="false">Q71+1</f>
        <v>2033</v>
      </c>
      <c r="R75" s="4" t="n">
        <f aca="false">Adequacy_high!J74</f>
        <v>0.519537696487217</v>
      </c>
      <c r="S75" s="3" t="n">
        <f aca="false">Adequacy_high!N74</f>
        <v>0.182544285532777</v>
      </c>
      <c r="T75" s="3" t="n">
        <f aca="false">Adequacy_high!P74</f>
        <v>0.254867171411251</v>
      </c>
      <c r="U75" s="0" t="n">
        <f aca="false">O75-N75</f>
        <v>0.00817116977310817</v>
      </c>
    </row>
    <row r="76" customFormat="false" ht="15" hidden="false" customHeight="false" outlineLevel="0" collapsed="false">
      <c r="A76" s="0" t="n">
        <v>122</v>
      </c>
      <c r="B76" s="3" t="n">
        <f aca="false">Adequacy_high!B75</f>
        <v>0.549573431918602</v>
      </c>
      <c r="C76" s="3" t="n">
        <f aca="false">Adequacy_high!C75</f>
        <v>0.183626192845696</v>
      </c>
      <c r="D76" s="3" t="n">
        <f aca="false">Adequacy_high!D75</f>
        <v>0.266800375235702</v>
      </c>
      <c r="E76" s="3" t="n">
        <f aca="false">Adequacy_high!E75</f>
        <v>0.828188934059202</v>
      </c>
      <c r="F76" s="3" t="n">
        <f aca="false">Adequacy_high!G75</f>
        <v>0.854412274818351</v>
      </c>
      <c r="G76" s="3" t="n">
        <f aca="false">Adequacy_high!K75</f>
        <v>0.216762129504961</v>
      </c>
      <c r="H76" s="0" t="n">
        <f aca="false">H72+1</f>
        <v>2033</v>
      </c>
      <c r="I76" s="3" t="n">
        <f aca="false">Adequacy_high!I75</f>
        <v>0.455150634767924</v>
      </c>
      <c r="J76" s="3" t="n">
        <f aca="false">Adequacy_high!M75</f>
        <v>0.152077180918227</v>
      </c>
      <c r="K76" s="3" t="n">
        <f aca="false">Adequacy_high!O75</f>
        <v>0.220961118373051</v>
      </c>
      <c r="L76" s="0" t="n">
        <f aca="false">F76-E76</f>
        <v>0.0262233407591486</v>
      </c>
      <c r="N76" s="3" t="n">
        <f aca="false">Adequacy_high!F75</f>
        <v>0.957230411600134</v>
      </c>
      <c r="O76" s="3" t="n">
        <f aca="false">Adequacy_high!H75</f>
        <v>0.965484374885128</v>
      </c>
      <c r="P76" s="3" t="n">
        <f aca="false">Adequacy_high!L75</f>
        <v>0.230339741988943</v>
      </c>
      <c r="Q76" s="0" t="n">
        <f aca="false">Q72+1</f>
        <v>2033</v>
      </c>
      <c r="R76" s="4" t="n">
        <f aca="false">Adequacy_high!J75</f>
        <v>0.515752467426086</v>
      </c>
      <c r="S76" s="3" t="n">
        <f aca="false">Adequacy_high!N75</f>
        <v>0.179978091566249</v>
      </c>
      <c r="T76" s="3" t="n">
        <f aca="false">Adequacy_high!P75</f>
        <v>0.261499852607798</v>
      </c>
      <c r="U76" s="0" t="n">
        <f aca="false">O76-N76</f>
        <v>0.00825396328499362</v>
      </c>
    </row>
    <row r="77" customFormat="false" ht="15" hidden="false" customHeight="false" outlineLevel="0" collapsed="false">
      <c r="A77" s="0" t="n">
        <v>123</v>
      </c>
      <c r="B77" s="3" t="n">
        <f aca="false">Adequacy_high!B76</f>
        <v>0.548239395604886</v>
      </c>
      <c r="C77" s="3" t="n">
        <f aca="false">Adequacy_high!C76</f>
        <v>0.18106217709672</v>
      </c>
      <c r="D77" s="3" t="n">
        <f aca="false">Adequacy_high!D76</f>
        <v>0.270698427298394</v>
      </c>
      <c r="E77" s="3" t="n">
        <f aca="false">Adequacy_high!E76</f>
        <v>0.825890630651589</v>
      </c>
      <c r="F77" s="3" t="n">
        <f aca="false">Adequacy_high!G76</f>
        <v>0.853195323691142</v>
      </c>
      <c r="G77" s="3" t="n">
        <f aca="false">Adequacy_high!K76</f>
        <v>0.219187637131945</v>
      </c>
      <c r="H77" s="0" t="n">
        <f aca="false">H73+1</f>
        <v>2033</v>
      </c>
      <c r="I77" s="3" t="n">
        <f aca="false">Adequacy_high!I76</f>
        <v>0.452785780184165</v>
      </c>
      <c r="J77" s="3" t="n">
        <f aca="false">Adequacy_high!M76</f>
        <v>0.14953755562956</v>
      </c>
      <c r="K77" s="3" t="n">
        <f aca="false">Adequacy_high!O76</f>
        <v>0.223567294837864</v>
      </c>
      <c r="L77" s="0" t="n">
        <f aca="false">F77-E77</f>
        <v>0.027304693039553</v>
      </c>
      <c r="N77" s="3" t="n">
        <f aca="false">Adequacy_high!F76</f>
        <v>0.956192830059529</v>
      </c>
      <c r="O77" s="3" t="n">
        <f aca="false">Adequacy_high!H76</f>
        <v>0.964445307349804</v>
      </c>
      <c r="P77" s="3" t="n">
        <f aca="false">Adequacy_high!L76</f>
        <v>0.232654480332962</v>
      </c>
      <c r="Q77" s="0" t="n">
        <f aca="false">Q73+1</f>
        <v>2033</v>
      </c>
      <c r="R77" s="4" t="n">
        <f aca="false">Adequacy_high!J76</f>
        <v>0.513736847090257</v>
      </c>
      <c r="S77" s="3" t="n">
        <f aca="false">Adequacy_high!N76</f>
        <v>0.177332956363364</v>
      </c>
      <c r="T77" s="3" t="n">
        <f aca="false">Adequacy_high!P76</f>
        <v>0.265123026605907</v>
      </c>
      <c r="U77" s="0" t="n">
        <f aca="false">O77-N77</f>
        <v>0.00825247729027556</v>
      </c>
    </row>
    <row r="78" customFormat="false" ht="15" hidden="false" customHeight="false" outlineLevel="0" collapsed="false">
      <c r="A78" s="0" t="n">
        <v>124</v>
      </c>
      <c r="B78" s="3" t="n">
        <f aca="false">Adequacy_high!B77</f>
        <v>0.543002804627648</v>
      </c>
      <c r="C78" s="3" t="n">
        <f aca="false">Adequacy_high!C77</f>
        <v>0.178801217467199</v>
      </c>
      <c r="D78" s="3" t="n">
        <f aca="false">Adequacy_high!D77</f>
        <v>0.278195977905153</v>
      </c>
      <c r="E78" s="3" t="n">
        <f aca="false">Adequacy_high!E77</f>
        <v>0.825660589830468</v>
      </c>
      <c r="F78" s="3" t="n">
        <f aca="false">Adequacy_high!G77</f>
        <v>0.852703936779151</v>
      </c>
      <c r="G78" s="3" t="n">
        <f aca="false">Adequacy_high!K77</f>
        <v>0.220637301813103</v>
      </c>
      <c r="H78" s="0" t="n">
        <f aca="false">H74+1</f>
        <v>2033</v>
      </c>
      <c r="I78" s="3" t="n">
        <f aca="false">Adequacy_high!I77</f>
        <v>0.448336015948462</v>
      </c>
      <c r="J78" s="3" t="n">
        <f aca="false">Adequacy_high!M77</f>
        <v>0.147629118676373</v>
      </c>
      <c r="K78" s="3" t="n">
        <f aca="false">Adequacy_high!O77</f>
        <v>0.229695455205633</v>
      </c>
      <c r="L78" s="0" t="n">
        <f aca="false">F78-E78</f>
        <v>0.0270433469486827</v>
      </c>
      <c r="N78" s="3" t="n">
        <f aca="false">Adequacy_high!F77</f>
        <v>0.955211749023326</v>
      </c>
      <c r="O78" s="3" t="n">
        <f aca="false">Adequacy_high!H77</f>
        <v>0.963816990716941</v>
      </c>
      <c r="P78" s="3" t="n">
        <f aca="false">Adequacy_high!L77</f>
        <v>0.234877745490288</v>
      </c>
      <c r="Q78" s="0" t="n">
        <f aca="false">Q74+1</f>
        <v>2033</v>
      </c>
      <c r="R78" s="4" t="n">
        <f aca="false">Adequacy_high!J77</f>
        <v>0.508397679258788</v>
      </c>
      <c r="S78" s="3" t="n">
        <f aca="false">Adequacy_high!N77</f>
        <v>0.174817045847031</v>
      </c>
      <c r="T78" s="3" t="n">
        <f aca="false">Adequacy_high!P77</f>
        <v>0.271997023917506</v>
      </c>
      <c r="U78" s="0" t="n">
        <f aca="false">O78-N78</f>
        <v>0.00860524169361521</v>
      </c>
    </row>
    <row r="79" customFormat="false" ht="15" hidden="false" customHeight="false" outlineLevel="0" collapsed="false">
      <c r="A79" s="0" t="n">
        <v>125</v>
      </c>
      <c r="B79" s="3" t="n">
        <f aca="false">Adequacy_high!B78</f>
        <v>0.541141790453127</v>
      </c>
      <c r="C79" s="3" t="n">
        <f aca="false">Adequacy_high!C78</f>
        <v>0.176961423790544</v>
      </c>
      <c r="D79" s="3" t="n">
        <f aca="false">Adequacy_high!D78</f>
        <v>0.281896785756329</v>
      </c>
      <c r="E79" s="3" t="n">
        <f aca="false">Adequacy_high!E78</f>
        <v>0.820623498078664</v>
      </c>
      <c r="F79" s="3" t="n">
        <f aca="false">Adequacy_high!G78</f>
        <v>0.848074218695321</v>
      </c>
      <c r="G79" s="3" t="n">
        <f aca="false">Adequacy_high!K78</f>
        <v>0.219398164878605</v>
      </c>
      <c r="H79" s="0" t="n">
        <f aca="false">H75+1</f>
        <v>2034</v>
      </c>
      <c r="I79" s="3" t="n">
        <f aca="false">Adequacy_high!I78</f>
        <v>0.444073669038197</v>
      </c>
      <c r="J79" s="3" t="n">
        <f aca="false">Adequacy_high!M78</f>
        <v>0.145218702615978</v>
      </c>
      <c r="K79" s="3" t="n">
        <f aca="false">Adequacy_high!O78</f>
        <v>0.23133112642449</v>
      </c>
      <c r="L79" s="0" t="n">
        <f aca="false">F79-E79</f>
        <v>0.027450720616657</v>
      </c>
      <c r="N79" s="3" t="n">
        <f aca="false">Adequacy_high!F78</f>
        <v>0.952537803272654</v>
      </c>
      <c r="O79" s="3" t="n">
        <f aca="false">Adequacy_high!H78</f>
        <v>0.961466629763723</v>
      </c>
      <c r="P79" s="3" t="n">
        <f aca="false">Adequacy_high!L78</f>
        <v>0.233966537272207</v>
      </c>
      <c r="Q79" s="0" t="n">
        <f aca="false">Q75+1</f>
        <v>2034</v>
      </c>
      <c r="R79" s="4" t="n">
        <f aca="false">Adequacy_high!J78</f>
        <v>0.505310652072208</v>
      </c>
      <c r="S79" s="3" t="n">
        <f aca="false">Adequacy_high!N78</f>
        <v>0.172475836298916</v>
      </c>
      <c r="T79" s="3" t="n">
        <f aca="false">Adequacy_high!P78</f>
        <v>0.27475131490153</v>
      </c>
      <c r="U79" s="0" t="n">
        <f aca="false">O79-N79</f>
        <v>0.00892882649106863</v>
      </c>
    </row>
    <row r="80" customFormat="false" ht="15" hidden="false" customHeight="false" outlineLevel="0" collapsed="false">
      <c r="A80" s="0" t="n">
        <v>126</v>
      </c>
      <c r="B80" s="3" t="n">
        <f aca="false">Adequacy_high!B79</f>
        <v>0.540115225304201</v>
      </c>
      <c r="C80" s="3" t="n">
        <f aca="false">Adequacy_high!C79</f>
        <v>0.17415517017143</v>
      </c>
      <c r="D80" s="3" t="n">
        <f aca="false">Adequacy_high!D79</f>
        <v>0.285729604524368</v>
      </c>
      <c r="E80" s="3" t="n">
        <f aca="false">Adequacy_high!E79</f>
        <v>0.820172811978781</v>
      </c>
      <c r="F80" s="3" t="n">
        <f aca="false">Adequacy_high!G79</f>
        <v>0.845817892781222</v>
      </c>
      <c r="G80" s="3" t="n">
        <f aca="false">Adequacy_high!K79</f>
        <v>0.216168444584937</v>
      </c>
      <c r="H80" s="0" t="n">
        <f aca="false">H76+1</f>
        <v>2034</v>
      </c>
      <c r="I80" s="3" t="n">
        <f aca="false">Adequacy_high!I79</f>
        <v>0.4429878231303</v>
      </c>
      <c r="J80" s="3" t="n">
        <f aca="false">Adequacy_high!M79</f>
        <v>0.142837335640145</v>
      </c>
      <c r="K80" s="3" t="n">
        <f aca="false">Adequacy_high!O79</f>
        <v>0.234347653208336</v>
      </c>
      <c r="L80" s="0" t="n">
        <f aca="false">F80-E80</f>
        <v>0.0256450808024413</v>
      </c>
      <c r="N80" s="3" t="n">
        <f aca="false">Adequacy_high!F79</f>
        <v>0.954475225484694</v>
      </c>
      <c r="O80" s="3" t="n">
        <f aca="false">Adequacy_high!H79</f>
        <v>0.962017163593931</v>
      </c>
      <c r="P80" s="3" t="n">
        <f aca="false">Adequacy_high!L79</f>
        <v>0.23190222864724</v>
      </c>
      <c r="Q80" s="0" t="n">
        <f aca="false">Q76+1</f>
        <v>2034</v>
      </c>
      <c r="R80" s="4" t="n">
        <f aca="false">Adequacy_high!J79</f>
        <v>0.505223450036605</v>
      </c>
      <c r="S80" s="3" t="n">
        <f aca="false">Adequacy_high!N79</f>
        <v>0.170128527204956</v>
      </c>
      <c r="T80" s="3" t="n">
        <f aca="false">Adequacy_high!P79</f>
        <v>0.279123248243133</v>
      </c>
      <c r="U80" s="0" t="n">
        <f aca="false">O80-N80</f>
        <v>0.0075419381092362</v>
      </c>
    </row>
    <row r="81" customFormat="false" ht="15" hidden="false" customHeight="false" outlineLevel="0" collapsed="false">
      <c r="A81" s="0" t="n">
        <v>127</v>
      </c>
      <c r="B81" s="3" t="n">
        <f aca="false">Adequacy_high!B80</f>
        <v>0.543299576488618</v>
      </c>
      <c r="C81" s="3" t="n">
        <f aca="false">Adequacy_high!C80</f>
        <v>0.171614208439663</v>
      </c>
      <c r="D81" s="3" t="n">
        <f aca="false">Adequacy_high!D80</f>
        <v>0.285086215071719</v>
      </c>
      <c r="E81" s="3" t="n">
        <f aca="false">Adequacy_high!E80</f>
        <v>0.817897650896142</v>
      </c>
      <c r="F81" s="3" t="n">
        <f aca="false">Adequacy_high!G80</f>
        <v>0.845085267592716</v>
      </c>
      <c r="G81" s="3" t="n">
        <f aca="false">Adequacy_high!K80</f>
        <v>0.215326841772033</v>
      </c>
      <c r="H81" s="0" t="n">
        <f aca="false">H77+1</f>
        <v>2034</v>
      </c>
      <c r="I81" s="3" t="n">
        <f aca="false">Adequacy_high!I80</f>
        <v>0.444363447342909</v>
      </c>
      <c r="J81" s="3" t="n">
        <f aca="false">Adequacy_high!M80</f>
        <v>0.140362857943201</v>
      </c>
      <c r="K81" s="3" t="n">
        <f aca="false">Adequacy_high!O80</f>
        <v>0.233171345610032</v>
      </c>
      <c r="L81" s="0" t="n">
        <f aca="false">F81-E81</f>
        <v>0.0271876166965741</v>
      </c>
      <c r="N81" s="3" t="n">
        <f aca="false">Adequacy_high!F80</f>
        <v>0.954460959854205</v>
      </c>
      <c r="O81" s="3" t="n">
        <f aca="false">Adequacy_high!H80</f>
        <v>0.962747349054249</v>
      </c>
      <c r="P81" s="3" t="n">
        <f aca="false">Adequacy_high!L80</f>
        <v>0.231098394052131</v>
      </c>
      <c r="Q81" s="0" t="n">
        <f aca="false">Q77+1</f>
        <v>2034</v>
      </c>
      <c r="R81" s="4" t="n">
        <f aca="false">Adequacy_high!J80</f>
        <v>0.508361259917468</v>
      </c>
      <c r="S81" s="3" t="n">
        <f aca="false">Adequacy_high!N80</f>
        <v>0.1676307770884</v>
      </c>
      <c r="T81" s="3" t="n">
        <f aca="false">Adequacy_high!P80</f>
        <v>0.278468922848337</v>
      </c>
      <c r="U81" s="0" t="n">
        <f aca="false">O81-N81</f>
        <v>0.00828638920004399</v>
      </c>
    </row>
    <row r="82" customFormat="false" ht="15" hidden="false" customHeight="false" outlineLevel="0" collapsed="false">
      <c r="A82" s="0" t="n">
        <v>128</v>
      </c>
      <c r="B82" s="3" t="n">
        <f aca="false">Adequacy_high!B81</f>
        <v>0.547148356198213</v>
      </c>
      <c r="C82" s="3" t="n">
        <f aca="false">Adequacy_high!C81</f>
        <v>0.168973931525283</v>
      </c>
      <c r="D82" s="3" t="n">
        <f aca="false">Adequacy_high!D81</f>
        <v>0.283877712276504</v>
      </c>
      <c r="E82" s="3" t="n">
        <f aca="false">Adequacy_high!E81</f>
        <v>0.814726465683764</v>
      </c>
      <c r="F82" s="3" t="n">
        <f aca="false">Adequacy_high!G81</f>
        <v>0.843287285371469</v>
      </c>
      <c r="G82" s="3" t="n">
        <f aca="false">Adequacy_high!K81</f>
        <v>0.216682036583491</v>
      </c>
      <c r="H82" s="0" t="n">
        <f aca="false">H78+1</f>
        <v>2034</v>
      </c>
      <c r="I82" s="3" t="n">
        <f aca="false">Adequacy_high!I81</f>
        <v>0.445776246450051</v>
      </c>
      <c r="J82" s="3" t="n">
        <f aca="false">Adequacy_high!M81</f>
        <v>0.137667534024284</v>
      </c>
      <c r="K82" s="3" t="n">
        <f aca="false">Adequacy_high!O81</f>
        <v>0.231282685209429</v>
      </c>
      <c r="L82" s="0" t="n">
        <f aca="false">F82-E82</f>
        <v>0.0285608196877047</v>
      </c>
      <c r="N82" s="3" t="n">
        <f aca="false">Adequacy_high!F81</f>
        <v>0.951949256195749</v>
      </c>
      <c r="O82" s="3" t="n">
        <f aca="false">Adequacy_high!H81</f>
        <v>0.959995386758796</v>
      </c>
      <c r="P82" s="3" t="n">
        <f aca="false">Adequacy_high!L81</f>
        <v>0.231402813614886</v>
      </c>
      <c r="Q82" s="0" t="n">
        <f aca="false">Q78+1</f>
        <v>2034</v>
      </c>
      <c r="R82" s="4" t="n">
        <f aca="false">Adequacy_high!J81</f>
        <v>0.51032293612926</v>
      </c>
      <c r="S82" s="3" t="n">
        <f aca="false">Adequacy_high!N81</f>
        <v>0.164785391834286</v>
      </c>
      <c r="T82" s="3" t="n">
        <f aca="false">Adequacy_high!P81</f>
        <v>0.276840928232204</v>
      </c>
      <c r="U82" s="0" t="n">
        <f aca="false">O82-N82</f>
        <v>0.00804613056304682</v>
      </c>
    </row>
    <row r="83" customFormat="false" ht="15" hidden="false" customHeight="false" outlineLevel="0" collapsed="false">
      <c r="A83" s="0" t="n">
        <v>129</v>
      </c>
      <c r="B83" s="3" t="n">
        <f aca="false">Adequacy_high!B82</f>
        <v>0.543818670432019</v>
      </c>
      <c r="C83" s="3" t="n">
        <f aca="false">Adequacy_high!C82</f>
        <v>0.165868277414729</v>
      </c>
      <c r="D83" s="3" t="n">
        <f aca="false">Adequacy_high!D82</f>
        <v>0.290313052153252</v>
      </c>
      <c r="E83" s="3" t="n">
        <f aca="false">Adequacy_high!E82</f>
        <v>0.815011293344823</v>
      </c>
      <c r="F83" s="3" t="n">
        <f aca="false">Adequacy_high!G82</f>
        <v>0.84308595055769</v>
      </c>
      <c r="G83" s="3" t="n">
        <f aca="false">Adequacy_high!K82</f>
        <v>0.216903906132601</v>
      </c>
      <c r="H83" s="0" t="n">
        <f aca="false">H79+1</f>
        <v>2035</v>
      </c>
      <c r="I83" s="3" t="n">
        <f aca="false">Adequacy_high!I82</f>
        <v>0.443218357933862</v>
      </c>
      <c r="J83" s="3" t="n">
        <f aca="false">Adequacy_high!M82</f>
        <v>0.135184519300656</v>
      </c>
      <c r="K83" s="3" t="n">
        <f aca="false">Adequacy_high!O82</f>
        <v>0.236608416110305</v>
      </c>
      <c r="L83" s="0" t="n">
        <f aca="false">F83-E83</f>
        <v>0.0280746572128668</v>
      </c>
      <c r="N83" s="3" t="n">
        <f aca="false">Adequacy_high!F82</f>
        <v>0.950276341949678</v>
      </c>
      <c r="O83" s="3" t="n">
        <f aca="false">Adequacy_high!H82</f>
        <v>0.95905899905787</v>
      </c>
      <c r="P83" s="3" t="n">
        <f aca="false">Adequacy_high!L82</f>
        <v>0.232309607588238</v>
      </c>
      <c r="Q83" s="0" t="n">
        <f aca="false">Q79+1</f>
        <v>2035</v>
      </c>
      <c r="R83" s="4" t="n">
        <f aca="false">Adequacy_high!J82</f>
        <v>0.505309945029825</v>
      </c>
      <c r="S83" s="3" t="n">
        <f aca="false">Adequacy_high!N82</f>
        <v>0.161790509564324</v>
      </c>
      <c r="T83" s="3" t="n">
        <f aca="false">Adequacy_high!P82</f>
        <v>0.283175887355529</v>
      </c>
      <c r="U83" s="0" t="n">
        <f aca="false">O83-N83</f>
        <v>0.00878265710819204</v>
      </c>
    </row>
    <row r="84" customFormat="false" ht="15" hidden="false" customHeight="false" outlineLevel="0" collapsed="false">
      <c r="A84" s="0" t="n">
        <v>130</v>
      </c>
      <c r="B84" s="3" t="n">
        <f aca="false">Adequacy_high!B83</f>
        <v>0.541439766857527</v>
      </c>
      <c r="C84" s="3" t="n">
        <f aca="false">Adequacy_high!C83</f>
        <v>0.162775899270496</v>
      </c>
      <c r="D84" s="3" t="n">
        <f aca="false">Adequacy_high!D83</f>
        <v>0.295784333871977</v>
      </c>
      <c r="E84" s="3" t="n">
        <f aca="false">Adequacy_high!E83</f>
        <v>0.815623456669028</v>
      </c>
      <c r="F84" s="3" t="n">
        <f aca="false">Adequacy_high!G83</f>
        <v>0.842991018039914</v>
      </c>
      <c r="G84" s="3" t="n">
        <f aca="false">Adequacy_high!K83</f>
        <v>0.216772851964217</v>
      </c>
      <c r="H84" s="0" t="n">
        <f aca="false">H80+1</f>
        <v>2035</v>
      </c>
      <c r="I84" s="3" t="n">
        <f aca="false">Adequacy_high!I83</f>
        <v>0.441610974222409</v>
      </c>
      <c r="J84" s="3" t="n">
        <f aca="false">Adequacy_high!M83</f>
        <v>0.132763841625411</v>
      </c>
      <c r="K84" s="3" t="n">
        <f aca="false">Adequacy_high!O83</f>
        <v>0.241248640821208</v>
      </c>
      <c r="L84" s="0" t="n">
        <f aca="false">F84-E84</f>
        <v>0.0273675613708864</v>
      </c>
      <c r="N84" s="3" t="n">
        <f aca="false">Adequacy_high!F83</f>
        <v>0.94974055755457</v>
      </c>
      <c r="O84" s="3" t="n">
        <f aca="false">Adequacy_high!H83</f>
        <v>0.959091944620144</v>
      </c>
      <c r="P84" s="3" t="n">
        <f aca="false">Adequacy_high!L83</f>
        <v>0.233099181088599</v>
      </c>
      <c r="Q84" s="0" t="n">
        <f aca="false">Q80+1</f>
        <v>2035</v>
      </c>
      <c r="R84" s="4" t="n">
        <f aca="false">Adequacy_high!J83</f>
        <v>0.503265823579137</v>
      </c>
      <c r="S84" s="3" t="n">
        <f aca="false">Adequacy_high!N83</f>
        <v>0.158485889250293</v>
      </c>
      <c r="T84" s="3" t="n">
        <f aca="false">Adequacy_high!P83</f>
        <v>0.28798884472514</v>
      </c>
      <c r="U84" s="0" t="n">
        <f aca="false">O84-N84</f>
        <v>0.00935138706557415</v>
      </c>
    </row>
    <row r="85" customFormat="false" ht="15" hidden="false" customHeight="false" outlineLevel="0" collapsed="false">
      <c r="A85" s="0" t="n">
        <v>131</v>
      </c>
      <c r="B85" s="3" t="n">
        <f aca="false">Adequacy_high!B84</f>
        <v>0.53917610821207</v>
      </c>
      <c r="C85" s="3" t="n">
        <f aca="false">Adequacy_high!C84</f>
        <v>0.160738140914557</v>
      </c>
      <c r="D85" s="3" t="n">
        <f aca="false">Adequacy_high!D84</f>
        <v>0.300085750873373</v>
      </c>
      <c r="E85" s="3" t="n">
        <f aca="false">Adequacy_high!E84</f>
        <v>0.814007639415935</v>
      </c>
      <c r="F85" s="3" t="n">
        <f aca="false">Adequacy_high!G84</f>
        <v>0.841640966372681</v>
      </c>
      <c r="G85" s="3" t="n">
        <f aca="false">Adequacy_high!K84</f>
        <v>0.215443487830275</v>
      </c>
      <c r="H85" s="0" t="n">
        <f aca="false">H81+1</f>
        <v>2035</v>
      </c>
      <c r="I85" s="3" t="n">
        <f aca="false">Adequacy_high!I84</f>
        <v>0.438893471075178</v>
      </c>
      <c r="J85" s="3" t="n">
        <f aca="false">Adequacy_high!M84</f>
        <v>0.130842074649964</v>
      </c>
      <c r="K85" s="3" t="n">
        <f aca="false">Adequacy_high!O84</f>
        <v>0.244272093690793</v>
      </c>
      <c r="L85" s="0" t="n">
        <f aca="false">F85-E85</f>
        <v>0.0276333269567465</v>
      </c>
      <c r="N85" s="3" t="n">
        <f aca="false">Adequacy_high!F84</f>
        <v>0.948331403704842</v>
      </c>
      <c r="O85" s="3" t="n">
        <f aca="false">Adequacy_high!H84</f>
        <v>0.957692716613684</v>
      </c>
      <c r="P85" s="3" t="n">
        <f aca="false">Adequacy_high!L84</f>
        <v>0.231093572271679</v>
      </c>
      <c r="Q85" s="0" t="n">
        <f aca="false">Q81+1</f>
        <v>2035</v>
      </c>
      <c r="R85" s="4" t="n">
        <f aca="false">Adequacy_high!J84</f>
        <v>0.50082696751565</v>
      </c>
      <c r="S85" s="3" t="n">
        <f aca="false">Adequacy_high!N84</f>
        <v>0.156092234812274</v>
      </c>
      <c r="T85" s="3" t="n">
        <f aca="false">Adequacy_high!P84</f>
        <v>0.291412201376917</v>
      </c>
      <c r="U85" s="0" t="n">
        <f aca="false">O85-N85</f>
        <v>0.00936131290884201</v>
      </c>
    </row>
    <row r="86" customFormat="false" ht="15" hidden="false" customHeight="false" outlineLevel="0" collapsed="false">
      <c r="A86" s="0" t="n">
        <v>132</v>
      </c>
      <c r="B86" s="3" t="n">
        <f aca="false">Adequacy_high!B85</f>
        <v>0.539333376718155</v>
      </c>
      <c r="C86" s="3" t="n">
        <f aca="false">Adequacy_high!C85</f>
        <v>0.158632959759028</v>
      </c>
      <c r="D86" s="3" t="n">
        <f aca="false">Adequacy_high!D85</f>
        <v>0.302033663522816</v>
      </c>
      <c r="E86" s="3" t="n">
        <f aca="false">Adequacy_high!E85</f>
        <v>0.810519585669715</v>
      </c>
      <c r="F86" s="3" t="n">
        <f aca="false">Adequacy_high!G85</f>
        <v>0.839101337459607</v>
      </c>
      <c r="G86" s="3" t="n">
        <f aca="false">Adequacy_high!K85</f>
        <v>0.215427673233213</v>
      </c>
      <c r="H86" s="0" t="n">
        <f aca="false">H82+1</f>
        <v>2035</v>
      </c>
      <c r="I86" s="3" t="n">
        <f aca="false">Adequacy_high!I85</f>
        <v>0.437140265035447</v>
      </c>
      <c r="J86" s="3" t="n">
        <f aca="false">Adequacy_high!M85</f>
        <v>0.128575120817448</v>
      </c>
      <c r="K86" s="3" t="n">
        <f aca="false">Adequacy_high!O85</f>
        <v>0.244804199816819</v>
      </c>
      <c r="L86" s="0" t="n">
        <f aca="false">F86-E86</f>
        <v>0.0285817517898916</v>
      </c>
      <c r="N86" s="3" t="n">
        <f aca="false">Adequacy_high!F85</f>
        <v>0.946216804013835</v>
      </c>
      <c r="O86" s="3" t="n">
        <f aca="false">Adequacy_high!H85</f>
        <v>0.956315131792919</v>
      </c>
      <c r="P86" s="3" t="n">
        <f aca="false">Adequacy_high!L85</f>
        <v>0.231117579806858</v>
      </c>
      <c r="Q86" s="0" t="n">
        <f aca="false">Q82+1</f>
        <v>2035</v>
      </c>
      <c r="R86" s="4" t="n">
        <f aca="false">Adequacy_high!J85</f>
        <v>0.499792335046006</v>
      </c>
      <c r="S86" s="3" t="n">
        <f aca="false">Adequacy_high!N85</f>
        <v>0.153728599473315</v>
      </c>
      <c r="T86" s="3" t="n">
        <f aca="false">Adequacy_high!P85</f>
        <v>0.292695869494514</v>
      </c>
      <c r="U86" s="0" t="n">
        <f aca="false">O86-N86</f>
        <v>0.010098327779084</v>
      </c>
    </row>
    <row r="87" customFormat="false" ht="15" hidden="false" customHeight="false" outlineLevel="0" collapsed="false">
      <c r="A87" s="0" t="n">
        <v>133</v>
      </c>
      <c r="B87" s="3" t="n">
        <f aca="false">Adequacy_high!B86</f>
        <v>0.538263890330572</v>
      </c>
      <c r="C87" s="3" t="n">
        <f aca="false">Adequacy_high!C86</f>
        <v>0.156598642280305</v>
      </c>
      <c r="D87" s="3" t="n">
        <f aca="false">Adequacy_high!D86</f>
        <v>0.305137467389123</v>
      </c>
      <c r="E87" s="3" t="n">
        <f aca="false">Adequacy_high!E86</f>
        <v>0.810291606738832</v>
      </c>
      <c r="F87" s="3" t="n">
        <f aca="false">Adequacy_high!G86</f>
        <v>0.838137559729243</v>
      </c>
      <c r="G87" s="3" t="n">
        <f aca="false">Adequacy_high!K86</f>
        <v>0.215290499300491</v>
      </c>
      <c r="H87" s="0" t="n">
        <f aca="false">H83+1</f>
        <v>2036</v>
      </c>
      <c r="I87" s="3" t="n">
        <f aca="false">Adequacy_high!I86</f>
        <v>0.436150712545454</v>
      </c>
      <c r="J87" s="3" t="n">
        <f aca="false">Adequacy_high!M86</f>
        <v>0.126890565466428</v>
      </c>
      <c r="K87" s="3" t="n">
        <f aca="false">Adequacy_high!O86</f>
        <v>0.247250328726951</v>
      </c>
      <c r="L87" s="0" t="n">
        <f aca="false">F87-E87</f>
        <v>0.0278459529904107</v>
      </c>
      <c r="N87" s="3" t="n">
        <f aca="false">Adequacy_high!F86</f>
        <v>0.946613091485966</v>
      </c>
      <c r="O87" s="3" t="n">
        <f aca="false">Adequacy_high!H86</f>
        <v>0.956114983677361</v>
      </c>
      <c r="P87" s="3" t="n">
        <f aca="false">Adequacy_high!L86</f>
        <v>0.231490234377621</v>
      </c>
      <c r="Q87" s="0" t="n">
        <f aca="false">Q83+1</f>
        <v>2036</v>
      </c>
      <c r="R87" s="4" t="n">
        <f aca="false">Adequacy_high!J86</f>
        <v>0.498848221599569</v>
      </c>
      <c r="S87" s="3" t="n">
        <f aca="false">Adequacy_high!N86</f>
        <v>0.151860270870363</v>
      </c>
      <c r="T87" s="3" t="n">
        <f aca="false">Adequacy_high!P86</f>
        <v>0.295904599016034</v>
      </c>
      <c r="U87" s="0" t="n">
        <f aca="false">O87-N87</f>
        <v>0.00950189219139441</v>
      </c>
    </row>
    <row r="88" customFormat="false" ht="15" hidden="false" customHeight="false" outlineLevel="0" collapsed="false">
      <c r="A88" s="0" t="n">
        <v>134</v>
      </c>
      <c r="B88" s="3" t="n">
        <f aca="false">Adequacy_high!B87</f>
        <v>0.534460048805601</v>
      </c>
      <c r="C88" s="3" t="n">
        <f aca="false">Adequacy_high!C87</f>
        <v>0.154012348719706</v>
      </c>
      <c r="D88" s="3" t="n">
        <f aca="false">Adequacy_high!D87</f>
        <v>0.311527602474693</v>
      </c>
      <c r="E88" s="3" t="n">
        <f aca="false">Adequacy_high!E87</f>
        <v>0.81117674127467</v>
      </c>
      <c r="F88" s="3" t="n">
        <f aca="false">Adequacy_high!G87</f>
        <v>0.838067328593391</v>
      </c>
      <c r="G88" s="3" t="n">
        <f aca="false">Adequacy_high!K87</f>
        <v>0.213469881739327</v>
      </c>
      <c r="H88" s="0" t="n">
        <f aca="false">H84+1</f>
        <v>2036</v>
      </c>
      <c r="I88" s="3" t="n">
        <f aca="false">Adequacy_high!I87</f>
        <v>0.433541560731628</v>
      </c>
      <c r="J88" s="3" t="n">
        <f aca="false">Adequacy_high!M87</f>
        <v>0.12493123515051</v>
      </c>
      <c r="K88" s="3" t="n">
        <f aca="false">Adequacy_high!O87</f>
        <v>0.252703945392532</v>
      </c>
      <c r="L88" s="0" t="n">
        <f aca="false">F88-E88</f>
        <v>0.026890587318721</v>
      </c>
      <c r="N88" s="3" t="n">
        <f aca="false">Adequacy_high!F87</f>
        <v>0.946090351413529</v>
      </c>
      <c r="O88" s="3" t="n">
        <f aca="false">Adequacy_high!H87</f>
        <v>0.955850665308246</v>
      </c>
      <c r="P88" s="3" t="n">
        <f aca="false">Adequacy_high!L87</f>
        <v>0.230424975379739</v>
      </c>
      <c r="Q88" s="0" t="n">
        <f aca="false">Q84+1</f>
        <v>2036</v>
      </c>
      <c r="R88" s="4" t="n">
        <f aca="false">Adequacy_high!J87</f>
        <v>0.494485528220454</v>
      </c>
      <c r="S88" s="3" t="n">
        <f aca="false">Adequacy_high!N87</f>
        <v>0.149402257173992</v>
      </c>
      <c r="T88" s="3" t="n">
        <f aca="false">Adequacy_high!P87</f>
        <v>0.302202566019083</v>
      </c>
      <c r="U88" s="0" t="n">
        <f aca="false">O88-N88</f>
        <v>0.00976031389471743</v>
      </c>
    </row>
    <row r="89" customFormat="false" ht="15" hidden="false" customHeight="false" outlineLevel="0" collapsed="false">
      <c r="A89" s="0" t="n">
        <v>135</v>
      </c>
      <c r="B89" s="3" t="n">
        <f aca="false">Adequacy_high!B88</f>
        <v>0.534268703758454</v>
      </c>
      <c r="C89" s="3" t="n">
        <f aca="false">Adequacy_high!C88</f>
        <v>0.15142589125047</v>
      </c>
      <c r="D89" s="3" t="n">
        <f aca="false">Adequacy_high!D88</f>
        <v>0.314305404991076</v>
      </c>
      <c r="E89" s="3" t="n">
        <f aca="false">Adequacy_high!E88</f>
        <v>0.809295844024546</v>
      </c>
      <c r="F89" s="3" t="n">
        <f aca="false">Adequacy_high!G88</f>
        <v>0.836647932351163</v>
      </c>
      <c r="G89" s="3" t="n">
        <f aca="false">Adequacy_high!K88</f>
        <v>0.213228536371293</v>
      </c>
      <c r="H89" s="0" t="n">
        <f aca="false">H85+1</f>
        <v>2036</v>
      </c>
      <c r="I89" s="3" t="n">
        <f aca="false">Adequacy_high!I88</f>
        <v>0.432381441544098</v>
      </c>
      <c r="J89" s="3" t="n">
        <f aca="false">Adequacy_high!M88</f>
        <v>0.122548344466718</v>
      </c>
      <c r="K89" s="3" t="n">
        <f aca="false">Adequacy_high!O88</f>
        <v>0.254366058013729</v>
      </c>
      <c r="L89" s="0" t="n">
        <f aca="false">F89-E89</f>
        <v>0.0273520883266174</v>
      </c>
      <c r="N89" s="3" t="n">
        <f aca="false">Adequacy_high!F88</f>
        <v>0.945124994183676</v>
      </c>
      <c r="O89" s="3" t="n">
        <f aca="false">Adequacy_high!H88</f>
        <v>0.955242200557441</v>
      </c>
      <c r="P89" s="3" t="n">
        <f aca="false">Adequacy_high!L88</f>
        <v>0.229851426272937</v>
      </c>
      <c r="Q89" s="0" t="n">
        <f aca="false">Q85+1</f>
        <v>2036</v>
      </c>
      <c r="R89" s="4" t="n">
        <f aca="false">Adequacy_high!J88</f>
        <v>0.494917249420077</v>
      </c>
      <c r="S89" s="3" t="n">
        <f aca="false">Adequacy_high!N88</f>
        <v>0.146378629799735</v>
      </c>
      <c r="T89" s="3" t="n">
        <f aca="false">Adequacy_high!P88</f>
        <v>0.303829114963864</v>
      </c>
      <c r="U89" s="0" t="n">
        <f aca="false">O89-N89</f>
        <v>0.0101172063737648</v>
      </c>
    </row>
    <row r="90" customFormat="false" ht="15" hidden="false" customHeight="false" outlineLevel="0" collapsed="false">
      <c r="A90" s="0" t="n">
        <v>136</v>
      </c>
      <c r="B90" s="3" t="n">
        <f aca="false">Adequacy_high!B89</f>
        <v>0.533831562149704</v>
      </c>
      <c r="C90" s="3" t="n">
        <f aca="false">Adequacy_high!C89</f>
        <v>0.149257432312714</v>
      </c>
      <c r="D90" s="3" t="n">
        <f aca="false">Adequacy_high!D89</f>
        <v>0.316911005537581</v>
      </c>
      <c r="E90" s="3" t="n">
        <f aca="false">Adequacy_high!E89</f>
        <v>0.81099035671844</v>
      </c>
      <c r="F90" s="3" t="n">
        <f aca="false">Adequacy_high!G89</f>
        <v>0.838007294326612</v>
      </c>
      <c r="G90" s="3" t="n">
        <f aca="false">Adequacy_high!K89</f>
        <v>0.211882102221765</v>
      </c>
      <c r="H90" s="0" t="n">
        <f aca="false">H86+1</f>
        <v>2036</v>
      </c>
      <c r="I90" s="3" t="n">
        <f aca="false">Adequacy_high!I89</f>
        <v>0.432932249015351</v>
      </c>
      <c r="J90" s="3" t="n">
        <f aca="false">Adequacy_high!M89</f>
        <v>0.121046338274167</v>
      </c>
      <c r="K90" s="3" t="n">
        <f aca="false">Adequacy_high!O89</f>
        <v>0.257011769428923</v>
      </c>
      <c r="L90" s="0" t="n">
        <f aca="false">F90-E90</f>
        <v>0.0270169376081725</v>
      </c>
      <c r="N90" s="3" t="n">
        <f aca="false">Adequacy_high!F89</f>
        <v>0.945388819196437</v>
      </c>
      <c r="O90" s="3" t="n">
        <f aca="false">Adequacy_high!H89</f>
        <v>0.954967346875231</v>
      </c>
      <c r="P90" s="3" t="n">
        <f aca="false">Adequacy_high!L89</f>
        <v>0.227474409128973</v>
      </c>
      <c r="Q90" s="0" t="n">
        <f aca="false">Q86+1</f>
        <v>2036</v>
      </c>
      <c r="R90" s="4" t="n">
        <f aca="false">Adequacy_high!J89</f>
        <v>0.494822183381563</v>
      </c>
      <c r="S90" s="3" t="n">
        <f aca="false">Adequacy_high!N89</f>
        <v>0.144262059991935</v>
      </c>
      <c r="T90" s="3" t="n">
        <f aca="false">Adequacy_high!P89</f>
        <v>0.306304575822939</v>
      </c>
      <c r="U90" s="0" t="n">
        <f aca="false">O90-N90</f>
        <v>0.00957852767879397</v>
      </c>
    </row>
    <row r="91" customFormat="false" ht="15" hidden="false" customHeight="false" outlineLevel="0" collapsed="false">
      <c r="A91" s="0" t="n">
        <v>137</v>
      </c>
      <c r="B91" s="3" t="n">
        <f aca="false">Adequacy_high!B90</f>
        <v>0.533811317653678</v>
      </c>
      <c r="C91" s="3" t="n">
        <f aca="false">Adequacy_high!C90</f>
        <v>0.146617378202271</v>
      </c>
      <c r="D91" s="3" t="n">
        <f aca="false">Adequacy_high!D90</f>
        <v>0.319571304144051</v>
      </c>
      <c r="E91" s="3" t="n">
        <f aca="false">Adequacy_high!E90</f>
        <v>0.808536682867456</v>
      </c>
      <c r="F91" s="3" t="n">
        <f aca="false">Adequacy_high!G90</f>
        <v>0.836237440068459</v>
      </c>
      <c r="G91" s="3" t="n">
        <f aca="false">Adequacy_high!K90</f>
        <v>0.212756104319306</v>
      </c>
      <c r="H91" s="0" t="n">
        <f aca="false">H87+1</f>
        <v>2037</v>
      </c>
      <c r="I91" s="3" t="n">
        <f aca="false">Adequacy_high!I90</f>
        <v>0.43160603205281</v>
      </c>
      <c r="J91" s="3" t="n">
        <f aca="false">Adequacy_high!M90</f>
        <v>0.118545528622388</v>
      </c>
      <c r="K91" s="3" t="n">
        <f aca="false">Adequacy_high!O90</f>
        <v>0.258385122192258</v>
      </c>
      <c r="L91" s="0" t="n">
        <f aca="false">F91-E91</f>
        <v>0.0277007572010031</v>
      </c>
      <c r="N91" s="3" t="n">
        <f aca="false">Adequacy_high!F90</f>
        <v>0.943012823763078</v>
      </c>
      <c r="O91" s="3" t="n">
        <f aca="false">Adequacy_high!H90</f>
        <v>0.953441529459358</v>
      </c>
      <c r="P91" s="3" t="n">
        <f aca="false">Adequacy_high!L90</f>
        <v>0.228965396578284</v>
      </c>
      <c r="Q91" s="0" t="n">
        <f aca="false">Q87+1</f>
        <v>2037</v>
      </c>
      <c r="R91" s="4" t="n">
        <f aca="false">Adequacy_high!J90</f>
        <v>0.493650791232863</v>
      </c>
      <c r="S91" s="3" t="n">
        <f aca="false">Adequacy_high!N90</f>
        <v>0.141325359383735</v>
      </c>
      <c r="T91" s="3" t="n">
        <f aca="false">Adequacy_high!P90</f>
        <v>0.30803667314648</v>
      </c>
      <c r="U91" s="0" t="n">
        <f aca="false">O91-N91</f>
        <v>0.0104287056962802</v>
      </c>
    </row>
    <row r="92" customFormat="false" ht="15" hidden="false" customHeight="false" outlineLevel="0" collapsed="false">
      <c r="A92" s="0" t="n">
        <v>138</v>
      </c>
      <c r="B92" s="3" t="n">
        <f aca="false">Adequacy_high!B91</f>
        <v>0.531590340331381</v>
      </c>
      <c r="C92" s="3" t="n">
        <f aca="false">Adequacy_high!C91</f>
        <v>0.144481966661416</v>
      </c>
      <c r="D92" s="3" t="n">
        <f aca="false">Adequacy_high!D91</f>
        <v>0.323927693007203</v>
      </c>
      <c r="E92" s="3" t="n">
        <f aca="false">Adequacy_high!E91</f>
        <v>0.810037891317804</v>
      </c>
      <c r="F92" s="3" t="n">
        <f aca="false">Adequacy_high!G91</f>
        <v>0.837000631673009</v>
      </c>
      <c r="G92" s="3" t="n">
        <f aca="false">Adequacy_high!K91</f>
        <v>0.211423403077163</v>
      </c>
      <c r="H92" s="0" t="n">
        <f aca="false">H88+1</f>
        <v>2037</v>
      </c>
      <c r="I92" s="3" t="n">
        <f aca="false">Adequacy_high!I91</f>
        <v>0.430608318326946</v>
      </c>
      <c r="J92" s="3" t="n">
        <f aca="false">Adequacy_high!M91</f>
        <v>0.117035867607862</v>
      </c>
      <c r="K92" s="3" t="n">
        <f aca="false">Adequacy_high!O91</f>
        <v>0.262393705382996</v>
      </c>
      <c r="L92" s="0" t="n">
        <f aca="false">F92-E92</f>
        <v>0.0269627403552051</v>
      </c>
      <c r="N92" s="3" t="n">
        <f aca="false">Adequacy_high!F91</f>
        <v>0.942569371670372</v>
      </c>
      <c r="O92" s="3" t="n">
        <f aca="false">Adequacy_high!H91</f>
        <v>0.953055963978103</v>
      </c>
      <c r="P92" s="3" t="n">
        <f aca="false">Adequacy_high!L91</f>
        <v>0.227965426614476</v>
      </c>
      <c r="Q92" s="0" t="n">
        <f aca="false">Q88+1</f>
        <v>2037</v>
      </c>
      <c r="R92" s="4" t="n">
        <f aca="false">Adequacy_high!J91</f>
        <v>0.490535981624548</v>
      </c>
      <c r="S92" s="3" t="n">
        <f aca="false">Adequacy_high!N91</f>
        <v>0.139430671085332</v>
      </c>
      <c r="T92" s="3" t="n">
        <f aca="false">Adequacy_high!P91</f>
        <v>0.312602718960492</v>
      </c>
      <c r="U92" s="0" t="n">
        <f aca="false">O92-N92</f>
        <v>0.0104865923077307</v>
      </c>
    </row>
    <row r="93" customFormat="false" ht="15" hidden="false" customHeight="false" outlineLevel="0" collapsed="false">
      <c r="A93" s="0" t="n">
        <v>139</v>
      </c>
      <c r="B93" s="3" t="n">
        <f aca="false">Adequacy_high!B92</f>
        <v>0.528280153796026</v>
      </c>
      <c r="C93" s="3" t="n">
        <f aca="false">Adequacy_high!C92</f>
        <v>0.141180549524724</v>
      </c>
      <c r="D93" s="3" t="n">
        <f aca="false">Adequacy_high!D92</f>
        <v>0.33053929667925</v>
      </c>
      <c r="E93" s="3" t="n">
        <f aca="false">Adequacy_high!E92</f>
        <v>0.81168668213002</v>
      </c>
      <c r="F93" s="3" t="n">
        <f aca="false">Adequacy_high!G92</f>
        <v>0.83778424548007</v>
      </c>
      <c r="G93" s="3" t="n">
        <f aca="false">Adequacy_high!K92</f>
        <v>0.210811739504637</v>
      </c>
      <c r="H93" s="0" t="n">
        <f aca="false">H89+1</f>
        <v>2037</v>
      </c>
      <c r="I93" s="3" t="n">
        <f aca="false">Adequacy_high!I92</f>
        <v>0.428797965269833</v>
      </c>
      <c r="J93" s="3" t="n">
        <f aca="false">Adequacy_high!M92</f>
        <v>0.114594371825016</v>
      </c>
      <c r="K93" s="3" t="n">
        <f aca="false">Adequacy_high!O92</f>
        <v>0.268294345035171</v>
      </c>
      <c r="L93" s="0" t="n">
        <f aca="false">F93-E93</f>
        <v>0.0260975633500502</v>
      </c>
      <c r="N93" s="3" t="n">
        <f aca="false">Adequacy_high!F92</f>
        <v>0.941751633863615</v>
      </c>
      <c r="O93" s="3" t="n">
        <f aca="false">Adequacy_high!H92</f>
        <v>0.952439737912904</v>
      </c>
      <c r="P93" s="3" t="n">
        <f aca="false">Adequacy_high!L92</f>
        <v>0.228324333317396</v>
      </c>
      <c r="Q93" s="0" t="n">
        <f aca="false">Q89+1</f>
        <v>2037</v>
      </c>
      <c r="R93" s="4" t="n">
        <f aca="false">Adequacy_high!J92</f>
        <v>0.486407999912526</v>
      </c>
      <c r="S93" s="3" t="n">
        <f aca="false">Adequacy_high!N92</f>
        <v>0.1362793297359</v>
      </c>
      <c r="T93" s="3" t="n">
        <f aca="false">Adequacy_high!P92</f>
        <v>0.319064304215189</v>
      </c>
      <c r="U93" s="0" t="n">
        <f aca="false">O93-N93</f>
        <v>0.0106881040492891</v>
      </c>
    </row>
    <row r="94" customFormat="false" ht="15" hidden="false" customHeight="false" outlineLevel="0" collapsed="false">
      <c r="A94" s="0" t="n">
        <v>140</v>
      </c>
      <c r="B94" s="3" t="n">
        <f aca="false">Adequacy_high!B93</f>
        <v>0.530693555767006</v>
      </c>
      <c r="C94" s="3" t="n">
        <f aca="false">Adequacy_high!C93</f>
        <v>0.13842885139724</v>
      </c>
      <c r="D94" s="3" t="n">
        <f aca="false">Adequacy_high!D93</f>
        <v>0.330877592835753</v>
      </c>
      <c r="E94" s="3" t="n">
        <f aca="false">Adequacy_high!E93</f>
        <v>0.809874818763475</v>
      </c>
      <c r="F94" s="3" t="n">
        <f aca="false">Adequacy_high!G93</f>
        <v>0.838488694290828</v>
      </c>
      <c r="G94" s="3" t="n">
        <f aca="false">Adequacy_high!K93</f>
        <v>0.211957400948016</v>
      </c>
      <c r="H94" s="0" t="n">
        <f aca="false">H90+1</f>
        <v>2037</v>
      </c>
      <c r="I94" s="3" t="n">
        <f aca="false">Adequacy_high!I93</f>
        <v>0.429795347295748</v>
      </c>
      <c r="J94" s="3" t="n">
        <f aca="false">Adequacy_high!M93</f>
        <v>0.112110040936976</v>
      </c>
      <c r="K94" s="3" t="n">
        <f aca="false">Adequacy_high!O93</f>
        <v>0.267969430530751</v>
      </c>
      <c r="L94" s="0" t="n">
        <f aca="false">F94-E94</f>
        <v>0.0286138755273534</v>
      </c>
      <c r="N94" s="3" t="n">
        <f aca="false">Adequacy_high!F93</f>
        <v>0.937316094289455</v>
      </c>
      <c r="O94" s="3" t="n">
        <f aca="false">Adequacy_high!H93</f>
        <v>0.950678875854252</v>
      </c>
      <c r="P94" s="3" t="n">
        <f aca="false">Adequacy_high!L93</f>
        <v>0.229072136932156</v>
      </c>
      <c r="Q94" s="0" t="n">
        <f aca="false">Q90+1</f>
        <v>2037</v>
      </c>
      <c r="R94" s="4" t="n">
        <f aca="false">Adequacy_high!J93</f>
        <v>0.486595352428048</v>
      </c>
      <c r="S94" s="3" t="n">
        <f aca="false">Adequacy_high!N93</f>
        <v>0.132946724604981</v>
      </c>
      <c r="T94" s="3" t="n">
        <f aca="false">Adequacy_high!P93</f>
        <v>0.317774017256426</v>
      </c>
      <c r="U94" s="0" t="n">
        <f aca="false">O94-N94</f>
        <v>0.0133627815647966</v>
      </c>
    </row>
    <row r="95" customFormat="false" ht="15" hidden="false" customHeight="false" outlineLevel="0" collapsed="false">
      <c r="A95" s="0" t="n">
        <v>141</v>
      </c>
      <c r="B95" s="3" t="n">
        <f aca="false">Adequacy_high!B94</f>
        <v>0.532003983438208</v>
      </c>
      <c r="C95" s="3" t="n">
        <f aca="false">Adequacy_high!C94</f>
        <v>0.136367539150895</v>
      </c>
      <c r="D95" s="3" t="n">
        <f aca="false">Adequacy_high!D94</f>
        <v>0.331628477410897</v>
      </c>
      <c r="E95" s="3" t="n">
        <f aca="false">Adequacy_high!E94</f>
        <v>0.807302151048312</v>
      </c>
      <c r="F95" s="3" t="n">
        <f aca="false">Adequacy_high!G94</f>
        <v>0.836880239808638</v>
      </c>
      <c r="G95" s="3" t="n">
        <f aca="false">Adequacy_high!K94</f>
        <v>0.210549296725961</v>
      </c>
      <c r="H95" s="0" t="n">
        <f aca="false">H91+1</f>
        <v>2038</v>
      </c>
      <c r="I95" s="3" t="n">
        <f aca="false">Adequacy_high!I94</f>
        <v>0.429487960195936</v>
      </c>
      <c r="J95" s="3" t="n">
        <f aca="false">Adequacy_high!M94</f>
        <v>0.110089807689683</v>
      </c>
      <c r="K95" s="3" t="n">
        <f aca="false">Adequacy_high!O94</f>
        <v>0.267724383162694</v>
      </c>
      <c r="L95" s="0" t="n">
        <f aca="false">F95-E95</f>
        <v>0.0295780887603263</v>
      </c>
      <c r="N95" s="3" t="n">
        <f aca="false">Adequacy_high!F94</f>
        <v>0.936563669376656</v>
      </c>
      <c r="O95" s="3" t="n">
        <f aca="false">Adequacy_high!H94</f>
        <v>0.950429118517334</v>
      </c>
      <c r="P95" s="3" t="n">
        <f aca="false">Adequacy_high!L94</f>
        <v>0.227168386447399</v>
      </c>
      <c r="Q95" s="0" t="n">
        <f aca="false">Q91+1</f>
        <v>2038</v>
      </c>
      <c r="R95" s="4" t="n">
        <f aca="false">Adequacy_high!J94</f>
        <v>0.487702899058949</v>
      </c>
      <c r="S95" s="3" t="n">
        <f aca="false">Adequacy_high!N94</f>
        <v>0.130791794168015</v>
      </c>
      <c r="T95" s="3" t="n">
        <f aca="false">Adequacy_high!P94</f>
        <v>0.318068976149692</v>
      </c>
      <c r="U95" s="0" t="n">
        <f aca="false">O95-N95</f>
        <v>0.0138654491406783</v>
      </c>
    </row>
    <row r="96" customFormat="false" ht="15" hidden="false" customHeight="false" outlineLevel="0" collapsed="false">
      <c r="A96" s="0" t="n">
        <v>142</v>
      </c>
      <c r="B96" s="3" t="n">
        <f aca="false">Adequacy_high!B95</f>
        <v>0.533258714177603</v>
      </c>
      <c r="C96" s="3" t="n">
        <f aca="false">Adequacy_high!C95</f>
        <v>0.135076515665094</v>
      </c>
      <c r="D96" s="3" t="n">
        <f aca="false">Adequacy_high!D95</f>
        <v>0.331664770157303</v>
      </c>
      <c r="E96" s="3" t="n">
        <f aca="false">Adequacy_high!E95</f>
        <v>0.804836027223433</v>
      </c>
      <c r="F96" s="3" t="n">
        <f aca="false">Adequacy_high!G95</f>
        <v>0.834294114764196</v>
      </c>
      <c r="G96" s="3" t="n">
        <f aca="false">Adequacy_high!K95</f>
        <v>0.209607602760422</v>
      </c>
      <c r="H96" s="0" t="n">
        <f aca="false">H92+1</f>
        <v>2038</v>
      </c>
      <c r="I96" s="3" t="n">
        <f aca="false">Adequacy_high!I95</f>
        <v>0.429185825000978</v>
      </c>
      <c r="J96" s="3" t="n">
        <f aca="false">Adequacy_high!M95</f>
        <v>0.108714446239078</v>
      </c>
      <c r="K96" s="3" t="n">
        <f aca="false">Adequacy_high!O95</f>
        <v>0.266935755983377</v>
      </c>
      <c r="L96" s="0" t="n">
        <f aca="false">F96-E96</f>
        <v>0.0294580875407627</v>
      </c>
      <c r="N96" s="3" t="n">
        <f aca="false">Adequacy_high!F95</f>
        <v>0.934160077663226</v>
      </c>
      <c r="O96" s="3" t="n">
        <f aca="false">Adequacy_high!H95</f>
        <v>0.947909865368366</v>
      </c>
      <c r="P96" s="3" t="n">
        <f aca="false">Adequacy_high!L95</f>
        <v>0.22613543678226</v>
      </c>
      <c r="Q96" s="0" t="n">
        <f aca="false">Q92+1</f>
        <v>2038</v>
      </c>
      <c r="R96" s="4" t="n">
        <f aca="false">Adequacy_high!J95</f>
        <v>0.487373645244281</v>
      </c>
      <c r="S96" s="3" t="n">
        <f aca="false">Adequacy_high!N95</f>
        <v>0.129301513216797</v>
      </c>
      <c r="T96" s="3" t="n">
        <f aca="false">Adequacy_high!P95</f>
        <v>0.317484919202149</v>
      </c>
      <c r="U96" s="0" t="n">
        <f aca="false">O96-N96</f>
        <v>0.0137497877051396</v>
      </c>
    </row>
    <row r="97" customFormat="false" ht="15" hidden="false" customHeight="false" outlineLevel="0" collapsed="false">
      <c r="A97" s="0" t="n">
        <v>143</v>
      </c>
      <c r="B97" s="3" t="n">
        <f aca="false">Adequacy_high!B96</f>
        <v>0.532039963500976</v>
      </c>
      <c r="C97" s="3" t="n">
        <f aca="false">Adequacy_high!C96</f>
        <v>0.133111668601459</v>
      </c>
      <c r="D97" s="3" t="n">
        <f aca="false">Adequacy_high!D96</f>
        <v>0.334848367897565</v>
      </c>
      <c r="E97" s="3" t="n">
        <f aca="false">Adequacy_high!E96</f>
        <v>0.800589911838833</v>
      </c>
      <c r="F97" s="3" t="n">
        <f aca="false">Adequacy_high!G96</f>
        <v>0.829678843087967</v>
      </c>
      <c r="G97" s="3" t="n">
        <f aca="false">Adequacy_high!K96</f>
        <v>0.20835049635187</v>
      </c>
      <c r="H97" s="0" t="n">
        <f aca="false">H93+1</f>
        <v>2038</v>
      </c>
      <c r="I97" s="3" t="n">
        <f aca="false">Adequacy_high!I96</f>
        <v>0.425945827473982</v>
      </c>
      <c r="J97" s="3" t="n">
        <f aca="false">Adequacy_high!M96</f>
        <v>0.106567859030362</v>
      </c>
      <c r="K97" s="3" t="n">
        <f aca="false">Adequacy_high!O96</f>
        <v>0.268076225334488</v>
      </c>
      <c r="L97" s="0" t="n">
        <f aca="false">F97-E97</f>
        <v>0.0290889312491346</v>
      </c>
      <c r="N97" s="3" t="n">
        <f aca="false">Adequacy_high!F96</f>
        <v>0.930862959925555</v>
      </c>
      <c r="O97" s="3" t="n">
        <f aca="false">Adequacy_high!H96</f>
        <v>0.944841549791119</v>
      </c>
      <c r="P97" s="3" t="n">
        <f aca="false">Adequacy_high!L96</f>
        <v>0.225847636454959</v>
      </c>
      <c r="Q97" s="0" t="n">
        <f aca="false">Q93+1</f>
        <v>2038</v>
      </c>
      <c r="R97" s="4" t="n">
        <f aca="false">Adequacy_high!J96</f>
        <v>0.484839194738855</v>
      </c>
      <c r="S97" s="3" t="n">
        <f aca="false">Adequacy_high!N96</f>
        <v>0.126871875778287</v>
      </c>
      <c r="T97" s="3" t="n">
        <f aca="false">Adequacy_high!P96</f>
        <v>0.319151889408413</v>
      </c>
      <c r="U97" s="0" t="n">
        <f aca="false">O97-N97</f>
        <v>0.013978589865564</v>
      </c>
    </row>
    <row r="98" customFormat="false" ht="15" hidden="false" customHeight="false" outlineLevel="0" collapsed="false">
      <c r="A98" s="0" t="n">
        <v>144</v>
      </c>
      <c r="B98" s="3" t="n">
        <f aca="false">Adequacy_high!B97</f>
        <v>0.530923580040805</v>
      </c>
      <c r="C98" s="3" t="n">
        <f aca="false">Adequacy_high!C97</f>
        <v>0.131047237285604</v>
      </c>
      <c r="D98" s="3" t="n">
        <f aca="false">Adequacy_high!D97</f>
        <v>0.338029182673592</v>
      </c>
      <c r="E98" s="3" t="n">
        <f aca="false">Adequacy_high!E97</f>
        <v>0.797847063746784</v>
      </c>
      <c r="F98" s="3" t="n">
        <f aca="false">Adequacy_high!G97</f>
        <v>0.826239791475082</v>
      </c>
      <c r="G98" s="3" t="n">
        <f aca="false">Adequacy_high!K97</f>
        <v>0.206905821871626</v>
      </c>
      <c r="H98" s="0" t="n">
        <f aca="false">H94+1</f>
        <v>2038</v>
      </c>
      <c r="I98" s="3" t="n">
        <f aca="false">Adequacy_high!I97</f>
        <v>0.423595819409487</v>
      </c>
      <c r="J98" s="3" t="n">
        <f aca="false">Adequacy_high!M97</f>
        <v>0.104555653480447</v>
      </c>
      <c r="K98" s="3" t="n">
        <f aca="false">Adequacy_high!O97</f>
        <v>0.26969559085685</v>
      </c>
      <c r="L98" s="0" t="n">
        <f aca="false">F98-E98</f>
        <v>0.0283927277282983</v>
      </c>
      <c r="N98" s="3" t="n">
        <f aca="false">Adequacy_high!F97</f>
        <v>0.930159600231642</v>
      </c>
      <c r="O98" s="3" t="n">
        <f aca="false">Adequacy_high!H97</f>
        <v>0.943682680437777</v>
      </c>
      <c r="P98" s="3" t="n">
        <f aca="false">Adequacy_high!L97</f>
        <v>0.22547104083521</v>
      </c>
      <c r="Q98" s="0" t="n">
        <f aca="false">Q94+1</f>
        <v>2038</v>
      </c>
      <c r="R98" s="4" t="n">
        <f aca="false">Adequacy_high!J97</f>
        <v>0.483240926345851</v>
      </c>
      <c r="S98" s="3" t="n">
        <f aca="false">Adequacy_high!N97</f>
        <v>0.124856963624761</v>
      </c>
      <c r="T98" s="3" t="n">
        <f aca="false">Adequacy_high!P97</f>
        <v>0.32206171026103</v>
      </c>
      <c r="U98" s="0" t="n">
        <f aca="false">O98-N98</f>
        <v>0.0135230802061345</v>
      </c>
    </row>
    <row r="99" customFormat="false" ht="15" hidden="false" customHeight="false" outlineLevel="0" collapsed="false">
      <c r="A99" s="0" t="n">
        <v>145</v>
      </c>
      <c r="B99" s="3" t="n">
        <f aca="false">Adequacy_high!B98</f>
        <v>0.530035807998533</v>
      </c>
      <c r="C99" s="3" t="n">
        <f aca="false">Adequacy_high!C98</f>
        <v>0.127934867335648</v>
      </c>
      <c r="D99" s="3" t="n">
        <f aca="false">Adequacy_high!D98</f>
        <v>0.342029324665819</v>
      </c>
      <c r="E99" s="3" t="n">
        <f aca="false">Adequacy_high!E98</f>
        <v>0.796705617272006</v>
      </c>
      <c r="F99" s="3" t="n">
        <f aca="false">Adequacy_high!G98</f>
        <v>0.826428536842535</v>
      </c>
      <c r="G99" s="3" t="n">
        <f aca="false">Adequacy_high!K98</f>
        <v>0.206370546029325</v>
      </c>
      <c r="H99" s="0" t="n">
        <f aca="false">H95+1</f>
        <v>2039</v>
      </c>
      <c r="I99" s="3" t="n">
        <f aca="false">Adequacy_high!I98</f>
        <v>0.422282505587737</v>
      </c>
      <c r="J99" s="3" t="n">
        <f aca="false">Adequacy_high!M98</f>
        <v>0.101926427451259</v>
      </c>
      <c r="K99" s="3" t="n">
        <f aca="false">Adequacy_high!O98</f>
        <v>0.272496684233009</v>
      </c>
      <c r="L99" s="0" t="n">
        <f aca="false">F99-E99</f>
        <v>0.0297229195705294</v>
      </c>
      <c r="N99" s="3" t="n">
        <f aca="false">Adequacy_high!F98</f>
        <v>0.92882152165052</v>
      </c>
      <c r="O99" s="3" t="n">
        <f aca="false">Adequacy_high!H98</f>
        <v>0.942897962376637</v>
      </c>
      <c r="P99" s="3" t="n">
        <f aca="false">Adequacy_high!L98</f>
        <v>0.223881242254437</v>
      </c>
      <c r="Q99" s="0" t="n">
        <f aca="false">Q95+1</f>
        <v>2039</v>
      </c>
      <c r="R99" s="4" t="n">
        <f aca="false">Adequacy_high!J98</f>
        <v>0.481503287618216</v>
      </c>
      <c r="S99" s="3" t="n">
        <f aca="false">Adequacy_high!N98</f>
        <v>0.121770126111141</v>
      </c>
      <c r="T99" s="3" t="n">
        <f aca="false">Adequacy_high!P98</f>
        <v>0.325548107921163</v>
      </c>
      <c r="U99" s="0" t="n">
        <f aca="false">O99-N99</f>
        <v>0.0140764407261169</v>
      </c>
    </row>
    <row r="100" customFormat="false" ht="15" hidden="false" customHeight="false" outlineLevel="0" collapsed="false">
      <c r="A100" s="0" t="n">
        <v>146</v>
      </c>
      <c r="B100" s="3" t="n">
        <f aca="false">Adequacy_high!B99</f>
        <v>0.528491724182094</v>
      </c>
      <c r="C100" s="3" t="n">
        <f aca="false">Adequacy_high!C99</f>
        <v>0.124937716026478</v>
      </c>
      <c r="D100" s="3" t="n">
        <f aca="false">Adequacy_high!D99</f>
        <v>0.346570559791429</v>
      </c>
      <c r="E100" s="3" t="n">
        <f aca="false">Adequacy_high!E99</f>
        <v>0.795825461783303</v>
      </c>
      <c r="F100" s="3" t="n">
        <f aca="false">Adequacy_high!G99</f>
        <v>0.82559562110176</v>
      </c>
      <c r="G100" s="3" t="n">
        <f aca="false">Adequacy_high!K99</f>
        <v>0.205501076707933</v>
      </c>
      <c r="H100" s="0" t="n">
        <f aca="false">H96+1</f>
        <v>2039</v>
      </c>
      <c r="I100" s="3" t="n">
        <f aca="false">Adequacy_high!I99</f>
        <v>0.420587170445869</v>
      </c>
      <c r="J100" s="3" t="n">
        <f aca="false">Adequacy_high!M99</f>
        <v>0.0994286155509227</v>
      </c>
      <c r="K100" s="3" t="n">
        <f aca="false">Adequacy_high!O99</f>
        <v>0.275809675786512</v>
      </c>
      <c r="L100" s="0" t="n">
        <f aca="false">F100-E100</f>
        <v>0.0297701593184568</v>
      </c>
      <c r="N100" s="3" t="n">
        <f aca="false">Adequacy_high!F99</f>
        <v>0.927279007473886</v>
      </c>
      <c r="O100" s="3" t="n">
        <f aca="false">Adequacy_high!H99</f>
        <v>0.941279301144867</v>
      </c>
      <c r="P100" s="3" t="n">
        <f aca="false">Adequacy_high!L99</f>
        <v>0.222167210039785</v>
      </c>
      <c r="Q100" s="0" t="n">
        <f aca="false">Q96+1</f>
        <v>2039</v>
      </c>
      <c r="R100" s="4" t="n">
        <f aca="false">Adequacy_high!J99</f>
        <v>0.480050414881838</v>
      </c>
      <c r="S100" s="3" t="n">
        <f aca="false">Adequacy_high!N99</f>
        <v>0.11850421671446</v>
      </c>
      <c r="T100" s="3" t="n">
        <f aca="false">Adequacy_high!P99</f>
        <v>0.328724375877587</v>
      </c>
      <c r="U100" s="0" t="n">
        <f aca="false">O100-N100</f>
        <v>0.0140002936709812</v>
      </c>
    </row>
    <row r="101" customFormat="false" ht="15" hidden="false" customHeight="false" outlineLevel="0" collapsed="false">
      <c r="A101" s="0" t="n">
        <v>147</v>
      </c>
      <c r="B101" s="3" t="n">
        <f aca="false">Adequacy_high!B100</f>
        <v>0.528048137078344</v>
      </c>
      <c r="C101" s="3" t="n">
        <f aca="false">Adequacy_high!C100</f>
        <v>0.123871208013249</v>
      </c>
      <c r="D101" s="3" t="n">
        <f aca="false">Adequacy_high!D100</f>
        <v>0.348080654908408</v>
      </c>
      <c r="E101" s="3" t="n">
        <f aca="false">Adequacy_high!E100</f>
        <v>0.791878456744307</v>
      </c>
      <c r="F101" s="3" t="n">
        <f aca="false">Adequacy_high!G100</f>
        <v>0.821486031198869</v>
      </c>
      <c r="G101" s="3" t="n">
        <f aca="false">Adequacy_high!K100</f>
        <v>0.20434520450034</v>
      </c>
      <c r="H101" s="0" t="n">
        <f aca="false">H97+1</f>
        <v>2039</v>
      </c>
      <c r="I101" s="3" t="n">
        <f aca="false">Adequacy_high!I100</f>
        <v>0.418149943876305</v>
      </c>
      <c r="J101" s="3" t="n">
        <f aca="false">Adequacy_high!M100</f>
        <v>0.0980909410365842</v>
      </c>
      <c r="K101" s="3" t="n">
        <f aca="false">Adequacy_high!O100</f>
        <v>0.275637571831418</v>
      </c>
      <c r="L101" s="0" t="n">
        <f aca="false">F101-E101</f>
        <v>0.0296075744545624</v>
      </c>
      <c r="N101" s="3" t="n">
        <f aca="false">Adequacy_high!F100</f>
        <v>0.923630582589341</v>
      </c>
      <c r="O101" s="3" t="n">
        <f aca="false">Adequacy_high!H100</f>
        <v>0.938069664686144</v>
      </c>
      <c r="P101" s="3" t="n">
        <f aca="false">Adequacy_high!L100</f>
        <v>0.221107851937371</v>
      </c>
      <c r="Q101" s="0" t="n">
        <f aca="false">Q97+1</f>
        <v>2039</v>
      </c>
      <c r="R101" s="4" t="n">
        <f aca="false">Adequacy_high!J100</f>
        <v>0.478218013704802</v>
      </c>
      <c r="S101" s="3" t="n">
        <f aca="false">Adequacy_high!N100</f>
        <v>0.116905551829914</v>
      </c>
      <c r="T101" s="3" t="n">
        <f aca="false">Adequacy_high!P100</f>
        <v>0.328507017054625</v>
      </c>
      <c r="U101" s="0" t="n">
        <f aca="false">O101-N101</f>
        <v>0.0144390820968033</v>
      </c>
    </row>
    <row r="102" customFormat="false" ht="15" hidden="false" customHeight="false" outlineLevel="0" collapsed="false">
      <c r="A102" s="0" t="n">
        <v>148</v>
      </c>
      <c r="B102" s="3" t="n">
        <f aca="false">Adequacy_high!B101</f>
        <v>0.523983428286607</v>
      </c>
      <c r="C102" s="3" t="n">
        <f aca="false">Adequacy_high!C101</f>
        <v>0.121533473038808</v>
      </c>
      <c r="D102" s="3" t="n">
        <f aca="false">Adequacy_high!D101</f>
        <v>0.354483098674584</v>
      </c>
      <c r="E102" s="3" t="n">
        <f aca="false">Adequacy_high!E101</f>
        <v>0.791867686121564</v>
      </c>
      <c r="F102" s="3" t="n">
        <f aca="false">Adequacy_high!G101</f>
        <v>0.820044616854755</v>
      </c>
      <c r="G102" s="3" t="n">
        <f aca="false">Adequacy_high!K101</f>
        <v>0.204962517394241</v>
      </c>
      <c r="H102" s="0" t="n">
        <f aca="false">H98+1</f>
        <v>2039</v>
      </c>
      <c r="I102" s="3" t="n">
        <f aca="false">Adequacy_high!I101</f>
        <v>0.41492554492336</v>
      </c>
      <c r="J102" s="3" t="n">
        <f aca="false">Adequacy_high!M101</f>
        <v>0.0962384300815588</v>
      </c>
      <c r="K102" s="3" t="n">
        <f aca="false">Adequacy_high!O101</f>
        <v>0.280703711116645</v>
      </c>
      <c r="L102" s="0" t="n">
        <f aca="false">F102-E102</f>
        <v>0.0281769307331903</v>
      </c>
      <c r="N102" s="3" t="n">
        <f aca="false">Adequacy_high!F101</f>
        <v>0.921362571287836</v>
      </c>
      <c r="O102" s="3" t="n">
        <f aca="false">Adequacy_high!H101</f>
        <v>0.935686057712917</v>
      </c>
      <c r="P102" s="3" t="n">
        <f aca="false">Adequacy_high!L101</f>
        <v>0.22343474114761</v>
      </c>
      <c r="Q102" s="0" t="n">
        <f aca="false">Q98+1</f>
        <v>2039</v>
      </c>
      <c r="R102" s="4" t="n">
        <f aca="false">Adequacy_high!J101</f>
        <v>0.472380639635187</v>
      </c>
      <c r="S102" s="3" t="n">
        <f aca="false">Adequacy_high!N101</f>
        <v>0.114631163551746</v>
      </c>
      <c r="T102" s="3" t="n">
        <f aca="false">Adequacy_high!P101</f>
        <v>0.334350768100903</v>
      </c>
      <c r="U102" s="0" t="n">
        <f aca="false">O102-N102</f>
        <v>0.0143234864250813</v>
      </c>
    </row>
    <row r="103" customFormat="false" ht="15" hidden="false" customHeight="false" outlineLevel="0" collapsed="false">
      <c r="A103" s="0" t="n">
        <v>149</v>
      </c>
      <c r="B103" s="3" t="n">
        <f aca="false">Adequacy_high!B102</f>
        <v>0.524405825802677</v>
      </c>
      <c r="C103" s="3" t="n">
        <f aca="false">Adequacy_high!C102</f>
        <v>0.118482329277863</v>
      </c>
      <c r="D103" s="3" t="n">
        <f aca="false">Adequacy_high!D102</f>
        <v>0.35711184491946</v>
      </c>
      <c r="E103" s="3" t="n">
        <f aca="false">Adequacy_high!E102</f>
        <v>0.789009944008868</v>
      </c>
      <c r="F103" s="3" t="n">
        <f aca="false">Adequacy_high!G102</f>
        <v>0.816770386432591</v>
      </c>
      <c r="G103" s="3" t="n">
        <f aca="false">Adequacy_high!K102</f>
        <v>0.204483169938719</v>
      </c>
      <c r="H103" s="0" t="n">
        <f aca="false">H99+1</f>
        <v>2040</v>
      </c>
      <c r="I103" s="3" t="n">
        <f aca="false">Adequacy_high!I102</f>
        <v>0.413761411254494</v>
      </c>
      <c r="J103" s="3" t="n">
        <f aca="false">Adequacy_high!M102</f>
        <v>0.0934837359895669</v>
      </c>
      <c r="K103" s="3" t="n">
        <f aca="false">Adequacy_high!O102</f>
        <v>0.281764796764807</v>
      </c>
      <c r="L103" s="0" t="n">
        <f aca="false">F103-E103</f>
        <v>0.0277604424237231</v>
      </c>
      <c r="N103" s="3" t="n">
        <f aca="false">Adequacy_high!F102</f>
        <v>0.919398992824275</v>
      </c>
      <c r="O103" s="3" t="n">
        <f aca="false">Adequacy_high!H102</f>
        <v>0.93395598030698</v>
      </c>
      <c r="P103" s="3" t="n">
        <f aca="false">Adequacy_high!L102</f>
        <v>0.223505526595231</v>
      </c>
      <c r="Q103" s="0" t="n">
        <f aca="false">Q99+1</f>
        <v>2040</v>
      </c>
      <c r="R103" s="4" t="n">
        <f aca="false">Adequacy_high!J102</f>
        <v>0.471967612703929</v>
      </c>
      <c r="S103" s="3" t="n">
        <f aca="false">Adequacy_high!N102</f>
        <v>0.111466277311195</v>
      </c>
      <c r="T103" s="3" t="n">
        <f aca="false">Adequacy_high!P102</f>
        <v>0.335965102809151</v>
      </c>
      <c r="U103" s="0" t="n">
        <f aca="false">O103-N103</f>
        <v>0.0145569874827044</v>
      </c>
    </row>
    <row r="104" customFormat="false" ht="15" hidden="false" customHeight="false" outlineLevel="0" collapsed="false">
      <c r="A104" s="0" t="n">
        <v>150</v>
      </c>
      <c r="B104" s="3" t="n">
        <f aca="false">Adequacy_high!B103</f>
        <v>0.523423395739385</v>
      </c>
      <c r="C104" s="3" t="n">
        <f aca="false">Adequacy_high!C103</f>
        <v>0.116447123013587</v>
      </c>
      <c r="D104" s="3" t="n">
        <f aca="false">Adequacy_high!D103</f>
        <v>0.360129481247028</v>
      </c>
      <c r="E104" s="3" t="n">
        <f aca="false">Adequacy_high!E103</f>
        <v>0.786843064562792</v>
      </c>
      <c r="F104" s="3" t="n">
        <f aca="false">Adequacy_high!G103</f>
        <v>0.815321537839236</v>
      </c>
      <c r="G104" s="3" t="n">
        <f aca="false">Adequacy_high!K103</f>
        <v>0.203445491441514</v>
      </c>
      <c r="H104" s="0" t="n">
        <f aca="false">H100+1</f>
        <v>2040</v>
      </c>
      <c r="I104" s="3" t="n">
        <f aca="false">Adequacy_high!I103</f>
        <v>0.411852068767441</v>
      </c>
      <c r="J104" s="3" t="n">
        <f aca="false">Adequacy_high!M103</f>
        <v>0.0916256111315309</v>
      </c>
      <c r="K104" s="3" t="n">
        <f aca="false">Adequacy_high!O103</f>
        <v>0.28336538466382</v>
      </c>
      <c r="L104" s="0" t="n">
        <f aca="false">F104-E104</f>
        <v>0.028478473276444</v>
      </c>
      <c r="N104" s="3" t="n">
        <f aca="false">Adequacy_high!F103</f>
        <v>0.91764435201238</v>
      </c>
      <c r="O104" s="3" t="n">
        <f aca="false">Adequacy_high!H103</f>
        <v>0.932473931394422</v>
      </c>
      <c r="P104" s="3" t="n">
        <f aca="false">Adequacy_high!L103</f>
        <v>0.221662143182394</v>
      </c>
      <c r="Q104" s="0" t="n">
        <f aca="false">Q100+1</f>
        <v>2040</v>
      </c>
      <c r="R104" s="4" t="n">
        <f aca="false">Adequacy_high!J103</f>
        <v>0.470446569420766</v>
      </c>
      <c r="S104" s="3" t="n">
        <f aca="false">Adequacy_high!N103</f>
        <v>0.109268677344412</v>
      </c>
      <c r="T104" s="3" t="n">
        <f aca="false">Adequacy_high!P103</f>
        <v>0.337929105247202</v>
      </c>
      <c r="U104" s="0" t="n">
        <f aca="false">O104-N104</f>
        <v>0.0148295793820428</v>
      </c>
    </row>
    <row r="105" customFormat="false" ht="15" hidden="false" customHeight="false" outlineLevel="0" collapsed="false">
      <c r="A105" s="0" t="n">
        <v>151</v>
      </c>
      <c r="B105" s="3" t="n">
        <f aca="false">Adequacy_high!B104</f>
        <v>0.522554358128552</v>
      </c>
      <c r="C105" s="3" t="n">
        <f aca="false">Adequacy_high!C104</f>
        <v>0.114262367338674</v>
      </c>
      <c r="D105" s="3" t="n">
        <f aca="false">Adequacy_high!D104</f>
        <v>0.363183274532774</v>
      </c>
      <c r="E105" s="3" t="n">
        <f aca="false">Adequacy_high!E104</f>
        <v>0.787155334954662</v>
      </c>
      <c r="F105" s="3" t="n">
        <f aca="false">Adequacy_high!G104</f>
        <v>0.815100164872696</v>
      </c>
      <c r="G105" s="3" t="n">
        <f aca="false">Adequacy_high!K104</f>
        <v>0.202065501926405</v>
      </c>
      <c r="H105" s="0" t="n">
        <f aca="false">H101+1</f>
        <v>2040</v>
      </c>
      <c r="I105" s="3" t="n">
        <f aca="false">Adequacy_high!I104</f>
        <v>0.411331450804699</v>
      </c>
      <c r="J105" s="3" t="n">
        <f aca="false">Adequacy_high!M104</f>
        <v>0.0899422320351867</v>
      </c>
      <c r="K105" s="3" t="n">
        <f aca="false">Adequacy_high!O104</f>
        <v>0.285881652114777</v>
      </c>
      <c r="L105" s="0" t="n">
        <f aca="false">F105-E105</f>
        <v>0.0279448299180338</v>
      </c>
      <c r="N105" s="3" t="n">
        <f aca="false">Adequacy_high!F104</f>
        <v>0.916700917743356</v>
      </c>
      <c r="O105" s="3" t="n">
        <f aca="false">Adequacy_high!H104</f>
        <v>0.930783277736615</v>
      </c>
      <c r="P105" s="3" t="n">
        <f aca="false">Adequacy_high!L104</f>
        <v>0.219797506574617</v>
      </c>
      <c r="Q105" s="0" t="n">
        <f aca="false">Q101+1</f>
        <v>2040</v>
      </c>
      <c r="R105" s="4" t="n">
        <f aca="false">Adequacy_high!J104</f>
        <v>0.46868550595134</v>
      </c>
      <c r="S105" s="3" t="n">
        <f aca="false">Adequacy_high!N104</f>
        <v>0.107219119971253</v>
      </c>
      <c r="T105" s="3" t="n">
        <f aca="false">Adequacy_high!P104</f>
        <v>0.340796291820763</v>
      </c>
      <c r="U105" s="0" t="n">
        <f aca="false">O105-N105</f>
        <v>0.0140823599932582</v>
      </c>
    </row>
    <row r="106" customFormat="false" ht="15" hidden="false" customHeight="false" outlineLevel="0" collapsed="false">
      <c r="A106" s="0" t="n">
        <v>152</v>
      </c>
      <c r="B106" s="3" t="n">
        <f aca="false">Adequacy_high!B105</f>
        <v>0.521193081403988</v>
      </c>
      <c r="C106" s="3" t="n">
        <f aca="false">Adequacy_high!C105</f>
        <v>0.111376668117516</v>
      </c>
      <c r="D106" s="3" t="n">
        <f aca="false">Adequacy_high!D105</f>
        <v>0.367430250478496</v>
      </c>
      <c r="E106" s="3" t="n">
        <f aca="false">Adequacy_high!E105</f>
        <v>0.784810304050237</v>
      </c>
      <c r="F106" s="3" t="n">
        <f aca="false">Adequacy_high!G105</f>
        <v>0.813031181565028</v>
      </c>
      <c r="G106" s="3" t="n">
        <f aca="false">Adequacy_high!K105</f>
        <v>0.201577460904492</v>
      </c>
      <c r="H106" s="0" t="n">
        <f aca="false">H102+1</f>
        <v>2040</v>
      </c>
      <c r="I106" s="3" t="n">
        <f aca="false">Adequacy_high!I105</f>
        <v>0.409037700685543</v>
      </c>
      <c r="J106" s="3" t="n">
        <f aca="false">Adequacy_high!M105</f>
        <v>0.08740955676941</v>
      </c>
      <c r="K106" s="3" t="n">
        <f aca="false">Adequacy_high!O105</f>
        <v>0.288363046595284</v>
      </c>
      <c r="L106" s="0" t="n">
        <f aca="false">F106-E106</f>
        <v>0.0282208775147905</v>
      </c>
      <c r="N106" s="3" t="n">
        <f aca="false">Adequacy_high!F105</f>
        <v>0.914731215456662</v>
      </c>
      <c r="O106" s="3" t="n">
        <f aca="false">Adequacy_high!H105</f>
        <v>0.929272854988995</v>
      </c>
      <c r="P106" s="3" t="n">
        <f aca="false">Adequacy_high!L105</f>
        <v>0.219691982459105</v>
      </c>
      <c r="Q106" s="0" t="n">
        <f aca="false">Q102+1</f>
        <v>2040</v>
      </c>
      <c r="R106" s="4" t="n">
        <f aca="false">Adequacy_high!J105</f>
        <v>0.465960445133095</v>
      </c>
      <c r="S106" s="3" t="n">
        <f aca="false">Adequacy_high!N105</f>
        <v>0.104389872422337</v>
      </c>
      <c r="T106" s="3" t="n">
        <f aca="false">Adequacy_high!P105</f>
        <v>0.344380897901231</v>
      </c>
      <c r="U106" s="0" t="n">
        <f aca="false">O106-N106</f>
        <v>0.0145416395323322</v>
      </c>
    </row>
    <row r="108" customFormat="false" ht="15" hidden="false" customHeight="false" outlineLevel="0" collapsed="false">
      <c r="J108" s="0" t="n">
        <f aca="false">SUM(I106:L106)</f>
        <v>0.813031181565028</v>
      </c>
      <c r="S108" s="0" t="n">
        <f aca="false">SUM(R106:U106)</f>
        <v>0.929272854988995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06"/>
  <sheetViews>
    <sheetView showFormulas="false" showGridLines="true" showRowColHeaders="true" showZeros="true" rightToLeft="false" tabSelected="false" showOutlineSymbols="true" defaultGridColor="true" view="normal" topLeftCell="P1" colorId="64" zoomScale="75" zoomScaleNormal="75" zoomScalePageLayoutView="100" workbookViewId="0">
      <selection pane="topLeft" activeCell="AA36" activeCellId="0" sqref="AA36"/>
    </sheetView>
  </sheetViews>
  <sheetFormatPr defaultColWidth="10.46093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C1" s="5" t="s">
        <v>20</v>
      </c>
      <c r="D1" s="5"/>
      <c r="E1" s="5"/>
      <c r="F1" s="5"/>
      <c r="G1" s="5"/>
      <c r="H1" s="5"/>
      <c r="I1" s="5"/>
      <c r="K1" s="5" t="s">
        <v>0</v>
      </c>
      <c r="L1" s="5"/>
      <c r="M1" s="5"/>
      <c r="N1" s="5"/>
      <c r="O1" s="5"/>
      <c r="P1" s="5"/>
      <c r="Q1" s="5"/>
      <c r="S1" s="5" t="s">
        <v>21</v>
      </c>
      <c r="T1" s="5"/>
      <c r="U1" s="5"/>
      <c r="V1" s="5"/>
      <c r="W1" s="5"/>
      <c r="X1" s="5"/>
      <c r="Y1" s="5"/>
    </row>
    <row r="2" customFormat="false" ht="46.6" hidden="false" customHeight="false" outlineLevel="0" collapsed="false"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14</v>
      </c>
      <c r="H2" s="6" t="s">
        <v>8</v>
      </c>
      <c r="I2" s="6" t="s">
        <v>15</v>
      </c>
      <c r="J2" s="6" t="s">
        <v>3</v>
      </c>
      <c r="K2" s="6" t="s">
        <v>4</v>
      </c>
      <c r="L2" s="6" t="s">
        <v>5</v>
      </c>
      <c r="M2" s="6" t="s">
        <v>6</v>
      </c>
      <c r="N2" s="6" t="s">
        <v>7</v>
      </c>
      <c r="O2" s="6" t="s">
        <v>14</v>
      </c>
      <c r="P2" s="6" t="s">
        <v>8</v>
      </c>
      <c r="Q2" s="6" t="s">
        <v>15</v>
      </c>
      <c r="R2" s="6" t="s">
        <v>3</v>
      </c>
      <c r="S2" s="6" t="s">
        <v>4</v>
      </c>
      <c r="T2" s="6" t="s">
        <v>5</v>
      </c>
      <c r="U2" s="6" t="s">
        <v>6</v>
      </c>
      <c r="V2" s="6" t="s">
        <v>7</v>
      </c>
      <c r="W2" s="6" t="s">
        <v>14</v>
      </c>
      <c r="X2" s="6" t="s">
        <v>8</v>
      </c>
      <c r="Y2" s="6" t="s">
        <v>15</v>
      </c>
    </row>
    <row r="3" customFormat="false" ht="15" hidden="false" customHeight="false" outlineLevel="0" collapsed="false">
      <c r="B3" s="3" t="n">
        <v>2015</v>
      </c>
      <c r="C3" s="3" t="n">
        <v>0.8234578036</v>
      </c>
      <c r="D3" s="3" t="n">
        <v>0.1765421964</v>
      </c>
      <c r="E3" s="3" t="n">
        <v>0</v>
      </c>
      <c r="F3" s="3" t="n">
        <v>0.9935046742</v>
      </c>
      <c r="G3" s="3" t="n">
        <v>0.9940372376</v>
      </c>
      <c r="H3" s="3" t="n">
        <v>0.9971612868</v>
      </c>
      <c r="I3" s="3" t="n">
        <v>0.9985736151</v>
      </c>
      <c r="J3" s="3" t="n">
        <v>2015</v>
      </c>
      <c r="K3" s="3" t="n">
        <v>0.8231000136</v>
      </c>
      <c r="L3" s="3" t="n">
        <v>0.1768999864</v>
      </c>
      <c r="M3" s="3" t="n">
        <v>0</v>
      </c>
      <c r="N3" s="3" t="n">
        <v>0.9935399158</v>
      </c>
      <c r="O3" s="3" t="n">
        <v>0.9940372376</v>
      </c>
      <c r="P3" s="3" t="n">
        <v>0.9971965285</v>
      </c>
      <c r="Q3" s="3" t="n">
        <v>0.9985736151</v>
      </c>
      <c r="R3" s="3" t="n">
        <v>2015</v>
      </c>
      <c r="S3" s="3" t="n">
        <v>0.8231000136</v>
      </c>
      <c r="T3" s="3" t="n">
        <v>0.1768999864</v>
      </c>
      <c r="U3" s="3" t="n">
        <v>0</v>
      </c>
      <c r="V3" s="3" t="n">
        <v>0.9935399158</v>
      </c>
      <c r="W3" s="3" t="n">
        <v>0.9940372376</v>
      </c>
      <c r="X3" s="3" t="n">
        <v>0.9971965285</v>
      </c>
      <c r="Y3" s="3" t="n">
        <v>0.9985736151</v>
      </c>
    </row>
    <row r="4" customFormat="false" ht="15" hidden="false" customHeight="false" outlineLevel="0" collapsed="false">
      <c r="B4" s="3" t="n">
        <v>2015</v>
      </c>
      <c r="C4" s="3" t="n">
        <v>0.8158412581</v>
      </c>
      <c r="D4" s="3" t="n">
        <v>0.1841587419</v>
      </c>
      <c r="E4" s="3" t="n">
        <v>0</v>
      </c>
      <c r="F4" s="3" t="n">
        <v>0.9933285745</v>
      </c>
      <c r="G4" s="3" t="n">
        <v>0.9940917434</v>
      </c>
      <c r="H4" s="3" t="n">
        <v>0.9969726157</v>
      </c>
      <c r="I4" s="3" t="n">
        <v>0.9986092884</v>
      </c>
      <c r="J4" s="3" t="n">
        <v>2015</v>
      </c>
      <c r="K4" s="3" t="n">
        <v>0.8194541522</v>
      </c>
      <c r="L4" s="3" t="n">
        <v>0.1805458478</v>
      </c>
      <c r="M4" s="3" t="n">
        <v>0</v>
      </c>
      <c r="N4" s="3" t="n">
        <v>0.9936964614</v>
      </c>
      <c r="O4" s="3" t="n">
        <v>0.9940917434</v>
      </c>
      <c r="P4" s="3" t="n">
        <v>0.9973405026</v>
      </c>
      <c r="Q4" s="3" t="n">
        <v>0.9986092884</v>
      </c>
      <c r="R4" s="3" t="n">
        <v>2015</v>
      </c>
      <c r="S4" s="3" t="n">
        <v>0.8194541522</v>
      </c>
      <c r="T4" s="3" t="n">
        <v>0.1805458478</v>
      </c>
      <c r="U4" s="3" t="n">
        <v>0</v>
      </c>
      <c r="V4" s="3" t="n">
        <v>0.9936964614</v>
      </c>
      <c r="W4" s="3" t="n">
        <v>0.9940917434</v>
      </c>
      <c r="X4" s="3" t="n">
        <v>0.9973405026</v>
      </c>
      <c r="Y4" s="3" t="n">
        <v>0.9986092884</v>
      </c>
    </row>
    <row r="5" customFormat="false" ht="15" hidden="false" customHeight="false" outlineLevel="0" collapsed="false">
      <c r="B5" s="3" t="n">
        <v>2015</v>
      </c>
      <c r="C5" s="3" t="n">
        <v>0.8090450422</v>
      </c>
      <c r="D5" s="3" t="n">
        <v>0.1909549578</v>
      </c>
      <c r="E5" s="3" t="n">
        <v>0</v>
      </c>
      <c r="F5" s="3" t="n">
        <v>0.9936810389</v>
      </c>
      <c r="G5" s="3" t="n">
        <v>0.9945411637</v>
      </c>
      <c r="H5" s="3" t="n">
        <v>0.9969950656</v>
      </c>
      <c r="I5" s="3" t="n">
        <v>0.9986271426</v>
      </c>
      <c r="J5" s="3" t="n">
        <v>2015</v>
      </c>
      <c r="K5" s="3" t="n">
        <v>0.8167923286</v>
      </c>
      <c r="L5" s="3" t="n">
        <v>0.1832076714</v>
      </c>
      <c r="M5" s="3" t="n">
        <v>0</v>
      </c>
      <c r="N5" s="3" t="n">
        <v>0.9940461977</v>
      </c>
      <c r="O5" s="3" t="n">
        <v>0.9945411637</v>
      </c>
      <c r="P5" s="3" t="n">
        <v>0.9973602244</v>
      </c>
      <c r="Q5" s="3" t="n">
        <v>0.9986271426</v>
      </c>
      <c r="R5" s="3" t="n">
        <v>2015</v>
      </c>
      <c r="S5" s="3" t="n">
        <v>0.8167923286</v>
      </c>
      <c r="T5" s="3" t="n">
        <v>0.1832076714</v>
      </c>
      <c r="U5" s="3" t="n">
        <v>0</v>
      </c>
      <c r="V5" s="3" t="n">
        <v>0.9940461977</v>
      </c>
      <c r="W5" s="3" t="n">
        <v>0.9945411637</v>
      </c>
      <c r="X5" s="3" t="n">
        <v>0.9973602244</v>
      </c>
      <c r="Y5" s="3" t="n">
        <v>0.9986271426</v>
      </c>
    </row>
    <row r="6" customFormat="false" ht="15" hidden="false" customHeight="false" outlineLevel="0" collapsed="false">
      <c r="B6" s="3" t="n">
        <v>2015</v>
      </c>
      <c r="C6" s="3" t="n">
        <v>0.7988708903</v>
      </c>
      <c r="D6" s="3" t="n">
        <v>0.2011291097</v>
      </c>
      <c r="E6" s="3" t="n">
        <v>0</v>
      </c>
      <c r="F6" s="3" t="n">
        <v>0.9946394848</v>
      </c>
      <c r="G6" s="3" t="n">
        <v>0.9957143936</v>
      </c>
      <c r="H6" s="3" t="n">
        <v>0.9974475934</v>
      </c>
      <c r="I6" s="3" t="n">
        <v>0.999169052</v>
      </c>
      <c r="J6" s="3" t="n">
        <v>2015</v>
      </c>
      <c r="K6" s="3" t="n">
        <v>0.8114480022</v>
      </c>
      <c r="L6" s="3" t="n">
        <v>0.1885519978</v>
      </c>
      <c r="M6" s="3" t="n">
        <v>0</v>
      </c>
      <c r="N6" s="3" t="n">
        <v>0.9950018493</v>
      </c>
      <c r="O6" s="3" t="n">
        <v>0.9957143936</v>
      </c>
      <c r="P6" s="3" t="n">
        <v>0.9978099578</v>
      </c>
      <c r="Q6" s="3" t="n">
        <v>0.999169052</v>
      </c>
      <c r="R6" s="3" t="n">
        <v>2015</v>
      </c>
      <c r="S6" s="3" t="n">
        <v>0.8114480022</v>
      </c>
      <c r="T6" s="3" t="n">
        <v>0.1885519978</v>
      </c>
      <c r="U6" s="3" t="n">
        <v>0</v>
      </c>
      <c r="V6" s="3" t="n">
        <v>0.9950018493</v>
      </c>
      <c r="W6" s="3" t="n">
        <v>0.9957143936</v>
      </c>
      <c r="X6" s="3" t="n">
        <v>0.9978099578</v>
      </c>
      <c r="Y6" s="3" t="n">
        <v>0.999169052</v>
      </c>
    </row>
    <row r="7" customFormat="false" ht="15" hidden="false" customHeight="false" outlineLevel="0" collapsed="false">
      <c r="B7" s="3" t="n">
        <f aca="false">B3+1</f>
        <v>2016</v>
      </c>
      <c r="C7" s="3" t="n">
        <v>0.7887390798</v>
      </c>
      <c r="D7" s="3" t="n">
        <v>0.2112609202</v>
      </c>
      <c r="E7" s="3" t="n">
        <v>0</v>
      </c>
      <c r="F7" s="3" t="n">
        <v>0.994957484</v>
      </c>
      <c r="G7" s="3" t="n">
        <v>0.9951903033</v>
      </c>
      <c r="H7" s="3" t="n">
        <v>0.997351978</v>
      </c>
      <c r="I7" s="3" t="n">
        <v>0.9981343119</v>
      </c>
      <c r="J7" s="3" t="n">
        <f aca="false">J3+1</f>
        <v>2016</v>
      </c>
      <c r="K7" s="3" t="n">
        <v>0.8070673154</v>
      </c>
      <c r="L7" s="3" t="n">
        <v>0.1929326846</v>
      </c>
      <c r="M7" s="3" t="n">
        <v>0</v>
      </c>
      <c r="N7" s="3" t="n">
        <v>0.9953171732</v>
      </c>
      <c r="O7" s="3" t="n">
        <v>0.9955903198</v>
      </c>
      <c r="P7" s="3" t="n">
        <v>0.9977116672</v>
      </c>
      <c r="Q7" s="3" t="n">
        <v>0.9985343284</v>
      </c>
      <c r="R7" s="3" t="n">
        <f aca="false">R3+1</f>
        <v>2016</v>
      </c>
      <c r="S7" s="3" t="n">
        <v>0.8070673154</v>
      </c>
      <c r="T7" s="3" t="n">
        <v>0.1929326846</v>
      </c>
      <c r="U7" s="3" t="n">
        <v>0</v>
      </c>
      <c r="V7" s="3" t="n">
        <v>0.9953171732</v>
      </c>
      <c r="W7" s="3" t="n">
        <v>0.9955903198</v>
      </c>
      <c r="X7" s="3" t="n">
        <v>0.9977116672</v>
      </c>
      <c r="Y7" s="3" t="n">
        <v>0.9985343284</v>
      </c>
    </row>
    <row r="8" customFormat="false" ht="15" hidden="false" customHeight="false" outlineLevel="0" collapsed="false">
      <c r="B8" s="3" t="n">
        <f aca="false">B4+1</f>
        <v>2016</v>
      </c>
      <c r="C8" s="3" t="n">
        <v>0.7812142572</v>
      </c>
      <c r="D8" s="3" t="n">
        <v>0.2187857428</v>
      </c>
      <c r="E8" s="3" t="n">
        <v>0</v>
      </c>
      <c r="F8" s="3" t="n">
        <v>0.9950916123</v>
      </c>
      <c r="G8" s="3" t="n">
        <v>0.9953155121</v>
      </c>
      <c r="H8" s="3" t="n">
        <v>0.9973749661</v>
      </c>
      <c r="I8" s="3" t="n">
        <v>0.9981157639</v>
      </c>
      <c r="J8" s="3" t="n">
        <f aca="false">J4+1</f>
        <v>2016</v>
      </c>
      <c r="K8" s="3" t="n">
        <v>0.8037682516</v>
      </c>
      <c r="L8" s="3" t="n">
        <v>0.1962317484</v>
      </c>
      <c r="M8" s="3" t="n">
        <v>0</v>
      </c>
      <c r="N8" s="3" t="n">
        <v>0.9954483331</v>
      </c>
      <c r="O8" s="3" t="n">
        <v>0.9957112226</v>
      </c>
      <c r="P8" s="3" t="n">
        <v>0.9977316869</v>
      </c>
      <c r="Q8" s="3" t="n">
        <v>0.9985114744</v>
      </c>
      <c r="R8" s="3" t="n">
        <f aca="false">R4+1</f>
        <v>2016</v>
      </c>
      <c r="S8" s="3" t="n">
        <v>0.8037682516</v>
      </c>
      <c r="T8" s="3" t="n">
        <v>0.1962317484</v>
      </c>
      <c r="U8" s="3" t="n">
        <v>0</v>
      </c>
      <c r="V8" s="3" t="n">
        <v>0.9954483331</v>
      </c>
      <c r="W8" s="3" t="n">
        <v>0.9957112226</v>
      </c>
      <c r="X8" s="3" t="n">
        <v>0.9977316869</v>
      </c>
      <c r="Y8" s="3" t="n">
        <v>0.9985114744</v>
      </c>
    </row>
    <row r="9" customFormat="false" ht="15" hidden="false" customHeight="false" outlineLevel="0" collapsed="false">
      <c r="B9" s="3" t="n">
        <f aca="false">B5+1</f>
        <v>2016</v>
      </c>
      <c r="C9" s="3" t="n">
        <v>0.7738643203</v>
      </c>
      <c r="D9" s="3" t="n">
        <v>0.2261356797</v>
      </c>
      <c r="E9" s="3" t="n">
        <v>0</v>
      </c>
      <c r="F9" s="3" t="n">
        <v>0.9944401425</v>
      </c>
      <c r="G9" s="3" t="n">
        <v>0.9952651532</v>
      </c>
      <c r="H9" s="3" t="n">
        <v>0.9968113624</v>
      </c>
      <c r="I9" s="3" t="n">
        <v>0.9980540681</v>
      </c>
      <c r="J9" s="3" t="n">
        <f aca="false">J5+1</f>
        <v>2016</v>
      </c>
      <c r="K9" s="3" t="n">
        <v>0.8007972282</v>
      </c>
      <c r="L9" s="3" t="n">
        <v>0.1992027718</v>
      </c>
      <c r="M9" s="3" t="n">
        <v>0</v>
      </c>
      <c r="N9" s="3" t="n">
        <v>0.994796293</v>
      </c>
      <c r="O9" s="3" t="n">
        <v>0.9956592616</v>
      </c>
      <c r="P9" s="3" t="n">
        <v>0.9971675128</v>
      </c>
      <c r="Q9" s="3" t="n">
        <v>0.9984481765</v>
      </c>
      <c r="R9" s="3" t="n">
        <f aca="false">R5+1</f>
        <v>2016</v>
      </c>
      <c r="S9" s="3" t="n">
        <v>0.8007972282</v>
      </c>
      <c r="T9" s="3" t="n">
        <v>0.1992027718</v>
      </c>
      <c r="U9" s="3" t="n">
        <v>0</v>
      </c>
      <c r="V9" s="3" t="n">
        <v>0.994796293</v>
      </c>
      <c r="W9" s="3" t="n">
        <v>0.9956592616</v>
      </c>
      <c r="X9" s="3" t="n">
        <v>0.9971675128</v>
      </c>
      <c r="Y9" s="3" t="n">
        <v>0.9984481765</v>
      </c>
    </row>
    <row r="10" customFormat="false" ht="15" hidden="false" customHeight="false" outlineLevel="0" collapsed="false">
      <c r="B10" s="3" t="n">
        <f aca="false">B6+1</f>
        <v>2016</v>
      </c>
      <c r="C10" s="3" t="n">
        <v>0.7671695841</v>
      </c>
      <c r="D10" s="3" t="n">
        <v>0.2305092586</v>
      </c>
      <c r="E10" s="3" t="n">
        <v>0.0023211573</v>
      </c>
      <c r="F10" s="3" t="n">
        <v>0.9948505915</v>
      </c>
      <c r="G10" s="3" t="n">
        <v>0.9957599204</v>
      </c>
      <c r="H10" s="3" t="n">
        <v>0.9967538538</v>
      </c>
      <c r="I10" s="3" t="n">
        <v>0.9979728224</v>
      </c>
      <c r="J10" s="3" t="n">
        <f aca="false">J6+1</f>
        <v>2016</v>
      </c>
      <c r="K10" s="3" t="n">
        <v>0.7990944751</v>
      </c>
      <c r="L10" s="3" t="n">
        <v>0.1981974282</v>
      </c>
      <c r="M10" s="3" t="n">
        <v>0.0027080967</v>
      </c>
      <c r="N10" s="3" t="n">
        <v>0.9949553788</v>
      </c>
      <c r="O10" s="3" t="n">
        <v>0.9958494914</v>
      </c>
      <c r="P10" s="3" t="n">
        <v>0.9972375364</v>
      </c>
      <c r="Q10" s="3" t="n">
        <v>0.9985247219</v>
      </c>
      <c r="R10" s="3" t="n">
        <f aca="false">R6+1</f>
        <v>2016</v>
      </c>
      <c r="S10" s="3" t="n">
        <v>0.7990944751</v>
      </c>
      <c r="T10" s="3" t="n">
        <v>0.1981974282</v>
      </c>
      <c r="U10" s="3" t="n">
        <v>0.0027080967</v>
      </c>
      <c r="V10" s="3" t="n">
        <v>0.9949553788</v>
      </c>
      <c r="W10" s="3" t="n">
        <v>0.9958494914</v>
      </c>
      <c r="X10" s="3" t="n">
        <v>0.9972375364</v>
      </c>
      <c r="Y10" s="3" t="n">
        <v>0.9985247219</v>
      </c>
    </row>
    <row r="11" customFormat="false" ht="15" hidden="false" customHeight="false" outlineLevel="0" collapsed="false">
      <c r="B11" s="3" t="n">
        <f aca="false">B7+1</f>
        <v>2017</v>
      </c>
      <c r="C11" s="3" t="n">
        <v>0.7573642402</v>
      </c>
      <c r="D11" s="3" t="n">
        <v>0.2352861772</v>
      </c>
      <c r="E11" s="3" t="n">
        <v>0.0073495825</v>
      </c>
      <c r="F11" s="3" t="n">
        <v>0.9949466866</v>
      </c>
      <c r="G11" s="3" t="n">
        <v>0.9958749222</v>
      </c>
      <c r="H11" s="3" t="n">
        <v>0.9968371408</v>
      </c>
      <c r="I11" s="3" t="n">
        <v>0.998066848</v>
      </c>
      <c r="J11" s="3" t="n">
        <f aca="false">J7+1</f>
        <v>2017</v>
      </c>
      <c r="K11" s="3" t="n">
        <v>0.7938462708</v>
      </c>
      <c r="L11" s="3" t="n">
        <v>0.1987074123</v>
      </c>
      <c r="M11" s="3" t="n">
        <v>0.0074463169</v>
      </c>
      <c r="N11" s="3" t="n">
        <v>0.9950072295</v>
      </c>
      <c r="O11" s="3" t="n">
        <v>0.9959059248</v>
      </c>
      <c r="P11" s="3" t="n">
        <v>0.9972659301</v>
      </c>
      <c r="Q11" s="3" t="n">
        <v>0.9985447809</v>
      </c>
      <c r="R11" s="3" t="n">
        <f aca="false">R7+1</f>
        <v>2017</v>
      </c>
      <c r="S11" s="3" t="n">
        <v>0.7938462708</v>
      </c>
      <c r="T11" s="3" t="n">
        <v>0.1987074123</v>
      </c>
      <c r="U11" s="3" t="n">
        <v>0.0074463169</v>
      </c>
      <c r="V11" s="3" t="n">
        <v>0.9950072295</v>
      </c>
      <c r="W11" s="3" t="n">
        <v>0.9959059248</v>
      </c>
      <c r="X11" s="3" t="n">
        <v>0.9972659301</v>
      </c>
      <c r="Y11" s="3" t="n">
        <v>0.9985447809</v>
      </c>
    </row>
    <row r="12" customFormat="false" ht="15" hidden="false" customHeight="false" outlineLevel="0" collapsed="false">
      <c r="B12" s="3" t="n">
        <f aca="false">B8+1</f>
        <v>2017</v>
      </c>
      <c r="C12" s="3" t="n">
        <v>0.7496970737</v>
      </c>
      <c r="D12" s="3" t="n">
        <v>0.2401090508</v>
      </c>
      <c r="E12" s="3" t="n">
        <v>0.0101938756</v>
      </c>
      <c r="F12" s="3" t="n">
        <v>0.9949735287</v>
      </c>
      <c r="G12" s="3" t="n">
        <v>0.9958958449</v>
      </c>
      <c r="H12" s="3" t="n">
        <v>0.9970039519</v>
      </c>
      <c r="I12" s="3" t="n">
        <v>0.9982593457</v>
      </c>
      <c r="J12" s="3" t="n">
        <f aca="false">J8+1</f>
        <v>2017</v>
      </c>
      <c r="K12" s="3" t="n">
        <v>0.7907880706</v>
      </c>
      <c r="L12" s="3" t="n">
        <v>0.1988286094</v>
      </c>
      <c r="M12" s="3" t="n">
        <v>0.01038332</v>
      </c>
      <c r="N12" s="3" t="n">
        <v>0.9962592347</v>
      </c>
      <c r="O12" s="3" t="n">
        <v>0.9967275048</v>
      </c>
      <c r="P12" s="3" t="n">
        <v>0.9978163649</v>
      </c>
      <c r="Q12" s="3" t="n">
        <v>0.9986221782</v>
      </c>
      <c r="R12" s="3" t="n">
        <f aca="false">R8+1</f>
        <v>2017</v>
      </c>
      <c r="S12" s="3" t="n">
        <v>0.7907880706</v>
      </c>
      <c r="T12" s="3" t="n">
        <v>0.1988286094</v>
      </c>
      <c r="U12" s="3" t="n">
        <v>0.01038332</v>
      </c>
      <c r="V12" s="3" t="n">
        <v>0.9962592347</v>
      </c>
      <c r="W12" s="3" t="n">
        <v>0.9967275048</v>
      </c>
      <c r="X12" s="3" t="n">
        <v>0.9978163649</v>
      </c>
      <c r="Y12" s="3" t="n">
        <v>0.9986221782</v>
      </c>
    </row>
    <row r="13" customFormat="false" ht="15" hidden="false" customHeight="false" outlineLevel="0" collapsed="false">
      <c r="B13" s="3" t="n">
        <f aca="false">B9+1</f>
        <v>2017</v>
      </c>
      <c r="C13" s="3" t="n">
        <v>0.7425830925</v>
      </c>
      <c r="D13" s="3" t="n">
        <v>0.2446436234</v>
      </c>
      <c r="E13" s="3" t="n">
        <v>0.0127732841</v>
      </c>
      <c r="F13" s="3" t="n">
        <v>0.9949338026</v>
      </c>
      <c r="G13" s="3" t="n">
        <v>0.9959342999</v>
      </c>
      <c r="H13" s="3" t="n">
        <v>0.9969551376</v>
      </c>
      <c r="I13" s="3" t="n">
        <v>0.9982756552</v>
      </c>
      <c r="J13" s="3" t="n">
        <f aca="false">J9+1</f>
        <v>2017</v>
      </c>
      <c r="K13" s="3" t="n">
        <v>0.7875800377</v>
      </c>
      <c r="L13" s="3" t="n">
        <v>0.1996156465</v>
      </c>
      <c r="M13" s="3" t="n">
        <v>0.0128043158</v>
      </c>
      <c r="N13" s="3" t="n">
        <v>0.9962457881</v>
      </c>
      <c r="O13" s="3" t="n">
        <v>0.9967588186</v>
      </c>
      <c r="P13" s="3" t="n">
        <v>0.9977953334</v>
      </c>
      <c r="Q13" s="3" t="n">
        <v>0.9986353623</v>
      </c>
      <c r="R13" s="3" t="n">
        <f aca="false">R9+1</f>
        <v>2017</v>
      </c>
      <c r="S13" s="3" t="n">
        <v>0.7875800377</v>
      </c>
      <c r="T13" s="3" t="n">
        <v>0.1996156465</v>
      </c>
      <c r="U13" s="3" t="n">
        <v>0.0128043158</v>
      </c>
      <c r="V13" s="3" t="n">
        <v>0.9962457881</v>
      </c>
      <c r="W13" s="3" t="n">
        <v>0.9967588186</v>
      </c>
      <c r="X13" s="3" t="n">
        <v>0.9977953334</v>
      </c>
      <c r="Y13" s="3" t="n">
        <v>0.9986353623</v>
      </c>
    </row>
    <row r="14" customFormat="false" ht="15" hidden="false" customHeight="false" outlineLevel="0" collapsed="false">
      <c r="B14" s="3" t="n">
        <f aca="false">B10+1</f>
        <v>2017</v>
      </c>
      <c r="C14" s="3" t="n">
        <v>0.7327741148</v>
      </c>
      <c r="D14" s="3" t="n">
        <v>0.2509662723</v>
      </c>
      <c r="E14" s="3" t="n">
        <v>0.0162596129</v>
      </c>
      <c r="F14" s="3" t="n">
        <v>0.9948178695</v>
      </c>
      <c r="G14" s="3" t="n">
        <v>0.9955999965</v>
      </c>
      <c r="H14" s="3" t="n">
        <v>0.9968197824</v>
      </c>
      <c r="I14" s="3" t="n">
        <v>0.9979239116</v>
      </c>
      <c r="J14" s="3" t="n">
        <f aca="false">J10+1</f>
        <v>2017</v>
      </c>
      <c r="K14" s="3" t="n">
        <v>0.7830429085</v>
      </c>
      <c r="L14" s="3" t="n">
        <v>0.2014711324</v>
      </c>
      <c r="M14" s="3" t="n">
        <v>0.0154859591</v>
      </c>
      <c r="N14" s="3" t="n">
        <v>0.9960135113</v>
      </c>
      <c r="O14" s="3" t="n">
        <v>0.9963992053</v>
      </c>
      <c r="P14" s="3" t="n">
        <v>0.9975535341</v>
      </c>
      <c r="Q14" s="3" t="n">
        <v>0.9982692258</v>
      </c>
      <c r="R14" s="3" t="n">
        <f aca="false">R10+1</f>
        <v>2017</v>
      </c>
      <c r="S14" s="3" t="n">
        <v>0.7830429085</v>
      </c>
      <c r="T14" s="3" t="n">
        <v>0.2014711324</v>
      </c>
      <c r="U14" s="3" t="n">
        <v>0.0154859591</v>
      </c>
      <c r="V14" s="3" t="n">
        <v>0.9960135113</v>
      </c>
      <c r="W14" s="3" t="n">
        <v>0.9963992053</v>
      </c>
      <c r="X14" s="3" t="n">
        <v>0.9975535341</v>
      </c>
      <c r="Y14" s="3" t="n">
        <v>0.9982692258</v>
      </c>
    </row>
    <row r="15" customFormat="false" ht="15" hidden="false" customHeight="false" outlineLevel="0" collapsed="false">
      <c r="B15" s="3" t="n">
        <f aca="false">B11+1</f>
        <v>2018</v>
      </c>
      <c r="C15" s="3" t="n">
        <v>0.726822605</v>
      </c>
      <c r="D15" s="3" t="n">
        <v>0.2544271035</v>
      </c>
      <c r="E15" s="3" t="n">
        <v>0.0187502915</v>
      </c>
      <c r="F15" s="3" t="n">
        <v>0.9952586055</v>
      </c>
      <c r="G15" s="3" t="n">
        <v>0.9961386492</v>
      </c>
      <c r="H15" s="3" t="n">
        <v>0.9968249419</v>
      </c>
      <c r="I15" s="3" t="n">
        <v>0.9979307324</v>
      </c>
      <c r="J15" s="3" t="n">
        <f aca="false">J11+1</f>
        <v>2018</v>
      </c>
      <c r="K15" s="3" t="n">
        <v>0.782542591</v>
      </c>
      <c r="L15" s="3" t="n">
        <v>0.2005014137</v>
      </c>
      <c r="M15" s="3" t="n">
        <v>0.0169559952</v>
      </c>
      <c r="N15" s="3" t="n">
        <v>0.9960293424</v>
      </c>
      <c r="O15" s="3" t="n">
        <v>0.9964180539</v>
      </c>
      <c r="P15" s="3" t="n">
        <v>0.9975632495</v>
      </c>
      <c r="Q15" s="3" t="n">
        <v>0.9982782856</v>
      </c>
      <c r="R15" s="3" t="n">
        <f aca="false">R11+1</f>
        <v>2018</v>
      </c>
      <c r="S15" s="3" t="n">
        <v>0.782542591</v>
      </c>
      <c r="T15" s="3" t="n">
        <v>0.2005014137</v>
      </c>
      <c r="U15" s="3" t="n">
        <v>0.0169559952</v>
      </c>
      <c r="V15" s="3" t="n">
        <v>0.9960293424</v>
      </c>
      <c r="W15" s="3" t="n">
        <v>0.9964180539</v>
      </c>
      <c r="X15" s="3" t="n">
        <v>0.9975632495</v>
      </c>
      <c r="Y15" s="3" t="n">
        <v>0.9982782856</v>
      </c>
    </row>
    <row r="16" customFormat="false" ht="15" hidden="false" customHeight="false" outlineLevel="0" collapsed="false">
      <c r="B16" s="3" t="n">
        <f aca="false">B12+1</f>
        <v>2018</v>
      </c>
      <c r="C16" s="3" t="n">
        <v>0.7176779317</v>
      </c>
      <c r="D16" s="3" t="n">
        <v>0.2600904861</v>
      </c>
      <c r="E16" s="3" t="n">
        <v>0.0222315822</v>
      </c>
      <c r="F16" s="3" t="n">
        <v>0.995057781</v>
      </c>
      <c r="G16" s="3" t="n">
        <v>0.9959458977</v>
      </c>
      <c r="H16" s="3" t="n">
        <v>0.9966191417</v>
      </c>
      <c r="I16" s="3" t="n">
        <v>0.9977308784</v>
      </c>
      <c r="J16" s="3" t="n">
        <f aca="false">J12+1</f>
        <v>2018</v>
      </c>
      <c r="K16" s="3" t="n">
        <v>0.7799207005</v>
      </c>
      <c r="L16" s="3" t="n">
        <v>0.2009855442</v>
      </c>
      <c r="M16" s="3" t="n">
        <v>0.0190937553</v>
      </c>
      <c r="N16" s="3" t="n">
        <v>0.9960561059</v>
      </c>
      <c r="O16" s="3" t="n">
        <v>0.9962426492</v>
      </c>
      <c r="P16" s="3" t="n">
        <v>0.9975796739</v>
      </c>
      <c r="Q16" s="3" t="n">
        <v>0.9980867497</v>
      </c>
      <c r="R16" s="3" t="n">
        <f aca="false">R12+1</f>
        <v>2018</v>
      </c>
      <c r="S16" s="3" t="n">
        <v>0.7799804386</v>
      </c>
      <c r="T16" s="3" t="n">
        <v>0.2009309889</v>
      </c>
      <c r="U16" s="3" t="n">
        <v>0.0190885725</v>
      </c>
      <c r="V16" s="3" t="n">
        <v>0.9960561059</v>
      </c>
      <c r="W16" s="3" t="n">
        <v>0.9962426492</v>
      </c>
      <c r="X16" s="3" t="n">
        <v>0.9975796739</v>
      </c>
      <c r="Y16" s="3" t="n">
        <v>0.9980867497</v>
      </c>
    </row>
    <row r="17" customFormat="false" ht="15" hidden="false" customHeight="false" outlineLevel="0" collapsed="false">
      <c r="B17" s="3" t="n">
        <f aca="false">B13+1</f>
        <v>2018</v>
      </c>
      <c r="C17" s="3" t="n">
        <v>0.7110922485</v>
      </c>
      <c r="D17" s="3" t="n">
        <v>0.2638391047</v>
      </c>
      <c r="E17" s="3" t="n">
        <v>0.0250686468</v>
      </c>
      <c r="F17" s="3" t="n">
        <v>0.9950792488</v>
      </c>
      <c r="G17" s="3" t="n">
        <v>0.995411435</v>
      </c>
      <c r="H17" s="3" t="n">
        <v>0.9966338273</v>
      </c>
      <c r="I17" s="3" t="n">
        <v>0.9971833285</v>
      </c>
      <c r="J17" s="3" t="n">
        <f aca="false">J13+1</f>
        <v>2018</v>
      </c>
      <c r="K17" s="3" t="n">
        <v>0.7783929547</v>
      </c>
      <c r="L17" s="3" t="n">
        <v>0.2002378705</v>
      </c>
      <c r="M17" s="3" t="n">
        <v>0.0213691748</v>
      </c>
      <c r="N17" s="3" t="n">
        <v>0.9961004341</v>
      </c>
      <c r="O17" s="3" t="n">
        <v>0.9963029899</v>
      </c>
      <c r="P17" s="3" t="n">
        <v>0.9976153017</v>
      </c>
      <c r="Q17" s="3" t="n">
        <v>0.9981303859</v>
      </c>
      <c r="R17" s="3" t="n">
        <f aca="false">R13+1</f>
        <v>2018</v>
      </c>
      <c r="S17" s="3" t="n">
        <v>0.7785946993</v>
      </c>
      <c r="T17" s="3" t="n">
        <v>0.2000555797</v>
      </c>
      <c r="U17" s="3" t="n">
        <v>0.0213497209</v>
      </c>
      <c r="V17" s="3" t="n">
        <v>0.9961303168</v>
      </c>
      <c r="W17" s="3" t="n">
        <v>0.9963390377</v>
      </c>
      <c r="X17" s="3" t="n">
        <v>0.9976451845</v>
      </c>
      <c r="Y17" s="3" t="n">
        <v>0.9981664337</v>
      </c>
    </row>
    <row r="18" customFormat="false" ht="15" hidden="false" customHeight="false" outlineLevel="0" collapsed="false">
      <c r="B18" s="3" t="n">
        <f aca="false">B14+1</f>
        <v>2018</v>
      </c>
      <c r="C18" s="3" t="n">
        <v>0.7022937807</v>
      </c>
      <c r="D18" s="3" t="n">
        <v>0.2712527802</v>
      </c>
      <c r="E18" s="3" t="n">
        <v>0.0264534391</v>
      </c>
      <c r="F18" s="3" t="n">
        <v>0.9955363128</v>
      </c>
      <c r="G18" s="3" t="n">
        <v>0.9953990642</v>
      </c>
      <c r="H18" s="3" t="n">
        <v>0.9970815806</v>
      </c>
      <c r="I18" s="3" t="n">
        <v>0.997162006</v>
      </c>
      <c r="J18" s="3" t="n">
        <f aca="false">J14+1</f>
        <v>2018</v>
      </c>
      <c r="K18" s="3" t="n">
        <v>0.7748485963</v>
      </c>
      <c r="L18" s="3" t="n">
        <v>0.2029830468</v>
      </c>
      <c r="M18" s="3" t="n">
        <v>0.0221683569</v>
      </c>
      <c r="N18" s="3" t="n">
        <v>0.9961647625</v>
      </c>
      <c r="O18" s="3" t="n">
        <v>0.9963696992</v>
      </c>
      <c r="P18" s="3" t="n">
        <v>0.9976691809</v>
      </c>
      <c r="Q18" s="3" t="n">
        <v>0.9981864639</v>
      </c>
      <c r="R18" s="3" t="n">
        <f aca="false">R14+1</f>
        <v>2018</v>
      </c>
      <c r="S18" s="3" t="n">
        <v>0.774883013</v>
      </c>
      <c r="T18" s="3" t="n">
        <v>0.2029520187</v>
      </c>
      <c r="U18" s="3" t="n">
        <v>0.0221649682</v>
      </c>
      <c r="V18" s="3" t="n">
        <v>0.9961944392</v>
      </c>
      <c r="W18" s="3" t="n">
        <v>0.9964055373</v>
      </c>
      <c r="X18" s="3" t="n">
        <v>0.9976988575</v>
      </c>
      <c r="Y18" s="3" t="n">
        <v>0.998222302</v>
      </c>
    </row>
    <row r="19" customFormat="false" ht="15" hidden="false" customHeight="false" outlineLevel="0" collapsed="false">
      <c r="B19" s="3" t="n">
        <f aca="false">B15+1</f>
        <v>2019</v>
      </c>
      <c r="C19" s="3" t="n">
        <v>0.6939262074</v>
      </c>
      <c r="D19" s="3" t="n">
        <v>0.2766494255</v>
      </c>
      <c r="E19" s="3" t="n">
        <v>0.029424367</v>
      </c>
      <c r="F19" s="3" t="n">
        <v>0.9955174034</v>
      </c>
      <c r="G19" s="3" t="n">
        <v>0.9953667338</v>
      </c>
      <c r="H19" s="3" t="n">
        <v>0.9970465746</v>
      </c>
      <c r="I19" s="3" t="n">
        <v>0.9971117553</v>
      </c>
      <c r="J19" s="3" t="n">
        <f aca="false">J15+1</f>
        <v>2019</v>
      </c>
      <c r="K19" s="3" t="n">
        <v>0.7720632433</v>
      </c>
      <c r="L19" s="3" t="n">
        <v>0.2032095522</v>
      </c>
      <c r="M19" s="3" t="n">
        <v>0.0247272044</v>
      </c>
      <c r="N19" s="3" t="n">
        <v>0.9960834512</v>
      </c>
      <c r="O19" s="3" t="n">
        <v>0.9962617882</v>
      </c>
      <c r="P19" s="3" t="n">
        <v>0.9975753562</v>
      </c>
      <c r="Q19" s="3" t="n">
        <v>0.9980641117</v>
      </c>
      <c r="R19" s="3" t="n">
        <f aca="false">R15+1</f>
        <v>2019</v>
      </c>
      <c r="S19" s="3" t="n">
        <v>0.7719488801</v>
      </c>
      <c r="T19" s="3" t="n">
        <v>0.203311509</v>
      </c>
      <c r="U19" s="3" t="n">
        <v>0.0247396109</v>
      </c>
      <c r="V19" s="3" t="n">
        <v>0.996112881</v>
      </c>
      <c r="W19" s="3" t="n">
        <v>0.9962973414</v>
      </c>
      <c r="X19" s="3" t="n">
        <v>0.997604786</v>
      </c>
      <c r="Y19" s="3" t="n">
        <v>0.9980996649</v>
      </c>
    </row>
    <row r="20" customFormat="false" ht="15" hidden="false" customHeight="false" outlineLevel="0" collapsed="false">
      <c r="B20" s="3" t="n">
        <f aca="false">B16+1</f>
        <v>2019</v>
      </c>
      <c r="C20" s="3" t="n">
        <v>0.6864452927</v>
      </c>
      <c r="D20" s="3" t="n">
        <v>0.282074244</v>
      </c>
      <c r="E20" s="3" t="n">
        <v>0.0314804633</v>
      </c>
      <c r="F20" s="3" t="n">
        <v>0.9955631774</v>
      </c>
      <c r="G20" s="3" t="n">
        <v>0.9954140768</v>
      </c>
      <c r="H20" s="3" t="n">
        <v>0.9970767334</v>
      </c>
      <c r="I20" s="3" t="n">
        <v>0.9971412676</v>
      </c>
      <c r="J20" s="3" t="n">
        <f aca="false">J16+1</f>
        <v>2019</v>
      </c>
      <c r="K20" s="3" t="n">
        <v>0.7699378776</v>
      </c>
      <c r="L20" s="3" t="n">
        <v>0.2047553765</v>
      </c>
      <c r="M20" s="3" t="n">
        <v>0.0253067459</v>
      </c>
      <c r="N20" s="3" t="n">
        <v>0.9961227858</v>
      </c>
      <c r="O20" s="3" t="n">
        <v>0.9963055127</v>
      </c>
      <c r="P20" s="3" t="n">
        <v>0.9975997073</v>
      </c>
      <c r="Q20" s="3" t="n">
        <v>0.9980867551</v>
      </c>
      <c r="R20" s="3" t="n">
        <f aca="false">R16+1</f>
        <v>2019</v>
      </c>
      <c r="S20" s="3" t="n">
        <v>0.7690931432</v>
      </c>
      <c r="T20" s="3" t="n">
        <v>0.2053885434</v>
      </c>
      <c r="U20" s="3" t="n">
        <v>0.0255183133</v>
      </c>
      <c r="V20" s="3" t="n">
        <v>0.9961480498</v>
      </c>
      <c r="W20" s="3" t="n">
        <v>0.9963341562</v>
      </c>
      <c r="X20" s="3" t="n">
        <v>0.9976264567</v>
      </c>
      <c r="Y20" s="3" t="n">
        <v>0.9981185596</v>
      </c>
    </row>
    <row r="21" customFormat="false" ht="15" hidden="false" customHeight="false" outlineLevel="0" collapsed="false">
      <c r="B21" s="3" t="n">
        <f aca="false">B17+1</f>
        <v>2019</v>
      </c>
      <c r="C21" s="3" t="n">
        <v>0.6794413332</v>
      </c>
      <c r="D21" s="3" t="n">
        <v>0.2863943838</v>
      </c>
      <c r="E21" s="3" t="n">
        <v>0.0341642829</v>
      </c>
      <c r="F21" s="3" t="n">
        <v>0.9954229726</v>
      </c>
      <c r="G21" s="3" t="n">
        <v>0.9953752558</v>
      </c>
      <c r="H21" s="3" t="n">
        <v>0.9969199015</v>
      </c>
      <c r="I21" s="3" t="n">
        <v>0.9970788435</v>
      </c>
      <c r="J21" s="3" t="n">
        <f aca="false">J17+1</f>
        <v>2019</v>
      </c>
      <c r="K21" s="3" t="n">
        <v>0.7675313149</v>
      </c>
      <c r="L21" s="3" t="n">
        <v>0.2052763882</v>
      </c>
      <c r="M21" s="3" t="n">
        <v>0.027192297</v>
      </c>
      <c r="N21" s="3" t="n">
        <v>0.9961064999</v>
      </c>
      <c r="O21" s="3" t="n">
        <v>0.9964142321</v>
      </c>
      <c r="P21" s="3" t="n">
        <v>0.9975714765</v>
      </c>
      <c r="Q21" s="3" t="n">
        <v>0.9981759641</v>
      </c>
      <c r="R21" s="3" t="n">
        <f aca="false">R17+1</f>
        <v>2019</v>
      </c>
      <c r="S21" s="3" t="n">
        <v>0.7666014351</v>
      </c>
      <c r="T21" s="3" t="n">
        <v>0.2059179328</v>
      </c>
      <c r="U21" s="3" t="n">
        <v>0.0274806321</v>
      </c>
      <c r="V21" s="3" t="n">
        <v>0.9964526514</v>
      </c>
      <c r="W21" s="3" t="n">
        <v>0.9962788035</v>
      </c>
      <c r="X21" s="3" t="n">
        <v>0.9979168141</v>
      </c>
      <c r="Y21" s="3" t="n">
        <v>0.9980410634</v>
      </c>
    </row>
    <row r="22" customFormat="false" ht="15" hidden="false" customHeight="false" outlineLevel="0" collapsed="false">
      <c r="B22" s="3" t="n">
        <f aca="false">B18+1</f>
        <v>2019</v>
      </c>
      <c r="C22" s="3" t="n">
        <v>0.6757649665</v>
      </c>
      <c r="D22" s="3" t="n">
        <v>0.2863546449</v>
      </c>
      <c r="E22" s="3" t="n">
        <v>0.0378803886</v>
      </c>
      <c r="F22" s="3" t="n">
        <v>0.9884564459</v>
      </c>
      <c r="G22" s="3" t="n">
        <v>0.9955459608</v>
      </c>
      <c r="H22" s="3" t="n">
        <v>0.9904813494</v>
      </c>
      <c r="I22" s="3" t="n">
        <v>0.997232884</v>
      </c>
      <c r="J22" s="3" t="n">
        <f aca="false">J18+1</f>
        <v>2019</v>
      </c>
      <c r="K22" s="3" t="n">
        <v>0.7688972439</v>
      </c>
      <c r="L22" s="3" t="n">
        <v>0.2016669418</v>
      </c>
      <c r="M22" s="3" t="n">
        <v>0.0294358143</v>
      </c>
      <c r="N22" s="3" t="n">
        <v>0.9888842682</v>
      </c>
      <c r="O22" s="3" t="n">
        <v>0.9969508808</v>
      </c>
      <c r="P22" s="3" t="n">
        <v>0.9904297793</v>
      </c>
      <c r="Q22" s="3" t="n">
        <v>0.9981970802</v>
      </c>
      <c r="R22" s="3" t="n">
        <f aca="false">R18+1</f>
        <v>2019</v>
      </c>
      <c r="S22" s="3" t="n">
        <v>0.7677295265</v>
      </c>
      <c r="T22" s="3" t="n">
        <v>0.2027853424</v>
      </c>
      <c r="U22" s="3" t="n">
        <v>0.0294851311</v>
      </c>
      <c r="V22" s="3" t="n">
        <v>0.988913254</v>
      </c>
      <c r="W22" s="3" t="n">
        <v>0.9963147276</v>
      </c>
      <c r="X22" s="3" t="n">
        <v>0.9908728319</v>
      </c>
      <c r="Y22" s="3" t="n">
        <v>0.9980599748</v>
      </c>
    </row>
    <row r="23" customFormat="false" ht="15" hidden="false" customHeight="false" outlineLevel="0" collapsed="false">
      <c r="B23" s="3" t="n">
        <f aca="false">B19+1</f>
        <v>2020</v>
      </c>
      <c r="C23" s="3" t="n">
        <v>0.6737878481</v>
      </c>
      <c r="D23" s="3" t="n">
        <v>0.2841591659</v>
      </c>
      <c r="E23" s="3" t="n">
        <v>0.042052986</v>
      </c>
      <c r="F23" s="3" t="n">
        <v>0.9813282622</v>
      </c>
      <c r="G23" s="3" t="n">
        <v>0.9954564276</v>
      </c>
      <c r="H23" s="3" t="n">
        <v>0.9853496099</v>
      </c>
      <c r="I23" s="3" t="n">
        <v>0.9971303427</v>
      </c>
      <c r="J23" s="3" t="n">
        <f aca="false">J19+1</f>
        <v>2020</v>
      </c>
      <c r="K23" s="3" t="n">
        <v>0.7699865391</v>
      </c>
      <c r="L23" s="3" t="n">
        <v>0.1980338946</v>
      </c>
      <c r="M23" s="3" t="n">
        <v>0.0319795663</v>
      </c>
      <c r="N23" s="3" t="n">
        <v>0.9823818226</v>
      </c>
      <c r="O23" s="3" t="n">
        <v>0.9971710004</v>
      </c>
      <c r="P23" s="3" t="n">
        <v>0.9853705862</v>
      </c>
      <c r="Q23" s="3" t="n">
        <v>0.9980917481</v>
      </c>
      <c r="R23" s="3" t="n">
        <f aca="false">R19+1</f>
        <v>2020</v>
      </c>
      <c r="S23" s="3" t="n">
        <v>0.769236393</v>
      </c>
      <c r="T23" s="3" t="n">
        <v>0.1986267889</v>
      </c>
      <c r="U23" s="3" t="n">
        <v>0.0321368181</v>
      </c>
      <c r="V23" s="3" t="n">
        <v>0.9821662746</v>
      </c>
      <c r="W23" s="3" t="n">
        <v>0.9962369353</v>
      </c>
      <c r="X23" s="3" t="n">
        <v>0.9858213832</v>
      </c>
      <c r="Y23" s="3" t="n">
        <v>0.9979642185</v>
      </c>
    </row>
    <row r="24" customFormat="false" ht="15" hidden="false" customHeight="false" outlineLevel="0" collapsed="false">
      <c r="B24" s="3" t="n">
        <f aca="false">B20+1</f>
        <v>2020</v>
      </c>
      <c r="C24" s="3" t="n">
        <v>0.6720196656</v>
      </c>
      <c r="D24" s="3" t="n">
        <v>0.2836973667</v>
      </c>
      <c r="E24" s="3" t="n">
        <v>0.0442829676</v>
      </c>
      <c r="F24" s="3" t="n">
        <v>0.9760631268</v>
      </c>
      <c r="G24" s="3" t="n">
        <v>0.9954289738</v>
      </c>
      <c r="H24" s="3" t="n">
        <v>0.9814541826</v>
      </c>
      <c r="I24" s="3" t="n">
        <v>0.9970953974</v>
      </c>
      <c r="J24" s="3" t="n">
        <f aca="false">J20+1</f>
        <v>2020</v>
      </c>
      <c r="K24" s="3" t="n">
        <v>0.771835155</v>
      </c>
      <c r="L24" s="3" t="n">
        <v>0.1947452235</v>
      </c>
      <c r="M24" s="3" t="n">
        <v>0.0334196215</v>
      </c>
      <c r="N24" s="3" t="n">
        <v>0.9772207019</v>
      </c>
      <c r="O24" s="3" t="n">
        <v>0.9972672573</v>
      </c>
      <c r="P24" s="3" t="n">
        <v>0.9817822958</v>
      </c>
      <c r="Q24" s="3" t="n">
        <v>0.9981827597</v>
      </c>
      <c r="R24" s="3" t="n">
        <f aca="false">R20+1</f>
        <v>2020</v>
      </c>
      <c r="S24" s="3" t="n">
        <v>0.7706532836</v>
      </c>
      <c r="T24" s="3" t="n">
        <v>0.195661938</v>
      </c>
      <c r="U24" s="3" t="n">
        <v>0.0336847784</v>
      </c>
      <c r="V24" s="3" t="n">
        <v>0.9767647486</v>
      </c>
      <c r="W24" s="3" t="n">
        <v>0.9961951694</v>
      </c>
      <c r="X24" s="3" t="n">
        <v>0.9821002905</v>
      </c>
      <c r="Y24" s="3" t="n">
        <v>0.9979146925</v>
      </c>
    </row>
    <row r="25" customFormat="false" ht="15" hidden="false" customHeight="false" outlineLevel="0" collapsed="false">
      <c r="B25" s="3" t="n">
        <f aca="false">B21+1</f>
        <v>2020</v>
      </c>
      <c r="C25" s="3" t="n">
        <v>0.670503087</v>
      </c>
      <c r="D25" s="3" t="n">
        <v>0.2832730772</v>
      </c>
      <c r="E25" s="3" t="n">
        <v>0.0462238359</v>
      </c>
      <c r="F25" s="3" t="n">
        <v>0.9680159386</v>
      </c>
      <c r="G25" s="3" t="n">
        <v>0.9949793451</v>
      </c>
      <c r="H25" s="3" t="n">
        <v>0.9744716765</v>
      </c>
      <c r="I25" s="3" t="n">
        <v>0.9964754547</v>
      </c>
      <c r="J25" s="3" t="n">
        <f aca="false">J21+1</f>
        <v>2020</v>
      </c>
      <c r="K25" s="3" t="n">
        <v>0.7729464707</v>
      </c>
      <c r="L25" s="3" t="n">
        <v>0.1917158732</v>
      </c>
      <c r="M25" s="3" t="n">
        <v>0.0353376562</v>
      </c>
      <c r="N25" s="3" t="n">
        <v>0.9681685243</v>
      </c>
      <c r="O25" s="3" t="n">
        <v>0.99665652</v>
      </c>
      <c r="P25" s="3" t="n">
        <v>0.9755391617</v>
      </c>
      <c r="Q25" s="3" t="n">
        <v>0.9975684059</v>
      </c>
      <c r="R25" s="3" t="n">
        <f aca="false">R21+1</f>
        <v>2020</v>
      </c>
      <c r="S25" s="3" t="n">
        <v>0.7718539864</v>
      </c>
      <c r="T25" s="3" t="n">
        <v>0.1926225132</v>
      </c>
      <c r="U25" s="3" t="n">
        <v>0.0355235005</v>
      </c>
      <c r="V25" s="3" t="n">
        <v>0.9681281195</v>
      </c>
      <c r="W25" s="3" t="n">
        <v>0.9958038768</v>
      </c>
      <c r="X25" s="3" t="n">
        <v>0.9761044224</v>
      </c>
      <c r="Y25" s="3" t="n">
        <v>0.9973949208</v>
      </c>
    </row>
    <row r="26" customFormat="false" ht="15" hidden="false" customHeight="false" outlineLevel="0" collapsed="false">
      <c r="B26" s="3" t="n">
        <f aca="false">B22+1</f>
        <v>2020</v>
      </c>
      <c r="C26" s="3" t="n">
        <v>0.6687299237</v>
      </c>
      <c r="D26" s="3" t="n">
        <v>0.283578845</v>
      </c>
      <c r="E26" s="3" t="n">
        <v>0.0476912313</v>
      </c>
      <c r="F26" s="3" t="n">
        <v>0.9608094912</v>
      </c>
      <c r="G26" s="3" t="n">
        <v>0.9948713188</v>
      </c>
      <c r="H26" s="3" t="n">
        <v>0.968677533</v>
      </c>
      <c r="I26" s="3" t="n">
        <v>0.9963617336</v>
      </c>
      <c r="J26" s="3" t="n">
        <f aca="false">J22+1</f>
        <v>2020</v>
      </c>
      <c r="K26" s="3" t="n">
        <v>0.7747459099</v>
      </c>
      <c r="L26" s="3" t="n">
        <v>0.1890142781</v>
      </c>
      <c r="M26" s="3" t="n">
        <v>0.036239812</v>
      </c>
      <c r="N26" s="3" t="n">
        <v>0.96102849</v>
      </c>
      <c r="O26" s="3" t="n">
        <v>0.9966693031</v>
      </c>
      <c r="P26" s="3" t="n">
        <v>0.9698092777</v>
      </c>
      <c r="Q26" s="3" t="n">
        <v>0.9976016797</v>
      </c>
      <c r="R26" s="3" t="n">
        <f aca="false">R22+1</f>
        <v>2020</v>
      </c>
      <c r="S26" s="3" t="n">
        <v>0.7738625408</v>
      </c>
      <c r="T26" s="3" t="n">
        <v>0.1895710319</v>
      </c>
      <c r="U26" s="3" t="n">
        <v>0.0365664273</v>
      </c>
      <c r="V26" s="3" t="n">
        <v>0.9611623848</v>
      </c>
      <c r="W26" s="3" t="n">
        <v>0.9961448352</v>
      </c>
      <c r="X26" s="3" t="n">
        <v>0.9702887848</v>
      </c>
      <c r="Y26" s="3" t="n">
        <v>0.9974151112</v>
      </c>
    </row>
    <row r="27" customFormat="false" ht="15" hidden="false" customHeight="false" outlineLevel="0" collapsed="false">
      <c r="B27" s="3" t="n">
        <f aca="false">B23+1</f>
        <v>2021</v>
      </c>
      <c r="C27" s="3" t="n">
        <v>0.6664409364</v>
      </c>
      <c r="D27" s="3" t="n">
        <v>0.2834091199</v>
      </c>
      <c r="E27" s="3" t="n">
        <v>0.0501499437</v>
      </c>
      <c r="F27" s="3" t="n">
        <v>0.9546718542</v>
      </c>
      <c r="G27" s="3" t="n">
        <v>0.9947338328</v>
      </c>
      <c r="H27" s="3" t="n">
        <v>0.9630869701</v>
      </c>
      <c r="I27" s="3" t="n">
        <v>0.9962503258</v>
      </c>
      <c r="J27" s="3" t="n">
        <f aca="false">J23+1</f>
        <v>2021</v>
      </c>
      <c r="K27" s="3" t="n">
        <v>0.7765904064</v>
      </c>
      <c r="L27" s="3" t="n">
        <v>0.18561824</v>
      </c>
      <c r="M27" s="3" t="n">
        <v>0.0377913536</v>
      </c>
      <c r="N27" s="3" t="n">
        <v>0.9556840812</v>
      </c>
      <c r="O27" s="3" t="n">
        <v>0.9966052128</v>
      </c>
      <c r="P27" s="3" t="n">
        <v>0.9655620057</v>
      </c>
      <c r="Q27" s="3" t="n">
        <v>0.9975651721</v>
      </c>
      <c r="R27" s="3" t="n">
        <f aca="false">R23+1</f>
        <v>2021</v>
      </c>
      <c r="S27" s="3" t="n">
        <v>0.775268819</v>
      </c>
      <c r="T27" s="3" t="n">
        <v>0.1864023647</v>
      </c>
      <c r="U27" s="3" t="n">
        <v>0.0383288163</v>
      </c>
      <c r="V27" s="3" t="n">
        <v>0.9552981484</v>
      </c>
      <c r="W27" s="3" t="n">
        <v>0.9960695323</v>
      </c>
      <c r="X27" s="3" t="n">
        <v>0.9651620702</v>
      </c>
      <c r="Y27" s="3" t="n">
        <v>0.997366813</v>
      </c>
    </row>
    <row r="28" customFormat="false" ht="15" hidden="false" customHeight="false" outlineLevel="0" collapsed="false">
      <c r="B28" s="3" t="n">
        <f aca="false">B24+1</f>
        <v>2021</v>
      </c>
      <c r="C28" s="3" t="n">
        <v>0.6643453388</v>
      </c>
      <c r="D28" s="3" t="n">
        <v>0.282538155</v>
      </c>
      <c r="E28" s="3" t="n">
        <v>0.0531165063</v>
      </c>
      <c r="F28" s="3" t="n">
        <v>0.9490047039</v>
      </c>
      <c r="G28" s="3" t="n">
        <v>0.9946447377</v>
      </c>
      <c r="H28" s="3" t="n">
        <v>0.958286257</v>
      </c>
      <c r="I28" s="3" t="n">
        <v>0.996152968</v>
      </c>
      <c r="J28" s="3" t="n">
        <f aca="false">J24+1</f>
        <v>2021</v>
      </c>
      <c r="K28" s="3" t="n">
        <v>0.7790646024</v>
      </c>
      <c r="L28" s="3" t="n">
        <v>0.1824910209</v>
      </c>
      <c r="M28" s="3" t="n">
        <v>0.0384443767</v>
      </c>
      <c r="N28" s="3" t="n">
        <v>0.9501667776</v>
      </c>
      <c r="O28" s="3" t="n">
        <v>0.9968865539</v>
      </c>
      <c r="P28" s="3" t="n">
        <v>0.9605238924</v>
      </c>
      <c r="Q28" s="3" t="n">
        <v>0.997504508</v>
      </c>
      <c r="R28" s="3" t="n">
        <f aca="false">R24+1</f>
        <v>2021</v>
      </c>
      <c r="S28" s="3" t="n">
        <v>0.7763243075</v>
      </c>
      <c r="T28" s="3" t="n">
        <v>0.1841015986</v>
      </c>
      <c r="U28" s="3" t="n">
        <v>0.0395740939</v>
      </c>
      <c r="V28" s="3" t="n">
        <v>0.9501018633</v>
      </c>
      <c r="W28" s="3" t="n">
        <v>0.9960780657</v>
      </c>
      <c r="X28" s="3" t="n">
        <v>0.96082896</v>
      </c>
      <c r="Y28" s="3" t="n">
        <v>0.9973713383</v>
      </c>
    </row>
    <row r="29" customFormat="false" ht="15" hidden="false" customHeight="false" outlineLevel="0" collapsed="false">
      <c r="B29" s="3" t="n">
        <f aca="false">B25+1</f>
        <v>2021</v>
      </c>
      <c r="C29" s="3" t="n">
        <v>0.6607285001</v>
      </c>
      <c r="D29" s="3" t="n">
        <v>0.2821559114</v>
      </c>
      <c r="E29" s="3" t="n">
        <v>0.0571155884</v>
      </c>
      <c r="F29" s="3" t="n">
        <v>0.9403059439</v>
      </c>
      <c r="G29" s="3" t="n">
        <v>0.9945948359</v>
      </c>
      <c r="H29" s="3" t="n">
        <v>0.9507656661</v>
      </c>
      <c r="I29" s="3" t="n">
        <v>0.9958825695</v>
      </c>
      <c r="J29" s="3" t="n">
        <f aca="false">J25+1</f>
        <v>2021</v>
      </c>
      <c r="K29" s="3" t="n">
        <v>0.7786711043</v>
      </c>
      <c r="L29" s="3" t="n">
        <v>0.179619818</v>
      </c>
      <c r="M29" s="3" t="n">
        <v>0.0417090777</v>
      </c>
      <c r="N29" s="3" t="n">
        <v>0.9414398585</v>
      </c>
      <c r="O29" s="3" t="n">
        <v>0.9963891085</v>
      </c>
      <c r="P29" s="3" t="n">
        <v>0.9534870615</v>
      </c>
      <c r="Q29" s="3" t="n">
        <v>0.9970053179</v>
      </c>
      <c r="R29" s="3" t="n">
        <f aca="false">R25+1</f>
        <v>2021</v>
      </c>
      <c r="S29" s="3" t="n">
        <v>0.7775374934</v>
      </c>
      <c r="T29" s="3" t="n">
        <v>0.1799951186</v>
      </c>
      <c r="U29" s="3" t="n">
        <v>0.042467388</v>
      </c>
      <c r="V29" s="3" t="n">
        <v>0.9416562498</v>
      </c>
      <c r="W29" s="3" t="n">
        <v>0.9960993518</v>
      </c>
      <c r="X29" s="3" t="n">
        <v>0.9538057553</v>
      </c>
      <c r="Y29" s="3" t="n">
        <v>0.9973856053</v>
      </c>
    </row>
    <row r="30" customFormat="false" ht="15" hidden="false" customHeight="false" outlineLevel="0" collapsed="false">
      <c r="B30" s="3" t="n">
        <f aca="false">B26+1</f>
        <v>2021</v>
      </c>
      <c r="C30" s="3" t="n">
        <v>0.6586453432</v>
      </c>
      <c r="D30" s="3" t="n">
        <v>0.2808992923</v>
      </c>
      <c r="E30" s="3" t="n">
        <v>0.0604553645</v>
      </c>
      <c r="F30" s="3" t="n">
        <v>0.9335226241</v>
      </c>
      <c r="G30" s="3" t="n">
        <v>0.9946874751</v>
      </c>
      <c r="H30" s="3" t="n">
        <v>0.9451224444</v>
      </c>
      <c r="I30" s="3" t="n">
        <v>0.9959663386</v>
      </c>
      <c r="J30" s="3" t="n">
        <f aca="false">J26+1</f>
        <v>2021</v>
      </c>
      <c r="K30" s="3" t="n">
        <v>0.7792031663</v>
      </c>
      <c r="L30" s="3" t="n">
        <v>0.1767772492</v>
      </c>
      <c r="M30" s="3" t="n">
        <v>0.0440195846</v>
      </c>
      <c r="N30" s="3" t="n">
        <v>0.9341781082</v>
      </c>
      <c r="O30" s="3" t="n">
        <v>0.9958809348</v>
      </c>
      <c r="P30" s="3" t="n">
        <v>0.9472084612</v>
      </c>
      <c r="Q30" s="3" t="n">
        <v>0.9964935213</v>
      </c>
      <c r="R30" s="3" t="n">
        <f aca="false">R26+1</f>
        <v>2021</v>
      </c>
      <c r="S30" s="3" t="n">
        <v>0.7789359979</v>
      </c>
      <c r="T30" s="3" t="n">
        <v>0.1769020345</v>
      </c>
      <c r="U30" s="3" t="n">
        <v>0.0441619676</v>
      </c>
      <c r="V30" s="3" t="n">
        <v>0.9345682443</v>
      </c>
      <c r="W30" s="3" t="n">
        <v>0.9961320359</v>
      </c>
      <c r="X30" s="3" t="n">
        <v>0.9473959174</v>
      </c>
      <c r="Y30" s="3" t="n">
        <v>0.9974075117</v>
      </c>
    </row>
    <row r="31" customFormat="false" ht="15" hidden="false" customHeight="false" outlineLevel="0" collapsed="false">
      <c r="B31" s="3" t="n">
        <f aca="false">B27+1</f>
        <v>2022</v>
      </c>
      <c r="C31" s="3" t="n">
        <v>0.6561436036</v>
      </c>
      <c r="D31" s="3" t="n">
        <v>0.2804561814</v>
      </c>
      <c r="E31" s="3" t="n">
        <v>0.0634002149</v>
      </c>
      <c r="F31" s="3" t="n">
        <v>0.9270666709</v>
      </c>
      <c r="G31" s="3" t="n">
        <v>0.9947467111</v>
      </c>
      <c r="H31" s="3" t="n">
        <v>0.9403481665</v>
      </c>
      <c r="I31" s="3" t="n">
        <v>0.996018629</v>
      </c>
      <c r="J31" s="3" t="n">
        <f aca="false">J27+1</f>
        <v>2022</v>
      </c>
      <c r="K31" s="3" t="n">
        <v>0.780648186</v>
      </c>
      <c r="L31" s="3" t="n">
        <v>0.1736747797</v>
      </c>
      <c r="M31" s="3" t="n">
        <v>0.0456770343</v>
      </c>
      <c r="N31" s="3" t="n">
        <v>0.9269597478</v>
      </c>
      <c r="O31" s="3" t="n">
        <v>0.9956064997</v>
      </c>
      <c r="P31" s="3" t="n">
        <v>0.9411688472</v>
      </c>
      <c r="Q31" s="3" t="n">
        <v>0.996215412</v>
      </c>
      <c r="R31" s="3" t="n">
        <f aca="false">R27+1</f>
        <v>2022</v>
      </c>
      <c r="S31" s="3" t="n">
        <v>0.7822959988</v>
      </c>
      <c r="T31" s="3" t="n">
        <v>0.172015313</v>
      </c>
      <c r="U31" s="3" t="n">
        <v>0.0456886882</v>
      </c>
      <c r="V31" s="3" t="n">
        <v>0.9274545797</v>
      </c>
      <c r="W31" s="3" t="n">
        <v>0.9961536226</v>
      </c>
      <c r="X31" s="3" t="n">
        <v>0.9422812924</v>
      </c>
      <c r="Y31" s="3" t="n">
        <v>0.9976078524</v>
      </c>
    </row>
    <row r="32" customFormat="false" ht="15" hidden="false" customHeight="false" outlineLevel="0" collapsed="false">
      <c r="B32" s="3" t="n">
        <f aca="false">B28+1</f>
        <v>2022</v>
      </c>
      <c r="C32" s="3" t="n">
        <v>0.6528802401</v>
      </c>
      <c r="D32" s="3" t="n">
        <v>0.2796839645</v>
      </c>
      <c r="E32" s="3" t="n">
        <v>0.0674357953</v>
      </c>
      <c r="F32" s="3" t="n">
        <v>0.9214267871</v>
      </c>
      <c r="G32" s="3" t="n">
        <v>0.9947070567</v>
      </c>
      <c r="H32" s="3" t="n">
        <v>0.9349954576</v>
      </c>
      <c r="I32" s="3" t="n">
        <v>0.9959744899</v>
      </c>
      <c r="J32" s="3" t="n">
        <f aca="false">J28+1</f>
        <v>2022</v>
      </c>
      <c r="K32" s="3" t="n">
        <v>0.7814566277</v>
      </c>
      <c r="L32" s="3" t="n">
        <v>0.1714318374</v>
      </c>
      <c r="M32" s="3" t="n">
        <v>0.0471115349</v>
      </c>
      <c r="N32" s="3" t="n">
        <v>0.9219377452</v>
      </c>
      <c r="O32" s="3" t="n">
        <v>0.9955732871</v>
      </c>
      <c r="P32" s="3" t="n">
        <v>0.9363991477</v>
      </c>
      <c r="Q32" s="3" t="n">
        <v>0.9961802345</v>
      </c>
      <c r="R32" s="3" t="n">
        <f aca="false">R28+1</f>
        <v>2022</v>
      </c>
      <c r="S32" s="3" t="n">
        <v>0.7830445368</v>
      </c>
      <c r="T32" s="3" t="n">
        <v>0.1694290174</v>
      </c>
      <c r="U32" s="3" t="n">
        <v>0.0475264458</v>
      </c>
      <c r="V32" s="3" t="n">
        <v>0.9215639098</v>
      </c>
      <c r="W32" s="3" t="n">
        <v>0.9960695793</v>
      </c>
      <c r="X32" s="3" t="n">
        <v>0.9369466611</v>
      </c>
      <c r="Y32" s="3" t="n">
        <v>0.9975164086</v>
      </c>
    </row>
    <row r="33" customFormat="false" ht="15" hidden="false" customHeight="false" outlineLevel="0" collapsed="false">
      <c r="B33" s="3" t="n">
        <f aca="false">B29+1</f>
        <v>2022</v>
      </c>
      <c r="C33" s="3" t="n">
        <v>0.6506131933</v>
      </c>
      <c r="D33" s="3" t="n">
        <v>0.2785062808</v>
      </c>
      <c r="E33" s="3" t="n">
        <v>0.0708805258</v>
      </c>
      <c r="F33" s="3" t="n">
        <v>0.914155109</v>
      </c>
      <c r="G33" s="3" t="n">
        <v>0.9952757001</v>
      </c>
      <c r="H33" s="3" t="n">
        <v>0.9290432054</v>
      </c>
      <c r="I33" s="3" t="n">
        <v>0.9959031692</v>
      </c>
      <c r="J33" s="3" t="n">
        <f aca="false">J29+1</f>
        <v>2022</v>
      </c>
      <c r="K33" s="3" t="n">
        <v>0.7821334828</v>
      </c>
      <c r="L33" s="3" t="n">
        <v>0.1683740797</v>
      </c>
      <c r="M33" s="3" t="n">
        <v>0.0494924375</v>
      </c>
      <c r="N33" s="3" t="n">
        <v>0.9133224357</v>
      </c>
      <c r="O33" s="3" t="n">
        <v>0.9955266856</v>
      </c>
      <c r="P33" s="3" t="n">
        <v>0.9299011366</v>
      </c>
      <c r="Q33" s="3" t="n">
        <v>0.9961309816</v>
      </c>
      <c r="R33" s="3" t="n">
        <f aca="false">R29+1</f>
        <v>2022</v>
      </c>
      <c r="S33" s="3" t="n">
        <v>0.7840385448</v>
      </c>
      <c r="T33" s="3" t="n">
        <v>0.1666700417</v>
      </c>
      <c r="U33" s="3" t="n">
        <v>0.0492914136</v>
      </c>
      <c r="V33" s="3" t="n">
        <v>0.9131029942</v>
      </c>
      <c r="W33" s="3" t="n">
        <v>0.996083242</v>
      </c>
      <c r="X33" s="3" t="n">
        <v>0.9305953043</v>
      </c>
      <c r="Y33" s="3" t="n">
        <v>0.9975214972</v>
      </c>
    </row>
    <row r="34" customFormat="false" ht="15" hidden="false" customHeight="false" outlineLevel="0" collapsed="false">
      <c r="B34" s="3" t="n">
        <f aca="false">B30+1</f>
        <v>2022</v>
      </c>
      <c r="C34" s="3" t="n">
        <v>0.6481823645</v>
      </c>
      <c r="D34" s="3" t="n">
        <v>0.2774722347</v>
      </c>
      <c r="E34" s="3" t="n">
        <v>0.0743454008</v>
      </c>
      <c r="F34" s="3" t="n">
        <v>0.9078859203</v>
      </c>
      <c r="G34" s="3" t="n">
        <v>0.9947503289</v>
      </c>
      <c r="H34" s="3" t="n">
        <v>0.9245043601</v>
      </c>
      <c r="I34" s="3" t="n">
        <v>0.9954279796</v>
      </c>
      <c r="J34" s="3" t="n">
        <f aca="false">J30+1</f>
        <v>2022</v>
      </c>
      <c r="K34" s="3" t="n">
        <v>0.7834748573</v>
      </c>
      <c r="L34" s="3" t="n">
        <v>0.165986569</v>
      </c>
      <c r="M34" s="3" t="n">
        <v>0.0505385737</v>
      </c>
      <c r="N34" s="3" t="n">
        <v>0.906931397</v>
      </c>
      <c r="O34" s="3" t="n">
        <v>0.9953020134</v>
      </c>
      <c r="P34" s="3" t="n">
        <v>0.9248141945</v>
      </c>
      <c r="Q34" s="3" t="n">
        <v>0.9958748677</v>
      </c>
      <c r="R34" s="3" t="n">
        <f aca="false">R30+1</f>
        <v>2022</v>
      </c>
      <c r="S34" s="3" t="n">
        <v>0.7843942342</v>
      </c>
      <c r="T34" s="3" t="n">
        <v>0.1644441331</v>
      </c>
      <c r="U34" s="3" t="n">
        <v>0.0511616326</v>
      </c>
      <c r="V34" s="3" t="n">
        <v>0.906819212</v>
      </c>
      <c r="W34" s="3" t="n">
        <v>0.9959052062</v>
      </c>
      <c r="X34" s="3" t="n">
        <v>0.924994857</v>
      </c>
      <c r="Y34" s="3" t="n">
        <v>0.9973370478</v>
      </c>
    </row>
    <row r="35" customFormat="false" ht="15" hidden="false" customHeight="false" outlineLevel="0" collapsed="false">
      <c r="B35" s="3" t="n">
        <f aca="false">B31+1</f>
        <v>2023</v>
      </c>
      <c r="C35" s="3" t="n">
        <v>0.6460286351</v>
      </c>
      <c r="D35" s="3" t="n">
        <v>0.2762169654</v>
      </c>
      <c r="E35" s="3" t="n">
        <v>0.0777543995</v>
      </c>
      <c r="F35" s="3" t="n">
        <v>0.9013795839</v>
      </c>
      <c r="G35" s="3" t="n">
        <v>0.9947247226</v>
      </c>
      <c r="H35" s="3" t="n">
        <v>0.920023803</v>
      </c>
      <c r="I35" s="3" t="n">
        <v>0.9954019028</v>
      </c>
      <c r="J35" s="3" t="n">
        <f aca="false">J31+1</f>
        <v>2023</v>
      </c>
      <c r="K35" s="3" t="n">
        <v>0.7858188013</v>
      </c>
      <c r="L35" s="3" t="n">
        <v>0.1630515719</v>
      </c>
      <c r="M35" s="3" t="n">
        <v>0.0511296268</v>
      </c>
      <c r="N35" s="3" t="n">
        <v>0.9005315646</v>
      </c>
      <c r="O35" s="3" t="n">
        <v>0.9952892247</v>
      </c>
      <c r="P35" s="3" t="n">
        <v>0.9204804373</v>
      </c>
      <c r="Q35" s="3" t="n">
        <v>0.9958609841</v>
      </c>
      <c r="R35" s="3" t="n">
        <f aca="false">R31+1</f>
        <v>2023</v>
      </c>
      <c r="S35" s="3" t="n">
        <v>0.7854649304</v>
      </c>
      <c r="T35" s="3" t="n">
        <v>0.1623068171</v>
      </c>
      <c r="U35" s="3" t="n">
        <v>0.0522282525</v>
      </c>
      <c r="V35" s="3" t="n">
        <v>0.9000653302</v>
      </c>
      <c r="W35" s="3" t="n">
        <v>0.9962423268</v>
      </c>
      <c r="X35" s="3" t="n">
        <v>0.9204450732</v>
      </c>
      <c r="Y35" s="3" t="n">
        <v>0.9973441333</v>
      </c>
    </row>
    <row r="36" customFormat="false" ht="15" hidden="false" customHeight="false" outlineLevel="0" collapsed="false">
      <c r="B36" s="3" t="n">
        <f aca="false">B32+1</f>
        <v>2023</v>
      </c>
      <c r="C36" s="3" t="n">
        <v>0.6427867789</v>
      </c>
      <c r="D36" s="3" t="n">
        <v>0.2763169313</v>
      </c>
      <c r="E36" s="3" t="n">
        <v>0.0808962899</v>
      </c>
      <c r="F36" s="3" t="n">
        <v>0.8939137036</v>
      </c>
      <c r="G36" s="3" t="n">
        <v>0.9947021757</v>
      </c>
      <c r="H36" s="3" t="n">
        <v>0.9142443715</v>
      </c>
      <c r="I36" s="3" t="n">
        <v>0.9953494805</v>
      </c>
      <c r="J36" s="3" t="n">
        <f aca="false">J32+1</f>
        <v>2023</v>
      </c>
      <c r="K36" s="3" t="n">
        <v>0.7869527011</v>
      </c>
      <c r="L36" s="3" t="n">
        <v>0.1604201521</v>
      </c>
      <c r="M36" s="3" t="n">
        <v>0.0526271469</v>
      </c>
      <c r="N36" s="3" t="n">
        <v>0.8926595915</v>
      </c>
      <c r="O36" s="3" t="n">
        <v>0.9953049769</v>
      </c>
      <c r="P36" s="3" t="n">
        <v>0.9136949008</v>
      </c>
      <c r="Q36" s="3" t="n">
        <v>0.9958748245</v>
      </c>
      <c r="R36" s="3" t="n">
        <f aca="false">R32+1</f>
        <v>2023</v>
      </c>
      <c r="S36" s="3" t="n">
        <v>0.7867563093</v>
      </c>
      <c r="T36" s="3" t="n">
        <v>0.1598774441</v>
      </c>
      <c r="U36" s="3" t="n">
        <v>0.0533662467</v>
      </c>
      <c r="V36" s="3" t="n">
        <v>0.8930473849</v>
      </c>
      <c r="W36" s="3" t="n">
        <v>0.9963292931</v>
      </c>
      <c r="X36" s="3" t="n">
        <v>0.9145204061</v>
      </c>
      <c r="Y36" s="3" t="n">
        <v>0.9973591767</v>
      </c>
    </row>
    <row r="37" customFormat="false" ht="15" hidden="false" customHeight="false" outlineLevel="0" collapsed="false">
      <c r="B37" s="3" t="n">
        <f aca="false">B33+1</f>
        <v>2023</v>
      </c>
      <c r="C37" s="3" t="n">
        <v>0.6400947352</v>
      </c>
      <c r="D37" s="3" t="n">
        <v>0.2764763263</v>
      </c>
      <c r="E37" s="3" t="n">
        <v>0.0834289385</v>
      </c>
      <c r="F37" s="3" t="n">
        <v>0.8866843163</v>
      </c>
      <c r="G37" s="3" t="n">
        <v>0.994233437</v>
      </c>
      <c r="H37" s="3" t="n">
        <v>0.9083455721</v>
      </c>
      <c r="I37" s="3" t="n">
        <v>0.9949051937</v>
      </c>
      <c r="J37" s="3" t="n">
        <f aca="false">J33+1</f>
        <v>2023</v>
      </c>
      <c r="K37" s="3" t="n">
        <v>0.7878007535</v>
      </c>
      <c r="L37" s="3" t="n">
        <v>0.1578314203</v>
      </c>
      <c r="M37" s="3" t="n">
        <v>0.0543678262</v>
      </c>
      <c r="N37" s="3" t="n">
        <v>0.8863020914</v>
      </c>
      <c r="O37" s="3" t="n">
        <v>0.9953361962</v>
      </c>
      <c r="P37" s="3" t="n">
        <v>0.9086241828</v>
      </c>
      <c r="Q37" s="3" t="n">
        <v>0.9959031278</v>
      </c>
      <c r="R37" s="3" t="n">
        <f aca="false">R33+1</f>
        <v>2023</v>
      </c>
      <c r="S37" s="3" t="n">
        <v>0.7874187446</v>
      </c>
      <c r="T37" s="3" t="n">
        <v>0.1575198331</v>
      </c>
      <c r="U37" s="3" t="n">
        <v>0.0550614222</v>
      </c>
      <c r="V37" s="3" t="n">
        <v>0.8864212245</v>
      </c>
      <c r="W37" s="3" t="n">
        <v>0.9964221286</v>
      </c>
      <c r="X37" s="3" t="n">
        <v>0.9088796155</v>
      </c>
      <c r="Y37" s="3" t="n">
        <v>0.9973173855</v>
      </c>
    </row>
    <row r="38" customFormat="false" ht="15" hidden="false" customHeight="false" outlineLevel="0" collapsed="false">
      <c r="B38" s="3" t="n">
        <f aca="false">B34+1</f>
        <v>2023</v>
      </c>
      <c r="C38" s="3" t="n">
        <v>0.6369718807</v>
      </c>
      <c r="D38" s="3" t="n">
        <v>0.2756601877</v>
      </c>
      <c r="E38" s="3" t="n">
        <v>0.0873679316</v>
      </c>
      <c r="F38" s="3" t="n">
        <v>0.879289181</v>
      </c>
      <c r="G38" s="3" t="n">
        <v>0.994013902</v>
      </c>
      <c r="H38" s="3" t="n">
        <v>0.9027280321</v>
      </c>
      <c r="I38" s="3" t="n">
        <v>0.9946804612</v>
      </c>
      <c r="J38" s="3" t="n">
        <f aca="false">J34+1</f>
        <v>2023</v>
      </c>
      <c r="K38" s="3" t="n">
        <v>0.7895030025</v>
      </c>
      <c r="L38" s="3" t="n">
        <v>0.1550018533</v>
      </c>
      <c r="M38" s="3" t="n">
        <v>0.0554951442</v>
      </c>
      <c r="N38" s="3" t="n">
        <v>0.8795512104</v>
      </c>
      <c r="O38" s="3" t="n">
        <v>0.9952462808</v>
      </c>
      <c r="P38" s="3" t="n">
        <v>0.9039938911</v>
      </c>
      <c r="Q38" s="3" t="n">
        <v>0.9958088004</v>
      </c>
      <c r="R38" s="3" t="n">
        <f aca="false">R34+1</f>
        <v>2023</v>
      </c>
      <c r="S38" s="3" t="n">
        <v>0.7885875106</v>
      </c>
      <c r="T38" s="3" t="n">
        <v>0.1547513486</v>
      </c>
      <c r="U38" s="3" t="n">
        <v>0.0566611408</v>
      </c>
      <c r="V38" s="3" t="n">
        <v>0.8795424376</v>
      </c>
      <c r="W38" s="3" t="n">
        <v>0.9963291865</v>
      </c>
      <c r="X38" s="3" t="n">
        <v>0.9039501081</v>
      </c>
      <c r="Y38" s="3" t="n">
        <v>0.9972162547</v>
      </c>
    </row>
    <row r="39" customFormat="false" ht="15" hidden="false" customHeight="false" outlineLevel="0" collapsed="false">
      <c r="B39" s="3" t="n">
        <f aca="false">B35+1</f>
        <v>2024</v>
      </c>
      <c r="C39" s="3" t="n">
        <v>0.6364022829</v>
      </c>
      <c r="D39" s="3" t="n">
        <v>0.2746239219</v>
      </c>
      <c r="E39" s="3" t="n">
        <v>0.0889737952</v>
      </c>
      <c r="F39" s="3" t="n">
        <v>0.8706641908</v>
      </c>
      <c r="G39" s="3" t="n">
        <v>0.992978157</v>
      </c>
      <c r="H39" s="3" t="n">
        <v>0.8957698618</v>
      </c>
      <c r="I39" s="3" t="n">
        <v>0.9936400135</v>
      </c>
      <c r="J39" s="3" t="n">
        <f aca="false">J35+1</f>
        <v>2024</v>
      </c>
      <c r="K39" s="3" t="n">
        <v>0.7904159637</v>
      </c>
      <c r="L39" s="3" t="n">
        <v>0.1524205787</v>
      </c>
      <c r="M39" s="3" t="n">
        <v>0.0571634576</v>
      </c>
      <c r="N39" s="3" t="n">
        <v>0.8717852318</v>
      </c>
      <c r="O39" s="3" t="n">
        <v>0.9946478651</v>
      </c>
      <c r="P39" s="3" t="n">
        <v>0.8976845716</v>
      </c>
      <c r="Q39" s="3" t="n">
        <v>0.9952049667</v>
      </c>
      <c r="R39" s="3" t="n">
        <f aca="false">R35+1</f>
        <v>2024</v>
      </c>
      <c r="S39" s="3" t="n">
        <v>0.7898305943</v>
      </c>
      <c r="T39" s="3" t="n">
        <v>0.1518744956</v>
      </c>
      <c r="U39" s="3" t="n">
        <v>0.0582949101</v>
      </c>
      <c r="V39" s="3" t="n">
        <v>0.871098778</v>
      </c>
      <c r="W39" s="3" t="n">
        <v>0.9962485737</v>
      </c>
      <c r="X39" s="3" t="n">
        <v>0.8975996516</v>
      </c>
      <c r="Y39" s="3" t="n">
        <v>0.9971298001</v>
      </c>
    </row>
    <row r="40" customFormat="false" ht="15" hidden="false" customHeight="false" outlineLevel="0" collapsed="false">
      <c r="B40" s="3" t="n">
        <f aca="false">B36+1</f>
        <v>2024</v>
      </c>
      <c r="C40" s="3" t="n">
        <v>0.6341445867</v>
      </c>
      <c r="D40" s="3" t="n">
        <v>0.2731110563</v>
      </c>
      <c r="E40" s="3" t="n">
        <v>0.092744357</v>
      </c>
      <c r="F40" s="3" t="n">
        <v>0.8658964485</v>
      </c>
      <c r="G40" s="3" t="n">
        <v>0.9929468671</v>
      </c>
      <c r="H40" s="3" t="n">
        <v>0.8920921076</v>
      </c>
      <c r="I40" s="3" t="n">
        <v>0.9936042739</v>
      </c>
      <c r="J40" s="3" t="n">
        <f aca="false">J36+1</f>
        <v>2024</v>
      </c>
      <c r="K40" s="3" t="n">
        <v>0.7919848201</v>
      </c>
      <c r="L40" s="3" t="n">
        <v>0.1499329152</v>
      </c>
      <c r="M40" s="3" t="n">
        <v>0.0580822647</v>
      </c>
      <c r="N40" s="3" t="n">
        <v>0.8658352597</v>
      </c>
      <c r="O40" s="3" t="n">
        <v>0.9941447738</v>
      </c>
      <c r="P40" s="3" t="n">
        <v>0.8926129783</v>
      </c>
      <c r="Q40" s="3" t="n">
        <v>0.9947002125</v>
      </c>
      <c r="R40" s="3" t="n">
        <f aca="false">R36+1</f>
        <v>2024</v>
      </c>
      <c r="S40" s="3" t="n">
        <v>0.7915641496</v>
      </c>
      <c r="T40" s="3" t="n">
        <v>0.1492699851</v>
      </c>
      <c r="U40" s="3" t="n">
        <v>0.0591658653</v>
      </c>
      <c r="V40" s="3" t="n">
        <v>0.8663257597</v>
      </c>
      <c r="W40" s="3" t="n">
        <v>0.9960168886</v>
      </c>
      <c r="X40" s="3" t="n">
        <v>0.893423681</v>
      </c>
      <c r="Y40" s="3" t="n">
        <v>0.9968912507</v>
      </c>
    </row>
    <row r="41" customFormat="false" ht="15" hidden="false" customHeight="false" outlineLevel="0" collapsed="false">
      <c r="B41" s="3" t="n">
        <f aca="false">B37+1</f>
        <v>2024</v>
      </c>
      <c r="C41" s="3" t="n">
        <v>0.6310440193</v>
      </c>
      <c r="D41" s="3" t="n">
        <v>0.2722442652</v>
      </c>
      <c r="E41" s="3" t="n">
        <v>0.0967117155</v>
      </c>
      <c r="F41" s="3" t="n">
        <v>0.8617478728</v>
      </c>
      <c r="G41" s="3" t="n">
        <v>0.9928698657</v>
      </c>
      <c r="H41" s="3" t="n">
        <v>0.8886805598</v>
      </c>
      <c r="I41" s="3" t="n">
        <v>0.9936081808</v>
      </c>
      <c r="J41" s="3" t="n">
        <f aca="false">J37+1</f>
        <v>2024</v>
      </c>
      <c r="K41" s="3" t="n">
        <v>0.7926105961</v>
      </c>
      <c r="L41" s="3" t="n">
        <v>0.1475601923</v>
      </c>
      <c r="M41" s="3" t="n">
        <v>0.0598292116</v>
      </c>
      <c r="N41" s="3" t="n">
        <v>0.861528314</v>
      </c>
      <c r="O41" s="3" t="n">
        <v>0.9941189542</v>
      </c>
      <c r="P41" s="3" t="n">
        <v>0.8894836937</v>
      </c>
      <c r="Q41" s="3" t="n">
        <v>0.994670311</v>
      </c>
      <c r="R41" s="3" t="n">
        <f aca="false">R37+1</f>
        <v>2024</v>
      </c>
      <c r="S41" s="3" t="n">
        <v>0.7917378381</v>
      </c>
      <c r="T41" s="3" t="n">
        <v>0.1469374795</v>
      </c>
      <c r="U41" s="3" t="n">
        <v>0.0613246825</v>
      </c>
      <c r="V41" s="3" t="n">
        <v>0.8623679373</v>
      </c>
      <c r="W41" s="3" t="n">
        <v>0.9957863402</v>
      </c>
      <c r="X41" s="3" t="n">
        <v>0.8902453334</v>
      </c>
      <c r="Y41" s="3" t="n">
        <v>0.996654333</v>
      </c>
    </row>
    <row r="42" customFormat="false" ht="15" hidden="false" customHeight="false" outlineLevel="0" collapsed="false">
      <c r="B42" s="3" t="n">
        <f aca="false">B38+1</f>
        <v>2024</v>
      </c>
      <c r="C42" s="3" t="n">
        <v>0.6250640518</v>
      </c>
      <c r="D42" s="3" t="n">
        <v>0.2692893483</v>
      </c>
      <c r="E42" s="3" t="n">
        <v>0.1056465999</v>
      </c>
      <c r="F42" s="3" t="n">
        <v>0.8611510423</v>
      </c>
      <c r="G42" s="3" t="n">
        <v>0.9927838801</v>
      </c>
      <c r="H42" s="3" t="n">
        <v>0.8881690834</v>
      </c>
      <c r="I42" s="3" t="n">
        <v>0.993516587</v>
      </c>
      <c r="J42" s="3" t="n">
        <f aca="false">J38+1</f>
        <v>2024</v>
      </c>
      <c r="K42" s="3" t="n">
        <v>0.7901990926</v>
      </c>
      <c r="L42" s="3" t="n">
        <v>0.1450137627</v>
      </c>
      <c r="M42" s="3" t="n">
        <v>0.0647871447</v>
      </c>
      <c r="N42" s="3" t="n">
        <v>0.8617524913</v>
      </c>
      <c r="O42" s="3" t="n">
        <v>0.9941295645</v>
      </c>
      <c r="P42" s="3" t="n">
        <v>0.8884247518</v>
      </c>
      <c r="Q42" s="3" t="n">
        <v>0.994676672</v>
      </c>
      <c r="R42" s="3" t="n">
        <f aca="false">R38+1</f>
        <v>2024</v>
      </c>
      <c r="S42" s="3" t="n">
        <v>0.7900888534</v>
      </c>
      <c r="T42" s="3" t="n">
        <v>0.1436374527</v>
      </c>
      <c r="U42" s="3" t="n">
        <v>0.0662736938</v>
      </c>
      <c r="V42" s="3" t="n">
        <v>0.8634105186</v>
      </c>
      <c r="W42" s="3" t="n">
        <v>0.9960519255</v>
      </c>
      <c r="X42" s="3" t="n">
        <v>0.8904930471</v>
      </c>
      <c r="Y42" s="3" t="n">
        <v>0.9965465747</v>
      </c>
    </row>
    <row r="43" customFormat="false" ht="15" hidden="false" customHeight="false" outlineLevel="0" collapsed="false">
      <c r="B43" s="3" t="n">
        <f aca="false">B39+1</f>
        <v>2025</v>
      </c>
      <c r="C43" s="3" t="n">
        <v>0.6205501195</v>
      </c>
      <c r="D43" s="3" t="n">
        <v>0.2655211783</v>
      </c>
      <c r="E43" s="3" t="n">
        <v>0.1139287022</v>
      </c>
      <c r="F43" s="3" t="n">
        <v>0.8608290207</v>
      </c>
      <c r="G43" s="3" t="n">
        <v>0.991982932</v>
      </c>
      <c r="H43" s="3" t="n">
        <v>0.8869447643</v>
      </c>
      <c r="I43" s="3" t="n">
        <v>0.9927105764</v>
      </c>
      <c r="J43" s="3" t="n">
        <f aca="false">J39+1</f>
        <v>2025</v>
      </c>
      <c r="K43" s="3" t="n">
        <v>0.7888914735</v>
      </c>
      <c r="L43" s="3" t="n">
        <v>0.1418631561</v>
      </c>
      <c r="M43" s="3" t="n">
        <v>0.0692453704</v>
      </c>
      <c r="N43" s="3" t="n">
        <v>0.8606439685</v>
      </c>
      <c r="O43" s="3" t="n">
        <v>0.9939354236</v>
      </c>
      <c r="P43" s="3" t="n">
        <v>0.8868053352</v>
      </c>
      <c r="Q43" s="3" t="n">
        <v>0.994479964</v>
      </c>
      <c r="R43" s="3" t="n">
        <f aca="false">R39+1</f>
        <v>2025</v>
      </c>
      <c r="S43" s="3" t="n">
        <v>0.788002036</v>
      </c>
      <c r="T43" s="3" t="n">
        <v>0.1409634609</v>
      </c>
      <c r="U43" s="3" t="n">
        <v>0.0710345031</v>
      </c>
      <c r="V43" s="3" t="n">
        <v>0.8627143066</v>
      </c>
      <c r="W43" s="3" t="n">
        <v>0.9960502185</v>
      </c>
      <c r="X43" s="3" t="n">
        <v>0.8892082612</v>
      </c>
      <c r="Y43" s="3" t="n">
        <v>0.9965410619</v>
      </c>
    </row>
    <row r="44" customFormat="false" ht="15" hidden="false" customHeight="false" outlineLevel="0" collapsed="false">
      <c r="B44" s="3" t="n">
        <f aca="false">B40+1</f>
        <v>2025</v>
      </c>
      <c r="C44" s="3" t="n">
        <v>0.6147362267</v>
      </c>
      <c r="D44" s="3" t="n">
        <v>0.2632601311</v>
      </c>
      <c r="E44" s="3" t="n">
        <v>0.1220036423</v>
      </c>
      <c r="F44" s="3" t="n">
        <v>0.8576277921</v>
      </c>
      <c r="G44" s="3" t="n">
        <v>0.9909928523</v>
      </c>
      <c r="H44" s="3" t="n">
        <v>0.8846106878</v>
      </c>
      <c r="I44" s="3" t="n">
        <v>0.9917677079</v>
      </c>
      <c r="J44" s="3" t="n">
        <f aca="false">J40+1</f>
        <v>2025</v>
      </c>
      <c r="K44" s="3" t="n">
        <v>0.7873503691</v>
      </c>
      <c r="L44" s="3" t="n">
        <v>0.1392892417</v>
      </c>
      <c r="M44" s="3" t="n">
        <v>0.0733603891</v>
      </c>
      <c r="N44" s="3" t="n">
        <v>0.8573662147</v>
      </c>
      <c r="O44" s="3" t="n">
        <v>0.9933469304</v>
      </c>
      <c r="P44" s="3" t="n">
        <v>0.8840157909</v>
      </c>
      <c r="Q44" s="3" t="n">
        <v>0.9939192848</v>
      </c>
      <c r="R44" s="3" t="n">
        <f aca="false">R40+1</f>
        <v>2025</v>
      </c>
      <c r="S44" s="3" t="n">
        <v>0.7870720037</v>
      </c>
      <c r="T44" s="3" t="n">
        <v>0.1386838678</v>
      </c>
      <c r="U44" s="3" t="n">
        <v>0.0742441284</v>
      </c>
      <c r="V44" s="3" t="n">
        <v>0.8593626551</v>
      </c>
      <c r="W44" s="3" t="n">
        <v>0.9954247822</v>
      </c>
      <c r="X44" s="3" t="n">
        <v>0.8860986889</v>
      </c>
      <c r="Y44" s="3" t="n">
        <v>0.9959136575</v>
      </c>
    </row>
    <row r="45" customFormat="false" ht="15" hidden="false" customHeight="false" outlineLevel="0" collapsed="false">
      <c r="B45" s="3" t="n">
        <f aca="false">B41+1</f>
        <v>2025</v>
      </c>
      <c r="C45" s="3" t="n">
        <v>0.6071315272</v>
      </c>
      <c r="D45" s="3" t="n">
        <v>0.2596621956</v>
      </c>
      <c r="E45" s="3" t="n">
        <v>0.1332062772</v>
      </c>
      <c r="F45" s="3" t="n">
        <v>0.8604902045</v>
      </c>
      <c r="G45" s="3" t="n">
        <v>0.991124635</v>
      </c>
      <c r="H45" s="3" t="n">
        <v>0.8858301981</v>
      </c>
      <c r="I45" s="3" t="n">
        <v>0.9919848061</v>
      </c>
      <c r="J45" s="3" t="n">
        <f aca="false">J41+1</f>
        <v>2025</v>
      </c>
      <c r="K45" s="3" t="n">
        <v>0.7855671953</v>
      </c>
      <c r="L45" s="3" t="n">
        <v>0.1363940022</v>
      </c>
      <c r="M45" s="3" t="n">
        <v>0.0780388025</v>
      </c>
      <c r="N45" s="3" t="n">
        <v>0.8589319842</v>
      </c>
      <c r="O45" s="3" t="n">
        <v>0.9931036708</v>
      </c>
      <c r="P45" s="3" t="n">
        <v>0.8833634237</v>
      </c>
      <c r="Q45" s="3" t="n">
        <v>0.9937318529</v>
      </c>
      <c r="R45" s="3" t="n">
        <f aca="false">R41+1</f>
        <v>2025</v>
      </c>
      <c r="S45" s="3" t="n">
        <v>0.7853471817</v>
      </c>
      <c r="T45" s="3" t="n">
        <v>0.135962655</v>
      </c>
      <c r="U45" s="3" t="n">
        <v>0.0786901633</v>
      </c>
      <c r="V45" s="3" t="n">
        <v>0.8619375229</v>
      </c>
      <c r="W45" s="3" t="n">
        <v>0.9953459156</v>
      </c>
      <c r="X45" s="3" t="n">
        <v>0.8868899987</v>
      </c>
      <c r="Y45" s="3" t="n">
        <v>0.9958322443</v>
      </c>
    </row>
    <row r="46" customFormat="false" ht="15" hidden="false" customHeight="false" outlineLevel="0" collapsed="false">
      <c r="B46" s="3" t="n">
        <f aca="false">B42+1</f>
        <v>2025</v>
      </c>
      <c r="C46" s="3" t="n">
        <v>0.602802017</v>
      </c>
      <c r="D46" s="3" t="n">
        <v>0.2570403596</v>
      </c>
      <c r="E46" s="3" t="n">
        <v>0.1401576235</v>
      </c>
      <c r="F46" s="3" t="n">
        <v>0.8626178455</v>
      </c>
      <c r="G46" s="3" t="n">
        <v>0.990962964</v>
      </c>
      <c r="H46" s="3" t="n">
        <v>0.8878933366</v>
      </c>
      <c r="I46" s="3" t="n">
        <v>0.9917151928</v>
      </c>
      <c r="J46" s="3" t="n">
        <f aca="false">J42+1</f>
        <v>2025</v>
      </c>
      <c r="K46" s="3" t="n">
        <v>0.7843438905</v>
      </c>
      <c r="L46" s="3" t="n">
        <v>0.1337224888</v>
      </c>
      <c r="M46" s="3" t="n">
        <v>0.0819336207</v>
      </c>
      <c r="N46" s="3" t="n">
        <v>0.8612775297</v>
      </c>
      <c r="O46" s="3" t="n">
        <v>0.9926689155</v>
      </c>
      <c r="P46" s="3" t="n">
        <v>0.885866043</v>
      </c>
      <c r="Q46" s="3" t="n">
        <v>0.9935954967</v>
      </c>
      <c r="R46" s="3" t="n">
        <f aca="false">R42+1</f>
        <v>2025</v>
      </c>
      <c r="S46" s="3" t="n">
        <v>0.7845550431</v>
      </c>
      <c r="T46" s="3" t="n">
        <v>0.1333686837</v>
      </c>
      <c r="U46" s="3" t="n">
        <v>0.0820762732</v>
      </c>
      <c r="V46" s="3" t="n">
        <v>0.8636667778</v>
      </c>
      <c r="W46" s="3" t="n">
        <v>0.9951109402</v>
      </c>
      <c r="X46" s="3" t="n">
        <v>0.8886666171</v>
      </c>
      <c r="Y46" s="3" t="n">
        <v>0.9956156435</v>
      </c>
    </row>
    <row r="47" customFormat="false" ht="15" hidden="false" customHeight="false" outlineLevel="0" collapsed="false">
      <c r="B47" s="3" t="n">
        <f aca="false">B43+1</f>
        <v>2026</v>
      </c>
      <c r="C47" s="3" t="n">
        <v>0.5982202006</v>
      </c>
      <c r="D47" s="3" t="n">
        <v>0.2538617726</v>
      </c>
      <c r="E47" s="3" t="n">
        <v>0.1479180269</v>
      </c>
      <c r="F47" s="3" t="n">
        <v>0.8629851153</v>
      </c>
      <c r="G47" s="3" t="n">
        <v>0.9906652029</v>
      </c>
      <c r="H47" s="3" t="n">
        <v>0.8887033689</v>
      </c>
      <c r="I47" s="3" t="n">
        <v>0.9916750052</v>
      </c>
      <c r="J47" s="3" t="n">
        <f aca="false">J43+1</f>
        <v>2026</v>
      </c>
      <c r="K47" s="3" t="n">
        <v>0.7842471881</v>
      </c>
      <c r="L47" s="3" t="n">
        <v>0.1313219964</v>
      </c>
      <c r="M47" s="3" t="n">
        <v>0.0844308155</v>
      </c>
      <c r="N47" s="3" t="n">
        <v>0.8594559426</v>
      </c>
      <c r="O47" s="3" t="n">
        <v>0.9920565178</v>
      </c>
      <c r="P47" s="3" t="n">
        <v>0.8842045635</v>
      </c>
      <c r="Q47" s="3" t="n">
        <v>0.9932192366</v>
      </c>
      <c r="R47" s="3" t="n">
        <f aca="false">R43+1</f>
        <v>2026</v>
      </c>
      <c r="S47" s="3" t="n">
        <v>0.7849260535</v>
      </c>
      <c r="T47" s="3" t="n">
        <v>0.1311122634</v>
      </c>
      <c r="U47" s="3" t="n">
        <v>0.0839616831</v>
      </c>
      <c r="V47" s="3" t="n">
        <v>0.8622540999</v>
      </c>
      <c r="W47" s="3" t="n">
        <v>0.9948384616</v>
      </c>
      <c r="X47" s="3" t="n">
        <v>0.8884916754</v>
      </c>
      <c r="Y47" s="3" t="n">
        <v>0.9956006004</v>
      </c>
    </row>
    <row r="48" customFormat="false" ht="15" hidden="false" customHeight="false" outlineLevel="0" collapsed="false">
      <c r="B48" s="3" t="n">
        <f aca="false">B44+1</f>
        <v>2026</v>
      </c>
      <c r="C48" s="3" t="n">
        <v>0.5930666953</v>
      </c>
      <c r="D48" s="3" t="n">
        <v>0.2511479796</v>
      </c>
      <c r="E48" s="3" t="n">
        <v>0.155785325</v>
      </c>
      <c r="F48" s="3" t="n">
        <v>0.8595283717</v>
      </c>
      <c r="G48" s="3" t="n">
        <v>0.9906402347</v>
      </c>
      <c r="H48" s="3" t="n">
        <v>0.8858502628</v>
      </c>
      <c r="I48" s="3" t="n">
        <v>0.9915682514</v>
      </c>
      <c r="J48" s="3" t="n">
        <f aca="false">J44+1</f>
        <v>2026</v>
      </c>
      <c r="K48" s="3" t="n">
        <v>0.7830491421</v>
      </c>
      <c r="L48" s="3" t="n">
        <v>0.129180257</v>
      </c>
      <c r="M48" s="3" t="n">
        <v>0.0877706009</v>
      </c>
      <c r="N48" s="3" t="n">
        <v>0.8565624227</v>
      </c>
      <c r="O48" s="3" t="n">
        <v>0.9916718333</v>
      </c>
      <c r="P48" s="3" t="n">
        <v>0.8816830686</v>
      </c>
      <c r="Q48" s="3" t="n">
        <v>0.9928309791</v>
      </c>
      <c r="R48" s="3" t="n">
        <f aca="false">R44+1</f>
        <v>2026</v>
      </c>
      <c r="S48" s="3" t="n">
        <v>0.7834867977</v>
      </c>
      <c r="T48" s="3" t="n">
        <v>0.1286575027</v>
      </c>
      <c r="U48" s="3" t="n">
        <v>0.0878556995</v>
      </c>
      <c r="V48" s="3" t="n">
        <v>0.8590374651</v>
      </c>
      <c r="W48" s="3" t="n">
        <v>0.9941252501</v>
      </c>
      <c r="X48" s="3" t="n">
        <v>0.8861564581</v>
      </c>
      <c r="Y48" s="3" t="n">
        <v>0.9948838184</v>
      </c>
    </row>
    <row r="49" customFormat="false" ht="15" hidden="false" customHeight="false" outlineLevel="0" collapsed="false">
      <c r="B49" s="3" t="n">
        <f aca="false">B45+1</f>
        <v>2026</v>
      </c>
      <c r="C49" s="3" t="n">
        <v>0.5858395158</v>
      </c>
      <c r="D49" s="3" t="n">
        <v>0.2471974856</v>
      </c>
      <c r="E49" s="3" t="n">
        <v>0.1669629986</v>
      </c>
      <c r="F49" s="3" t="n">
        <v>0.8617821576</v>
      </c>
      <c r="G49" s="3" t="n">
        <v>0.9904430462</v>
      </c>
      <c r="H49" s="3" t="n">
        <v>0.8868506743</v>
      </c>
      <c r="I49" s="3" t="n">
        <v>0.9913772006</v>
      </c>
      <c r="J49" s="3" t="n">
        <f aca="false">J45+1</f>
        <v>2026</v>
      </c>
      <c r="K49" s="3" t="n">
        <v>0.7811294856</v>
      </c>
      <c r="L49" s="3" t="n">
        <v>0.1266649639</v>
      </c>
      <c r="M49" s="3" t="n">
        <v>0.0922055505</v>
      </c>
      <c r="N49" s="3" t="n">
        <v>0.8577412253</v>
      </c>
      <c r="O49" s="3" t="n">
        <v>0.9916003585</v>
      </c>
      <c r="P49" s="3" t="n">
        <v>0.881778561</v>
      </c>
      <c r="Q49" s="3" t="n">
        <v>0.9927511819</v>
      </c>
      <c r="R49" s="3" t="n">
        <f aca="false">R45+1</f>
        <v>2026</v>
      </c>
      <c r="S49" s="3" t="n">
        <v>0.7815403571</v>
      </c>
      <c r="T49" s="3" t="n">
        <v>0.1259069822</v>
      </c>
      <c r="U49" s="3" t="n">
        <v>0.0925526607</v>
      </c>
      <c r="V49" s="3" t="n">
        <v>0.8610880691</v>
      </c>
      <c r="W49" s="3" t="n">
        <v>0.9942705144</v>
      </c>
      <c r="X49" s="3" t="n">
        <v>0.8875248944</v>
      </c>
      <c r="Y49" s="3" t="n">
        <v>0.9950850131</v>
      </c>
    </row>
    <row r="50" customFormat="false" ht="15" hidden="false" customHeight="false" outlineLevel="0" collapsed="false">
      <c r="B50" s="3" t="n">
        <f aca="false">B46+1</f>
        <v>2026</v>
      </c>
      <c r="C50" s="3" t="n">
        <v>0.5795948377</v>
      </c>
      <c r="D50" s="3" t="n">
        <v>0.2451804158</v>
      </c>
      <c r="E50" s="3" t="n">
        <v>0.1752247465</v>
      </c>
      <c r="F50" s="3" t="n">
        <v>0.8632906276</v>
      </c>
      <c r="G50" s="3" t="n">
        <v>0.9903568072</v>
      </c>
      <c r="H50" s="3" t="n">
        <v>0.8882459199</v>
      </c>
      <c r="I50" s="3" t="n">
        <v>0.9912887325</v>
      </c>
      <c r="J50" s="3" t="n">
        <f aca="false">J46+1</f>
        <v>2026</v>
      </c>
      <c r="K50" s="3" t="n">
        <v>0.7801417392</v>
      </c>
      <c r="L50" s="3" t="n">
        <v>0.1238624087</v>
      </c>
      <c r="M50" s="3" t="n">
        <v>0.0959958522</v>
      </c>
      <c r="N50" s="3" t="n">
        <v>0.8574108127</v>
      </c>
      <c r="O50" s="3" t="n">
        <v>0.991535642</v>
      </c>
      <c r="P50" s="3" t="n">
        <v>0.881572497</v>
      </c>
      <c r="Q50" s="3" t="n">
        <v>0.9927188951</v>
      </c>
      <c r="R50" s="3" t="n">
        <f aca="false">R46+1</f>
        <v>2026</v>
      </c>
      <c r="S50" s="3" t="n">
        <v>0.7805394047</v>
      </c>
      <c r="T50" s="3" t="n">
        <v>0.1238998498</v>
      </c>
      <c r="U50" s="3" t="n">
        <v>0.0955607455</v>
      </c>
      <c r="V50" s="3" t="n">
        <v>0.8612691316</v>
      </c>
      <c r="W50" s="3" t="n">
        <v>0.9938799643</v>
      </c>
      <c r="X50" s="3" t="n">
        <v>0.8870766283</v>
      </c>
      <c r="Y50" s="3" t="n">
        <v>0.994692688</v>
      </c>
    </row>
    <row r="51" customFormat="false" ht="15" hidden="false" customHeight="false" outlineLevel="0" collapsed="false">
      <c r="B51" s="3" t="n">
        <f aca="false">B47+1</f>
        <v>2027</v>
      </c>
      <c r="C51" s="3" t="n">
        <v>0.5728073895</v>
      </c>
      <c r="D51" s="3" t="n">
        <v>0.2435778727</v>
      </c>
      <c r="E51" s="3" t="n">
        <v>0.1836147378</v>
      </c>
      <c r="F51" s="3" t="n">
        <v>0.860059203</v>
      </c>
      <c r="G51" s="3" t="n">
        <v>0.9894080671</v>
      </c>
      <c r="H51" s="3" t="n">
        <v>0.8843556383</v>
      </c>
      <c r="I51" s="3" t="n">
        <v>0.9904139517</v>
      </c>
      <c r="J51" s="3" t="n">
        <f aca="false">J47+1</f>
        <v>2027</v>
      </c>
      <c r="K51" s="3" t="n">
        <v>0.7787511206</v>
      </c>
      <c r="L51" s="3" t="n">
        <v>0.1216199987</v>
      </c>
      <c r="M51" s="3" t="n">
        <v>0.0996288807</v>
      </c>
      <c r="N51" s="3" t="n">
        <v>0.8544065684</v>
      </c>
      <c r="O51" s="3" t="n">
        <v>0.9910589433</v>
      </c>
      <c r="P51" s="3" t="n">
        <v>0.8775386335</v>
      </c>
      <c r="Q51" s="3" t="n">
        <v>0.9922794009</v>
      </c>
      <c r="R51" s="3" t="n">
        <f aca="false">R47+1</f>
        <v>2027</v>
      </c>
      <c r="S51" s="3" t="n">
        <v>0.779110528</v>
      </c>
      <c r="T51" s="3" t="n">
        <v>0.1210070171</v>
      </c>
      <c r="U51" s="3" t="n">
        <v>0.0998824549</v>
      </c>
      <c r="V51" s="3" t="n">
        <v>0.8582301709</v>
      </c>
      <c r="W51" s="3" t="n">
        <v>0.9930230221</v>
      </c>
      <c r="X51" s="3" t="n">
        <v>0.8830043603</v>
      </c>
      <c r="Y51" s="3" t="n">
        <v>0.9938923343</v>
      </c>
    </row>
    <row r="52" customFormat="false" ht="15" hidden="false" customHeight="false" outlineLevel="0" collapsed="false">
      <c r="B52" s="3" t="n">
        <f aca="false">B48+1</f>
        <v>2027</v>
      </c>
      <c r="C52" s="3" t="n">
        <v>0.5689374911</v>
      </c>
      <c r="D52" s="3" t="n">
        <v>0.2408398192</v>
      </c>
      <c r="E52" s="3" t="n">
        <v>0.1902226896</v>
      </c>
      <c r="F52" s="3" t="n">
        <v>0.8584040842</v>
      </c>
      <c r="G52" s="3" t="n">
        <v>0.9888777276</v>
      </c>
      <c r="H52" s="3" t="n">
        <v>0.884266779</v>
      </c>
      <c r="I52" s="3" t="n">
        <v>0.9899093358</v>
      </c>
      <c r="J52" s="3" t="n">
        <f aca="false">J48+1</f>
        <v>2027</v>
      </c>
      <c r="K52" s="3" t="n">
        <v>0.7778243542</v>
      </c>
      <c r="L52" s="3" t="n">
        <v>0.1193017499</v>
      </c>
      <c r="M52" s="3" t="n">
        <v>0.1028738959</v>
      </c>
      <c r="N52" s="3" t="n">
        <v>0.8535951846</v>
      </c>
      <c r="O52" s="3" t="n">
        <v>0.9908335453</v>
      </c>
      <c r="P52" s="3" t="n">
        <v>0.8783739476</v>
      </c>
      <c r="Q52" s="3" t="n">
        <v>0.9920987242</v>
      </c>
      <c r="R52" s="3" t="n">
        <f aca="false">R48+1</f>
        <v>2027</v>
      </c>
      <c r="S52" s="3" t="n">
        <v>0.7779698926</v>
      </c>
      <c r="T52" s="3" t="n">
        <v>0.1187685619</v>
      </c>
      <c r="U52" s="3" t="n">
        <v>0.1032615455</v>
      </c>
      <c r="V52" s="3" t="n">
        <v>0.8564497876</v>
      </c>
      <c r="W52" s="3" t="n">
        <v>0.9919454862</v>
      </c>
      <c r="X52" s="3" t="n">
        <v>0.8817027515</v>
      </c>
      <c r="Y52" s="3" t="n">
        <v>0.9928587465</v>
      </c>
    </row>
    <row r="53" customFormat="false" ht="15" hidden="false" customHeight="false" outlineLevel="0" collapsed="false">
      <c r="B53" s="3" t="n">
        <f aca="false">B49+1</f>
        <v>2027</v>
      </c>
      <c r="C53" s="3" t="n">
        <v>0.5624696936</v>
      </c>
      <c r="D53" s="3" t="n">
        <v>0.2383909577</v>
      </c>
      <c r="E53" s="3" t="n">
        <v>0.1991393487</v>
      </c>
      <c r="F53" s="3" t="n">
        <v>0.8610464529</v>
      </c>
      <c r="G53" s="3" t="n">
        <v>0.9887714729</v>
      </c>
      <c r="H53" s="3" t="n">
        <v>0.8855160253</v>
      </c>
      <c r="I53" s="3" t="n">
        <v>0.9897966919</v>
      </c>
      <c r="J53" s="3" t="n">
        <f aca="false">J49+1</f>
        <v>2027</v>
      </c>
      <c r="K53" s="3" t="n">
        <v>0.7754255849</v>
      </c>
      <c r="L53" s="3" t="n">
        <v>0.1170246134</v>
      </c>
      <c r="M53" s="3" t="n">
        <v>0.1075498017</v>
      </c>
      <c r="N53" s="3" t="n">
        <v>0.8573796897</v>
      </c>
      <c r="O53" s="3" t="n">
        <v>0.9904566691</v>
      </c>
      <c r="P53" s="3" t="n">
        <v>0.8809917307</v>
      </c>
      <c r="Q53" s="3" t="n">
        <v>0.9916599918</v>
      </c>
      <c r="R53" s="3" t="n">
        <f aca="false">R49+1</f>
        <v>2027</v>
      </c>
      <c r="S53" s="3" t="n">
        <v>0.7767210412</v>
      </c>
      <c r="T53" s="3" t="n">
        <v>0.1163855722</v>
      </c>
      <c r="U53" s="3" t="n">
        <v>0.1068933866</v>
      </c>
      <c r="V53" s="3" t="n">
        <v>0.8586702493</v>
      </c>
      <c r="W53" s="3" t="n">
        <v>0.9918631768</v>
      </c>
      <c r="X53" s="3" t="n">
        <v>0.8839240517</v>
      </c>
      <c r="Y53" s="3" t="n">
        <v>0.992822279</v>
      </c>
    </row>
    <row r="54" customFormat="false" ht="15" hidden="false" customHeight="false" outlineLevel="0" collapsed="false">
      <c r="B54" s="3" t="n">
        <f aca="false">B50+1</f>
        <v>2027</v>
      </c>
      <c r="C54" s="3" t="n">
        <v>0.5554516598</v>
      </c>
      <c r="D54" s="3" t="n">
        <v>0.2352132113</v>
      </c>
      <c r="E54" s="3" t="n">
        <v>0.2093351289</v>
      </c>
      <c r="F54" s="3" t="n">
        <v>0.8588837879</v>
      </c>
      <c r="G54" s="3" t="n">
        <v>0.9884803482</v>
      </c>
      <c r="H54" s="3" t="n">
        <v>0.8835533037</v>
      </c>
      <c r="I54" s="3" t="n">
        <v>0.989498376</v>
      </c>
      <c r="J54" s="3" t="n">
        <f aca="false">J50+1</f>
        <v>2027</v>
      </c>
      <c r="K54" s="3" t="n">
        <v>0.7745488766</v>
      </c>
      <c r="L54" s="3" t="n">
        <v>0.1148257813</v>
      </c>
      <c r="M54" s="3" t="n">
        <v>0.1106253421</v>
      </c>
      <c r="N54" s="3" t="n">
        <v>0.8552317641</v>
      </c>
      <c r="O54" s="3" t="n">
        <v>0.9904957191</v>
      </c>
      <c r="P54" s="3" t="n">
        <v>0.8794059958</v>
      </c>
      <c r="Q54" s="3" t="n">
        <v>0.9916948769</v>
      </c>
      <c r="R54" s="3" t="n">
        <f aca="false">R50+1</f>
        <v>2027</v>
      </c>
      <c r="S54" s="3" t="n">
        <v>0.7763028842</v>
      </c>
      <c r="T54" s="3" t="n">
        <v>0.1145079009</v>
      </c>
      <c r="U54" s="3" t="n">
        <v>0.1091892149</v>
      </c>
      <c r="V54" s="3" t="n">
        <v>0.8553134991</v>
      </c>
      <c r="W54" s="3" t="n">
        <v>0.990764434</v>
      </c>
      <c r="X54" s="3" t="n">
        <v>0.8812929901</v>
      </c>
      <c r="Y54" s="3" t="n">
        <v>0.9917513518</v>
      </c>
    </row>
    <row r="55" customFormat="false" ht="15" hidden="false" customHeight="false" outlineLevel="0" collapsed="false">
      <c r="B55" s="3" t="n">
        <f aca="false">B51+1</f>
        <v>2028</v>
      </c>
      <c r="C55" s="3" t="n">
        <v>0.5509970011</v>
      </c>
      <c r="D55" s="3" t="n">
        <v>0.2328312991</v>
      </c>
      <c r="E55" s="3" t="n">
        <v>0.2161716998</v>
      </c>
      <c r="F55" s="3" t="n">
        <v>0.8589640885</v>
      </c>
      <c r="G55" s="3" t="n">
        <v>0.9880605417</v>
      </c>
      <c r="H55" s="3" t="n">
        <v>0.8829115792</v>
      </c>
      <c r="I55" s="3" t="n">
        <v>0.9892484652</v>
      </c>
      <c r="J55" s="3" t="n">
        <f aca="false">J51+1</f>
        <v>2028</v>
      </c>
      <c r="K55" s="3" t="n">
        <v>0.7734992069</v>
      </c>
      <c r="L55" s="3" t="n">
        <v>0.1129290026</v>
      </c>
      <c r="M55" s="3" t="n">
        <v>0.1135717905</v>
      </c>
      <c r="N55" s="3" t="n">
        <v>0.855696221</v>
      </c>
      <c r="O55" s="3" t="n">
        <v>0.9899550155</v>
      </c>
      <c r="P55" s="3" t="n">
        <v>0.8799930191</v>
      </c>
      <c r="Q55" s="3" t="n">
        <v>0.9914035233</v>
      </c>
      <c r="R55" s="3" t="n">
        <f aca="false">R51+1</f>
        <v>2028</v>
      </c>
      <c r="S55" s="3" t="n">
        <v>0.7751815629</v>
      </c>
      <c r="T55" s="3" t="n">
        <v>0.1125937042</v>
      </c>
      <c r="U55" s="3" t="n">
        <v>0.112224733</v>
      </c>
      <c r="V55" s="3" t="n">
        <v>0.856177975</v>
      </c>
      <c r="W55" s="3" t="n">
        <v>0.990834716</v>
      </c>
      <c r="X55" s="3" t="n">
        <v>0.8819231885</v>
      </c>
      <c r="Y55" s="3" t="n">
        <v>0.9919374991</v>
      </c>
    </row>
    <row r="56" customFormat="false" ht="15" hidden="false" customHeight="false" outlineLevel="0" collapsed="false">
      <c r="B56" s="3" t="n">
        <f aca="false">B52+1</f>
        <v>2028</v>
      </c>
      <c r="C56" s="3" t="n">
        <v>0.5461335906</v>
      </c>
      <c r="D56" s="3" t="n">
        <v>0.2291419746</v>
      </c>
      <c r="E56" s="3" t="n">
        <v>0.2247244348</v>
      </c>
      <c r="F56" s="3" t="n">
        <v>0.8579567429</v>
      </c>
      <c r="G56" s="3" t="n">
        <v>0.9874003942</v>
      </c>
      <c r="H56" s="3" t="n">
        <v>0.8815522279</v>
      </c>
      <c r="I56" s="3" t="n">
        <v>0.9890450063</v>
      </c>
      <c r="J56" s="3" t="n">
        <f aca="false">J52+1</f>
        <v>2028</v>
      </c>
      <c r="K56" s="3" t="n">
        <v>0.7721426856</v>
      </c>
      <c r="L56" s="3" t="n">
        <v>0.1104801919</v>
      </c>
      <c r="M56" s="3" t="n">
        <v>0.1173771225</v>
      </c>
      <c r="N56" s="3" t="n">
        <v>0.8553218786</v>
      </c>
      <c r="O56" s="3" t="n">
        <v>0.9899560192</v>
      </c>
      <c r="P56" s="3" t="n">
        <v>0.879463543</v>
      </c>
      <c r="Q56" s="3" t="n">
        <v>0.9914279976</v>
      </c>
      <c r="R56" s="3" t="n">
        <f aca="false">R52+1</f>
        <v>2028</v>
      </c>
      <c r="S56" s="3" t="n">
        <v>0.773662017</v>
      </c>
      <c r="T56" s="3" t="n">
        <v>0.1106134317</v>
      </c>
      <c r="U56" s="3" t="n">
        <v>0.1157245513</v>
      </c>
      <c r="V56" s="3" t="n">
        <v>0.8553128599</v>
      </c>
      <c r="W56" s="3" t="n">
        <v>0.9907478158</v>
      </c>
      <c r="X56" s="3" t="n">
        <v>0.8809797084</v>
      </c>
      <c r="Y56" s="3" t="n">
        <v>0.9918195172</v>
      </c>
    </row>
    <row r="57" customFormat="false" ht="15" hidden="false" customHeight="false" outlineLevel="0" collapsed="false">
      <c r="B57" s="3" t="n">
        <f aca="false">B53+1</f>
        <v>2028</v>
      </c>
      <c r="C57" s="3" t="n">
        <v>0.5417220488</v>
      </c>
      <c r="D57" s="3" t="n">
        <v>0.2264256618</v>
      </c>
      <c r="E57" s="3" t="n">
        <v>0.2318522894</v>
      </c>
      <c r="F57" s="3" t="n">
        <v>0.8568702608</v>
      </c>
      <c r="G57" s="3" t="n">
        <v>0.9861980077</v>
      </c>
      <c r="H57" s="3" t="n">
        <v>0.8789235221</v>
      </c>
      <c r="I57" s="3" t="n">
        <v>0.9879312325</v>
      </c>
      <c r="J57" s="3" t="n">
        <f aca="false">J53+1</f>
        <v>2028</v>
      </c>
      <c r="K57" s="3" t="n">
        <v>0.7713083276</v>
      </c>
      <c r="L57" s="3" t="n">
        <v>0.1083552028</v>
      </c>
      <c r="M57" s="3" t="n">
        <v>0.1203364696</v>
      </c>
      <c r="N57" s="3" t="n">
        <v>0.853639122</v>
      </c>
      <c r="O57" s="3" t="n">
        <v>0.9887857152</v>
      </c>
      <c r="P57" s="3" t="n">
        <v>0.8774728581</v>
      </c>
      <c r="Q57" s="3" t="n">
        <v>0.9903798335</v>
      </c>
      <c r="R57" s="3" t="n">
        <f aca="false">R53+1</f>
        <v>2028</v>
      </c>
      <c r="S57" s="3" t="n">
        <v>0.7725441224</v>
      </c>
      <c r="T57" s="3" t="n">
        <v>0.108288391</v>
      </c>
      <c r="U57" s="3" t="n">
        <v>0.1191674866</v>
      </c>
      <c r="V57" s="3" t="n">
        <v>0.8544757495</v>
      </c>
      <c r="W57" s="3" t="n">
        <v>0.9898415035</v>
      </c>
      <c r="X57" s="3" t="n">
        <v>0.8793966171</v>
      </c>
      <c r="Y57" s="3" t="n">
        <v>0.9911704971</v>
      </c>
    </row>
    <row r="58" customFormat="false" ht="15" hidden="false" customHeight="false" outlineLevel="0" collapsed="false">
      <c r="B58" s="3" t="n">
        <f aca="false">B54+1</f>
        <v>2028</v>
      </c>
      <c r="C58" s="3" t="n">
        <v>0.5361749286</v>
      </c>
      <c r="D58" s="3" t="n">
        <v>0.2240052087</v>
      </c>
      <c r="E58" s="3" t="n">
        <v>0.2398198627</v>
      </c>
      <c r="F58" s="3" t="n">
        <v>0.856908189</v>
      </c>
      <c r="G58" s="3" t="n">
        <v>0.985625988</v>
      </c>
      <c r="H58" s="3" t="n">
        <v>0.8776083781</v>
      </c>
      <c r="I58" s="3" t="n">
        <v>0.9873516826</v>
      </c>
      <c r="J58" s="3" t="n">
        <f aca="false">J54+1</f>
        <v>2028</v>
      </c>
      <c r="K58" s="3" t="n">
        <v>0.7699728729</v>
      </c>
      <c r="L58" s="3" t="n">
        <v>0.1063823569</v>
      </c>
      <c r="M58" s="3" t="n">
        <v>0.1236447702</v>
      </c>
      <c r="N58" s="3" t="n">
        <v>0.8530727732</v>
      </c>
      <c r="O58" s="3" t="n">
        <v>0.9878665566</v>
      </c>
      <c r="P58" s="3" t="n">
        <v>0.8755247571</v>
      </c>
      <c r="Q58" s="3" t="n">
        <v>0.98991936</v>
      </c>
      <c r="R58" s="3" t="n">
        <f aca="false">R54+1</f>
        <v>2028</v>
      </c>
      <c r="S58" s="3" t="n">
        <v>0.7717468067</v>
      </c>
      <c r="T58" s="3" t="n">
        <v>0.1059366695</v>
      </c>
      <c r="U58" s="3" t="n">
        <v>0.1223165237</v>
      </c>
      <c r="V58" s="3" t="n">
        <v>0.8543752702</v>
      </c>
      <c r="W58" s="3" t="n">
        <v>0.9893452446</v>
      </c>
      <c r="X58" s="3" t="n">
        <v>0.8779002502</v>
      </c>
      <c r="Y58" s="3" t="n">
        <v>0.9906626604</v>
      </c>
    </row>
    <row r="59" customFormat="false" ht="15" hidden="false" customHeight="false" outlineLevel="0" collapsed="false">
      <c r="B59" s="3" t="n">
        <f aca="false">B55+1</f>
        <v>2029</v>
      </c>
      <c r="C59" s="3" t="n">
        <v>0.5310284327</v>
      </c>
      <c r="D59" s="3" t="n">
        <v>0.2213391253</v>
      </c>
      <c r="E59" s="3" t="n">
        <v>0.247632442</v>
      </c>
      <c r="F59" s="3" t="n">
        <v>0.8583943338</v>
      </c>
      <c r="G59" s="3" t="n">
        <v>0.9857209956</v>
      </c>
      <c r="H59" s="3" t="n">
        <v>0.8792209853</v>
      </c>
      <c r="I59" s="3" t="n">
        <v>0.9874321982</v>
      </c>
      <c r="J59" s="3" t="n">
        <f aca="false">J55+1</f>
        <v>2029</v>
      </c>
      <c r="K59" s="3" t="n">
        <v>0.7682660841</v>
      </c>
      <c r="L59" s="3" t="n">
        <v>0.1046013286</v>
      </c>
      <c r="M59" s="3" t="n">
        <v>0.1271325873</v>
      </c>
      <c r="N59" s="3" t="n">
        <v>0.8534114888</v>
      </c>
      <c r="O59" s="3" t="n">
        <v>0.9875954003</v>
      </c>
      <c r="P59" s="3" t="n">
        <v>0.8761999213</v>
      </c>
      <c r="Q59" s="3" t="n">
        <v>0.9896799881</v>
      </c>
      <c r="R59" s="3" t="n">
        <f aca="false">R55+1</f>
        <v>2029</v>
      </c>
      <c r="S59" s="3" t="n">
        <v>0.7703452531</v>
      </c>
      <c r="T59" s="3" t="n">
        <v>0.1038046421</v>
      </c>
      <c r="U59" s="3" t="n">
        <v>0.1258501048</v>
      </c>
      <c r="V59" s="3" t="n">
        <v>0.856537033</v>
      </c>
      <c r="W59" s="3" t="n">
        <v>0.9890571073</v>
      </c>
      <c r="X59" s="3" t="n">
        <v>0.8786372744</v>
      </c>
      <c r="Y59" s="3" t="n">
        <v>0.9904092976</v>
      </c>
    </row>
    <row r="60" customFormat="false" ht="15" hidden="false" customHeight="false" outlineLevel="0" collapsed="false">
      <c r="B60" s="3" t="n">
        <f aca="false">B56+1</f>
        <v>2029</v>
      </c>
      <c r="C60" s="3" t="n">
        <v>0.5269608992</v>
      </c>
      <c r="D60" s="3" t="n">
        <v>0.2190713296</v>
      </c>
      <c r="E60" s="3" t="n">
        <v>0.2539677712</v>
      </c>
      <c r="F60" s="3" t="n">
        <v>0.8567326382</v>
      </c>
      <c r="G60" s="3" t="n">
        <v>0.9853823038</v>
      </c>
      <c r="H60" s="3" t="n">
        <v>0.8788618529</v>
      </c>
      <c r="I60" s="3" t="n">
        <v>0.987201077</v>
      </c>
      <c r="J60" s="3" t="n">
        <f aca="false">J56+1</f>
        <v>2029</v>
      </c>
      <c r="K60" s="3" t="n">
        <v>0.7681175462</v>
      </c>
      <c r="L60" s="3" t="n">
        <v>0.1026828849</v>
      </c>
      <c r="M60" s="3" t="n">
        <v>0.1291995689</v>
      </c>
      <c r="N60" s="3" t="n">
        <v>0.8513103524</v>
      </c>
      <c r="O60" s="3" t="n">
        <v>0.9869191885</v>
      </c>
      <c r="P60" s="3" t="n">
        <v>0.8756035828</v>
      </c>
      <c r="Q60" s="3" t="n">
        <v>0.9893932972</v>
      </c>
      <c r="R60" s="3" t="n">
        <f aca="false">R56+1</f>
        <v>2029</v>
      </c>
      <c r="S60" s="3" t="n">
        <v>0.7702122468</v>
      </c>
      <c r="T60" s="3" t="n">
        <v>0.1013007508</v>
      </c>
      <c r="U60" s="3" t="n">
        <v>0.1284870024</v>
      </c>
      <c r="V60" s="3" t="n">
        <v>0.8545373765</v>
      </c>
      <c r="W60" s="3" t="n">
        <v>0.988813429</v>
      </c>
      <c r="X60" s="3" t="n">
        <v>0.8770088614</v>
      </c>
      <c r="Y60" s="3" t="n">
        <v>0.9901597499</v>
      </c>
    </row>
    <row r="61" customFormat="false" ht="15" hidden="false" customHeight="false" outlineLevel="0" collapsed="false">
      <c r="B61" s="3" t="n">
        <f aca="false">B57+1</f>
        <v>2029</v>
      </c>
      <c r="C61" s="3" t="n">
        <v>0.5223596933</v>
      </c>
      <c r="D61" s="3" t="n">
        <v>0.2183797256</v>
      </c>
      <c r="E61" s="3" t="n">
        <v>0.2592605811</v>
      </c>
      <c r="F61" s="3" t="n">
        <v>0.8550211251</v>
      </c>
      <c r="G61" s="3" t="n">
        <v>0.9841372277</v>
      </c>
      <c r="H61" s="3" t="n">
        <v>0.8765025988</v>
      </c>
      <c r="I61" s="3" t="n">
        <v>0.9859660053</v>
      </c>
      <c r="J61" s="3" t="n">
        <f aca="false">J57+1</f>
        <v>2029</v>
      </c>
      <c r="K61" s="3" t="n">
        <v>0.7677551204</v>
      </c>
      <c r="L61" s="3" t="n">
        <v>0.1011599842</v>
      </c>
      <c r="M61" s="3" t="n">
        <v>0.1310848954</v>
      </c>
      <c r="N61" s="3" t="n">
        <v>0.8505790507</v>
      </c>
      <c r="O61" s="3" t="n">
        <v>0.9856882035</v>
      </c>
      <c r="P61" s="3" t="n">
        <v>0.8745732223</v>
      </c>
      <c r="Q61" s="3" t="n">
        <v>0.9883512075</v>
      </c>
      <c r="R61" s="3" t="n">
        <f aca="false">R57+1</f>
        <v>2029</v>
      </c>
      <c r="S61" s="3" t="n">
        <v>0.7703445618</v>
      </c>
      <c r="T61" s="3" t="n">
        <v>0.0994215819</v>
      </c>
      <c r="U61" s="3" t="n">
        <v>0.1302338563</v>
      </c>
      <c r="V61" s="3" t="n">
        <v>0.8543114376</v>
      </c>
      <c r="W61" s="3" t="n">
        <v>0.9882949976</v>
      </c>
      <c r="X61" s="3" t="n">
        <v>0.8759348052</v>
      </c>
      <c r="Y61" s="3" t="n">
        <v>0.9896365437</v>
      </c>
    </row>
    <row r="62" customFormat="false" ht="15" hidden="false" customHeight="false" outlineLevel="0" collapsed="false">
      <c r="B62" s="3" t="n">
        <f aca="false">B58+1</f>
        <v>2029</v>
      </c>
      <c r="C62" s="3" t="n">
        <v>0.5179958483</v>
      </c>
      <c r="D62" s="3" t="n">
        <v>0.2167641951</v>
      </c>
      <c r="E62" s="3" t="n">
        <v>0.2652399567</v>
      </c>
      <c r="F62" s="3" t="n">
        <v>0.855183315</v>
      </c>
      <c r="G62" s="3" t="n">
        <v>0.9834945142</v>
      </c>
      <c r="H62" s="3" t="n">
        <v>0.8765009431</v>
      </c>
      <c r="I62" s="3" t="n">
        <v>0.9854739061</v>
      </c>
      <c r="J62" s="3" t="n">
        <f aca="false">J58+1</f>
        <v>2029</v>
      </c>
      <c r="K62" s="3" t="n">
        <v>0.7667429832</v>
      </c>
      <c r="L62" s="3" t="n">
        <v>0.0997222227</v>
      </c>
      <c r="M62" s="3" t="n">
        <v>0.1335347942</v>
      </c>
      <c r="N62" s="3" t="n">
        <v>0.8505885162</v>
      </c>
      <c r="O62" s="3" t="n">
        <v>0.9848838284</v>
      </c>
      <c r="P62" s="3" t="n">
        <v>0.8747306809</v>
      </c>
      <c r="Q62" s="3" t="n">
        <v>0.9876170273</v>
      </c>
      <c r="R62" s="3" t="n">
        <f aca="false">R58+1</f>
        <v>2029</v>
      </c>
      <c r="S62" s="3" t="n">
        <v>0.7699352514</v>
      </c>
      <c r="T62" s="3" t="n">
        <v>0.0975052974</v>
      </c>
      <c r="U62" s="3" t="n">
        <v>0.1325594512</v>
      </c>
      <c r="V62" s="3" t="n">
        <v>0.8542490746</v>
      </c>
      <c r="W62" s="3" t="n">
        <v>0.9873349465</v>
      </c>
      <c r="X62" s="3" t="n">
        <v>0.8765572458</v>
      </c>
      <c r="Y62" s="3" t="n">
        <v>0.9887063645</v>
      </c>
    </row>
    <row r="63" customFormat="false" ht="15" hidden="false" customHeight="false" outlineLevel="0" collapsed="false">
      <c r="B63" s="3" t="n">
        <f aca="false">B59+1</f>
        <v>2030</v>
      </c>
      <c r="C63" s="3" t="n">
        <v>0.5130304254</v>
      </c>
      <c r="D63" s="3" t="n">
        <v>0.2143860662</v>
      </c>
      <c r="E63" s="3" t="n">
        <v>0.2725835084</v>
      </c>
      <c r="F63" s="3" t="n">
        <v>0.8549256313</v>
      </c>
      <c r="G63" s="3" t="n">
        <v>0.9823071637</v>
      </c>
      <c r="H63" s="3" t="n">
        <v>0.8762972823</v>
      </c>
      <c r="I63" s="3" t="n">
        <v>0.9842920629</v>
      </c>
      <c r="J63" s="3" t="n">
        <f aca="false">J59+1</f>
        <v>2030</v>
      </c>
      <c r="K63" s="3" t="n">
        <v>0.7654653678</v>
      </c>
      <c r="L63" s="3" t="n">
        <v>0.0978905488</v>
      </c>
      <c r="M63" s="3" t="n">
        <v>0.1366440834</v>
      </c>
      <c r="N63" s="3" t="n">
        <v>0.8516807646</v>
      </c>
      <c r="O63" s="3" t="n">
        <v>0.9845590567</v>
      </c>
      <c r="P63" s="3" t="n">
        <v>0.8753743026</v>
      </c>
      <c r="Q63" s="3" t="n">
        <v>0.987680625</v>
      </c>
      <c r="R63" s="3" t="n">
        <f aca="false">R59+1</f>
        <v>2030</v>
      </c>
      <c r="S63" s="3" t="n">
        <v>0.7690981764</v>
      </c>
      <c r="T63" s="3" t="n">
        <v>0.095629216</v>
      </c>
      <c r="U63" s="3" t="n">
        <v>0.1352726076</v>
      </c>
      <c r="V63" s="3" t="n">
        <v>0.855509402</v>
      </c>
      <c r="W63" s="3" t="n">
        <v>0.9871590057</v>
      </c>
      <c r="X63" s="3" t="n">
        <v>0.8781359249</v>
      </c>
      <c r="Y63" s="3" t="n">
        <v>0.9888996799</v>
      </c>
    </row>
    <row r="64" customFormat="false" ht="15" hidden="false" customHeight="false" outlineLevel="0" collapsed="false">
      <c r="B64" s="3" t="n">
        <f aca="false">B60+1</f>
        <v>2030</v>
      </c>
      <c r="C64" s="3" t="n">
        <v>0.510648465</v>
      </c>
      <c r="D64" s="3" t="n">
        <v>0.2105606993</v>
      </c>
      <c r="E64" s="3" t="n">
        <v>0.2787908357</v>
      </c>
      <c r="F64" s="3" t="n">
        <v>0.8581271382</v>
      </c>
      <c r="G64" s="3" t="n">
        <v>0.9823543097</v>
      </c>
      <c r="H64" s="3" t="n">
        <v>0.8782582733</v>
      </c>
      <c r="I64" s="3" t="n">
        <v>0.9843859052</v>
      </c>
      <c r="J64" s="3" t="n">
        <f aca="false">J60+1</f>
        <v>2030</v>
      </c>
      <c r="K64" s="3" t="n">
        <v>0.7644374126</v>
      </c>
      <c r="L64" s="3" t="n">
        <v>0.0961130115</v>
      </c>
      <c r="M64" s="3" t="n">
        <v>0.1394495759</v>
      </c>
      <c r="N64" s="3" t="n">
        <v>0.8533588294</v>
      </c>
      <c r="O64" s="3" t="n">
        <v>0.9845036573</v>
      </c>
      <c r="P64" s="3" t="n">
        <v>0.8762575238</v>
      </c>
      <c r="Q64" s="3" t="n">
        <v>0.9878011877</v>
      </c>
      <c r="R64" s="3" t="n">
        <f aca="false">R60+1</f>
        <v>2030</v>
      </c>
      <c r="S64" s="3" t="n">
        <v>0.7679926477</v>
      </c>
      <c r="T64" s="3" t="n">
        <v>0.0939656055</v>
      </c>
      <c r="U64" s="3" t="n">
        <v>0.1380417468</v>
      </c>
      <c r="V64" s="3" t="n">
        <v>0.8574309459</v>
      </c>
      <c r="W64" s="3" t="n">
        <v>0.9868152368</v>
      </c>
      <c r="X64" s="3" t="n">
        <v>0.8779809937</v>
      </c>
      <c r="Y64" s="3" t="n">
        <v>0.9885469096</v>
      </c>
    </row>
    <row r="65" customFormat="false" ht="15" hidden="false" customHeight="false" outlineLevel="0" collapsed="false">
      <c r="B65" s="3" t="n">
        <f aca="false">B61+1</f>
        <v>2030</v>
      </c>
      <c r="C65" s="3" t="n">
        <v>0.5066150103</v>
      </c>
      <c r="D65" s="3" t="n">
        <v>0.2083619721</v>
      </c>
      <c r="E65" s="3" t="n">
        <v>0.2850230175</v>
      </c>
      <c r="F65" s="3" t="n">
        <v>0.8563564854</v>
      </c>
      <c r="G65" s="3" t="n">
        <v>0.9821380696</v>
      </c>
      <c r="H65" s="3" t="n">
        <v>0.8762151628</v>
      </c>
      <c r="I65" s="3" t="n">
        <v>0.9841908987</v>
      </c>
      <c r="J65" s="3" t="n">
        <f aca="false">J61+1</f>
        <v>2030</v>
      </c>
      <c r="K65" s="3" t="n">
        <v>0.7644340445</v>
      </c>
      <c r="L65" s="3" t="n">
        <v>0.0946214075</v>
      </c>
      <c r="M65" s="3" t="n">
        <v>0.140944548</v>
      </c>
      <c r="N65" s="3" t="n">
        <v>0.8508065877</v>
      </c>
      <c r="O65" s="3" t="n">
        <v>0.9839408154</v>
      </c>
      <c r="P65" s="3" t="n">
        <v>0.8740778733</v>
      </c>
      <c r="Q65" s="3" t="n">
        <v>0.9872778494</v>
      </c>
      <c r="R65" s="3" t="n">
        <f aca="false">R61+1</f>
        <v>2030</v>
      </c>
      <c r="S65" s="3" t="n">
        <v>0.7680486537</v>
      </c>
      <c r="T65" s="3" t="n">
        <v>0.0919240723</v>
      </c>
      <c r="U65" s="3" t="n">
        <v>0.140027274</v>
      </c>
      <c r="V65" s="3" t="n">
        <v>0.8564445779</v>
      </c>
      <c r="W65" s="3" t="n">
        <v>0.9870300876</v>
      </c>
      <c r="X65" s="3" t="n">
        <v>0.877062044</v>
      </c>
      <c r="Y65" s="3" t="n">
        <v>0.9888724061</v>
      </c>
    </row>
    <row r="66" customFormat="false" ht="15" hidden="false" customHeight="false" outlineLevel="0" collapsed="false">
      <c r="B66" s="3" t="n">
        <f aca="false">B62+1</f>
        <v>2030</v>
      </c>
      <c r="C66" s="3" t="n">
        <v>0.5038245475</v>
      </c>
      <c r="D66" s="3" t="n">
        <v>0.2064964897</v>
      </c>
      <c r="E66" s="3" t="n">
        <v>0.2896789628</v>
      </c>
      <c r="F66" s="3" t="n">
        <v>0.8518970057</v>
      </c>
      <c r="G66" s="3" t="n">
        <v>0.9816000782</v>
      </c>
      <c r="H66" s="3" t="n">
        <v>0.8728137131</v>
      </c>
      <c r="I66" s="3" t="n">
        <v>0.9836955699</v>
      </c>
      <c r="J66" s="3" t="n">
        <f aca="false">J62+1</f>
        <v>2030</v>
      </c>
      <c r="K66" s="3" t="n">
        <v>0.7656908016</v>
      </c>
      <c r="L66" s="3" t="n">
        <v>0.0928630222</v>
      </c>
      <c r="M66" s="3" t="n">
        <v>0.1414461762</v>
      </c>
      <c r="N66" s="3" t="n">
        <v>0.8463093804</v>
      </c>
      <c r="O66" s="3" t="n">
        <v>0.9830870389</v>
      </c>
      <c r="P66" s="3" t="n">
        <v>0.8703579472</v>
      </c>
      <c r="Q66" s="3" t="n">
        <v>0.9864611234</v>
      </c>
      <c r="R66" s="3" t="n">
        <f aca="false">R62+1</f>
        <v>2030</v>
      </c>
      <c r="S66" s="3" t="n">
        <v>0.7684821584</v>
      </c>
      <c r="T66" s="3" t="n">
        <v>0.0905867725</v>
      </c>
      <c r="U66" s="3" t="n">
        <v>0.140931069</v>
      </c>
      <c r="V66" s="3" t="n">
        <v>0.8520022266</v>
      </c>
      <c r="W66" s="3" t="n">
        <v>0.9866295943</v>
      </c>
      <c r="X66" s="3" t="n">
        <v>0.8723036477</v>
      </c>
      <c r="Y66" s="3" t="n">
        <v>0.9884264455</v>
      </c>
    </row>
    <row r="67" customFormat="false" ht="15" hidden="false" customHeight="false" outlineLevel="0" collapsed="false">
      <c r="B67" s="3" t="n">
        <f aca="false">B63+1</f>
        <v>2031</v>
      </c>
      <c r="C67" s="3" t="n">
        <v>0.5007045313</v>
      </c>
      <c r="D67" s="3" t="n">
        <v>0.2031062728</v>
      </c>
      <c r="E67" s="3" t="n">
        <v>0.296189196</v>
      </c>
      <c r="F67" s="3" t="n">
        <v>0.8490234305</v>
      </c>
      <c r="G67" s="3" t="n">
        <v>0.9808777413</v>
      </c>
      <c r="H67" s="3" t="n">
        <v>0.8705788337</v>
      </c>
      <c r="I67" s="3" t="n">
        <v>0.983084287</v>
      </c>
      <c r="J67" s="3" t="n">
        <f aca="false">J63+1</f>
        <v>2031</v>
      </c>
      <c r="K67" s="3" t="n">
        <v>0.7653842896</v>
      </c>
      <c r="L67" s="3" t="n">
        <v>0.0912320639</v>
      </c>
      <c r="M67" s="3" t="n">
        <v>0.1433836465</v>
      </c>
      <c r="N67" s="3" t="n">
        <v>0.8441935044</v>
      </c>
      <c r="O67" s="3" t="n">
        <v>0.9823192716</v>
      </c>
      <c r="P67" s="3" t="n">
        <v>0.8683767836</v>
      </c>
      <c r="Q67" s="3" t="n">
        <v>0.985878481</v>
      </c>
      <c r="R67" s="3" t="n">
        <f aca="false">R63+1</f>
        <v>2031</v>
      </c>
      <c r="S67" s="3" t="n">
        <v>0.7684241709</v>
      </c>
      <c r="T67" s="3" t="n">
        <v>0.0888907811</v>
      </c>
      <c r="U67" s="3" t="n">
        <v>0.1426850479</v>
      </c>
      <c r="V67" s="3" t="n">
        <v>0.8492106291</v>
      </c>
      <c r="W67" s="3" t="n">
        <v>0.9855658148</v>
      </c>
      <c r="X67" s="3" t="n">
        <v>0.8688036842</v>
      </c>
      <c r="Y67" s="3" t="n">
        <v>0.9878168188</v>
      </c>
    </row>
    <row r="68" customFormat="false" ht="15" hidden="false" customHeight="false" outlineLevel="0" collapsed="false">
      <c r="B68" s="3" t="n">
        <f aca="false">B64+1</f>
        <v>2031</v>
      </c>
      <c r="C68" s="3" t="n">
        <v>0.4952343325</v>
      </c>
      <c r="D68" s="3" t="n">
        <v>0.2005688794</v>
      </c>
      <c r="E68" s="3" t="n">
        <v>0.3041967881</v>
      </c>
      <c r="F68" s="3" t="n">
        <v>0.8494411565</v>
      </c>
      <c r="G68" s="3" t="n">
        <v>0.979636561</v>
      </c>
      <c r="H68" s="3" t="n">
        <v>0.8696282921</v>
      </c>
      <c r="I68" s="3" t="n">
        <v>0.9819098083</v>
      </c>
      <c r="J68" s="3" t="n">
        <f aca="false">J64+1</f>
        <v>2031</v>
      </c>
      <c r="K68" s="3" t="n">
        <v>0.7640374614</v>
      </c>
      <c r="L68" s="3" t="n">
        <v>0.0895540762</v>
      </c>
      <c r="M68" s="3" t="n">
        <v>0.1464084624</v>
      </c>
      <c r="N68" s="3" t="n">
        <v>0.8464868113</v>
      </c>
      <c r="O68" s="3" t="n">
        <v>0.9815890137</v>
      </c>
      <c r="P68" s="3" t="n">
        <v>0.8710606667</v>
      </c>
      <c r="Q68" s="3" t="n">
        <v>0.9859448009</v>
      </c>
      <c r="R68" s="3" t="n">
        <f aca="false">R64+1</f>
        <v>2031</v>
      </c>
      <c r="S68" s="3" t="n">
        <v>0.7668342353</v>
      </c>
      <c r="T68" s="3" t="n">
        <v>0.087270605</v>
      </c>
      <c r="U68" s="3" t="n">
        <v>0.1458951598</v>
      </c>
      <c r="V68" s="3" t="n">
        <v>0.8512888482</v>
      </c>
      <c r="W68" s="3" t="n">
        <v>0.9845196864</v>
      </c>
      <c r="X68" s="3" t="n">
        <v>0.8699292474</v>
      </c>
      <c r="Y68" s="3" t="n">
        <v>0.9871775672</v>
      </c>
    </row>
    <row r="69" customFormat="false" ht="15" hidden="false" customHeight="false" outlineLevel="0" collapsed="false">
      <c r="B69" s="3" t="n">
        <f aca="false">B65+1</f>
        <v>2031</v>
      </c>
      <c r="C69" s="3" t="n">
        <v>0.4914687857</v>
      </c>
      <c r="D69" s="3" t="n">
        <v>0.1981045182</v>
      </c>
      <c r="E69" s="3" t="n">
        <v>0.310426696</v>
      </c>
      <c r="F69" s="3" t="n">
        <v>0.8489005703</v>
      </c>
      <c r="G69" s="3" t="n">
        <v>0.9792640913</v>
      </c>
      <c r="H69" s="3" t="n">
        <v>0.8695395158</v>
      </c>
      <c r="I69" s="3" t="n">
        <v>0.9815303029</v>
      </c>
      <c r="J69" s="3" t="n">
        <f aca="false">J65+1</f>
        <v>2031</v>
      </c>
      <c r="K69" s="3" t="n">
        <v>0.7636090552</v>
      </c>
      <c r="L69" s="3" t="n">
        <v>0.0881649534</v>
      </c>
      <c r="M69" s="3" t="n">
        <v>0.1482259914</v>
      </c>
      <c r="N69" s="3" t="n">
        <v>0.8453662545</v>
      </c>
      <c r="O69" s="3" t="n">
        <v>0.9812346844</v>
      </c>
      <c r="P69" s="3" t="n">
        <v>0.8697744306</v>
      </c>
      <c r="Q69" s="3" t="n">
        <v>0.9856980111</v>
      </c>
      <c r="R69" s="3" t="n">
        <f aca="false">R65+1</f>
        <v>2031</v>
      </c>
      <c r="S69" s="3" t="n">
        <v>0.7664456355</v>
      </c>
      <c r="T69" s="3" t="n">
        <v>0.0859013933</v>
      </c>
      <c r="U69" s="3" t="n">
        <v>0.1476529712</v>
      </c>
      <c r="V69" s="3" t="n">
        <v>0.8491547094</v>
      </c>
      <c r="W69" s="3" t="n">
        <v>0.983905351</v>
      </c>
      <c r="X69" s="3" t="n">
        <v>0.8685940686</v>
      </c>
      <c r="Y69" s="3" t="n">
        <v>0.9865779646</v>
      </c>
    </row>
    <row r="70" customFormat="false" ht="15" hidden="false" customHeight="false" outlineLevel="0" collapsed="false">
      <c r="B70" s="3" t="n">
        <f aca="false">B66+1</f>
        <v>2031</v>
      </c>
      <c r="C70" s="3" t="n">
        <v>0.4887989195</v>
      </c>
      <c r="D70" s="3" t="n">
        <v>0.1951754961</v>
      </c>
      <c r="E70" s="3" t="n">
        <v>0.3160255845</v>
      </c>
      <c r="F70" s="3" t="n">
        <v>0.8483400474</v>
      </c>
      <c r="G70" s="3" t="n">
        <v>0.9787658902</v>
      </c>
      <c r="H70" s="3" t="n">
        <v>0.8693755283</v>
      </c>
      <c r="I70" s="3" t="n">
        <v>0.9811048066</v>
      </c>
      <c r="J70" s="3" t="n">
        <f aca="false">J66+1</f>
        <v>2031</v>
      </c>
      <c r="K70" s="3" t="n">
        <v>0.7635496442</v>
      </c>
      <c r="L70" s="3" t="n">
        <v>0.0866544781</v>
      </c>
      <c r="M70" s="3" t="n">
        <v>0.1497958777</v>
      </c>
      <c r="N70" s="3" t="n">
        <v>0.8443867666</v>
      </c>
      <c r="O70" s="3" t="n">
        <v>0.9806192674</v>
      </c>
      <c r="P70" s="3" t="n">
        <v>0.8702059327</v>
      </c>
      <c r="Q70" s="3" t="n">
        <v>0.9850685426</v>
      </c>
      <c r="R70" s="3" t="n">
        <f aca="false">R66+1</f>
        <v>2031</v>
      </c>
      <c r="S70" s="3" t="n">
        <v>0.7661756023</v>
      </c>
      <c r="T70" s="3" t="n">
        <v>0.0846975584</v>
      </c>
      <c r="U70" s="3" t="n">
        <v>0.1491268393</v>
      </c>
      <c r="V70" s="3" t="n">
        <v>0.8496462605</v>
      </c>
      <c r="W70" s="3" t="n">
        <v>0.9836014617</v>
      </c>
      <c r="X70" s="3" t="n">
        <v>0.8697276275</v>
      </c>
      <c r="Y70" s="3" t="n">
        <v>0.9861888208</v>
      </c>
    </row>
    <row r="71" customFormat="false" ht="15" hidden="false" customHeight="false" outlineLevel="0" collapsed="false">
      <c r="B71" s="3" t="n">
        <f aca="false">B67+1</f>
        <v>2032</v>
      </c>
      <c r="C71" s="3" t="n">
        <v>0.4855926109</v>
      </c>
      <c r="D71" s="3" t="n">
        <v>0.1918397816</v>
      </c>
      <c r="E71" s="3" t="n">
        <v>0.3225676075</v>
      </c>
      <c r="F71" s="3" t="n">
        <v>0.8492002343</v>
      </c>
      <c r="G71" s="3" t="n">
        <v>0.9783820949</v>
      </c>
      <c r="H71" s="3" t="n">
        <v>0.8701478728</v>
      </c>
      <c r="I71" s="3" t="n">
        <v>0.9807780698</v>
      </c>
      <c r="J71" s="3" t="n">
        <f aca="false">J67+1</f>
        <v>2032</v>
      </c>
      <c r="K71" s="3" t="n">
        <v>0.7622064856</v>
      </c>
      <c r="L71" s="3" t="n">
        <v>0.0847372911</v>
      </c>
      <c r="M71" s="3" t="n">
        <v>0.1530562233</v>
      </c>
      <c r="N71" s="3" t="n">
        <v>0.8458099566</v>
      </c>
      <c r="O71" s="3" t="n">
        <v>0.9801640954</v>
      </c>
      <c r="P71" s="3" t="n">
        <v>0.8721418118</v>
      </c>
      <c r="Q71" s="3" t="n">
        <v>0.984600538</v>
      </c>
      <c r="R71" s="3" t="n">
        <f aca="false">R67+1</f>
        <v>2032</v>
      </c>
      <c r="S71" s="3" t="n">
        <v>0.76541479</v>
      </c>
      <c r="T71" s="3" t="n">
        <v>0.083038999</v>
      </c>
      <c r="U71" s="3" t="n">
        <v>0.151546211</v>
      </c>
      <c r="V71" s="3" t="n">
        <v>0.8490844161</v>
      </c>
      <c r="W71" s="3" t="n">
        <v>0.9821685939</v>
      </c>
      <c r="X71" s="3" t="n">
        <v>0.8686490593</v>
      </c>
      <c r="Y71" s="3" t="n">
        <v>0.9849354337</v>
      </c>
    </row>
    <row r="72" customFormat="false" ht="15" hidden="false" customHeight="false" outlineLevel="0" collapsed="false">
      <c r="B72" s="3" t="n">
        <f aca="false">B68+1</f>
        <v>2032</v>
      </c>
      <c r="C72" s="3" t="n">
        <v>0.4815562329</v>
      </c>
      <c r="D72" s="3" t="n">
        <v>0.1889376606</v>
      </c>
      <c r="E72" s="3" t="n">
        <v>0.3295061066</v>
      </c>
      <c r="F72" s="3" t="n">
        <v>0.849574449</v>
      </c>
      <c r="G72" s="3" t="n">
        <v>0.9778335116</v>
      </c>
      <c r="H72" s="3" t="n">
        <v>0.8697126192</v>
      </c>
      <c r="I72" s="3" t="n">
        <v>0.9805622965</v>
      </c>
      <c r="J72" s="3" t="n">
        <f aca="false">J68+1</f>
        <v>2032</v>
      </c>
      <c r="K72" s="3" t="n">
        <v>0.7613401958</v>
      </c>
      <c r="L72" s="3" t="n">
        <v>0.0828439078</v>
      </c>
      <c r="M72" s="3" t="n">
        <v>0.1558158964</v>
      </c>
      <c r="N72" s="3" t="n">
        <v>0.8463557034</v>
      </c>
      <c r="O72" s="3" t="n">
        <v>0.9798973596</v>
      </c>
      <c r="P72" s="3" t="n">
        <v>0.8717819679</v>
      </c>
      <c r="Q72" s="3" t="n">
        <v>0.9843662257</v>
      </c>
      <c r="R72" s="3" t="n">
        <f aca="false">R68+1</f>
        <v>2032</v>
      </c>
      <c r="S72" s="3" t="n">
        <v>0.7641792804</v>
      </c>
      <c r="T72" s="3" t="n">
        <v>0.0812708135</v>
      </c>
      <c r="U72" s="3" t="n">
        <v>0.154549906</v>
      </c>
      <c r="V72" s="3" t="n">
        <v>0.8498334093</v>
      </c>
      <c r="W72" s="3" t="n">
        <v>0.9816330983</v>
      </c>
      <c r="X72" s="3" t="n">
        <v>0.8693425775</v>
      </c>
      <c r="Y72" s="3" t="n">
        <v>0.9844538007</v>
      </c>
    </row>
    <row r="73" customFormat="false" ht="15" hidden="false" customHeight="false" outlineLevel="0" collapsed="false">
      <c r="B73" s="3" t="n">
        <f aca="false">B69+1</f>
        <v>2032</v>
      </c>
      <c r="C73" s="3" t="n">
        <v>0.480097362</v>
      </c>
      <c r="D73" s="3" t="n">
        <v>0.1865150051</v>
      </c>
      <c r="E73" s="3" t="n">
        <v>0.3333876329</v>
      </c>
      <c r="F73" s="3" t="n">
        <v>0.8466235947</v>
      </c>
      <c r="G73" s="3" t="n">
        <v>0.9767704922</v>
      </c>
      <c r="H73" s="3" t="n">
        <v>0.867228847</v>
      </c>
      <c r="I73" s="3" t="n">
        <v>0.9799965191</v>
      </c>
      <c r="J73" s="3" t="n">
        <f aca="false">J69+1</f>
        <v>2032</v>
      </c>
      <c r="K73" s="3" t="n">
        <v>0.7611566311</v>
      </c>
      <c r="L73" s="3" t="n">
        <v>0.0815224647</v>
      </c>
      <c r="M73" s="3" t="n">
        <v>0.1573209043</v>
      </c>
      <c r="N73" s="3" t="n">
        <v>0.8434728644</v>
      </c>
      <c r="O73" s="3" t="n">
        <v>0.9793050898</v>
      </c>
      <c r="P73" s="3" t="n">
        <v>0.8687619885</v>
      </c>
      <c r="Q73" s="3" t="n">
        <v>0.9842611601</v>
      </c>
      <c r="R73" s="3" t="n">
        <f aca="false">R69+1</f>
        <v>2032</v>
      </c>
      <c r="S73" s="3" t="n">
        <v>0.7646136188</v>
      </c>
      <c r="T73" s="3" t="n">
        <v>0.0800408862</v>
      </c>
      <c r="U73" s="3" t="n">
        <v>0.155345495</v>
      </c>
      <c r="V73" s="3" t="n">
        <v>0.8489769156</v>
      </c>
      <c r="W73" s="3" t="n">
        <v>0.9813775959</v>
      </c>
      <c r="X73" s="3" t="n">
        <v>0.8681014274</v>
      </c>
      <c r="Y73" s="3" t="n">
        <v>0.984204949</v>
      </c>
    </row>
    <row r="74" customFormat="false" ht="15" hidden="false" customHeight="false" outlineLevel="0" collapsed="false">
      <c r="B74" s="3" t="n">
        <f aca="false">B70+1</f>
        <v>2032</v>
      </c>
      <c r="C74" s="3" t="n">
        <v>0.4743361989</v>
      </c>
      <c r="D74" s="3" t="n">
        <v>0.1834894043</v>
      </c>
      <c r="E74" s="3" t="n">
        <v>0.3421743968</v>
      </c>
      <c r="F74" s="3" t="n">
        <v>0.8455645218</v>
      </c>
      <c r="G74" s="3" t="n">
        <v>0.9760866977</v>
      </c>
      <c r="H74" s="3" t="n">
        <v>0.867417158</v>
      </c>
      <c r="I74" s="3" t="n">
        <v>0.979287584</v>
      </c>
      <c r="J74" s="3" t="n">
        <f aca="false">J70+1</f>
        <v>2032</v>
      </c>
      <c r="K74" s="3" t="n">
        <v>0.759445774</v>
      </c>
      <c r="L74" s="3" t="n">
        <v>0.080128873</v>
      </c>
      <c r="M74" s="3" t="n">
        <v>0.160425353</v>
      </c>
      <c r="N74" s="3" t="n">
        <v>0.8423522732</v>
      </c>
      <c r="O74" s="3" t="n">
        <v>0.9781153249</v>
      </c>
      <c r="P74" s="3" t="n">
        <v>0.8680774628</v>
      </c>
      <c r="Q74" s="3" t="n">
        <v>0.9838283391</v>
      </c>
      <c r="R74" s="3" t="n">
        <f aca="false">R70+1</f>
        <v>2032</v>
      </c>
      <c r="S74" s="3" t="n">
        <v>0.7632793757</v>
      </c>
      <c r="T74" s="3" t="n">
        <v>0.0784241597</v>
      </c>
      <c r="U74" s="3" t="n">
        <v>0.1582964646</v>
      </c>
      <c r="V74" s="3" t="n">
        <v>0.8489157962</v>
      </c>
      <c r="W74" s="3" t="n">
        <v>0.9815448628</v>
      </c>
      <c r="X74" s="3" t="n">
        <v>0.868573803</v>
      </c>
      <c r="Y74" s="3" t="n">
        <v>0.9843693318</v>
      </c>
    </row>
    <row r="75" customFormat="false" ht="15" hidden="false" customHeight="false" outlineLevel="0" collapsed="false">
      <c r="B75" s="3" t="n">
        <f aca="false">B71+1</f>
        <v>2033</v>
      </c>
      <c r="C75" s="3" t="n">
        <v>0.4719622318</v>
      </c>
      <c r="D75" s="3" t="n">
        <v>0.18131576</v>
      </c>
      <c r="E75" s="3" t="n">
        <v>0.3467220082</v>
      </c>
      <c r="F75" s="3" t="n">
        <v>0.8440012632</v>
      </c>
      <c r="G75" s="3" t="n">
        <v>0.9749259225</v>
      </c>
      <c r="H75" s="3" t="n">
        <v>0.866332534</v>
      </c>
      <c r="I75" s="3" t="n">
        <v>0.97845381</v>
      </c>
      <c r="J75" s="3" t="n">
        <f aca="false">J71+1</f>
        <v>2033</v>
      </c>
      <c r="K75" s="3" t="n">
        <v>0.7595280883</v>
      </c>
      <c r="L75" s="3" t="n">
        <v>0.07892706</v>
      </c>
      <c r="M75" s="3" t="n">
        <v>0.1615448518</v>
      </c>
      <c r="N75" s="3" t="n">
        <v>0.8415465269</v>
      </c>
      <c r="O75" s="3" t="n">
        <v>0.977744883</v>
      </c>
      <c r="P75" s="3" t="n">
        <v>0.8673911217</v>
      </c>
      <c r="Q75" s="3" t="n">
        <v>0.9834885114</v>
      </c>
      <c r="R75" s="3" t="n">
        <f aca="false">R71+1</f>
        <v>2033</v>
      </c>
      <c r="S75" s="3" t="n">
        <v>0.7627772238</v>
      </c>
      <c r="T75" s="3" t="n">
        <v>0.077408865</v>
      </c>
      <c r="U75" s="3" t="n">
        <v>0.1598139111</v>
      </c>
      <c r="V75" s="3" t="n">
        <v>0.8471905136</v>
      </c>
      <c r="W75" s="3" t="n">
        <v>0.9806392159</v>
      </c>
      <c r="X75" s="3" t="n">
        <v>0.8663573995</v>
      </c>
      <c r="Y75" s="3" t="n">
        <v>0.9836787666</v>
      </c>
    </row>
    <row r="76" customFormat="false" ht="15" hidden="false" customHeight="false" outlineLevel="0" collapsed="false">
      <c r="B76" s="3" t="n">
        <f aca="false">B72+1</f>
        <v>2033</v>
      </c>
      <c r="C76" s="3" t="n">
        <v>0.4665790454</v>
      </c>
      <c r="D76" s="3" t="n">
        <v>0.1791477447</v>
      </c>
      <c r="E76" s="3" t="n">
        <v>0.3542732099</v>
      </c>
      <c r="F76" s="3" t="n">
        <v>0.8448328589</v>
      </c>
      <c r="G76" s="3" t="n">
        <v>0.9746715723</v>
      </c>
      <c r="H76" s="3" t="n">
        <v>0.8667947383</v>
      </c>
      <c r="I76" s="3" t="n">
        <v>0.9785134424</v>
      </c>
      <c r="J76" s="3" t="n">
        <f aca="false">J72+1</f>
        <v>2033</v>
      </c>
      <c r="K76" s="3" t="n">
        <v>0.7593547591</v>
      </c>
      <c r="L76" s="3" t="n">
        <v>0.0774940069</v>
      </c>
      <c r="M76" s="3" t="n">
        <v>0.1631512339</v>
      </c>
      <c r="N76" s="3" t="n">
        <v>0.8441655398</v>
      </c>
      <c r="O76" s="3" t="n">
        <v>0.9777713257</v>
      </c>
      <c r="P76" s="3" t="n">
        <v>0.8694559825</v>
      </c>
      <c r="Q76" s="3" t="n">
        <v>0.98368574</v>
      </c>
      <c r="R76" s="3" t="n">
        <f aca="false">R72+1</f>
        <v>2033</v>
      </c>
      <c r="S76" s="3" t="n">
        <v>0.7635585312</v>
      </c>
      <c r="T76" s="3" t="n">
        <v>0.075701086</v>
      </c>
      <c r="U76" s="3" t="n">
        <v>0.1607403829</v>
      </c>
      <c r="V76" s="3" t="n">
        <v>0.8454305994</v>
      </c>
      <c r="W76" s="3" t="n">
        <v>0.9791494014</v>
      </c>
      <c r="X76" s="3" t="n">
        <v>0.8649453584</v>
      </c>
      <c r="Y76" s="3" t="n">
        <v>0.9822579114</v>
      </c>
    </row>
    <row r="77" customFormat="false" ht="15" hidden="false" customHeight="false" outlineLevel="0" collapsed="false">
      <c r="B77" s="3" t="n">
        <f aca="false">B73+1</f>
        <v>2033</v>
      </c>
      <c r="C77" s="3" t="n">
        <v>0.4623437373</v>
      </c>
      <c r="D77" s="3" t="n">
        <v>0.1770470983</v>
      </c>
      <c r="E77" s="3" t="n">
        <v>0.3606091644</v>
      </c>
      <c r="F77" s="3" t="n">
        <v>0.8421407798</v>
      </c>
      <c r="G77" s="3" t="n">
        <v>0.9736566344</v>
      </c>
      <c r="H77" s="3" t="n">
        <v>0.8654380653</v>
      </c>
      <c r="I77" s="3" t="n">
        <v>0.9778182856</v>
      </c>
      <c r="J77" s="3" t="n">
        <f aca="false">J73+1</f>
        <v>2033</v>
      </c>
      <c r="K77" s="3" t="n">
        <v>0.7586741509</v>
      </c>
      <c r="L77" s="3" t="n">
        <v>0.0760314651</v>
      </c>
      <c r="M77" s="3" t="n">
        <v>0.165294384</v>
      </c>
      <c r="N77" s="3" t="n">
        <v>0.8425648536</v>
      </c>
      <c r="O77" s="3" t="n">
        <v>0.9776437277</v>
      </c>
      <c r="P77" s="3" t="n">
        <v>0.8675335995</v>
      </c>
      <c r="Q77" s="3" t="n">
        <v>0.9835850947</v>
      </c>
      <c r="R77" s="3" t="n">
        <f aca="false">R73+1</f>
        <v>2033</v>
      </c>
      <c r="S77" s="3" t="n">
        <v>0.762833393</v>
      </c>
      <c r="T77" s="3" t="n">
        <v>0.0744773762</v>
      </c>
      <c r="U77" s="3" t="n">
        <v>0.1626892308</v>
      </c>
      <c r="V77" s="3" t="n">
        <v>0.8433814681</v>
      </c>
      <c r="W77" s="3" t="n">
        <v>0.9786358427</v>
      </c>
      <c r="X77" s="3" t="n">
        <v>0.8641751417</v>
      </c>
      <c r="Y77" s="3" t="n">
        <v>0.9820334253</v>
      </c>
    </row>
    <row r="78" customFormat="false" ht="15" hidden="false" customHeight="false" outlineLevel="0" collapsed="false">
      <c r="B78" s="3" t="n">
        <f aca="false">B74+1</f>
        <v>2033</v>
      </c>
      <c r="C78" s="3" t="n">
        <v>0.4615371585</v>
      </c>
      <c r="D78" s="3" t="n">
        <v>0.1745837079</v>
      </c>
      <c r="E78" s="3" t="n">
        <v>0.3638791336</v>
      </c>
      <c r="F78" s="3" t="n">
        <v>0.843245035</v>
      </c>
      <c r="G78" s="3" t="n">
        <v>0.9729416882</v>
      </c>
      <c r="H78" s="3" t="n">
        <v>0.8679740163</v>
      </c>
      <c r="I78" s="3" t="n">
        <v>0.977111964</v>
      </c>
      <c r="J78" s="3" t="n">
        <f aca="false">J74+1</f>
        <v>2033</v>
      </c>
      <c r="K78" s="3" t="n">
        <v>0.7587210862</v>
      </c>
      <c r="L78" s="3" t="n">
        <v>0.0746516197</v>
      </c>
      <c r="M78" s="3" t="n">
        <v>0.1666272941</v>
      </c>
      <c r="N78" s="3" t="n">
        <v>0.8425861181</v>
      </c>
      <c r="O78" s="3" t="n">
        <v>0.9769365102</v>
      </c>
      <c r="P78" s="3" t="n">
        <v>0.8675079683</v>
      </c>
      <c r="Q78" s="3" t="n">
        <v>0.9829452436</v>
      </c>
      <c r="R78" s="3" t="n">
        <f aca="false">R74+1</f>
        <v>2033</v>
      </c>
      <c r="S78" s="3" t="n">
        <v>0.7623574493</v>
      </c>
      <c r="T78" s="3" t="n">
        <v>0.0732794865</v>
      </c>
      <c r="U78" s="3" t="n">
        <v>0.1643630642</v>
      </c>
      <c r="V78" s="3" t="n">
        <v>0.8446057282</v>
      </c>
      <c r="W78" s="3" t="n">
        <v>0.977739486</v>
      </c>
      <c r="X78" s="3" t="n">
        <v>0.8653897431</v>
      </c>
      <c r="Y78" s="3" t="n">
        <v>0.9811956745</v>
      </c>
    </row>
    <row r="79" customFormat="false" ht="15" hidden="false" customHeight="false" outlineLevel="0" collapsed="false">
      <c r="B79" s="3" t="n">
        <f aca="false">B75+1</f>
        <v>2034</v>
      </c>
      <c r="C79" s="3" t="n">
        <v>0.4575945807</v>
      </c>
      <c r="D79" s="3" t="n">
        <v>0.172270577</v>
      </c>
      <c r="E79" s="3" t="n">
        <v>0.3701348423</v>
      </c>
      <c r="F79" s="3" t="n">
        <v>0.8401500887</v>
      </c>
      <c r="G79" s="3" t="n">
        <v>0.9715374744</v>
      </c>
      <c r="H79" s="3" t="n">
        <v>0.8653278573</v>
      </c>
      <c r="I79" s="3" t="n">
        <v>0.9758014088</v>
      </c>
      <c r="J79" s="3" t="n">
        <f aca="false">J75+1</f>
        <v>2034</v>
      </c>
      <c r="K79" s="3" t="n">
        <v>0.757765455</v>
      </c>
      <c r="L79" s="3" t="n">
        <v>0.0735356255</v>
      </c>
      <c r="M79" s="3" t="n">
        <v>0.1686989195</v>
      </c>
      <c r="N79" s="3" t="n">
        <v>0.8389251452</v>
      </c>
      <c r="O79" s="3" t="n">
        <v>0.9758630013</v>
      </c>
      <c r="P79" s="3" t="n">
        <v>0.8645576661</v>
      </c>
      <c r="Q79" s="3" t="n">
        <v>0.98213144</v>
      </c>
      <c r="R79" s="3" t="n">
        <f aca="false">R75+1</f>
        <v>2034</v>
      </c>
      <c r="S79" s="3" t="n">
        <v>0.7610714843</v>
      </c>
      <c r="T79" s="3" t="n">
        <v>0.0723188882</v>
      </c>
      <c r="U79" s="3" t="n">
        <v>0.1666096274</v>
      </c>
      <c r="V79" s="3" t="n">
        <v>0.8416472587</v>
      </c>
      <c r="W79" s="3" t="n">
        <v>0.9774325375</v>
      </c>
      <c r="X79" s="3" t="n">
        <v>0.8625661616</v>
      </c>
      <c r="Y79" s="3" t="n">
        <v>0.9808622034</v>
      </c>
    </row>
    <row r="80" customFormat="false" ht="15" hidden="false" customHeight="false" outlineLevel="0" collapsed="false">
      <c r="B80" s="3" t="n">
        <f aca="false">B76+1</f>
        <v>2034</v>
      </c>
      <c r="C80" s="3" t="n">
        <v>0.4527430056</v>
      </c>
      <c r="D80" s="3" t="n">
        <v>0.1695206208</v>
      </c>
      <c r="E80" s="3" t="n">
        <v>0.3777363736</v>
      </c>
      <c r="F80" s="3" t="n">
        <v>0.8370286632</v>
      </c>
      <c r="G80" s="3" t="n">
        <v>0.9705259606</v>
      </c>
      <c r="H80" s="3" t="n">
        <v>0.8618230559</v>
      </c>
      <c r="I80" s="3" t="n">
        <v>0.9749893403</v>
      </c>
      <c r="J80" s="3" t="n">
        <f aca="false">J76+1</f>
        <v>2034</v>
      </c>
      <c r="K80" s="3" t="n">
        <v>0.7574834107</v>
      </c>
      <c r="L80" s="3" t="n">
        <v>0.0721328001</v>
      </c>
      <c r="M80" s="3" t="n">
        <v>0.1703837892</v>
      </c>
      <c r="N80" s="3" t="n">
        <v>0.835725655</v>
      </c>
      <c r="O80" s="3" t="n">
        <v>0.975245564</v>
      </c>
      <c r="P80" s="3" t="n">
        <v>0.8600143779</v>
      </c>
      <c r="Q80" s="3" t="n">
        <v>0.9815626127</v>
      </c>
      <c r="R80" s="3" t="n">
        <f aca="false">R76+1</f>
        <v>2034</v>
      </c>
      <c r="S80" s="3" t="n">
        <v>0.7615963101</v>
      </c>
      <c r="T80" s="3" t="n">
        <v>0.0706809374</v>
      </c>
      <c r="U80" s="3" t="n">
        <v>0.1677227525</v>
      </c>
      <c r="V80" s="3" t="n">
        <v>0.8404469553</v>
      </c>
      <c r="W80" s="3" t="n">
        <v>0.9768183921</v>
      </c>
      <c r="X80" s="3" t="n">
        <v>0.8609692045</v>
      </c>
      <c r="Y80" s="3" t="n">
        <v>0.9804722864</v>
      </c>
    </row>
    <row r="81" customFormat="false" ht="15" hidden="false" customHeight="false" outlineLevel="0" collapsed="false">
      <c r="B81" s="3" t="n">
        <f aca="false">B77+1</f>
        <v>2034</v>
      </c>
      <c r="C81" s="3" t="n">
        <v>0.4504409485</v>
      </c>
      <c r="D81" s="3" t="n">
        <v>0.1674881348</v>
      </c>
      <c r="E81" s="3" t="n">
        <v>0.3820709167</v>
      </c>
      <c r="F81" s="3" t="n">
        <v>0.8341177104</v>
      </c>
      <c r="G81" s="3" t="n">
        <v>0.9696727791</v>
      </c>
      <c r="H81" s="3" t="n">
        <v>0.8602222345</v>
      </c>
      <c r="I81" s="3" t="n">
        <v>0.9742423539</v>
      </c>
      <c r="J81" s="3" t="n">
        <f aca="false">J77+1</f>
        <v>2034</v>
      </c>
      <c r="K81" s="3" t="n">
        <v>0.7574249752</v>
      </c>
      <c r="L81" s="3" t="n">
        <v>0.0709455273</v>
      </c>
      <c r="M81" s="3" t="n">
        <v>0.1716294975</v>
      </c>
      <c r="N81" s="3" t="n">
        <v>0.8330897324</v>
      </c>
      <c r="O81" s="3" t="n">
        <v>0.9744195903</v>
      </c>
      <c r="P81" s="3" t="n">
        <v>0.8583410467</v>
      </c>
      <c r="Q81" s="3" t="n">
        <v>0.9808401794</v>
      </c>
      <c r="R81" s="3" t="n">
        <f aca="false">R77+1</f>
        <v>2034</v>
      </c>
      <c r="S81" s="3" t="n">
        <v>0.7617557732</v>
      </c>
      <c r="T81" s="3" t="n">
        <v>0.0691707843</v>
      </c>
      <c r="U81" s="3" t="n">
        <v>0.1690734425</v>
      </c>
      <c r="V81" s="3" t="n">
        <v>0.837814853</v>
      </c>
      <c r="W81" s="3" t="n">
        <v>0.9762741874</v>
      </c>
      <c r="X81" s="3" t="n">
        <v>0.8597384919</v>
      </c>
      <c r="Y81" s="3" t="n">
        <v>0.9803646331</v>
      </c>
    </row>
    <row r="82" customFormat="false" ht="15" hidden="false" customHeight="false" outlineLevel="0" collapsed="false">
      <c r="B82" s="3" t="n">
        <f aca="false">B78+1</f>
        <v>2034</v>
      </c>
      <c r="C82" s="3" t="n">
        <v>0.4474220225</v>
      </c>
      <c r="D82" s="3" t="n">
        <v>0.1662010021</v>
      </c>
      <c r="E82" s="3" t="n">
        <v>0.3863769753</v>
      </c>
      <c r="F82" s="3" t="n">
        <v>0.8300125095</v>
      </c>
      <c r="G82" s="3" t="n">
        <v>0.9679805711</v>
      </c>
      <c r="H82" s="3" t="n">
        <v>0.857403086</v>
      </c>
      <c r="I82" s="3" t="n">
        <v>0.973468765</v>
      </c>
      <c r="J82" s="3" t="n">
        <f aca="false">J78+1</f>
        <v>2034</v>
      </c>
      <c r="K82" s="3" t="n">
        <v>0.7576966454</v>
      </c>
      <c r="L82" s="3" t="n">
        <v>0.0693602982</v>
      </c>
      <c r="M82" s="3" t="n">
        <v>0.1729430564</v>
      </c>
      <c r="N82" s="3" t="n">
        <v>0.829530096</v>
      </c>
      <c r="O82" s="3" t="n">
        <v>0.9735454866</v>
      </c>
      <c r="P82" s="3" t="n">
        <v>0.8568966393</v>
      </c>
      <c r="Q82" s="3" t="n">
        <v>0.9802862826</v>
      </c>
      <c r="R82" s="3" t="n">
        <f aca="false">R78+1</f>
        <v>2034</v>
      </c>
      <c r="S82" s="3" t="n">
        <v>0.7618962005</v>
      </c>
      <c r="T82" s="3" t="n">
        <v>0.067676128</v>
      </c>
      <c r="U82" s="3" t="n">
        <v>0.1704276715</v>
      </c>
      <c r="V82" s="3" t="n">
        <v>0.835706372</v>
      </c>
      <c r="W82" s="3" t="n">
        <v>0.9759014551</v>
      </c>
      <c r="X82" s="3" t="n">
        <v>0.8579423707</v>
      </c>
      <c r="Y82" s="3" t="n">
        <v>0.9800724531</v>
      </c>
    </row>
    <row r="83" customFormat="false" ht="15" hidden="false" customHeight="false" outlineLevel="0" collapsed="false">
      <c r="B83" s="3" t="n">
        <f aca="false">B79+1</f>
        <v>2035</v>
      </c>
      <c r="C83" s="3" t="n">
        <v>0.4447168984</v>
      </c>
      <c r="D83" s="3" t="n">
        <v>0.1640064623</v>
      </c>
      <c r="E83" s="3" t="n">
        <v>0.3912766394</v>
      </c>
      <c r="F83" s="3" t="n">
        <v>0.8275562191</v>
      </c>
      <c r="G83" s="3" t="n">
        <v>0.9672497652</v>
      </c>
      <c r="H83" s="3" t="n">
        <v>0.8543871578</v>
      </c>
      <c r="I83" s="3" t="n">
        <v>0.9727421417</v>
      </c>
      <c r="J83" s="3" t="n">
        <f aca="false">J79+1</f>
        <v>2035</v>
      </c>
      <c r="K83" s="3" t="n">
        <v>0.7569582063</v>
      </c>
      <c r="L83" s="3" t="n">
        <v>0.0682153164</v>
      </c>
      <c r="M83" s="3" t="n">
        <v>0.1748264773</v>
      </c>
      <c r="N83" s="3" t="n">
        <v>0.8266928958</v>
      </c>
      <c r="O83" s="3" t="n">
        <v>0.9726718327</v>
      </c>
      <c r="P83" s="3" t="n">
        <v>0.854889014</v>
      </c>
      <c r="Q83" s="3" t="n">
        <v>0.979995278</v>
      </c>
      <c r="R83" s="3" t="n">
        <f aca="false">R79+1</f>
        <v>2035</v>
      </c>
      <c r="S83" s="3" t="n">
        <v>0.7616353498</v>
      </c>
      <c r="T83" s="3" t="n">
        <v>0.0664742901</v>
      </c>
      <c r="U83" s="3" t="n">
        <v>0.1718903601</v>
      </c>
      <c r="V83" s="3" t="n">
        <v>0.8335367212</v>
      </c>
      <c r="W83" s="3" t="n">
        <v>0.9760118498</v>
      </c>
      <c r="X83" s="3" t="n">
        <v>0.8564912781</v>
      </c>
      <c r="Y83" s="3" t="n">
        <v>0.9802117512</v>
      </c>
    </row>
    <row r="84" customFormat="false" ht="15" hidden="false" customHeight="false" outlineLevel="0" collapsed="false">
      <c r="B84" s="3" t="n">
        <f aca="false">B80+1</f>
        <v>2035</v>
      </c>
      <c r="C84" s="3" t="n">
        <v>0.4423524263</v>
      </c>
      <c r="D84" s="3" t="n">
        <v>0.1609643849</v>
      </c>
      <c r="E84" s="3" t="n">
        <v>0.3966831888</v>
      </c>
      <c r="F84" s="3" t="n">
        <v>0.8238493973</v>
      </c>
      <c r="G84" s="3" t="n">
        <v>0.9660158025</v>
      </c>
      <c r="H84" s="3" t="n">
        <v>0.8516671277</v>
      </c>
      <c r="I84" s="3" t="n">
        <v>0.9718195849</v>
      </c>
      <c r="J84" s="3" t="n">
        <f aca="false">J80+1</f>
        <v>2035</v>
      </c>
      <c r="K84" s="3" t="n">
        <v>0.7566942608</v>
      </c>
      <c r="L84" s="3" t="n">
        <v>0.0664494116</v>
      </c>
      <c r="M84" s="3" t="n">
        <v>0.1768563276</v>
      </c>
      <c r="N84" s="3" t="n">
        <v>0.8243761181</v>
      </c>
      <c r="O84" s="3" t="n">
        <v>0.9715722016</v>
      </c>
      <c r="P84" s="3" t="n">
        <v>0.8527037388</v>
      </c>
      <c r="Q84" s="3" t="n">
        <v>0.9788758468</v>
      </c>
      <c r="R84" s="3" t="n">
        <f aca="false">R80+1</f>
        <v>2035</v>
      </c>
      <c r="S84" s="3" t="n">
        <v>0.7605875878</v>
      </c>
      <c r="T84" s="3" t="n">
        <v>0.0652896943</v>
      </c>
      <c r="U84" s="3" t="n">
        <v>0.1741227178</v>
      </c>
      <c r="V84" s="3" t="n">
        <v>0.8310624869</v>
      </c>
      <c r="W84" s="3" t="n">
        <v>0.9755464878</v>
      </c>
      <c r="X84" s="3" t="n">
        <v>0.8553268299</v>
      </c>
      <c r="Y84" s="3" t="n">
        <v>0.9799166402</v>
      </c>
    </row>
    <row r="85" customFormat="false" ht="15" hidden="false" customHeight="false" outlineLevel="0" collapsed="false">
      <c r="B85" s="3" t="n">
        <f aca="false">B81+1</f>
        <v>2035</v>
      </c>
      <c r="C85" s="3" t="n">
        <v>0.440185303</v>
      </c>
      <c r="D85" s="3" t="n">
        <v>0.1582688985</v>
      </c>
      <c r="E85" s="3" t="n">
        <v>0.4015457985</v>
      </c>
      <c r="F85" s="3" t="n">
        <v>0.8243301686</v>
      </c>
      <c r="G85" s="3" t="n">
        <v>0.9652483902</v>
      </c>
      <c r="H85" s="3" t="n">
        <v>0.8518159079</v>
      </c>
      <c r="I85" s="3" t="n">
        <v>0.9709969841</v>
      </c>
      <c r="J85" s="3" t="n">
        <f aca="false">J81+1</f>
        <v>2035</v>
      </c>
      <c r="K85" s="3" t="n">
        <v>0.755829864</v>
      </c>
      <c r="L85" s="3" t="n">
        <v>0.0655588966</v>
      </c>
      <c r="M85" s="3" t="n">
        <v>0.1786112394</v>
      </c>
      <c r="N85" s="3" t="n">
        <v>0.8249230334</v>
      </c>
      <c r="O85" s="3" t="n">
        <v>0.9704054528</v>
      </c>
      <c r="P85" s="3" t="n">
        <v>0.8533013981</v>
      </c>
      <c r="Q85" s="3" t="n">
        <v>0.9774561618</v>
      </c>
      <c r="R85" s="3" t="n">
        <f aca="false">R81+1</f>
        <v>2035</v>
      </c>
      <c r="S85" s="3" t="n">
        <v>0.7603536999</v>
      </c>
      <c r="T85" s="3" t="n">
        <v>0.0639489441</v>
      </c>
      <c r="U85" s="3" t="n">
        <v>0.175697356</v>
      </c>
      <c r="V85" s="3" t="n">
        <v>0.8323581989</v>
      </c>
      <c r="W85" s="3" t="n">
        <v>0.9741147275</v>
      </c>
      <c r="X85" s="3" t="n">
        <v>0.8574074662</v>
      </c>
      <c r="Y85" s="3" t="n">
        <v>0.9787466243</v>
      </c>
    </row>
    <row r="86" customFormat="false" ht="15" hidden="false" customHeight="false" outlineLevel="0" collapsed="false">
      <c r="B86" s="3" t="n">
        <f aca="false">B82+1</f>
        <v>2035</v>
      </c>
      <c r="C86" s="3" t="n">
        <v>0.4379637906</v>
      </c>
      <c r="D86" s="3" t="n">
        <v>0.154642718</v>
      </c>
      <c r="E86" s="3" t="n">
        <v>0.4073934914</v>
      </c>
      <c r="F86" s="3" t="n">
        <v>0.8241619056</v>
      </c>
      <c r="G86" s="3" t="n">
        <v>0.9638461292</v>
      </c>
      <c r="H86" s="3" t="n">
        <v>0.8506086582</v>
      </c>
      <c r="I86" s="3" t="n">
        <v>0.96962713</v>
      </c>
      <c r="J86" s="3" t="n">
        <f aca="false">J82+1</f>
        <v>2035</v>
      </c>
      <c r="K86" s="3" t="n">
        <v>0.7543118325</v>
      </c>
      <c r="L86" s="3" t="n">
        <v>0.0642201737</v>
      </c>
      <c r="M86" s="3" t="n">
        <v>0.1814679939</v>
      </c>
      <c r="N86" s="3" t="n">
        <v>0.8258606046</v>
      </c>
      <c r="O86" s="3" t="n">
        <v>0.9704799601</v>
      </c>
      <c r="P86" s="3" t="n">
        <v>0.8539807431</v>
      </c>
      <c r="Q86" s="3" t="n">
        <v>0.9772251725</v>
      </c>
      <c r="R86" s="3" t="n">
        <f aca="false">R82+1</f>
        <v>2035</v>
      </c>
      <c r="S86" s="3" t="n">
        <v>0.7592275811</v>
      </c>
      <c r="T86" s="3" t="n">
        <v>0.0624124187</v>
      </c>
      <c r="U86" s="3" t="n">
        <v>0.1783600002</v>
      </c>
      <c r="V86" s="3" t="n">
        <v>0.8344782027</v>
      </c>
      <c r="W86" s="3" t="n">
        <v>0.9731314666</v>
      </c>
      <c r="X86" s="3" t="n">
        <v>0.8582678717</v>
      </c>
      <c r="Y86" s="3" t="n">
        <v>0.9781077779</v>
      </c>
    </row>
    <row r="87" customFormat="false" ht="15" hidden="false" customHeight="false" outlineLevel="0" collapsed="false">
      <c r="B87" s="3" t="n">
        <f aca="false">B83+1</f>
        <v>2036</v>
      </c>
      <c r="C87" s="3" t="n">
        <v>0.4354990793</v>
      </c>
      <c r="D87" s="3" t="n">
        <v>0.1525303124</v>
      </c>
      <c r="E87" s="3" t="n">
        <v>0.4119706083</v>
      </c>
      <c r="F87" s="3" t="n">
        <v>0.824248674</v>
      </c>
      <c r="G87" s="3" t="n">
        <v>0.9616239046</v>
      </c>
      <c r="H87" s="3" t="n">
        <v>0.8512323543</v>
      </c>
      <c r="I87" s="3" t="n">
        <v>0.9678358767</v>
      </c>
      <c r="J87" s="3" t="n">
        <f aca="false">J83+1</f>
        <v>2036</v>
      </c>
      <c r="K87" s="3" t="n">
        <v>0.7531238422</v>
      </c>
      <c r="L87" s="3" t="n">
        <v>0.0630359343</v>
      </c>
      <c r="M87" s="3" t="n">
        <v>0.1838402235</v>
      </c>
      <c r="N87" s="3" t="n">
        <v>0.8280065609</v>
      </c>
      <c r="O87" s="3" t="n">
        <v>0.9698086912</v>
      </c>
      <c r="P87" s="3" t="n">
        <v>0.8559632742</v>
      </c>
      <c r="Q87" s="3" t="n">
        <v>0.9766514563</v>
      </c>
      <c r="R87" s="3" t="n">
        <f aca="false">R83+1</f>
        <v>2036</v>
      </c>
      <c r="S87" s="3" t="n">
        <v>0.758345107</v>
      </c>
      <c r="T87" s="3" t="n">
        <v>0.0607261108</v>
      </c>
      <c r="U87" s="3" t="n">
        <v>0.1809287822</v>
      </c>
      <c r="V87" s="3" t="n">
        <v>0.8355477629</v>
      </c>
      <c r="W87" s="3" t="n">
        <v>0.9721619807</v>
      </c>
      <c r="X87" s="3" t="n">
        <v>0.8598138298</v>
      </c>
      <c r="Y87" s="3" t="n">
        <v>0.9772515409</v>
      </c>
    </row>
    <row r="88" customFormat="false" ht="15" hidden="false" customHeight="false" outlineLevel="0" collapsed="false">
      <c r="B88" s="3" t="n">
        <f aca="false">B84+1</f>
        <v>2036</v>
      </c>
      <c r="C88" s="3" t="n">
        <v>0.4318534481</v>
      </c>
      <c r="D88" s="3" t="n">
        <v>0.1515659295</v>
      </c>
      <c r="E88" s="3" t="n">
        <v>0.4165806225</v>
      </c>
      <c r="F88" s="3" t="n">
        <v>0.8235485799</v>
      </c>
      <c r="G88" s="3" t="n">
        <v>0.9604976757</v>
      </c>
      <c r="H88" s="3" t="n">
        <v>0.8513554749</v>
      </c>
      <c r="I88" s="3" t="n">
        <v>0.9667848674</v>
      </c>
      <c r="J88" s="3" t="n">
        <f aca="false">J84+1</f>
        <v>2036</v>
      </c>
      <c r="K88" s="3" t="n">
        <v>0.7543489854</v>
      </c>
      <c r="L88" s="3" t="n">
        <v>0.0615385451</v>
      </c>
      <c r="M88" s="3" t="n">
        <v>0.1841124696</v>
      </c>
      <c r="N88" s="3" t="n">
        <v>0.826608479</v>
      </c>
      <c r="O88" s="3" t="n">
        <v>0.9687061112</v>
      </c>
      <c r="P88" s="3" t="n">
        <v>0.856071626</v>
      </c>
      <c r="Q88" s="3" t="n">
        <v>0.9759356765</v>
      </c>
      <c r="R88" s="3" t="n">
        <f aca="false">R84+1</f>
        <v>2036</v>
      </c>
      <c r="S88" s="3" t="n">
        <v>0.7585849209</v>
      </c>
      <c r="T88" s="3" t="n">
        <v>0.0595451387</v>
      </c>
      <c r="U88" s="3" t="n">
        <v>0.1818699404</v>
      </c>
      <c r="V88" s="3" t="n">
        <v>0.8344610659</v>
      </c>
      <c r="W88" s="3" t="n">
        <v>0.970990855</v>
      </c>
      <c r="X88" s="3" t="n">
        <v>0.8608946517</v>
      </c>
      <c r="Y88" s="3" t="n">
        <v>0.9766550178</v>
      </c>
    </row>
    <row r="89" customFormat="false" ht="15" hidden="false" customHeight="false" outlineLevel="0" collapsed="false">
      <c r="B89" s="3" t="n">
        <f aca="false">B85+1</f>
        <v>2036</v>
      </c>
      <c r="C89" s="3" t="n">
        <v>0.4274720781</v>
      </c>
      <c r="D89" s="3" t="n">
        <v>0.149744645</v>
      </c>
      <c r="E89" s="3" t="n">
        <v>0.4227832769</v>
      </c>
      <c r="F89" s="3" t="n">
        <v>0.8221231533</v>
      </c>
      <c r="G89" s="3" t="n">
        <v>0.9598393513</v>
      </c>
      <c r="H89" s="3" t="n">
        <v>0.8496337139</v>
      </c>
      <c r="I89" s="3" t="n">
        <v>0.9666005886</v>
      </c>
      <c r="J89" s="3" t="n">
        <f aca="false">J85+1</f>
        <v>2036</v>
      </c>
      <c r="K89" s="3" t="n">
        <v>0.7544470146</v>
      </c>
      <c r="L89" s="3" t="n">
        <v>0.0602615731</v>
      </c>
      <c r="M89" s="3" t="n">
        <v>0.1852914123</v>
      </c>
      <c r="N89" s="3" t="n">
        <v>0.8233185709</v>
      </c>
      <c r="O89" s="3" t="n">
        <v>0.9663021791</v>
      </c>
      <c r="P89" s="3" t="n">
        <v>0.8522944733</v>
      </c>
      <c r="Q89" s="3" t="n">
        <v>0.9739866198</v>
      </c>
      <c r="R89" s="3" t="n">
        <f aca="false">R85+1</f>
        <v>2036</v>
      </c>
      <c r="S89" s="3" t="n">
        <v>0.758338872</v>
      </c>
      <c r="T89" s="3" t="n">
        <v>0.0584341862</v>
      </c>
      <c r="U89" s="3" t="n">
        <v>0.1832269417</v>
      </c>
      <c r="V89" s="3" t="n">
        <v>0.8334924723</v>
      </c>
      <c r="W89" s="3" t="n">
        <v>0.9695805978</v>
      </c>
      <c r="X89" s="3" t="n">
        <v>0.860239723</v>
      </c>
      <c r="Y89" s="3" t="n">
        <v>0.9755284623</v>
      </c>
    </row>
    <row r="90" customFormat="false" ht="15" hidden="false" customHeight="false" outlineLevel="0" collapsed="false">
      <c r="B90" s="3" t="n">
        <f aca="false">B86+1</f>
        <v>2036</v>
      </c>
      <c r="C90" s="3" t="n">
        <v>0.426760553</v>
      </c>
      <c r="D90" s="3" t="n">
        <v>0.1467362784</v>
      </c>
      <c r="E90" s="3" t="n">
        <v>0.4265031686</v>
      </c>
      <c r="F90" s="3" t="n">
        <v>0.8220803774</v>
      </c>
      <c r="G90" s="3" t="n">
        <v>0.9584549885</v>
      </c>
      <c r="H90" s="3" t="n">
        <v>0.8494794539</v>
      </c>
      <c r="I90" s="3" t="n">
        <v>0.965738939</v>
      </c>
      <c r="J90" s="3" t="n">
        <f aca="false">J86+1</f>
        <v>2036</v>
      </c>
      <c r="K90" s="3" t="n">
        <v>0.7539431929</v>
      </c>
      <c r="L90" s="3" t="n">
        <v>0.0588318319</v>
      </c>
      <c r="M90" s="3" t="n">
        <v>0.1872249752</v>
      </c>
      <c r="N90" s="3" t="n">
        <v>0.823757927</v>
      </c>
      <c r="O90" s="3" t="n">
        <v>0.9651088223</v>
      </c>
      <c r="P90" s="3" t="n">
        <v>0.8515060464</v>
      </c>
      <c r="Q90" s="3" t="n">
        <v>0.9727150028</v>
      </c>
      <c r="R90" s="3" t="n">
        <f aca="false">R86+1</f>
        <v>2036</v>
      </c>
      <c r="S90" s="3" t="n">
        <v>0.7579065281</v>
      </c>
      <c r="T90" s="3" t="n">
        <v>0.0572983713</v>
      </c>
      <c r="U90" s="3" t="n">
        <v>0.1847951006</v>
      </c>
      <c r="V90" s="3" t="n">
        <v>0.8336332379</v>
      </c>
      <c r="W90" s="3" t="n">
        <v>0.9691409193</v>
      </c>
      <c r="X90" s="3" t="n">
        <v>0.8595540353</v>
      </c>
      <c r="Y90" s="3" t="n">
        <v>0.9752722978</v>
      </c>
    </row>
    <row r="91" customFormat="false" ht="15" hidden="false" customHeight="false" outlineLevel="0" collapsed="false">
      <c r="B91" s="3" t="n">
        <f aca="false">B87+1</f>
        <v>2037</v>
      </c>
      <c r="C91" s="3" t="n">
        <v>0.4221293456</v>
      </c>
      <c r="D91" s="3" t="n">
        <v>0.144793934</v>
      </c>
      <c r="E91" s="3" t="n">
        <v>0.4330767204</v>
      </c>
      <c r="F91" s="3" t="n">
        <v>0.8210349212</v>
      </c>
      <c r="G91" s="3" t="n">
        <v>0.9574367416</v>
      </c>
      <c r="H91" s="3" t="n">
        <v>0.848791009</v>
      </c>
      <c r="I91" s="3" t="n">
        <v>0.9649929711</v>
      </c>
      <c r="J91" s="3" t="n">
        <f aca="false">J87+1</f>
        <v>2037</v>
      </c>
      <c r="K91" s="3" t="n">
        <v>0.752765608</v>
      </c>
      <c r="L91" s="3" t="n">
        <v>0.0576942909</v>
      </c>
      <c r="M91" s="3" t="n">
        <v>0.1895401011</v>
      </c>
      <c r="N91" s="3" t="n">
        <v>0.8237088381</v>
      </c>
      <c r="O91" s="3" t="n">
        <v>0.9648205059</v>
      </c>
      <c r="P91" s="3" t="n">
        <v>0.8524643705</v>
      </c>
      <c r="Q91" s="3" t="n">
        <v>0.9727915822</v>
      </c>
      <c r="R91" s="3" t="n">
        <f aca="false">R87+1</f>
        <v>2037</v>
      </c>
      <c r="S91" s="3" t="n">
        <v>0.7581288111</v>
      </c>
      <c r="T91" s="3" t="n">
        <v>0.0554661869</v>
      </c>
      <c r="U91" s="3" t="n">
        <v>0.186405002</v>
      </c>
      <c r="V91" s="3" t="n">
        <v>0.8321912162</v>
      </c>
      <c r="W91" s="3" t="n">
        <v>0.967592098</v>
      </c>
      <c r="X91" s="3" t="n">
        <v>0.8599617232</v>
      </c>
      <c r="Y91" s="3" t="n">
        <v>0.9741787032</v>
      </c>
    </row>
    <row r="92" customFormat="false" ht="15" hidden="false" customHeight="false" outlineLevel="0" collapsed="false">
      <c r="B92" s="3" t="n">
        <f aca="false">B88+1</f>
        <v>2037</v>
      </c>
      <c r="C92" s="3" t="n">
        <v>0.4192809419</v>
      </c>
      <c r="D92" s="3" t="n">
        <v>0.1420602142</v>
      </c>
      <c r="E92" s="3" t="n">
        <v>0.4386588438</v>
      </c>
      <c r="F92" s="3" t="n">
        <v>0.8207612018</v>
      </c>
      <c r="G92" s="3" t="n">
        <v>0.9571920759</v>
      </c>
      <c r="H92" s="3" t="n">
        <v>0.847978112</v>
      </c>
      <c r="I92" s="3" t="n">
        <v>0.9645849774</v>
      </c>
      <c r="J92" s="3" t="n">
        <f aca="false">J88+1</f>
        <v>2037</v>
      </c>
      <c r="K92" s="3" t="n">
        <v>0.7516891008</v>
      </c>
      <c r="L92" s="3" t="n">
        <v>0.0564945517</v>
      </c>
      <c r="M92" s="3" t="n">
        <v>0.1918163475</v>
      </c>
      <c r="N92" s="3" t="n">
        <v>0.8221692617</v>
      </c>
      <c r="O92" s="3" t="n">
        <v>0.9636249492</v>
      </c>
      <c r="P92" s="3" t="n">
        <v>0.8506580788</v>
      </c>
      <c r="Q92" s="3" t="n">
        <v>0.9716504278</v>
      </c>
      <c r="R92" s="3" t="n">
        <f aca="false">R88+1</f>
        <v>2037</v>
      </c>
      <c r="S92" s="3" t="n">
        <v>0.7573791583</v>
      </c>
      <c r="T92" s="3" t="n">
        <v>0.0544274279</v>
      </c>
      <c r="U92" s="3" t="n">
        <v>0.1881934139</v>
      </c>
      <c r="V92" s="3" t="n">
        <v>0.8319061062</v>
      </c>
      <c r="W92" s="3" t="n">
        <v>0.967387682</v>
      </c>
      <c r="X92" s="3" t="n">
        <v>0.8590857413</v>
      </c>
      <c r="Y92" s="3" t="n">
        <v>0.9740207431</v>
      </c>
    </row>
    <row r="93" customFormat="false" ht="15" hidden="false" customHeight="false" outlineLevel="0" collapsed="false">
      <c r="B93" s="3" t="n">
        <f aca="false">B89+1</f>
        <v>2037</v>
      </c>
      <c r="C93" s="3" t="n">
        <v>0.4160930766</v>
      </c>
      <c r="D93" s="3" t="n">
        <v>0.138987892</v>
      </c>
      <c r="E93" s="3" t="n">
        <v>0.4449190314</v>
      </c>
      <c r="F93" s="3" t="n">
        <v>0.8197765916</v>
      </c>
      <c r="G93" s="3" t="n">
        <v>0.956560311</v>
      </c>
      <c r="H93" s="3" t="n">
        <v>0.84700663</v>
      </c>
      <c r="I93" s="3" t="n">
        <v>0.9641729579</v>
      </c>
      <c r="J93" s="3" t="n">
        <f aca="false">J89+1</f>
        <v>2037</v>
      </c>
      <c r="K93" s="3" t="n">
        <v>0.7502306924</v>
      </c>
      <c r="L93" s="3" t="n">
        <v>0.0554177658</v>
      </c>
      <c r="M93" s="3" t="n">
        <v>0.1943515419</v>
      </c>
      <c r="N93" s="3" t="n">
        <v>0.8210014253</v>
      </c>
      <c r="O93" s="3" t="n">
        <v>0.9626137338</v>
      </c>
      <c r="P93" s="3" t="n">
        <v>0.8496746249</v>
      </c>
      <c r="Q93" s="3" t="n">
        <v>0.9706316422</v>
      </c>
      <c r="R93" s="3" t="n">
        <f aca="false">R89+1</f>
        <v>2037</v>
      </c>
      <c r="S93" s="3" t="n">
        <v>0.757284077</v>
      </c>
      <c r="T93" s="3" t="n">
        <v>0.0530390628</v>
      </c>
      <c r="U93" s="3" t="n">
        <v>0.1896768603</v>
      </c>
      <c r="V93" s="3" t="n">
        <v>0.8306578414</v>
      </c>
      <c r="W93" s="3" t="n">
        <v>0.9662682915</v>
      </c>
      <c r="X93" s="3" t="n">
        <v>0.8570297925</v>
      </c>
      <c r="Y93" s="3" t="n">
        <v>0.9732949125</v>
      </c>
    </row>
    <row r="94" customFormat="false" ht="15" hidden="false" customHeight="false" outlineLevel="0" collapsed="false">
      <c r="B94" s="3" t="n">
        <f aca="false">B90+1</f>
        <v>2037</v>
      </c>
      <c r="C94" s="3" t="n">
        <v>0.4116643936</v>
      </c>
      <c r="D94" s="3" t="n">
        <v>0.136362539</v>
      </c>
      <c r="E94" s="3" t="n">
        <v>0.4519730674</v>
      </c>
      <c r="F94" s="3" t="n">
        <v>0.8208931002</v>
      </c>
      <c r="G94" s="3" t="n">
        <v>0.9543725559</v>
      </c>
      <c r="H94" s="3" t="n">
        <v>0.8481341882</v>
      </c>
      <c r="I94" s="3" t="n">
        <v>0.9629264835</v>
      </c>
      <c r="J94" s="3" t="n">
        <f aca="false">J90+1</f>
        <v>2037</v>
      </c>
      <c r="K94" s="3" t="n">
        <v>0.7488702236</v>
      </c>
      <c r="L94" s="3" t="n">
        <v>0.0543624006</v>
      </c>
      <c r="M94" s="3" t="n">
        <v>0.1967673758</v>
      </c>
      <c r="N94" s="3" t="n">
        <v>0.8222592205</v>
      </c>
      <c r="O94" s="3" t="n">
        <v>0.9605419481</v>
      </c>
      <c r="P94" s="3" t="n">
        <v>0.8500532737</v>
      </c>
      <c r="Q94" s="3" t="n">
        <v>0.9687638845</v>
      </c>
      <c r="R94" s="3" t="n">
        <f aca="false">R90+1</f>
        <v>2037</v>
      </c>
      <c r="S94" s="3" t="n">
        <v>0.7555871888</v>
      </c>
      <c r="T94" s="3" t="n">
        <v>0.0517504912</v>
      </c>
      <c r="U94" s="3" t="n">
        <v>0.1926623199</v>
      </c>
      <c r="V94" s="3" t="n">
        <v>0.832805384</v>
      </c>
      <c r="W94" s="3" t="n">
        <v>0.9656898244</v>
      </c>
      <c r="X94" s="3" t="n">
        <v>0.8572348571</v>
      </c>
      <c r="Y94" s="3" t="n">
        <v>0.9725646082</v>
      </c>
    </row>
    <row r="95" customFormat="false" ht="15" hidden="false" customHeight="false" outlineLevel="0" collapsed="false">
      <c r="B95" s="3" t="n">
        <f aca="false">B91+1</f>
        <v>2038</v>
      </c>
      <c r="C95" s="3" t="n">
        <v>0.4135012266</v>
      </c>
      <c r="D95" s="3" t="n">
        <v>0.1331045849</v>
      </c>
      <c r="E95" s="3" t="n">
        <v>0.4533941885</v>
      </c>
      <c r="F95" s="3" t="n">
        <v>0.8192388999</v>
      </c>
      <c r="G95" s="3" t="n">
        <v>0.9535621847</v>
      </c>
      <c r="H95" s="3" t="n">
        <v>0.8458600094</v>
      </c>
      <c r="I95" s="3" t="n">
        <v>0.9621990768</v>
      </c>
      <c r="J95" s="3" t="n">
        <f aca="false">J91+1</f>
        <v>2038</v>
      </c>
      <c r="K95" s="3" t="n">
        <v>0.7486147533</v>
      </c>
      <c r="L95" s="3" t="n">
        <v>0.0531991115</v>
      </c>
      <c r="M95" s="3" t="n">
        <v>0.1981861353</v>
      </c>
      <c r="N95" s="3" t="n">
        <v>0.8198708108</v>
      </c>
      <c r="O95" s="3" t="n">
        <v>0.9592124222</v>
      </c>
      <c r="P95" s="3" t="n">
        <v>0.8472775466</v>
      </c>
      <c r="Q95" s="3" t="n">
        <v>0.967671496</v>
      </c>
      <c r="R95" s="3" t="n">
        <f aca="false">R91+1</f>
        <v>2038</v>
      </c>
      <c r="S95" s="3" t="n">
        <v>0.7555055256</v>
      </c>
      <c r="T95" s="3" t="n">
        <v>0.0506950159</v>
      </c>
      <c r="U95" s="3" t="n">
        <v>0.1937994585</v>
      </c>
      <c r="V95" s="3" t="n">
        <v>0.83108137</v>
      </c>
      <c r="W95" s="3" t="n">
        <v>0.9648575652</v>
      </c>
      <c r="X95" s="3" t="n">
        <v>0.8548691279</v>
      </c>
      <c r="Y95" s="3" t="n">
        <v>0.9718578141</v>
      </c>
    </row>
    <row r="96" customFormat="false" ht="15" hidden="false" customHeight="false" outlineLevel="0" collapsed="false">
      <c r="B96" s="3" t="n">
        <f aca="false">B92+1</f>
        <v>2038</v>
      </c>
      <c r="C96" s="3" t="n">
        <v>0.4119301277</v>
      </c>
      <c r="D96" s="3" t="n">
        <v>0.130361262</v>
      </c>
      <c r="E96" s="3" t="n">
        <v>0.4577086102</v>
      </c>
      <c r="F96" s="3" t="n">
        <v>0.8176934475</v>
      </c>
      <c r="G96" s="3" t="n">
        <v>0.9525393377</v>
      </c>
      <c r="H96" s="3" t="n">
        <v>0.8444715656</v>
      </c>
      <c r="I96" s="3" t="n">
        <v>0.9617606529</v>
      </c>
      <c r="J96" s="3" t="n">
        <f aca="false">J92+1</f>
        <v>2038</v>
      </c>
      <c r="K96" s="3" t="n">
        <v>0.7475693509</v>
      </c>
      <c r="L96" s="3" t="n">
        <v>0.0522040039</v>
      </c>
      <c r="M96" s="3" t="n">
        <v>0.2002266451</v>
      </c>
      <c r="N96" s="3" t="n">
        <v>0.8185859982</v>
      </c>
      <c r="O96" s="3" t="n">
        <v>0.9583113311</v>
      </c>
      <c r="P96" s="3" t="n">
        <v>0.845572234</v>
      </c>
      <c r="Q96" s="3" t="n">
        <v>0.9667940915</v>
      </c>
      <c r="R96" s="3" t="n">
        <f aca="false">R92+1</f>
        <v>2038</v>
      </c>
      <c r="S96" s="3" t="n">
        <v>0.7547131029</v>
      </c>
      <c r="T96" s="3" t="n">
        <v>0.0495809238</v>
      </c>
      <c r="U96" s="3" t="n">
        <v>0.1957059733</v>
      </c>
      <c r="V96" s="3" t="n">
        <v>0.8303563722</v>
      </c>
      <c r="W96" s="3" t="n">
        <v>0.9643835062</v>
      </c>
      <c r="X96" s="3" t="n">
        <v>0.8539620773</v>
      </c>
      <c r="Y96" s="3" t="n">
        <v>0.9713856966</v>
      </c>
    </row>
    <row r="97" customFormat="false" ht="15" hidden="false" customHeight="false" outlineLevel="0" collapsed="false">
      <c r="B97" s="3" t="n">
        <f aca="false">B93+1</f>
        <v>2038</v>
      </c>
      <c r="C97" s="3" t="n">
        <v>0.407635459</v>
      </c>
      <c r="D97" s="3" t="n">
        <v>0.1282944446</v>
      </c>
      <c r="E97" s="3" t="n">
        <v>0.4640700964</v>
      </c>
      <c r="F97" s="3" t="n">
        <v>0.8176502548</v>
      </c>
      <c r="G97" s="3" t="n">
        <v>0.9522293067</v>
      </c>
      <c r="H97" s="3" t="n">
        <v>0.8434104546</v>
      </c>
      <c r="I97" s="3" t="n">
        <v>0.9613648388</v>
      </c>
      <c r="J97" s="3" t="n">
        <f aca="false">J93+1</f>
        <v>2038</v>
      </c>
      <c r="K97" s="3" t="n">
        <v>0.747434792</v>
      </c>
      <c r="L97" s="3" t="n">
        <v>0.0513163509</v>
      </c>
      <c r="M97" s="3" t="n">
        <v>0.2012488572</v>
      </c>
      <c r="N97" s="3" t="n">
        <v>0.8174947377</v>
      </c>
      <c r="O97" s="3" t="n">
        <v>0.9572155496</v>
      </c>
      <c r="P97" s="3" t="n">
        <v>0.8451267971</v>
      </c>
      <c r="Q97" s="3" t="n">
        <v>0.9659527684</v>
      </c>
      <c r="R97" s="3" t="n">
        <f aca="false">R93+1</f>
        <v>2038</v>
      </c>
      <c r="S97" s="3" t="n">
        <v>0.7537512122</v>
      </c>
      <c r="T97" s="3" t="n">
        <v>0.0484679816</v>
      </c>
      <c r="U97" s="3" t="n">
        <v>0.1977808062</v>
      </c>
      <c r="V97" s="3" t="n">
        <v>0.8304695868</v>
      </c>
      <c r="W97" s="3" t="n">
        <v>0.9636710845</v>
      </c>
      <c r="X97" s="3" t="n">
        <v>0.8536142453</v>
      </c>
      <c r="Y97" s="3" t="n">
        <v>0.9708020323</v>
      </c>
    </row>
    <row r="98" customFormat="false" ht="15" hidden="false" customHeight="false" outlineLevel="0" collapsed="false">
      <c r="B98" s="3" t="n">
        <f aca="false">B94+1</f>
        <v>2038</v>
      </c>
      <c r="C98" s="3" t="n">
        <v>0.4069826895</v>
      </c>
      <c r="D98" s="3" t="n">
        <v>0.1259939873</v>
      </c>
      <c r="E98" s="3" t="n">
        <v>0.4670233232</v>
      </c>
      <c r="F98" s="3" t="n">
        <v>0.8132815104</v>
      </c>
      <c r="G98" s="3" t="n">
        <v>0.9518953575</v>
      </c>
      <c r="H98" s="3" t="n">
        <v>0.8392927668</v>
      </c>
      <c r="I98" s="3" t="n">
        <v>0.9610015596</v>
      </c>
      <c r="J98" s="3" t="n">
        <f aca="false">J94+1</f>
        <v>2038</v>
      </c>
      <c r="K98" s="3" t="n">
        <v>0.7480161806</v>
      </c>
      <c r="L98" s="3" t="n">
        <v>0.050146059</v>
      </c>
      <c r="M98" s="3" t="n">
        <v>0.2018377604</v>
      </c>
      <c r="N98" s="3" t="n">
        <v>0.813205025</v>
      </c>
      <c r="O98" s="3" t="n">
        <v>0.9557237435</v>
      </c>
      <c r="P98" s="3" t="n">
        <v>0.8424736273</v>
      </c>
      <c r="Q98" s="3" t="n">
        <v>0.9648956233</v>
      </c>
      <c r="R98" s="3" t="n">
        <f aca="false">R94+1</f>
        <v>2038</v>
      </c>
      <c r="S98" s="3" t="n">
        <v>0.7541026277</v>
      </c>
      <c r="T98" s="3" t="n">
        <v>0.0475463092</v>
      </c>
      <c r="U98" s="3" t="n">
        <v>0.1983510631</v>
      </c>
      <c r="V98" s="3" t="n">
        <v>0.8250592347</v>
      </c>
      <c r="W98" s="3" t="n">
        <v>0.9634993421</v>
      </c>
      <c r="X98" s="3" t="n">
        <v>0.8488641361</v>
      </c>
      <c r="Y98" s="3" t="n">
        <v>0.9706515385</v>
      </c>
    </row>
    <row r="99" customFormat="false" ht="15" hidden="false" customHeight="false" outlineLevel="0" collapsed="false">
      <c r="B99" s="3" t="n">
        <f aca="false">B95+1</f>
        <v>2039</v>
      </c>
      <c r="C99" s="3" t="n">
        <v>0.4038662317</v>
      </c>
      <c r="D99" s="3" t="n">
        <v>0.1228280281</v>
      </c>
      <c r="E99" s="3" t="n">
        <v>0.4733057402</v>
      </c>
      <c r="F99" s="3" t="n">
        <v>0.8136776817</v>
      </c>
      <c r="G99" s="3" t="n">
        <v>0.9501869601</v>
      </c>
      <c r="H99" s="3" t="n">
        <v>0.8392648212</v>
      </c>
      <c r="I99" s="3" t="n">
        <v>0.9601279017</v>
      </c>
      <c r="J99" s="3" t="n">
        <f aca="false">J95+1</f>
        <v>2039</v>
      </c>
      <c r="K99" s="3" t="n">
        <v>0.7467505571</v>
      </c>
      <c r="L99" s="3" t="n">
        <v>0.0488666692</v>
      </c>
      <c r="M99" s="3" t="n">
        <v>0.2043827737</v>
      </c>
      <c r="N99" s="3" t="n">
        <v>0.8160066772</v>
      </c>
      <c r="O99" s="3" t="n">
        <v>0.9547251288</v>
      </c>
      <c r="P99" s="3" t="n">
        <v>0.8441908848</v>
      </c>
      <c r="Q99" s="3" t="n">
        <v>0.9643727213</v>
      </c>
      <c r="R99" s="3" t="n">
        <f aca="false">R95+1</f>
        <v>2039</v>
      </c>
      <c r="S99" s="3" t="n">
        <v>0.7528216554</v>
      </c>
      <c r="T99" s="3" t="n">
        <v>0.0459618734</v>
      </c>
      <c r="U99" s="3" t="n">
        <v>0.2012164713</v>
      </c>
      <c r="V99" s="3" t="n">
        <v>0.8252468156</v>
      </c>
      <c r="W99" s="3" t="n">
        <v>0.9624659432</v>
      </c>
      <c r="X99" s="3" t="n">
        <v>0.8491216787</v>
      </c>
      <c r="Y99" s="3" t="n">
        <v>0.9699847972</v>
      </c>
    </row>
    <row r="100" customFormat="false" ht="15" hidden="false" customHeight="false" outlineLevel="0" collapsed="false">
      <c r="B100" s="3" t="n">
        <f aca="false">B96+1</f>
        <v>2039</v>
      </c>
      <c r="C100" s="3" t="n">
        <v>0.4004883588</v>
      </c>
      <c r="D100" s="3" t="n">
        <v>0.1205632175</v>
      </c>
      <c r="E100" s="3" t="n">
        <v>0.4789484237</v>
      </c>
      <c r="F100" s="3" t="n">
        <v>0.815183924</v>
      </c>
      <c r="G100" s="3" t="n">
        <v>0.9485037126</v>
      </c>
      <c r="H100" s="3" t="n">
        <v>0.8405824297</v>
      </c>
      <c r="I100" s="3" t="n">
        <v>0.9588533196</v>
      </c>
      <c r="J100" s="3" t="n">
        <f aca="false">J96+1</f>
        <v>2039</v>
      </c>
      <c r="K100" s="3" t="n">
        <v>0.7454718542</v>
      </c>
      <c r="L100" s="3" t="n">
        <v>0.0475364051</v>
      </c>
      <c r="M100" s="3" t="n">
        <v>0.2069917407</v>
      </c>
      <c r="N100" s="3" t="n">
        <v>0.816703706</v>
      </c>
      <c r="O100" s="3" t="n">
        <v>0.9528660557</v>
      </c>
      <c r="P100" s="3" t="n">
        <v>0.8450662708</v>
      </c>
      <c r="Q100" s="3" t="n">
        <v>0.9626655898</v>
      </c>
      <c r="R100" s="3" t="n">
        <f aca="false">R96+1</f>
        <v>2039</v>
      </c>
      <c r="S100" s="3" t="n">
        <v>0.7519743708</v>
      </c>
      <c r="T100" s="3" t="n">
        <v>0.0444275191</v>
      </c>
      <c r="U100" s="3" t="n">
        <v>0.2035981101</v>
      </c>
      <c r="V100" s="3" t="n">
        <v>0.8259510331</v>
      </c>
      <c r="W100" s="3" t="n">
        <v>0.9616338067</v>
      </c>
      <c r="X100" s="3" t="n">
        <v>0.8493641067</v>
      </c>
      <c r="Y100" s="3" t="n">
        <v>0.9695913146</v>
      </c>
    </row>
    <row r="101" customFormat="false" ht="15" hidden="false" customHeight="false" outlineLevel="0" collapsed="false">
      <c r="B101" s="3" t="n">
        <f aca="false">B97+1</f>
        <v>2039</v>
      </c>
      <c r="C101" s="3" t="n">
        <v>0.3987100577</v>
      </c>
      <c r="D101" s="3" t="n">
        <v>0.1174278843</v>
      </c>
      <c r="E101" s="3" t="n">
        <v>0.4838620581</v>
      </c>
      <c r="F101" s="3" t="n">
        <v>0.8101312426</v>
      </c>
      <c r="G101" s="3" t="n">
        <v>0.9471294801</v>
      </c>
      <c r="H101" s="3" t="n">
        <v>0.8350545747</v>
      </c>
      <c r="I101" s="3" t="n">
        <v>0.9579087981</v>
      </c>
      <c r="J101" s="3" t="n">
        <f aca="false">J97+1</f>
        <v>2039</v>
      </c>
      <c r="K101" s="3" t="n">
        <v>0.7455179087</v>
      </c>
      <c r="L101" s="3" t="n">
        <v>0.0463783228</v>
      </c>
      <c r="M101" s="3" t="n">
        <v>0.2081037685</v>
      </c>
      <c r="N101" s="3" t="n">
        <v>0.8154134949</v>
      </c>
      <c r="O101" s="3" t="n">
        <v>0.952364181</v>
      </c>
      <c r="P101" s="3" t="n">
        <v>0.8430184845</v>
      </c>
      <c r="Q101" s="3" t="n">
        <v>0.9623063856</v>
      </c>
      <c r="R101" s="3" t="n">
        <f aca="false">R97+1</f>
        <v>2039</v>
      </c>
      <c r="S101" s="3" t="n">
        <v>0.7530421165</v>
      </c>
      <c r="T101" s="3" t="n">
        <v>0.043446797</v>
      </c>
      <c r="U101" s="3" t="n">
        <v>0.2035110865</v>
      </c>
      <c r="V101" s="3" t="n">
        <v>0.8206907691</v>
      </c>
      <c r="W101" s="3" t="n">
        <v>0.9591551173</v>
      </c>
      <c r="X101" s="3" t="n">
        <v>0.8445177509</v>
      </c>
      <c r="Y101" s="3" t="n">
        <v>0.9678337625</v>
      </c>
    </row>
    <row r="102" customFormat="false" ht="15" hidden="false" customHeight="false" outlineLevel="0" collapsed="false">
      <c r="B102" s="3" t="n">
        <f aca="false">B98+1</f>
        <v>2039</v>
      </c>
      <c r="C102" s="3" t="n">
        <v>0.398264468</v>
      </c>
      <c r="D102" s="3" t="n">
        <v>0.1146921021</v>
      </c>
      <c r="E102" s="3" t="n">
        <v>0.4870434299</v>
      </c>
      <c r="F102" s="3" t="n">
        <v>0.8088086385</v>
      </c>
      <c r="G102" s="3" t="n">
        <v>0.9460317204</v>
      </c>
      <c r="H102" s="3" t="n">
        <v>0.8341924343</v>
      </c>
      <c r="I102" s="3" t="n">
        <v>0.9569880057</v>
      </c>
      <c r="J102" s="3" t="n">
        <f aca="false">J98+1</f>
        <v>2039</v>
      </c>
      <c r="K102" s="3" t="n">
        <v>0.7446135129</v>
      </c>
      <c r="L102" s="3" t="n">
        <v>0.0456189075</v>
      </c>
      <c r="M102" s="3" t="n">
        <v>0.2097675796</v>
      </c>
      <c r="N102" s="3" t="n">
        <v>0.8160199071</v>
      </c>
      <c r="O102" s="3" t="n">
        <v>0.9517869571</v>
      </c>
      <c r="P102" s="3" t="n">
        <v>0.8415296792</v>
      </c>
      <c r="Q102" s="3" t="n">
        <v>0.9623383039</v>
      </c>
      <c r="R102" s="3" t="n">
        <f aca="false">R98+1</f>
        <v>2039</v>
      </c>
      <c r="S102" s="3" t="n">
        <v>0.7536948465</v>
      </c>
      <c r="T102" s="3" t="n">
        <v>0.042464855</v>
      </c>
      <c r="U102" s="3" t="n">
        <v>0.2038402985</v>
      </c>
      <c r="V102" s="3" t="n">
        <v>0.8202845758</v>
      </c>
      <c r="W102" s="3" t="n">
        <v>0.9585492561</v>
      </c>
      <c r="X102" s="3" t="n">
        <v>0.8443624932</v>
      </c>
      <c r="Y102" s="3" t="n">
        <v>0.9671719554</v>
      </c>
    </row>
    <row r="103" customFormat="false" ht="15" hidden="false" customHeight="false" outlineLevel="0" collapsed="false">
      <c r="B103" s="3" t="n">
        <f aca="false">B99+1</f>
        <v>2040</v>
      </c>
      <c r="C103" s="3" t="n">
        <v>0.3970994722</v>
      </c>
      <c r="D103" s="3" t="n">
        <v>0.1119936865</v>
      </c>
      <c r="E103" s="3" t="n">
        <v>0.4909068412</v>
      </c>
      <c r="F103" s="3" t="n">
        <v>0.8077360771</v>
      </c>
      <c r="G103" s="3" t="n">
        <v>0.9450847062</v>
      </c>
      <c r="H103" s="3" t="n">
        <v>0.8327457984</v>
      </c>
      <c r="I103" s="3" t="n">
        <v>0.9559514359</v>
      </c>
      <c r="J103" s="3" t="n">
        <f aca="false">J99+1</f>
        <v>2040</v>
      </c>
      <c r="K103" s="3" t="n">
        <v>0.7440921322</v>
      </c>
      <c r="L103" s="3" t="n">
        <v>0.0443897391</v>
      </c>
      <c r="M103" s="3" t="n">
        <v>0.2115181288</v>
      </c>
      <c r="N103" s="3" t="n">
        <v>0.8154052737</v>
      </c>
      <c r="O103" s="3" t="n">
        <v>0.9514283514</v>
      </c>
      <c r="P103" s="3" t="n">
        <v>0.8408662702</v>
      </c>
      <c r="Q103" s="3" t="n">
        <v>0.9617889748</v>
      </c>
      <c r="R103" s="3" t="n">
        <f aca="false">R99+1</f>
        <v>2040</v>
      </c>
      <c r="S103" s="3" t="n">
        <v>0.7527289624</v>
      </c>
      <c r="T103" s="3" t="n">
        <v>0.0413072101</v>
      </c>
      <c r="U103" s="3" t="n">
        <v>0.2059638275</v>
      </c>
      <c r="V103" s="3" t="n">
        <v>0.8212496583</v>
      </c>
      <c r="W103" s="3" t="n">
        <v>0.9582496674</v>
      </c>
      <c r="X103" s="3" t="n">
        <v>0.8443800491</v>
      </c>
      <c r="Y103" s="3" t="n">
        <v>0.9666033175</v>
      </c>
    </row>
    <row r="104" customFormat="false" ht="15" hidden="false" customHeight="false" outlineLevel="0" collapsed="false">
      <c r="B104" s="3" t="n">
        <f aca="false">B100+1</f>
        <v>2040</v>
      </c>
      <c r="C104" s="3" t="n">
        <v>0.394564924</v>
      </c>
      <c r="D104" s="3" t="n">
        <v>0.1089733197</v>
      </c>
      <c r="E104" s="3" t="n">
        <v>0.4964617563</v>
      </c>
      <c r="F104" s="3" t="n">
        <v>0.8053425827</v>
      </c>
      <c r="G104" s="3" t="n">
        <v>0.9436521823</v>
      </c>
      <c r="H104" s="3" t="n">
        <v>0.8308831956</v>
      </c>
      <c r="I104" s="3" t="n">
        <v>0.9550531397</v>
      </c>
      <c r="J104" s="3" t="n">
        <f aca="false">J100+1</f>
        <v>2040</v>
      </c>
      <c r="K104" s="3" t="n">
        <v>0.7439694193</v>
      </c>
      <c r="L104" s="3" t="n">
        <v>0.0432589751</v>
      </c>
      <c r="M104" s="3" t="n">
        <v>0.2127716055</v>
      </c>
      <c r="N104" s="3" t="n">
        <v>0.8147077878</v>
      </c>
      <c r="O104" s="3" t="n">
        <v>0.9509569357</v>
      </c>
      <c r="P104" s="3" t="n">
        <v>0.8395444758</v>
      </c>
      <c r="Q104" s="3" t="n">
        <v>0.9608383784</v>
      </c>
      <c r="R104" s="3" t="n">
        <f aca="false">R100+1</f>
        <v>2040</v>
      </c>
      <c r="S104" s="3" t="n">
        <v>0.7525963057</v>
      </c>
      <c r="T104" s="3" t="n">
        <v>0.0404062836</v>
      </c>
      <c r="U104" s="3" t="n">
        <v>0.2069974107</v>
      </c>
      <c r="V104" s="3" t="n">
        <v>0.8196820387</v>
      </c>
      <c r="W104" s="3" t="n">
        <v>0.9574352399</v>
      </c>
      <c r="X104" s="3" t="n">
        <v>0.8427437039</v>
      </c>
      <c r="Y104" s="3" t="n">
        <v>0.9663308551</v>
      </c>
    </row>
    <row r="105" customFormat="false" ht="15" hidden="false" customHeight="false" outlineLevel="0" collapsed="false">
      <c r="B105" s="3" t="n">
        <f aca="false">B101+1</f>
        <v>2040</v>
      </c>
      <c r="C105" s="3" t="n">
        <v>0.3914347894</v>
      </c>
      <c r="D105" s="3" t="n">
        <v>0.1071294259</v>
      </c>
      <c r="E105" s="3" t="n">
        <v>0.5014357847</v>
      </c>
      <c r="F105" s="3" t="n">
        <v>0.8016181538</v>
      </c>
      <c r="G105" s="3" t="n">
        <v>0.9420266317</v>
      </c>
      <c r="H105" s="3" t="n">
        <v>0.827555066</v>
      </c>
      <c r="I105" s="3" t="n">
        <v>0.953944159</v>
      </c>
      <c r="J105" s="3" t="n">
        <f aca="false">J101+1</f>
        <v>2040</v>
      </c>
      <c r="K105" s="3" t="n">
        <v>0.7449302141</v>
      </c>
      <c r="L105" s="3" t="n">
        <v>0.0425322261</v>
      </c>
      <c r="M105" s="3" t="n">
        <v>0.2125375598</v>
      </c>
      <c r="N105" s="3" t="n">
        <v>0.8128176629</v>
      </c>
      <c r="O105" s="3" t="n">
        <v>0.9493893899</v>
      </c>
      <c r="P105" s="3" t="n">
        <v>0.8376927905</v>
      </c>
      <c r="Q105" s="3" t="n">
        <v>0.9598595971</v>
      </c>
      <c r="R105" s="3" t="n">
        <f aca="false">R101+1</f>
        <v>2040</v>
      </c>
      <c r="S105" s="3" t="n">
        <v>0.752928238</v>
      </c>
      <c r="T105" s="3" t="n">
        <v>0.0396298729</v>
      </c>
      <c r="U105" s="3" t="n">
        <v>0.2074418891</v>
      </c>
      <c r="V105" s="3" t="n">
        <v>0.816802138</v>
      </c>
      <c r="W105" s="3" t="n">
        <v>0.9560446781</v>
      </c>
      <c r="X105" s="3" t="n">
        <v>0.8392195414</v>
      </c>
      <c r="Y105" s="3" t="n">
        <v>0.9650040342</v>
      </c>
    </row>
    <row r="106" customFormat="false" ht="15" hidden="false" customHeight="false" outlineLevel="0" collapsed="false">
      <c r="B106" s="3" t="n">
        <f aca="false">B102+1</f>
        <v>2040</v>
      </c>
      <c r="C106" s="3" t="n">
        <v>0.3896643457</v>
      </c>
      <c r="D106" s="3" t="n">
        <v>0.105118847</v>
      </c>
      <c r="E106" s="3" t="n">
        <v>0.5052168073</v>
      </c>
      <c r="F106" s="3" t="n">
        <v>0.8008569421</v>
      </c>
      <c r="G106" s="3" t="n">
        <v>0.9410636616</v>
      </c>
      <c r="H106" s="3" t="n">
        <v>0.8273149755</v>
      </c>
      <c r="I106" s="3" t="n">
        <v>0.953734284</v>
      </c>
      <c r="J106" s="3" t="n">
        <f aca="false">J102+1</f>
        <v>2040</v>
      </c>
      <c r="K106" s="3" t="n">
        <v>0.7445866876</v>
      </c>
      <c r="L106" s="3" t="n">
        <v>0.041589546</v>
      </c>
      <c r="M106" s="3" t="n">
        <v>0.2138237664</v>
      </c>
      <c r="N106" s="3" t="n">
        <v>0.813083755</v>
      </c>
      <c r="O106" s="3" t="n">
        <v>0.9486562665</v>
      </c>
      <c r="P106" s="3" t="n">
        <v>0.8378943886</v>
      </c>
      <c r="Q106" s="3" t="n">
        <v>0.9594133849</v>
      </c>
      <c r="R106" s="3" t="n">
        <f aca="false">R102+1</f>
        <v>2040</v>
      </c>
      <c r="S106" s="3" t="n">
        <v>0.7528673247</v>
      </c>
      <c r="T106" s="3" t="n">
        <v>0.0385918378</v>
      </c>
      <c r="U106" s="3" t="n">
        <v>0.2085408376</v>
      </c>
      <c r="V106" s="3" t="n">
        <v>0.8163624973</v>
      </c>
      <c r="W106" s="3" t="n">
        <v>0.956174207</v>
      </c>
      <c r="X106" s="3" t="n">
        <v>0.8393313303</v>
      </c>
      <c r="Y106" s="3" t="n">
        <v>0.964932436</v>
      </c>
    </row>
  </sheetData>
  <mergeCells count="3">
    <mergeCell ref="C1:I1"/>
    <mergeCell ref="K1:Q1"/>
    <mergeCell ref="S1:Y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8"/>
  <sheetViews>
    <sheetView showFormulas="false" showGridLines="true" showRowColHeaders="true" showZeros="true" rightToLeft="false" tabSelected="false" showOutlineSymbols="true" defaultGridColor="true" view="normal" topLeftCell="A59" colorId="64" zoomScale="75" zoomScaleNormal="75" zoomScalePageLayoutView="100" workbookViewId="0">
      <selection pane="topLeft" activeCell="O125" activeCellId="0" sqref="O125"/>
    </sheetView>
  </sheetViews>
  <sheetFormatPr defaultColWidth="10.46093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B1" s="0" t="s">
        <v>20</v>
      </c>
      <c r="E1" s="0" t="s">
        <v>0</v>
      </c>
      <c r="I1" s="0" t="s">
        <v>21</v>
      </c>
    </row>
    <row r="2" customFormat="false" ht="46.6" hidden="false" customHeight="false" outlineLevel="0" collapsed="false">
      <c r="A2" s="6" t="s">
        <v>3</v>
      </c>
      <c r="B2" s="6" t="s">
        <v>22</v>
      </c>
      <c r="C2" s="6" t="s">
        <v>23</v>
      </c>
      <c r="D2" s="6" t="s">
        <v>3</v>
      </c>
      <c r="E2" s="6" t="s">
        <v>22</v>
      </c>
      <c r="F2" s="6" t="s">
        <v>23</v>
      </c>
      <c r="G2" s="6" t="s">
        <v>3</v>
      </c>
      <c r="H2" s="6" t="s">
        <v>22</v>
      </c>
      <c r="I2" s="6" t="s">
        <v>23</v>
      </c>
      <c r="K2" s="6" t="s">
        <v>24</v>
      </c>
      <c r="L2" s="6" t="s">
        <v>24</v>
      </c>
      <c r="M2" s="6" t="s">
        <v>24</v>
      </c>
    </row>
    <row r="3" customFormat="false" ht="15" hidden="false" customHeight="false" outlineLevel="0" collapsed="false">
      <c r="A3" s="3" t="n">
        <v>2015</v>
      </c>
      <c r="B3" s="3" t="n">
        <f aca="false">Adequacy_low!AE2</f>
        <v>0.37668160865567</v>
      </c>
      <c r="C3" s="3" t="n">
        <f aca="false">Adequacy_low!AF2</f>
        <v>0.273977676663349</v>
      </c>
      <c r="D3" s="3" t="n">
        <v>2015</v>
      </c>
      <c r="E3" s="3" t="n">
        <f aca="false">Adequacy_central!AE2</f>
        <v>0.37668160865567</v>
      </c>
      <c r="F3" s="3" t="n">
        <f aca="false">Adequacy_central!AF2</f>
        <v>0.273977676663349</v>
      </c>
      <c r="G3" s="3" t="n">
        <v>2015</v>
      </c>
      <c r="H3" s="3" t="n">
        <f aca="false">Adequacy_high!AE2</f>
        <v>0.37668160865567</v>
      </c>
      <c r="I3" s="3" t="n">
        <f aca="false">Adequacy_high!AF2</f>
        <v>0.273977676663349</v>
      </c>
      <c r="K3" s="3" t="n">
        <v>0.6068898674</v>
      </c>
      <c r="L3" s="3" t="n">
        <v>0.6068898674</v>
      </c>
      <c r="M3" s="3" t="n">
        <v>0.6068898674</v>
      </c>
    </row>
    <row r="4" customFormat="false" ht="15" hidden="false" customHeight="false" outlineLevel="0" collapsed="false">
      <c r="A4" s="3" t="n">
        <v>2015</v>
      </c>
      <c r="B4" s="3" t="n">
        <f aca="false">Adequacy_low!AE3</f>
        <v>0.377542886786313</v>
      </c>
      <c r="C4" s="3" t="n">
        <f aca="false">Adequacy_low!AF3</f>
        <v>0.267346991736214</v>
      </c>
      <c r="D4" s="3" t="n">
        <v>2015</v>
      </c>
      <c r="E4" s="3" t="n">
        <f aca="false">Adequacy_central!AE3</f>
        <v>0.377542886786313</v>
      </c>
      <c r="F4" s="3" t="n">
        <f aca="false">Adequacy_central!AF3</f>
        <v>0.267346991736214</v>
      </c>
      <c r="G4" s="3" t="n">
        <v>2015</v>
      </c>
      <c r="H4" s="3" t="n">
        <f aca="false">Adequacy_high!AE3</f>
        <v>0.377542886786313</v>
      </c>
      <c r="I4" s="3" t="n">
        <f aca="false">Adequacy_high!AF3</f>
        <v>0.267346991736214</v>
      </c>
      <c r="K4" s="3" t="n">
        <v>0.6003045932</v>
      </c>
      <c r="L4" s="3" t="n">
        <v>0.6003045932</v>
      </c>
      <c r="M4" s="3" t="n">
        <v>0.6003045932</v>
      </c>
    </row>
    <row r="5" customFormat="false" ht="15" hidden="false" customHeight="false" outlineLevel="0" collapsed="false">
      <c r="A5" s="3" t="n">
        <v>2015</v>
      </c>
      <c r="B5" s="3" t="n">
        <f aca="false">Adequacy_low!AE4</f>
        <v>0.311428891761029</v>
      </c>
      <c r="C5" s="3" t="n">
        <f aca="false">Adequacy_low!AF4</f>
        <v>0.261630477997069</v>
      </c>
      <c r="D5" s="3" t="n">
        <v>2015</v>
      </c>
      <c r="E5" s="3" t="n">
        <f aca="false">Adequacy_central!AE4</f>
        <v>0.311428891761029</v>
      </c>
      <c r="F5" s="3" t="n">
        <f aca="false">Adequacy_central!AF4</f>
        <v>0.261630477997069</v>
      </c>
      <c r="G5" s="3" t="n">
        <v>2015</v>
      </c>
      <c r="H5" s="3" t="n">
        <f aca="false">Adequacy_high!AE4</f>
        <v>0.311428891761029</v>
      </c>
      <c r="I5" s="3" t="n">
        <f aca="false">Adequacy_high!AF4</f>
        <v>0.261630477997069</v>
      </c>
      <c r="K5" s="3" t="n">
        <v>0.5605045312</v>
      </c>
      <c r="L5" s="3" t="n">
        <v>0.5605045312</v>
      </c>
      <c r="M5" s="3" t="n">
        <v>0.5605045312</v>
      </c>
    </row>
    <row r="6" customFormat="false" ht="15" hidden="false" customHeight="false" outlineLevel="0" collapsed="false">
      <c r="A6" s="3" t="n">
        <v>2015</v>
      </c>
      <c r="B6" s="3" t="n">
        <f aca="false">Adequacy_low!AE5</f>
        <v>0.312496609347135</v>
      </c>
      <c r="C6" s="3" t="n">
        <f aca="false">Adequacy_low!AF5</f>
        <v>0.255431395077659</v>
      </c>
      <c r="D6" s="3" t="n">
        <v>2015</v>
      </c>
      <c r="E6" s="3" t="n">
        <f aca="false">Adequacy_central!AE5</f>
        <v>0.312496609347135</v>
      </c>
      <c r="F6" s="3" t="n">
        <f aca="false">Adequacy_central!AF5</f>
        <v>0.255431395077659</v>
      </c>
      <c r="G6" s="3" t="n">
        <v>2015</v>
      </c>
      <c r="H6" s="3" t="n">
        <f aca="false">Adequacy_high!AE5</f>
        <v>0.312496609347135</v>
      </c>
      <c r="I6" s="3" t="n">
        <f aca="false">Adequacy_high!AF5</f>
        <v>0.255431395077659</v>
      </c>
      <c r="K6" s="3" t="n">
        <v>0.5533988872</v>
      </c>
      <c r="L6" s="3" t="n">
        <v>0.5533988872</v>
      </c>
      <c r="M6" s="3" t="n">
        <v>0.5533988872</v>
      </c>
    </row>
    <row r="7" customFormat="false" ht="15" hidden="false" customHeight="false" outlineLevel="0" collapsed="false">
      <c r="A7" s="3" t="n">
        <f aca="false">A3+1</f>
        <v>2016</v>
      </c>
      <c r="B7" s="3" t="n">
        <f aca="false">Adequacy_low!AE6</f>
        <v>0.281649482320671</v>
      </c>
      <c r="C7" s="3" t="n">
        <f aca="false">Adequacy_low!AF6</f>
        <v>0.251206417581271</v>
      </c>
      <c r="D7" s="3" t="n">
        <f aca="false">D3+1</f>
        <v>2016</v>
      </c>
      <c r="E7" s="3" t="n">
        <f aca="false">Adequacy_central!AE6</f>
        <v>0.281649482320671</v>
      </c>
      <c r="F7" s="3" t="n">
        <f aca="false">Adequacy_central!AF6</f>
        <v>0.251206417581271</v>
      </c>
      <c r="G7" s="3" t="n">
        <f aca="false">G3+1</f>
        <v>2016</v>
      </c>
      <c r="H7" s="3" t="n">
        <f aca="false">Adequacy_high!AE6</f>
        <v>0.281649482320671</v>
      </c>
      <c r="I7" s="3" t="n">
        <f aca="false">Adequacy_high!AF6</f>
        <v>0.251206417581271</v>
      </c>
      <c r="K7" s="3" t="n">
        <v>0.5070240955</v>
      </c>
      <c r="L7" s="3" t="n">
        <v>0.5070240955</v>
      </c>
      <c r="M7" s="3" t="n">
        <v>0.5070240955</v>
      </c>
    </row>
    <row r="8" customFormat="false" ht="15" hidden="false" customHeight="false" outlineLevel="0" collapsed="false">
      <c r="A8" s="3" t="n">
        <f aca="false">A4+1</f>
        <v>2016</v>
      </c>
      <c r="B8" s="3" t="n">
        <f aca="false">Adequacy_low!AE7</f>
        <v>0.346074953350869</v>
      </c>
      <c r="C8" s="3" t="n">
        <f aca="false">Adequacy_low!AF7</f>
        <v>0.25206203611815</v>
      </c>
      <c r="D8" s="3" t="n">
        <f aca="false">D4+1</f>
        <v>2016</v>
      </c>
      <c r="E8" s="3" t="n">
        <f aca="false">Adequacy_central!AE7</f>
        <v>0.346074953350869</v>
      </c>
      <c r="F8" s="3" t="n">
        <f aca="false">Adequacy_central!AF7</f>
        <v>0.25206203611815</v>
      </c>
      <c r="G8" s="3" t="n">
        <f aca="false">G4+1</f>
        <v>2016</v>
      </c>
      <c r="H8" s="3" t="n">
        <f aca="false">Adequacy_high!AE7</f>
        <v>0.346074953350869</v>
      </c>
      <c r="I8" s="3" t="n">
        <f aca="false">Adequacy_high!AF7</f>
        <v>0.25206203611815</v>
      </c>
      <c r="K8" s="3" t="n">
        <v>0.5781511527</v>
      </c>
      <c r="L8" s="3" t="n">
        <v>0.5781511527</v>
      </c>
      <c r="M8" s="3" t="n">
        <v>0.5781511527</v>
      </c>
    </row>
    <row r="9" customFormat="false" ht="15" hidden="false" customHeight="false" outlineLevel="0" collapsed="false">
      <c r="A9" s="3" t="n">
        <f aca="false">A5+1</f>
        <v>2016</v>
      </c>
      <c r="B9" s="3" t="n">
        <f aca="false">Adequacy_low!AE8</f>
        <v>0.285875900863756</v>
      </c>
      <c r="C9" s="3" t="n">
        <f aca="false">Adequacy_low!AF8</f>
        <v>0.248425254685483</v>
      </c>
      <c r="D9" s="3" t="n">
        <f aca="false">D5+1</f>
        <v>2016</v>
      </c>
      <c r="E9" s="3" t="n">
        <f aca="false">Adequacy_central!AE8</f>
        <v>0.285875900863756</v>
      </c>
      <c r="F9" s="3" t="n">
        <f aca="false">Adequacy_central!AF8</f>
        <v>0.248425254685483</v>
      </c>
      <c r="G9" s="3" t="n">
        <f aca="false">G5+1</f>
        <v>2016</v>
      </c>
      <c r="H9" s="3" t="n">
        <f aca="false">Adequacy_high!AE8</f>
        <v>0.285875900863756</v>
      </c>
      <c r="I9" s="3" t="n">
        <f aca="false">Adequacy_high!AF8</f>
        <v>0.248425254685483</v>
      </c>
      <c r="K9" s="3" t="n">
        <v>0.507311976</v>
      </c>
      <c r="L9" s="3" t="n">
        <v>0.507311976</v>
      </c>
      <c r="M9" s="3" t="n">
        <v>0.507311976</v>
      </c>
    </row>
    <row r="10" customFormat="false" ht="15" hidden="false" customHeight="false" outlineLevel="0" collapsed="false">
      <c r="A10" s="3" t="n">
        <f aca="false">A6+1</f>
        <v>2016</v>
      </c>
      <c r="B10" s="3" t="n">
        <f aca="false">Adequacy_low!AE9</f>
        <v>0.542656581626023</v>
      </c>
      <c r="C10" s="3" t="n">
        <f aca="false">Adequacy_low!AF9</f>
        <v>0.241465899176407</v>
      </c>
      <c r="D10" s="3" t="n">
        <f aca="false">D6+1</f>
        <v>2016</v>
      </c>
      <c r="E10" s="3" t="n">
        <f aca="false">Adequacy_central!AE9</f>
        <v>0.542656581626023</v>
      </c>
      <c r="F10" s="3" t="n">
        <f aca="false">Adequacy_central!AF9</f>
        <v>0.241465899176407</v>
      </c>
      <c r="G10" s="3" t="n">
        <f aca="false">G6+1</f>
        <v>2016</v>
      </c>
      <c r="H10" s="3" t="n">
        <f aca="false">Adequacy_high!AE9</f>
        <v>0.542656581626023</v>
      </c>
      <c r="I10" s="3" t="n">
        <f aca="false">Adequacy_high!AF9</f>
        <v>0.241465899176407</v>
      </c>
      <c r="K10" s="3" t="n">
        <v>0.7586236532</v>
      </c>
      <c r="L10" s="3" t="n">
        <v>0.7586236532</v>
      </c>
      <c r="M10" s="3" t="n">
        <v>0.7586236532</v>
      </c>
    </row>
    <row r="11" customFormat="false" ht="15" hidden="false" customHeight="false" outlineLevel="0" collapsed="false">
      <c r="A11" s="3" t="n">
        <f aca="false">A7+1</f>
        <v>2017</v>
      </c>
      <c r="B11" s="3" t="n">
        <f aca="false">Adequacy_low!AE10</f>
        <v>0.503730418984981</v>
      </c>
      <c r="C11" s="3" t="n">
        <f aca="false">Adequacy_low!AF10</f>
        <v>0.251575479508941</v>
      </c>
      <c r="D11" s="3" t="n">
        <f aca="false">D7+1</f>
        <v>2017</v>
      </c>
      <c r="E11" s="3" t="n">
        <f aca="false">Adequacy_central!AE10</f>
        <v>0.503730418984981</v>
      </c>
      <c r="F11" s="3" t="n">
        <f aca="false">Adequacy_central!AF10</f>
        <v>0.251575479508941</v>
      </c>
      <c r="G11" s="3" t="n">
        <f aca="false">G7+1</f>
        <v>2017</v>
      </c>
      <c r="H11" s="3" t="n">
        <f aca="false">Adequacy_high!AE10</f>
        <v>0.503730418984981</v>
      </c>
      <c r="I11" s="3" t="n">
        <f aca="false">Adequacy_high!AF10</f>
        <v>0.251575479508941</v>
      </c>
      <c r="K11" s="3" t="n">
        <v>0.7097349253</v>
      </c>
      <c r="L11" s="3" t="n">
        <v>0.7097349253</v>
      </c>
      <c r="M11" s="3" t="n">
        <v>0.7097349253</v>
      </c>
    </row>
    <row r="12" customFormat="false" ht="15" hidden="false" customHeight="false" outlineLevel="0" collapsed="false">
      <c r="A12" s="3" t="n">
        <f aca="false">A8+1</f>
        <v>2017</v>
      </c>
      <c r="B12" s="3" t="n">
        <f aca="false">Adequacy_low!AE11</f>
        <v>0.577904585341385</v>
      </c>
      <c r="C12" s="3" t="n">
        <f aca="false">Adequacy_low!AF11</f>
        <v>0.23311106491596</v>
      </c>
      <c r="D12" s="3" t="n">
        <f aca="false">D8+1</f>
        <v>2017</v>
      </c>
      <c r="E12" s="3" t="n">
        <f aca="false">Adequacy_central!AE11</f>
        <v>0.577904585341385</v>
      </c>
      <c r="F12" s="3" t="n">
        <f aca="false">Adequacy_central!AF11</f>
        <v>0.23311106491596</v>
      </c>
      <c r="G12" s="3" t="n">
        <f aca="false">G8+1</f>
        <v>2017</v>
      </c>
      <c r="H12" s="3" t="n">
        <f aca="false">Adequacy_high!AE11</f>
        <v>0.577904585341385</v>
      </c>
      <c r="I12" s="3" t="n">
        <f aca="false">Adequacy_high!AF11</f>
        <v>0.23311106491596</v>
      </c>
      <c r="K12" s="3" t="n">
        <v>0.7650470685</v>
      </c>
      <c r="L12" s="3" t="n">
        <v>0.7650470685</v>
      </c>
      <c r="M12" s="3" t="n">
        <v>0.7650470685</v>
      </c>
    </row>
    <row r="13" customFormat="false" ht="15" hidden="false" customHeight="false" outlineLevel="0" collapsed="false">
      <c r="A13" s="3" t="n">
        <f aca="false">A9+1</f>
        <v>2017</v>
      </c>
      <c r="B13" s="3" t="n">
        <f aca="false">Adequacy_low!AE12</f>
        <v>0.538483915453292</v>
      </c>
      <c r="C13" s="3" t="n">
        <f aca="false">Adequacy_low!AF12</f>
        <v>0.237147862196611</v>
      </c>
      <c r="D13" s="3" t="n">
        <f aca="false">D9+1</f>
        <v>2017</v>
      </c>
      <c r="E13" s="3" t="n">
        <f aca="false">Adequacy_central!AE12</f>
        <v>0.538483915453292</v>
      </c>
      <c r="F13" s="3" t="n">
        <f aca="false">Adequacy_central!AF12</f>
        <v>0.237147862196611</v>
      </c>
      <c r="G13" s="3" t="n">
        <f aca="false">G9+1</f>
        <v>2017</v>
      </c>
      <c r="H13" s="3" t="n">
        <f aca="false">Adequacy_high!AE12</f>
        <v>0.538483915453292</v>
      </c>
      <c r="I13" s="3" t="n">
        <f aca="false">Adequacy_high!AF12</f>
        <v>0.237147862196611</v>
      </c>
      <c r="K13" s="3" t="n">
        <v>0.7115950779</v>
      </c>
      <c r="L13" s="3" t="n">
        <v>0.71137239</v>
      </c>
      <c r="M13" s="3" t="n">
        <v>0.7113954991</v>
      </c>
    </row>
    <row r="14" customFormat="false" ht="15" hidden="false" customHeight="false" outlineLevel="0" collapsed="false">
      <c r="A14" s="3" t="n">
        <f aca="false">A10+1</f>
        <v>2017</v>
      </c>
      <c r="B14" s="3" t="n">
        <f aca="false">Adequacy_low!AE13</f>
        <v>0.543737364848643</v>
      </c>
      <c r="C14" s="3" t="n">
        <f aca="false">Adequacy_low!AF13</f>
        <v>0.224848859120491</v>
      </c>
      <c r="D14" s="3" t="n">
        <f aca="false">D10+1</f>
        <v>2017</v>
      </c>
      <c r="E14" s="3" t="n">
        <f aca="false">Adequacy_central!AE13</f>
        <v>0.543737364848643</v>
      </c>
      <c r="F14" s="3" t="n">
        <f aca="false">Adequacy_central!AF13</f>
        <v>0.224848859120491</v>
      </c>
      <c r="G14" s="3" t="n">
        <f aca="false">G10+1</f>
        <v>2017</v>
      </c>
      <c r="H14" s="3" t="n">
        <f aca="false">Adequacy_high!AE13</f>
        <v>0.543737364848643</v>
      </c>
      <c r="I14" s="3" t="n">
        <f aca="false">Adequacy_high!AF13</f>
        <v>0.224848859120491</v>
      </c>
      <c r="K14" s="3" t="n">
        <v>0.7409298252</v>
      </c>
      <c r="L14" s="3" t="n">
        <v>0.7404434514</v>
      </c>
      <c r="M14" s="3" t="n">
        <v>0.7418324519</v>
      </c>
    </row>
    <row r="15" customFormat="false" ht="15" hidden="false" customHeight="false" outlineLevel="0" collapsed="false">
      <c r="A15" s="3" t="n">
        <f aca="false">A11+1</f>
        <v>2018</v>
      </c>
      <c r="B15" s="3" t="n">
        <f aca="false">Adequacy_low!AE14</f>
        <v>0.515369624984183</v>
      </c>
      <c r="C15" s="3" t="n">
        <f aca="false">Adequacy_low!AF14</f>
        <v>0.227641115897153</v>
      </c>
      <c r="D15" s="3" t="n">
        <f aca="false">D11+1</f>
        <v>2018</v>
      </c>
      <c r="E15" s="3" t="n">
        <f aca="false">Adequacy_central!AE14</f>
        <v>0.515369624984183</v>
      </c>
      <c r="F15" s="3" t="n">
        <f aca="false">Adequacy_central!AF14</f>
        <v>0.227641115897153</v>
      </c>
      <c r="G15" s="3" t="n">
        <f aca="false">G11+1</f>
        <v>2018</v>
      </c>
      <c r="H15" s="3" t="n">
        <f aca="false">Adequacy_high!AE14</f>
        <v>0.515369624984183</v>
      </c>
      <c r="I15" s="3" t="n">
        <f aca="false">Adequacy_high!AF14</f>
        <v>0.227641115897153</v>
      </c>
      <c r="K15" s="3" t="n">
        <v>0.7056847703</v>
      </c>
      <c r="L15" s="3" t="n">
        <v>0.7044409615</v>
      </c>
      <c r="M15" s="3" t="n">
        <v>0.7049652126</v>
      </c>
    </row>
    <row r="16" customFormat="false" ht="15" hidden="false" customHeight="false" outlineLevel="0" collapsed="false">
      <c r="A16" s="3" t="n">
        <f aca="false">A12+1</f>
        <v>2018</v>
      </c>
      <c r="B16" s="3" t="n">
        <f aca="false">Adequacy_low!AE15</f>
        <v>0.53433457267003</v>
      </c>
      <c r="C16" s="3" t="n">
        <f aca="false">Adequacy_low!AF15</f>
        <v>0.235820203722414</v>
      </c>
      <c r="D16" s="3" t="n">
        <f aca="false">D12+1</f>
        <v>2018</v>
      </c>
      <c r="E16" s="3" t="n">
        <f aca="false">Adequacy_central!AE15</f>
        <v>0.53433457267003</v>
      </c>
      <c r="F16" s="3" t="n">
        <f aca="false">Adequacy_central!AF15</f>
        <v>0.235820203722414</v>
      </c>
      <c r="G16" s="3" t="n">
        <f aca="false">G12+1</f>
        <v>2018</v>
      </c>
      <c r="H16" s="3" t="n">
        <f aca="false">Adequacy_high!AE15</f>
        <v>0.53433457267003</v>
      </c>
      <c r="I16" s="3" t="n">
        <f aca="false">Adequacy_high!AF15</f>
        <v>0.235820203722414</v>
      </c>
      <c r="K16" s="3" t="n">
        <v>0.7093952266</v>
      </c>
      <c r="L16" s="3" t="n">
        <v>0.7070234439</v>
      </c>
      <c r="M16" s="3" t="n">
        <v>0.7060163446</v>
      </c>
    </row>
    <row r="17" customFormat="false" ht="15" hidden="false" customHeight="false" outlineLevel="0" collapsed="false">
      <c r="A17" s="3" t="n">
        <f aca="false">A13+1</f>
        <v>2018</v>
      </c>
      <c r="B17" s="3" t="n">
        <f aca="false">Adequacy_low!AE16</f>
        <v>0.509045577708791</v>
      </c>
      <c r="C17" s="3" t="n">
        <f aca="false">Adequacy_low!AF16</f>
        <v>0.248251688428873</v>
      </c>
      <c r="D17" s="3" t="n">
        <f aca="false">D13+1</f>
        <v>2018</v>
      </c>
      <c r="E17" s="3" t="n">
        <f aca="false">Adequacy_central!AE16</f>
        <v>0.509045577708791</v>
      </c>
      <c r="F17" s="3" t="n">
        <f aca="false">Adequacy_central!AF16</f>
        <v>0.248251688428873</v>
      </c>
      <c r="G17" s="3" t="n">
        <f aca="false">G13+1</f>
        <v>2018</v>
      </c>
      <c r="H17" s="3" t="n">
        <f aca="false">Adequacy_high!AE16</f>
        <v>0.509045577708791</v>
      </c>
      <c r="I17" s="3" t="n">
        <f aca="false">Adequacy_high!AF16</f>
        <v>0.248251688428873</v>
      </c>
      <c r="K17" s="3" t="n">
        <v>0.6927427422</v>
      </c>
      <c r="L17" s="3" t="n">
        <v>0.6867077807</v>
      </c>
      <c r="M17" s="3" t="n">
        <v>0.6835366704</v>
      </c>
    </row>
    <row r="18" customFormat="false" ht="15" hidden="false" customHeight="false" outlineLevel="0" collapsed="false">
      <c r="A18" s="3" t="n">
        <f aca="false">A14+1</f>
        <v>2018</v>
      </c>
      <c r="B18" s="3" t="n">
        <f aca="false">Adequacy_low!AE17</f>
        <v>0.517004131415439</v>
      </c>
      <c r="C18" s="3" t="n">
        <f aca="false">Adequacy_low!AF17</f>
        <v>0.247498056072549</v>
      </c>
      <c r="D18" s="3" t="n">
        <f aca="false">D14+1</f>
        <v>2018</v>
      </c>
      <c r="E18" s="3" t="n">
        <f aca="false">Adequacy_central!AE17</f>
        <v>0.517004131415439</v>
      </c>
      <c r="F18" s="3" t="n">
        <f aca="false">Adequacy_central!AF17</f>
        <v>0.247498056072549</v>
      </c>
      <c r="G18" s="3" t="n">
        <f aca="false">G14+1</f>
        <v>2018</v>
      </c>
      <c r="H18" s="3" t="n">
        <f aca="false">Adequacy_high!AE17</f>
        <v>0.517004131415439</v>
      </c>
      <c r="I18" s="3" t="n">
        <f aca="false">Adequacy_high!AF17</f>
        <v>0.247498056072549</v>
      </c>
      <c r="K18" s="3" t="n">
        <v>0.7010231338</v>
      </c>
      <c r="L18" s="3" t="n">
        <v>0.6945274822</v>
      </c>
      <c r="M18" s="3" t="n">
        <v>0.6924591247</v>
      </c>
    </row>
    <row r="19" customFormat="false" ht="15" hidden="false" customHeight="false" outlineLevel="0" collapsed="false">
      <c r="A19" s="3" t="n">
        <f aca="false">A15+1</f>
        <v>2019</v>
      </c>
      <c r="B19" s="3" t="n">
        <f aca="false">Adequacy_low!AE18</f>
        <v>0.512733557278393</v>
      </c>
      <c r="C19" s="3" t="n">
        <f aca="false">Adequacy_low!AF18</f>
        <v>0.23195005858782</v>
      </c>
      <c r="D19" s="3" t="n">
        <f aca="false">D15+1</f>
        <v>2019</v>
      </c>
      <c r="E19" s="3" t="n">
        <f aca="false">Adequacy_central!AE18</f>
        <v>0.512733557278393</v>
      </c>
      <c r="F19" s="3" t="n">
        <f aca="false">Adequacy_central!AF18</f>
        <v>0.23195005858782</v>
      </c>
      <c r="G19" s="3" t="n">
        <f aca="false">G15+1</f>
        <v>2019</v>
      </c>
      <c r="H19" s="3" t="n">
        <f aca="false">Adequacy_high!AE18</f>
        <v>0.512733557278393</v>
      </c>
      <c r="I19" s="3" t="n">
        <f aca="false">Adequacy_high!AF18</f>
        <v>0.23195005858782</v>
      </c>
      <c r="K19" s="3" t="n">
        <v>0.6903459781</v>
      </c>
      <c r="L19" s="3" t="n">
        <v>0.6837262213</v>
      </c>
      <c r="M19" s="3" t="n">
        <v>0.6776639159</v>
      </c>
    </row>
    <row r="20" customFormat="false" ht="15" hidden="false" customHeight="false" outlineLevel="0" collapsed="false">
      <c r="A20" s="3" t="n">
        <f aca="false">A16+1</f>
        <v>2019</v>
      </c>
      <c r="B20" s="3" t="n">
        <f aca="false">Adequacy_low!AE19</f>
        <v>0.517119933232227</v>
      </c>
      <c r="C20" s="3" t="n">
        <f aca="false">Adequacy_low!AF19</f>
        <v>0.236536974287793</v>
      </c>
      <c r="D20" s="3" t="n">
        <f aca="false">D16+1</f>
        <v>2019</v>
      </c>
      <c r="E20" s="3" t="n">
        <f aca="false">Adequacy_central!AE19</f>
        <v>0.517119933232227</v>
      </c>
      <c r="F20" s="3" t="n">
        <f aca="false">Adequacy_central!AF19</f>
        <v>0.236536974287793</v>
      </c>
      <c r="G20" s="3" t="n">
        <f aca="false">G16+1</f>
        <v>2019</v>
      </c>
      <c r="H20" s="3" t="n">
        <f aca="false">Adequacy_high!AE19</f>
        <v>0.517119933232227</v>
      </c>
      <c r="I20" s="3" t="n">
        <f aca="false">Adequacy_high!AF19</f>
        <v>0.236536974287793</v>
      </c>
      <c r="K20" s="3" t="n">
        <v>0.7051801479</v>
      </c>
      <c r="L20" s="3" t="n">
        <v>0.6962358614</v>
      </c>
      <c r="M20" s="3" t="n">
        <v>0.683727472</v>
      </c>
    </row>
    <row r="21" customFormat="false" ht="15" hidden="false" customHeight="false" outlineLevel="0" collapsed="false">
      <c r="A21" s="3" t="n">
        <f aca="false">A17+1</f>
        <v>2019</v>
      </c>
      <c r="B21" s="3" t="n">
        <f aca="false">Adequacy_low!AE20</f>
        <v>0.509627815300153</v>
      </c>
      <c r="C21" s="3" t="n">
        <f aca="false">Adequacy_low!AF20</f>
        <v>0.24300475711975</v>
      </c>
      <c r="D21" s="3" t="n">
        <f aca="false">D17+1</f>
        <v>2019</v>
      </c>
      <c r="E21" s="3" t="n">
        <f aca="false">Adequacy_central!AE20</f>
        <v>0.509627815300153</v>
      </c>
      <c r="F21" s="3" t="n">
        <f aca="false">Adequacy_central!AF20</f>
        <v>0.24300475711975</v>
      </c>
      <c r="G21" s="3" t="n">
        <f aca="false">G17+1</f>
        <v>2019</v>
      </c>
      <c r="H21" s="3" t="n">
        <f aca="false">Adequacy_high!AE20</f>
        <v>0.509627815300153</v>
      </c>
      <c r="I21" s="3" t="n">
        <f aca="false">Adequacy_high!AF20</f>
        <v>0.24300475711975</v>
      </c>
      <c r="K21" s="3" t="n">
        <v>0.6813907894</v>
      </c>
      <c r="L21" s="3" t="n">
        <v>0.6765354777</v>
      </c>
      <c r="M21" s="3" t="n">
        <v>0.6755276954</v>
      </c>
    </row>
    <row r="22" customFormat="false" ht="15" hidden="false" customHeight="false" outlineLevel="0" collapsed="false">
      <c r="A22" s="3" t="n">
        <f aca="false">A18+1</f>
        <v>2019</v>
      </c>
      <c r="B22" s="3" t="n">
        <f aca="false">Adequacy_low!AE21</f>
        <v>0.531905167925107</v>
      </c>
      <c r="C22" s="3" t="n">
        <f aca="false">Adequacy_low!AF21</f>
        <v>0.233109174408939</v>
      </c>
      <c r="D22" s="3" t="n">
        <f aca="false">D18+1</f>
        <v>2019</v>
      </c>
      <c r="E22" s="3" t="n">
        <f aca="false">Adequacy_central!AE21</f>
        <v>0.531905167925107</v>
      </c>
      <c r="F22" s="3" t="n">
        <f aca="false">Adequacy_central!AF21</f>
        <v>0.233109174408939</v>
      </c>
      <c r="G22" s="3" t="n">
        <f aca="false">G18+1</f>
        <v>2019</v>
      </c>
      <c r="H22" s="3" t="n">
        <f aca="false">Adequacy_high!AE21</f>
        <v>0.531905167925107</v>
      </c>
      <c r="I22" s="3" t="n">
        <f aca="false">Adequacy_high!AF21</f>
        <v>0.233109174408939</v>
      </c>
      <c r="K22" s="3" t="n">
        <v>0.6894281946</v>
      </c>
      <c r="L22" s="3" t="n">
        <v>0.6977793122</v>
      </c>
      <c r="M22" s="3" t="n">
        <v>0.6938878262</v>
      </c>
    </row>
    <row r="23" customFormat="false" ht="15" hidden="false" customHeight="false" outlineLevel="0" collapsed="false">
      <c r="A23" s="3" t="n">
        <f aca="false">A19+1</f>
        <v>2020</v>
      </c>
      <c r="B23" s="3" t="n">
        <f aca="false">Adequacy_low!AE22</f>
        <v>0.508513503884755</v>
      </c>
      <c r="C23" s="3" t="n">
        <f aca="false">Adequacy_low!AF22</f>
        <v>0.241851918398215</v>
      </c>
      <c r="D23" s="3" t="n">
        <f aca="false">D19+1</f>
        <v>2020</v>
      </c>
      <c r="E23" s="3" t="n">
        <f aca="false">Adequacy_central!AE22</f>
        <v>0.508513503884755</v>
      </c>
      <c r="F23" s="3" t="n">
        <f aca="false">Adequacy_central!AF22</f>
        <v>0.241851918398215</v>
      </c>
      <c r="G23" s="3" t="n">
        <f aca="false">G19+1</f>
        <v>2020</v>
      </c>
      <c r="H23" s="3" t="n">
        <f aca="false">Adequacy_high!AE22</f>
        <v>0.508513503884755</v>
      </c>
      <c r="I23" s="3" t="n">
        <f aca="false">Adequacy_high!AF22</f>
        <v>0.241851918398215</v>
      </c>
      <c r="K23" s="3" t="n">
        <v>0.6760815413</v>
      </c>
      <c r="L23" s="3" t="n">
        <v>0.6813170331</v>
      </c>
      <c r="M23" s="3" t="n">
        <v>0.6781454295</v>
      </c>
    </row>
    <row r="24" customFormat="false" ht="15" hidden="false" customHeight="false" outlineLevel="0" collapsed="false">
      <c r="A24" s="3" t="n">
        <f aca="false">A20+1</f>
        <v>2020</v>
      </c>
      <c r="B24" s="3" t="n">
        <f aca="false">Adequacy_low!AE23</f>
        <v>0.527397651799331</v>
      </c>
      <c r="C24" s="3" t="n">
        <f aca="false">Adequacy_low!AF23</f>
        <v>0.203545732318929</v>
      </c>
      <c r="D24" s="3" t="n">
        <f aca="false">D20+1</f>
        <v>2020</v>
      </c>
      <c r="E24" s="3" t="n">
        <f aca="false">Adequacy_central!AE23</f>
        <v>0.527397651799331</v>
      </c>
      <c r="F24" s="3" t="n">
        <f aca="false">Adequacy_central!AF23</f>
        <v>0.203387860799113</v>
      </c>
      <c r="G24" s="3" t="n">
        <f aca="false">G20+1</f>
        <v>2020</v>
      </c>
      <c r="H24" s="3" t="n">
        <f aca="false">Adequacy_high!AE23</f>
        <v>0.527397651799331</v>
      </c>
      <c r="I24" s="3" t="n">
        <f aca="false">Adequacy_high!AF23</f>
        <v>0.203545732318929</v>
      </c>
      <c r="K24" s="3" t="n">
        <v>0.6948654533</v>
      </c>
      <c r="L24" s="3" t="n">
        <v>0.689996166</v>
      </c>
      <c r="M24" s="3" t="n">
        <v>0.6995025982</v>
      </c>
    </row>
    <row r="25" customFormat="false" ht="15" hidden="false" customHeight="false" outlineLevel="0" collapsed="false">
      <c r="A25" s="3" t="n">
        <f aca="false">A21+1</f>
        <v>2020</v>
      </c>
      <c r="B25" s="3" t="n">
        <f aca="false">Adequacy_low!AE24</f>
        <v>0.52191614690436</v>
      </c>
      <c r="C25" s="3" t="n">
        <f aca="false">Adequacy_low!AF24</f>
        <v>0.2117399994258</v>
      </c>
      <c r="D25" s="3" t="n">
        <f aca="false">D21+1</f>
        <v>2020</v>
      </c>
      <c r="E25" s="3" t="n">
        <f aca="false">Adequacy_central!AE24</f>
        <v>0.521551897153396</v>
      </c>
      <c r="F25" s="3" t="n">
        <f aca="false">Adequacy_central!AF24</f>
        <v>0.211677817081313</v>
      </c>
      <c r="G25" s="3" t="n">
        <f aca="false">G21+1</f>
        <v>2020</v>
      </c>
      <c r="H25" s="3" t="n">
        <f aca="false">Adequacy_high!AE24</f>
        <v>0.52191614690436</v>
      </c>
      <c r="I25" s="3" t="n">
        <f aca="false">Adequacy_high!AF24</f>
        <v>0.2117399994258</v>
      </c>
      <c r="K25" s="3" t="n">
        <v>0.6728713345</v>
      </c>
      <c r="L25" s="3" t="n">
        <v>0.6751999738</v>
      </c>
      <c r="M25" s="3" t="n">
        <v>0.6670142422</v>
      </c>
    </row>
    <row r="26" customFormat="false" ht="15" hidden="false" customHeight="false" outlineLevel="0" collapsed="false">
      <c r="A26" s="3" t="n">
        <f aca="false">A22+1</f>
        <v>2020</v>
      </c>
      <c r="B26" s="3" t="n">
        <f aca="false">Adequacy_low!AE25</f>
        <v>0.520419336063978</v>
      </c>
      <c r="C26" s="3" t="n">
        <f aca="false">Adequacy_low!AF25</f>
        <v>0.216544350300308</v>
      </c>
      <c r="D26" s="3" t="n">
        <f aca="false">D22+1</f>
        <v>2020</v>
      </c>
      <c r="E26" s="3" t="n">
        <f aca="false">Adequacy_central!AE25</f>
        <v>0.521095442271236</v>
      </c>
      <c r="F26" s="3" t="n">
        <f aca="false">Adequacy_central!AF25</f>
        <v>0.216776638051984</v>
      </c>
      <c r="G26" s="3" t="n">
        <f aca="false">G22+1</f>
        <v>2020</v>
      </c>
      <c r="H26" s="3" t="n">
        <f aca="false">Adequacy_high!AE25</f>
        <v>0.524760426797676</v>
      </c>
      <c r="I26" s="3" t="n">
        <f aca="false">Adequacy_high!AF25</f>
        <v>0.216544350300308</v>
      </c>
      <c r="K26" s="3" t="n">
        <v>0.6878113596</v>
      </c>
      <c r="L26" s="3" t="n">
        <v>0.695897143</v>
      </c>
      <c r="M26" s="3" t="n">
        <v>0.6905278822</v>
      </c>
    </row>
    <row r="27" customFormat="false" ht="15" hidden="false" customHeight="false" outlineLevel="0" collapsed="false">
      <c r="A27" s="3" t="n">
        <f aca="false">A23+1</f>
        <v>2021</v>
      </c>
      <c r="B27" s="3" t="n">
        <f aca="false">Adequacy_low!AE26</f>
        <v>0.493126825576737</v>
      </c>
      <c r="C27" s="3" t="n">
        <f aca="false">Adequacy_low!AF26</f>
        <v>0.218650622707863</v>
      </c>
      <c r="D27" s="3" t="n">
        <f aca="false">D23+1</f>
        <v>2021</v>
      </c>
      <c r="E27" s="3" t="n">
        <f aca="false">Adequacy_central!AE26</f>
        <v>0.497376922313042</v>
      </c>
      <c r="F27" s="3" t="n">
        <f aca="false">Adequacy_central!AF26</f>
        <v>0.218109036369426</v>
      </c>
      <c r="G27" s="3" t="n">
        <f aca="false">G23+1</f>
        <v>2021</v>
      </c>
      <c r="H27" s="3" t="n">
        <f aca="false">Adequacy_high!AE26</f>
        <v>0.499225219240423</v>
      </c>
      <c r="I27" s="3" t="n">
        <f aca="false">Adequacy_high!AF26</f>
        <v>0.218650622707863</v>
      </c>
      <c r="K27" s="3" t="n">
        <v>0.6736084064</v>
      </c>
      <c r="L27" s="3" t="n">
        <v>0.6867744218</v>
      </c>
      <c r="M27" s="3" t="n">
        <v>0.6698694615</v>
      </c>
    </row>
    <row r="28" customFormat="false" ht="15" hidden="false" customHeight="false" outlineLevel="0" collapsed="false">
      <c r="A28" s="3" t="n">
        <f aca="false">A24+1</f>
        <v>2021</v>
      </c>
      <c r="B28" s="3" t="n">
        <f aca="false">Adequacy_low!AE27</f>
        <v>0.536007832463044</v>
      </c>
      <c r="C28" s="3" t="n">
        <f aca="false">Adequacy_low!AF27</f>
        <v>0.215820762671263</v>
      </c>
      <c r="D28" s="3" t="n">
        <f aca="false">D24+1</f>
        <v>2021</v>
      </c>
      <c r="E28" s="3" t="n">
        <f aca="false">Adequacy_central!AE27</f>
        <v>0.538185453769716</v>
      </c>
      <c r="F28" s="3" t="n">
        <f aca="false">Adequacy_central!AF27</f>
        <v>0.215231845353882</v>
      </c>
      <c r="G28" s="3" t="n">
        <f aca="false">G24+1</f>
        <v>2021</v>
      </c>
      <c r="H28" s="3" t="n">
        <f aca="false">Adequacy_high!AE27</f>
        <v>0.53832259325691</v>
      </c>
      <c r="I28" s="3" t="n">
        <f aca="false">Adequacy_high!AF27</f>
        <v>0.215820762671263</v>
      </c>
      <c r="K28" s="3" t="n">
        <v>0.6925470764</v>
      </c>
      <c r="L28" s="3" t="n">
        <v>0.7021408298</v>
      </c>
      <c r="M28" s="3" t="n">
        <v>0.678538156</v>
      </c>
    </row>
    <row r="29" customFormat="false" ht="15" hidden="false" customHeight="false" outlineLevel="0" collapsed="false">
      <c r="A29" s="3" t="n">
        <f aca="false">A25+1</f>
        <v>2021</v>
      </c>
      <c r="B29" s="3" t="n">
        <f aca="false">Adequacy_low!AE28</f>
        <v>0.505449160209238</v>
      </c>
      <c r="C29" s="3" t="n">
        <f aca="false">Adequacy_low!AF28</f>
        <v>0.227597443635266</v>
      </c>
      <c r="D29" s="3" t="n">
        <f aca="false">D25+1</f>
        <v>2021</v>
      </c>
      <c r="E29" s="3" t="n">
        <f aca="false">Adequacy_central!AE28</f>
        <v>0.506761804324203</v>
      </c>
      <c r="F29" s="3" t="n">
        <f aca="false">Adequacy_central!AF28</f>
        <v>0.227602560347472</v>
      </c>
      <c r="G29" s="3" t="n">
        <f aca="false">G25+1</f>
        <v>2021</v>
      </c>
      <c r="H29" s="3" t="n">
        <f aca="false">Adequacy_high!AE28</f>
        <v>0.507571074589771</v>
      </c>
      <c r="I29" s="3" t="n">
        <f aca="false">Adequacy_high!AF28</f>
        <v>0.227606017585448</v>
      </c>
      <c r="K29" s="3" t="n">
        <v>0.6806336186</v>
      </c>
      <c r="L29" s="3" t="n">
        <v>0.6964914686</v>
      </c>
      <c r="M29" s="3" t="n">
        <v>0.6608663961</v>
      </c>
    </row>
    <row r="30" customFormat="false" ht="15" hidden="false" customHeight="false" outlineLevel="0" collapsed="false">
      <c r="A30" s="3" t="n">
        <f aca="false">A26+1</f>
        <v>2021</v>
      </c>
      <c r="B30" s="3" t="n">
        <f aca="false">Adequacy_low!AE29</f>
        <v>0.529596767674078</v>
      </c>
      <c r="C30" s="3" t="n">
        <f aca="false">Adequacy_low!AF29</f>
        <v>0.236641716755766</v>
      </c>
      <c r="D30" s="3" t="n">
        <f aca="false">D26+1</f>
        <v>2021</v>
      </c>
      <c r="E30" s="3" t="n">
        <f aca="false">Adequacy_central!AE29</f>
        <v>0.531060233242078</v>
      </c>
      <c r="F30" s="3" t="n">
        <f aca="false">Adequacy_central!AF29</f>
        <v>0.235613935176268</v>
      </c>
      <c r="G30" s="3" t="n">
        <f aca="false">G26+1</f>
        <v>2021</v>
      </c>
      <c r="H30" s="3" t="n">
        <f aca="false">Adequacy_high!AE29</f>
        <v>0.532321387244443</v>
      </c>
      <c r="I30" s="3" t="n">
        <f aca="false">Adequacy_high!AF29</f>
        <v>0.235153984893053</v>
      </c>
      <c r="K30" s="3" t="n">
        <v>0.6967352264</v>
      </c>
      <c r="L30" s="3" t="n">
        <v>0.6868173236</v>
      </c>
      <c r="M30" s="3" t="n">
        <v>0.6696017056</v>
      </c>
    </row>
    <row r="31" customFormat="false" ht="15" hidden="false" customHeight="false" outlineLevel="0" collapsed="false">
      <c r="A31" s="3" t="n">
        <f aca="false">A27+1</f>
        <v>2022</v>
      </c>
      <c r="B31" s="3" t="n">
        <f aca="false">Adequacy_low!AE30</f>
        <v>0.509780150240847</v>
      </c>
      <c r="C31" s="3" t="n">
        <f aca="false">Adequacy_low!AF30</f>
        <v>0.242508719719901</v>
      </c>
      <c r="D31" s="3" t="n">
        <f aca="false">D27+1</f>
        <v>2022</v>
      </c>
      <c r="E31" s="3" t="n">
        <f aca="false">Adequacy_central!AE30</f>
        <v>0.5131290958445</v>
      </c>
      <c r="F31" s="3" t="n">
        <f aca="false">Adequacy_central!AF30</f>
        <v>0.242771924573315</v>
      </c>
      <c r="G31" s="3" t="n">
        <f aca="false">G27+1</f>
        <v>2022</v>
      </c>
      <c r="H31" s="3" t="n">
        <f aca="false">Adequacy_high!AE30</f>
        <v>0.513905355566176</v>
      </c>
      <c r="I31" s="3" t="n">
        <f aca="false">Adequacy_high!AF30</f>
        <v>0.24212334921367</v>
      </c>
      <c r="K31" s="3" t="n">
        <v>0.6886889197</v>
      </c>
      <c r="L31" s="3" t="n">
        <v>0.6729153777</v>
      </c>
      <c r="M31" s="3" t="n">
        <v>0.6496976104</v>
      </c>
    </row>
    <row r="32" customFormat="false" ht="15" hidden="false" customHeight="false" outlineLevel="0" collapsed="false">
      <c r="A32" s="3" t="n">
        <f aca="false">A28+1</f>
        <v>2022</v>
      </c>
      <c r="B32" s="3" t="n">
        <f aca="false">Adequacy_low!AE31</f>
        <v>0.526468677763625</v>
      </c>
      <c r="C32" s="3" t="n">
        <f aca="false">Adequacy_low!AF31</f>
        <v>0.252616734539724</v>
      </c>
      <c r="D32" s="3" t="n">
        <f aca="false">D28+1</f>
        <v>2022</v>
      </c>
      <c r="E32" s="3" t="n">
        <f aca="false">Adequacy_central!AE31</f>
        <v>0.536062910510235</v>
      </c>
      <c r="F32" s="3" t="n">
        <f aca="false">Adequacy_central!AF31</f>
        <v>0.248119073587895</v>
      </c>
      <c r="G32" s="3" t="n">
        <f aca="false">G28+1</f>
        <v>2022</v>
      </c>
      <c r="H32" s="3" t="n">
        <f aca="false">Adequacy_high!AE31</f>
        <v>0.538648417293183</v>
      </c>
      <c r="I32" s="3" t="n">
        <f aca="false">Adequacy_high!AF31</f>
        <v>0.245222117244491</v>
      </c>
      <c r="K32" s="3" t="n">
        <v>0.6867309883</v>
      </c>
      <c r="L32" s="3" t="n">
        <v>0.6822320698</v>
      </c>
      <c r="M32" s="3" t="n">
        <v>0.6617350584</v>
      </c>
    </row>
    <row r="33" customFormat="false" ht="15" hidden="false" customHeight="false" outlineLevel="0" collapsed="false">
      <c r="A33" s="3" t="n">
        <f aca="false">A29+1</f>
        <v>2022</v>
      </c>
      <c r="B33" s="3" t="n">
        <f aca="false">Adequacy_low!AE32</f>
        <v>0.515842280609267</v>
      </c>
      <c r="C33" s="3" t="n">
        <f aca="false">Adequacy_low!AF32</f>
        <v>0.227556342335544</v>
      </c>
      <c r="D33" s="3" t="n">
        <f aca="false">D29+1</f>
        <v>2022</v>
      </c>
      <c r="E33" s="3" t="n">
        <f aca="false">Adequacy_central!AE32</f>
        <v>0.520999197229037</v>
      </c>
      <c r="F33" s="3" t="n">
        <f aca="false">Adequacy_central!AF32</f>
        <v>0.226467021832002</v>
      </c>
      <c r="G33" s="3" t="n">
        <f aca="false">G29+1</f>
        <v>2022</v>
      </c>
      <c r="H33" s="3" t="n">
        <f aca="false">Adequacy_high!AE32</f>
        <v>0.524027688576897</v>
      </c>
      <c r="I33" s="3" t="n">
        <f aca="false">Adequacy_high!AF32</f>
        <v>0.223441668611273</v>
      </c>
      <c r="K33" s="3" t="n">
        <v>0.6761631183</v>
      </c>
      <c r="L33" s="3" t="n">
        <v>0.6718509454</v>
      </c>
      <c r="M33" s="3" t="n">
        <v>0.6606183703</v>
      </c>
    </row>
    <row r="34" customFormat="false" ht="15" hidden="false" customHeight="false" outlineLevel="0" collapsed="false">
      <c r="A34" s="3" t="n">
        <f aca="false">A30+1</f>
        <v>2022</v>
      </c>
      <c r="B34" s="3" t="n">
        <f aca="false">Adequacy_low!AE33</f>
        <v>0.55514696767883</v>
      </c>
      <c r="C34" s="3" t="n">
        <f aca="false">Adequacy_low!AF33</f>
        <v>0.220996505545376</v>
      </c>
      <c r="D34" s="3" t="n">
        <f aca="false">D30+1</f>
        <v>2022</v>
      </c>
      <c r="E34" s="3" t="n">
        <f aca="false">Adequacy_central!AE33</f>
        <v>0.560892887691778</v>
      </c>
      <c r="F34" s="3" t="n">
        <f aca="false">Adequacy_central!AF33</f>
        <v>0.219411370302406</v>
      </c>
      <c r="G34" s="3" t="n">
        <f aca="false">G30+1</f>
        <v>2022</v>
      </c>
      <c r="H34" s="3" t="n">
        <f aca="false">Adequacy_high!AE33</f>
        <v>0.567658662551498</v>
      </c>
      <c r="I34" s="3" t="n">
        <f aca="false">Adequacy_high!AF33</f>
        <v>0.212991926422591</v>
      </c>
      <c r="K34" s="3" t="n">
        <v>0.6890414139</v>
      </c>
      <c r="L34" s="3" t="n">
        <v>0.6896970343</v>
      </c>
      <c r="M34" s="3" t="n">
        <v>0.6710583757</v>
      </c>
    </row>
    <row r="35" customFormat="false" ht="15" hidden="false" customHeight="false" outlineLevel="0" collapsed="false">
      <c r="A35" s="3" t="n">
        <f aca="false">A31+1</f>
        <v>2023</v>
      </c>
      <c r="B35" s="3" t="n">
        <f aca="false">Adequacy_low!AE34</f>
        <v>0.527850110562347</v>
      </c>
      <c r="C35" s="3" t="n">
        <f aca="false">Adequacy_low!AF34</f>
        <v>0.22367335794047</v>
      </c>
      <c r="D35" s="3" t="n">
        <f aca="false">D31+1</f>
        <v>2023</v>
      </c>
      <c r="E35" s="3" t="n">
        <f aca="false">Adequacy_central!AE34</f>
        <v>0.537023278447807</v>
      </c>
      <c r="F35" s="3" t="n">
        <f aca="false">Adequacy_central!AF34</f>
        <v>0.216277347869701</v>
      </c>
      <c r="G35" s="3" t="n">
        <f aca="false">G31+1</f>
        <v>2023</v>
      </c>
      <c r="H35" s="3" t="n">
        <f aca="false">Adequacy_high!AE34</f>
        <v>0.536842072505556</v>
      </c>
      <c r="I35" s="3" t="n">
        <f aca="false">Adequacy_high!AF34</f>
        <v>0.22671254656642</v>
      </c>
      <c r="K35" s="3" t="n">
        <v>0.6877810259</v>
      </c>
      <c r="L35" s="3" t="n">
        <v>0.674375573</v>
      </c>
      <c r="M35" s="3" t="n">
        <v>0.6591736823</v>
      </c>
    </row>
    <row r="36" customFormat="false" ht="15" hidden="false" customHeight="false" outlineLevel="0" collapsed="false">
      <c r="A36" s="3" t="n">
        <f aca="false">A32+1</f>
        <v>2023</v>
      </c>
      <c r="B36" s="3" t="n">
        <f aca="false">Adequacy_low!AE35</f>
        <v>0.552929847212798</v>
      </c>
      <c r="C36" s="3" t="n">
        <f aca="false">Adequacy_low!AF35</f>
        <v>0.2258577746994</v>
      </c>
      <c r="D36" s="3" t="n">
        <f aca="false">D32+1</f>
        <v>2023</v>
      </c>
      <c r="E36" s="3" t="n">
        <f aca="false">Adequacy_central!AE35</f>
        <v>0.568705295385287</v>
      </c>
      <c r="F36" s="3" t="n">
        <f aca="false">Adequacy_central!AF35</f>
        <v>0.216141159117343</v>
      </c>
      <c r="G36" s="3" t="n">
        <f aca="false">G32+1</f>
        <v>2023</v>
      </c>
      <c r="H36" s="3" t="n">
        <f aca="false">Adequacy_high!AE35</f>
        <v>0.570795105774547</v>
      </c>
      <c r="I36" s="3" t="n">
        <f aca="false">Adequacy_high!AF35</f>
        <v>0.217733034658865</v>
      </c>
      <c r="K36" s="3" t="n">
        <v>0.6900566445</v>
      </c>
      <c r="L36" s="3" t="n">
        <v>0.6839362235</v>
      </c>
      <c r="M36" s="3" t="n">
        <v>0.670882829</v>
      </c>
    </row>
    <row r="37" customFormat="false" ht="15" hidden="false" customHeight="false" outlineLevel="0" collapsed="false">
      <c r="A37" s="3" t="n">
        <f aca="false">A33+1</f>
        <v>2023</v>
      </c>
      <c r="B37" s="3" t="n">
        <f aca="false">Adequacy_low!AE36</f>
        <v>0.531096549368596</v>
      </c>
      <c r="C37" s="3" t="n">
        <f aca="false">Adequacy_low!AF36</f>
        <v>0.232772812165633</v>
      </c>
      <c r="D37" s="3" t="n">
        <f aca="false">D33+1</f>
        <v>2023</v>
      </c>
      <c r="E37" s="3" t="n">
        <f aca="false">Adequacy_central!AE36</f>
        <v>0.554091750781247</v>
      </c>
      <c r="F37" s="3" t="n">
        <f aca="false">Adequacy_central!AF36</f>
        <v>0.203324108967316</v>
      </c>
      <c r="G37" s="3" t="n">
        <f aca="false">G33+1</f>
        <v>2023</v>
      </c>
      <c r="H37" s="3" t="n">
        <f aca="false">Adequacy_high!AE36</f>
        <v>0.559871680306637</v>
      </c>
      <c r="I37" s="3" t="n">
        <f aca="false">Adequacy_high!AF36</f>
        <v>0.212386204465592</v>
      </c>
      <c r="K37" s="3" t="n">
        <v>0.6824948666</v>
      </c>
      <c r="L37" s="3" t="n">
        <v>0.6766150819</v>
      </c>
      <c r="M37" s="3" t="n">
        <v>0.6630259807</v>
      </c>
    </row>
    <row r="38" customFormat="false" ht="15" hidden="false" customHeight="false" outlineLevel="0" collapsed="false">
      <c r="A38" s="3" t="n">
        <f aca="false">A34+1</f>
        <v>2023</v>
      </c>
      <c r="B38" s="3" t="n">
        <f aca="false">Adequacy_low!AE37</f>
        <v>0.564190797359532</v>
      </c>
      <c r="C38" s="3" t="n">
        <f aca="false">Adequacy_low!AF37</f>
        <v>0.224417020812902</v>
      </c>
      <c r="D38" s="3" t="n">
        <f aca="false">D34+1</f>
        <v>2023</v>
      </c>
      <c r="E38" s="3" t="n">
        <f aca="false">Adequacy_central!AE37</f>
        <v>0.578565889730427</v>
      </c>
      <c r="F38" s="3" t="n">
        <f aca="false">Adequacy_central!AF37</f>
        <v>0.202484761621476</v>
      </c>
      <c r="G38" s="3" t="n">
        <f aca="false">G34+1</f>
        <v>2023</v>
      </c>
      <c r="H38" s="3" t="n">
        <f aca="false">Adequacy_high!AE37</f>
        <v>0.582093331535259</v>
      </c>
      <c r="I38" s="3" t="n">
        <f aca="false">Adequacy_high!AF37</f>
        <v>0.212658204240204</v>
      </c>
      <c r="K38" s="3" t="n">
        <v>0.6838722741</v>
      </c>
      <c r="L38" s="3" t="n">
        <v>0.6832393082</v>
      </c>
      <c r="M38" s="3" t="n">
        <v>0.6723855819</v>
      </c>
    </row>
    <row r="39" customFormat="false" ht="15" hidden="false" customHeight="false" outlineLevel="0" collapsed="false">
      <c r="A39" s="3" t="n">
        <f aca="false">A35+1</f>
        <v>2024</v>
      </c>
      <c r="B39" s="3" t="n">
        <f aca="false">Adequacy_low!AE38</f>
        <v>0.557870163798734</v>
      </c>
      <c r="C39" s="3" t="n">
        <f aca="false">Adequacy_low!AF38</f>
        <v>0.211010160450477</v>
      </c>
      <c r="D39" s="3" t="n">
        <f aca="false">D35+1</f>
        <v>2024</v>
      </c>
      <c r="E39" s="3" t="n">
        <f aca="false">Adequacy_central!AE38</f>
        <v>0.572782514044641</v>
      </c>
      <c r="F39" s="3" t="n">
        <f aca="false">Adequacy_central!AF38</f>
        <v>0.194752545433892</v>
      </c>
      <c r="G39" s="3" t="n">
        <f aca="false">G35+1</f>
        <v>2024</v>
      </c>
      <c r="H39" s="3" t="n">
        <f aca="false">Adequacy_high!AE38</f>
        <v>0.564796854905888</v>
      </c>
      <c r="I39" s="3" t="n">
        <f aca="false">Adequacy_high!AF38</f>
        <v>0.205097699243046</v>
      </c>
      <c r="K39" s="3" t="n">
        <v>0.6832369842</v>
      </c>
      <c r="L39" s="3" t="n">
        <v>0.6813790562</v>
      </c>
      <c r="M39" s="3" t="n">
        <v>0.6740799294</v>
      </c>
    </row>
    <row r="40" customFormat="false" ht="15" hidden="false" customHeight="false" outlineLevel="0" collapsed="false">
      <c r="A40" s="3" t="n">
        <f aca="false">A36+1</f>
        <v>2024</v>
      </c>
      <c r="B40" s="3" t="n">
        <f aca="false">Adequacy_low!AE39</f>
        <v>0.571050486424271</v>
      </c>
      <c r="C40" s="3" t="n">
        <f aca="false">Adequacy_low!AF39</f>
        <v>0.219325355769306</v>
      </c>
      <c r="D40" s="3" t="n">
        <f aca="false">D36+1</f>
        <v>2024</v>
      </c>
      <c r="E40" s="3" t="n">
        <f aca="false">Adequacy_central!AE39</f>
        <v>0.594276201083035</v>
      </c>
      <c r="F40" s="3" t="n">
        <f aca="false">Adequacy_central!AF39</f>
        <v>0.207396366773924</v>
      </c>
      <c r="G40" s="3" t="n">
        <f aca="false">G36+1</f>
        <v>2024</v>
      </c>
      <c r="H40" s="3" t="n">
        <f aca="false">Adequacy_high!AE39</f>
        <v>0.580836993125673</v>
      </c>
      <c r="I40" s="3" t="n">
        <f aca="false">Adequacy_high!AF39</f>
        <v>0.217427511588842</v>
      </c>
      <c r="K40" s="3" t="n">
        <v>0.6788607647</v>
      </c>
      <c r="L40" s="3" t="n">
        <v>0.6793285593</v>
      </c>
      <c r="M40" s="3" t="n">
        <v>0.6728784477</v>
      </c>
    </row>
    <row r="41" customFormat="false" ht="15" hidden="false" customHeight="false" outlineLevel="0" collapsed="false">
      <c r="A41" s="3" t="n">
        <f aca="false">A37+1</f>
        <v>2024</v>
      </c>
      <c r="B41" s="3" t="n">
        <f aca="false">Adequacy_low!AE40</f>
        <v>0.55272142097473</v>
      </c>
      <c r="C41" s="3" t="n">
        <f aca="false">Adequacy_low!AF40</f>
        <v>0.220804639183333</v>
      </c>
      <c r="D41" s="3" t="n">
        <f aca="false">D37+1</f>
        <v>2024</v>
      </c>
      <c r="E41" s="3" t="n">
        <f aca="false">Adequacy_central!AE40</f>
        <v>0.574620145596609</v>
      </c>
      <c r="F41" s="3" t="n">
        <f aca="false">Adequacy_central!AF40</f>
        <v>0.205291740814161</v>
      </c>
      <c r="G41" s="3" t="n">
        <f aca="false">G37+1</f>
        <v>2024</v>
      </c>
      <c r="H41" s="3" t="n">
        <f aca="false">Adequacy_high!AE40</f>
        <v>0.585222737297064</v>
      </c>
      <c r="I41" s="3" t="n">
        <f aca="false">Adequacy_high!AF40</f>
        <v>0.199903760046348</v>
      </c>
      <c r="K41" s="3" t="n">
        <v>0.6892606594</v>
      </c>
      <c r="L41" s="3" t="n">
        <v>0.6713762674</v>
      </c>
      <c r="M41" s="3" t="n">
        <v>0.6605176534</v>
      </c>
    </row>
    <row r="42" customFormat="false" ht="15" hidden="false" customHeight="false" outlineLevel="0" collapsed="false">
      <c r="A42" s="3" t="n">
        <f aca="false">A38+1</f>
        <v>2024</v>
      </c>
      <c r="B42" s="3" t="n">
        <f aca="false">Adequacy_low!AE41</f>
        <v>0.570109293878175</v>
      </c>
      <c r="C42" s="3" t="n">
        <f aca="false">Adequacy_low!AF41</f>
        <v>0.218949296021278</v>
      </c>
      <c r="D42" s="3" t="n">
        <f aca="false">D38+1</f>
        <v>2024</v>
      </c>
      <c r="E42" s="3" t="n">
        <f aca="false">Adequacy_central!AE41</f>
        <v>0.593010281562216</v>
      </c>
      <c r="F42" s="3" t="n">
        <f aca="false">Adequacy_central!AF41</f>
        <v>0.203152334241599</v>
      </c>
      <c r="G42" s="3" t="n">
        <f aca="false">G38+1</f>
        <v>2024</v>
      </c>
      <c r="H42" s="3" t="n">
        <f aca="false">Adequacy_high!AE41</f>
        <v>0.601619641238388</v>
      </c>
      <c r="I42" s="3" t="n">
        <f aca="false">Adequacy_high!AF41</f>
        <v>0.197234789981957</v>
      </c>
      <c r="K42" s="3" t="n">
        <v>0.6856933092</v>
      </c>
      <c r="L42" s="3" t="n">
        <v>0.6778557616</v>
      </c>
      <c r="M42" s="3" t="n">
        <v>0.6736209865</v>
      </c>
    </row>
    <row r="43" customFormat="false" ht="15" hidden="false" customHeight="false" outlineLevel="0" collapsed="false">
      <c r="A43" s="3" t="n">
        <f aca="false">A39+1</f>
        <v>2025</v>
      </c>
      <c r="B43" s="3" t="n">
        <f aca="false">Adequacy_low!AE42</f>
        <v>0.570607305873627</v>
      </c>
      <c r="C43" s="3" t="n">
        <f aca="false">Adequacy_low!AF42</f>
        <v>0.211498794361797</v>
      </c>
      <c r="D43" s="3" t="n">
        <f aca="false">D39+1</f>
        <v>2025</v>
      </c>
      <c r="E43" s="3" t="n">
        <f aca="false">Adequacy_central!AE42</f>
        <v>0.582683570425284</v>
      </c>
      <c r="F43" s="3" t="n">
        <f aca="false">Adequacy_central!AF42</f>
        <v>0.201225202731413</v>
      </c>
      <c r="G43" s="3" t="n">
        <f aca="false">G39+1</f>
        <v>2025</v>
      </c>
      <c r="H43" s="3" t="n">
        <f aca="false">Adequacy_high!AE42</f>
        <v>0.577756989742506</v>
      </c>
      <c r="I43" s="3" t="n">
        <f aca="false">Adequacy_high!AF42</f>
        <v>0.205756601651771</v>
      </c>
      <c r="K43" s="3" t="n">
        <v>0.6837360156</v>
      </c>
      <c r="L43" s="3" t="n">
        <v>0.6772306184</v>
      </c>
      <c r="M43" s="3" t="n">
        <v>0.6699758785</v>
      </c>
    </row>
    <row r="44" customFormat="false" ht="15" hidden="false" customHeight="false" outlineLevel="0" collapsed="false">
      <c r="A44" s="3" t="n">
        <f aca="false">A40+1</f>
        <v>2025</v>
      </c>
      <c r="B44" s="3" t="n">
        <f aca="false">Adequacy_low!AE43</f>
        <v>0.588978362092577</v>
      </c>
      <c r="C44" s="3" t="n">
        <f aca="false">Adequacy_low!AF43</f>
        <v>0.206801132109924</v>
      </c>
      <c r="D44" s="3" t="n">
        <f aca="false">D40+1</f>
        <v>2025</v>
      </c>
      <c r="E44" s="3" t="n">
        <f aca="false">Adequacy_central!AE43</f>
        <v>0.583090956982039</v>
      </c>
      <c r="F44" s="3" t="n">
        <f aca="false">Adequacy_central!AF43</f>
        <v>0.217548802634772</v>
      </c>
      <c r="G44" s="3" t="n">
        <f aca="false">G40+1</f>
        <v>2025</v>
      </c>
      <c r="H44" s="3" t="n">
        <f aca="false">Adequacy_high!AE43</f>
        <v>0.603373059657161</v>
      </c>
      <c r="I44" s="3" t="n">
        <f aca="false">Adequacy_high!AF43</f>
        <v>0.208965237509821</v>
      </c>
      <c r="K44" s="3" t="n">
        <v>0.6890126182</v>
      </c>
      <c r="L44" s="3" t="n">
        <v>0.6742793256</v>
      </c>
      <c r="M44" s="3" t="n">
        <v>0.673958981</v>
      </c>
    </row>
    <row r="45" customFormat="false" ht="15" hidden="false" customHeight="false" outlineLevel="0" collapsed="false">
      <c r="A45" s="3" t="n">
        <f aca="false">A41+1</f>
        <v>2025</v>
      </c>
      <c r="B45" s="3" t="n">
        <f aca="false">Adequacy_low!AE44</f>
        <v>0.578711293543734</v>
      </c>
      <c r="C45" s="3" t="n">
        <f aca="false">Adequacy_low!AF44</f>
        <v>0.221183325515141</v>
      </c>
      <c r="D45" s="3" t="n">
        <f aca="false">D41+1</f>
        <v>2025</v>
      </c>
      <c r="E45" s="3" t="n">
        <f aca="false">Adequacy_central!AE44</f>
        <v>0.590217342755449</v>
      </c>
      <c r="F45" s="3" t="n">
        <f aca="false">Adequacy_central!AF44</f>
        <v>0.20280276454303</v>
      </c>
      <c r="G45" s="3" t="n">
        <f aca="false">G41+1</f>
        <v>2025</v>
      </c>
      <c r="H45" s="3" t="n">
        <f aca="false">Adequacy_high!AE44</f>
        <v>0.610183122310655</v>
      </c>
      <c r="I45" s="3" t="n">
        <f aca="false">Adequacy_high!AF44</f>
        <v>0.196640400183194</v>
      </c>
      <c r="K45" s="3" t="n">
        <v>0.6829630874</v>
      </c>
      <c r="L45" s="3" t="n">
        <v>0.672074608</v>
      </c>
      <c r="M45" s="3" t="n">
        <v>0.6654988351</v>
      </c>
    </row>
    <row r="46" customFormat="false" ht="15" hidden="false" customHeight="false" outlineLevel="0" collapsed="false">
      <c r="A46" s="3" t="n">
        <f aca="false">A42+1</f>
        <v>2025</v>
      </c>
      <c r="B46" s="3" t="n">
        <f aca="false">Adequacy_low!AE45</f>
        <v>0.610048319517957</v>
      </c>
      <c r="C46" s="3" t="n">
        <f aca="false">Adequacy_low!AF45</f>
        <v>0.206655751951184</v>
      </c>
      <c r="D46" s="3" t="n">
        <f aca="false">D42+1</f>
        <v>2025</v>
      </c>
      <c r="E46" s="3" t="n">
        <f aca="false">Adequacy_central!AE45</f>
        <v>0.602301578122973</v>
      </c>
      <c r="F46" s="3" t="n">
        <f aca="false">Adequacy_central!AF45</f>
        <v>0.207611539955353</v>
      </c>
      <c r="G46" s="3" t="n">
        <f aca="false">G42+1</f>
        <v>2025</v>
      </c>
      <c r="H46" s="3" t="n">
        <f aca="false">Adequacy_high!AE45</f>
        <v>0.620018890427446</v>
      </c>
      <c r="I46" s="3" t="n">
        <f aca="false">Adequacy_high!AF45</f>
        <v>0.189027460127264</v>
      </c>
      <c r="K46" s="3" t="n">
        <v>0.692308828</v>
      </c>
      <c r="L46" s="3" t="n">
        <v>0.6819652848</v>
      </c>
      <c r="M46" s="3" t="n">
        <v>0.6559882584</v>
      </c>
    </row>
    <row r="47" customFormat="false" ht="15" hidden="false" customHeight="false" outlineLevel="0" collapsed="false">
      <c r="A47" s="3" t="n">
        <f aca="false">A43+1</f>
        <v>2026</v>
      </c>
      <c r="B47" s="3" t="n">
        <f aca="false">Adequacy_low!AE46</f>
        <v>0.600213995469183</v>
      </c>
      <c r="C47" s="3" t="n">
        <f aca="false">Adequacy_low!AF46</f>
        <v>0.203794112184044</v>
      </c>
      <c r="D47" s="3" t="n">
        <f aca="false">D43+1</f>
        <v>2026</v>
      </c>
      <c r="E47" s="3" t="n">
        <f aca="false">Adequacy_central!AE46</f>
        <v>0.59596659358743</v>
      </c>
      <c r="F47" s="3" t="n">
        <f aca="false">Adequacy_central!AF46</f>
        <v>0.20181706034682</v>
      </c>
      <c r="G47" s="3" t="n">
        <f aca="false">G43+1</f>
        <v>2026</v>
      </c>
      <c r="H47" s="3" t="n">
        <f aca="false">Adequacy_high!AE46</f>
        <v>0.631926933061339</v>
      </c>
      <c r="I47" s="3" t="n">
        <f aca="false">Adequacy_high!AF46</f>
        <v>0.175392145631407</v>
      </c>
      <c r="K47" s="3" t="n">
        <v>0.7014301811</v>
      </c>
      <c r="L47" s="3" t="n">
        <v>0.6889190331</v>
      </c>
      <c r="M47" s="3" t="n">
        <v>0.6607314931</v>
      </c>
    </row>
    <row r="48" customFormat="false" ht="15" hidden="false" customHeight="false" outlineLevel="0" collapsed="false">
      <c r="A48" s="3" t="n">
        <f aca="false">A44+1</f>
        <v>2026</v>
      </c>
      <c r="B48" s="3" t="n">
        <f aca="false">Adequacy_low!AE47</f>
        <v>0.605496248738028</v>
      </c>
      <c r="C48" s="3" t="n">
        <f aca="false">Adequacy_low!AF47</f>
        <v>0.204933247109735</v>
      </c>
      <c r="D48" s="3" t="n">
        <f aca="false">D44+1</f>
        <v>2026</v>
      </c>
      <c r="E48" s="3" t="n">
        <f aca="false">Adequacy_central!AE47</f>
        <v>0.618930712972008</v>
      </c>
      <c r="F48" s="3" t="n">
        <f aca="false">Adequacy_central!AF47</f>
        <v>0.204481555326586</v>
      </c>
      <c r="G48" s="3" t="n">
        <f aca="false">G44+1</f>
        <v>2026</v>
      </c>
      <c r="H48" s="3" t="n">
        <f aca="false">Adequacy_high!AE47</f>
        <v>0.645037344366364</v>
      </c>
      <c r="I48" s="3" t="n">
        <f aca="false">Adequacy_high!AF47</f>
        <v>0.178885576173823</v>
      </c>
      <c r="K48" s="3" t="n">
        <v>0.6917752317</v>
      </c>
      <c r="L48" s="3" t="n">
        <v>0.6916200323</v>
      </c>
      <c r="M48" s="3" t="n">
        <v>0.6528640903</v>
      </c>
    </row>
    <row r="49" customFormat="false" ht="15" hidden="false" customHeight="false" outlineLevel="0" collapsed="false">
      <c r="A49" s="3" t="n">
        <f aca="false">A45+1</f>
        <v>2026</v>
      </c>
      <c r="B49" s="3" t="n">
        <f aca="false">Adequacy_low!AE48</f>
        <v>0.608250306979639</v>
      </c>
      <c r="C49" s="3" t="n">
        <f aca="false">Adequacy_low!AF48</f>
        <v>0.205581559101816</v>
      </c>
      <c r="D49" s="3" t="n">
        <f aca="false">D45+1</f>
        <v>2026</v>
      </c>
      <c r="E49" s="3" t="n">
        <f aca="false">Adequacy_central!AE48</f>
        <v>0.608552404002138</v>
      </c>
      <c r="F49" s="3" t="n">
        <f aca="false">Adequacy_central!AF48</f>
        <v>0.204407426713361</v>
      </c>
      <c r="G49" s="3" t="n">
        <f aca="false">G45+1</f>
        <v>2026</v>
      </c>
      <c r="H49" s="3" t="n">
        <f aca="false">Adequacy_high!AE48</f>
        <v>0.636199959508174</v>
      </c>
      <c r="I49" s="3" t="n">
        <f aca="false">Adequacy_high!AF48</f>
        <v>0.179924224138149</v>
      </c>
      <c r="K49" s="3" t="n">
        <v>0.6853292393</v>
      </c>
      <c r="L49" s="3" t="n">
        <v>0.6935119453</v>
      </c>
      <c r="M49" s="3" t="n">
        <v>0.6566194301</v>
      </c>
    </row>
    <row r="50" customFormat="false" ht="15" hidden="false" customHeight="false" outlineLevel="0" collapsed="false">
      <c r="A50" s="3" t="n">
        <f aca="false">A46+1</f>
        <v>2026</v>
      </c>
      <c r="B50" s="3" t="n">
        <f aca="false">Adequacy_low!AE49</f>
        <v>0.606084894177578</v>
      </c>
      <c r="C50" s="3" t="n">
        <f aca="false">Adequacy_low!AF49</f>
        <v>0.214523496307098</v>
      </c>
      <c r="D50" s="3" t="n">
        <f aca="false">D46+1</f>
        <v>2026</v>
      </c>
      <c r="E50" s="3" t="n">
        <f aca="false">Adequacy_central!AE49</f>
        <v>0.624336005381384</v>
      </c>
      <c r="F50" s="3" t="n">
        <f aca="false">Adequacy_central!AF49</f>
        <v>0.197639736706875</v>
      </c>
      <c r="G50" s="3" t="n">
        <f aca="false">G46+1</f>
        <v>2026</v>
      </c>
      <c r="H50" s="3" t="n">
        <f aca="false">Adequacy_high!AE49</f>
        <v>0.654236859936375</v>
      </c>
      <c r="I50" s="3" t="n">
        <f aca="false">Adequacy_high!AF49</f>
        <v>0.169327473496202</v>
      </c>
      <c r="K50" s="3" t="n">
        <v>0.6696637606</v>
      </c>
      <c r="L50" s="3" t="n">
        <v>0.6981167442</v>
      </c>
      <c r="M50" s="3" t="n">
        <v>0.6565217971</v>
      </c>
    </row>
    <row r="51" customFormat="false" ht="15" hidden="false" customHeight="false" outlineLevel="0" collapsed="false">
      <c r="A51" s="3" t="n">
        <f aca="false">A47+1</f>
        <v>2027</v>
      </c>
      <c r="B51" s="3" t="n">
        <f aca="false">Adequacy_low!AE50</f>
        <v>0.594387622138584</v>
      </c>
      <c r="C51" s="3" t="n">
        <f aca="false">Adequacy_low!AF50</f>
        <v>0.217117419018764</v>
      </c>
      <c r="D51" s="3" t="n">
        <f aca="false">D47+1</f>
        <v>2027</v>
      </c>
      <c r="E51" s="3" t="n">
        <f aca="false">Adequacy_central!AE50</f>
        <v>0.629820661645056</v>
      </c>
      <c r="F51" s="3" t="n">
        <f aca="false">Adequacy_central!AF50</f>
        <v>0.192056597147472</v>
      </c>
      <c r="G51" s="3" t="n">
        <f aca="false">G47+1</f>
        <v>2027</v>
      </c>
      <c r="H51" s="3" t="n">
        <f aca="false">Adequacy_high!AE50</f>
        <v>0.659240712382916</v>
      </c>
      <c r="I51" s="3" t="n">
        <f aca="false">Adequacy_high!AF50</f>
        <v>0.164150445145812</v>
      </c>
      <c r="K51" s="3" t="n">
        <v>0.6880468219</v>
      </c>
      <c r="L51" s="3" t="n">
        <v>0.69509422</v>
      </c>
      <c r="M51" s="3" t="n">
        <v>0.6332340036</v>
      </c>
    </row>
    <row r="52" customFormat="false" ht="15" hidden="false" customHeight="false" outlineLevel="0" collapsed="false">
      <c r="A52" s="3" t="n">
        <f aca="false">A48+1</f>
        <v>2027</v>
      </c>
      <c r="B52" s="3" t="n">
        <f aca="false">Adequacy_low!AE51</f>
        <v>0.60615098055943</v>
      </c>
      <c r="C52" s="3" t="n">
        <f aca="false">Adequacy_low!AF51</f>
        <v>0.213715442578861</v>
      </c>
      <c r="D52" s="3" t="n">
        <f aca="false">D48+1</f>
        <v>2027</v>
      </c>
      <c r="E52" s="3" t="n">
        <f aca="false">Adequacy_central!AE51</f>
        <v>0.630775672785128</v>
      </c>
      <c r="F52" s="3" t="n">
        <f aca="false">Adequacy_central!AF51</f>
        <v>0.190988968629185</v>
      </c>
      <c r="G52" s="3" t="n">
        <f aca="false">G48+1</f>
        <v>2027</v>
      </c>
      <c r="H52" s="3" t="n">
        <f aca="false">Adequacy_high!AE51</f>
        <v>0.657307390219816</v>
      </c>
      <c r="I52" s="3" t="n">
        <f aca="false">Adequacy_high!AF51</f>
        <v>0.178492112457262</v>
      </c>
      <c r="K52" s="3" t="n">
        <v>0.685686065</v>
      </c>
      <c r="L52" s="3" t="n">
        <v>0.6932207626</v>
      </c>
      <c r="M52" s="3" t="n">
        <v>0.6342638912</v>
      </c>
    </row>
    <row r="53" customFormat="false" ht="15" hidden="false" customHeight="false" outlineLevel="0" collapsed="false">
      <c r="A53" s="3" t="n">
        <f aca="false">A49+1</f>
        <v>2027</v>
      </c>
      <c r="B53" s="3" t="n">
        <f aca="false">Adequacy_low!AE52</f>
        <v>0.601220101380565</v>
      </c>
      <c r="C53" s="3" t="n">
        <f aca="false">Adequacy_low!AF52</f>
        <v>0.20459137361875</v>
      </c>
      <c r="D53" s="3" t="n">
        <f aca="false">D49+1</f>
        <v>2027</v>
      </c>
      <c r="E53" s="3" t="n">
        <f aca="false">Adequacy_central!AE52</f>
        <v>0.631271810817724</v>
      </c>
      <c r="F53" s="3" t="n">
        <f aca="false">Adequacy_central!AF52</f>
        <v>0.188052560371065</v>
      </c>
      <c r="G53" s="3" t="n">
        <f aca="false">G49+1</f>
        <v>2027</v>
      </c>
      <c r="H53" s="3" t="n">
        <f aca="false">Adequacy_high!AE52</f>
        <v>0.649338431392331</v>
      </c>
      <c r="I53" s="3" t="n">
        <f aca="false">Adequacy_high!AF52</f>
        <v>0.168856087267912</v>
      </c>
      <c r="K53" s="3" t="n">
        <v>0.7022839693</v>
      </c>
      <c r="L53" s="3" t="n">
        <v>0.6920867121</v>
      </c>
      <c r="M53" s="3" t="n">
        <v>0.6518515906</v>
      </c>
    </row>
    <row r="54" customFormat="false" ht="15" hidden="false" customHeight="false" outlineLevel="0" collapsed="false">
      <c r="A54" s="3" t="n">
        <f aca="false">A50+1</f>
        <v>2027</v>
      </c>
      <c r="B54" s="3" t="n">
        <f aca="false">Adequacy_low!AE53</f>
        <v>0.598164658660838</v>
      </c>
      <c r="C54" s="3" t="n">
        <f aca="false">Adequacy_low!AF53</f>
        <v>0.219505234227074</v>
      </c>
      <c r="D54" s="3" t="n">
        <f aca="false">D50+1</f>
        <v>2027</v>
      </c>
      <c r="E54" s="3" t="n">
        <f aca="false">Adequacy_central!AE53</f>
        <v>0.631915725480047</v>
      </c>
      <c r="F54" s="3" t="n">
        <f aca="false">Adequacy_central!AF53</f>
        <v>0.185061794339481</v>
      </c>
      <c r="G54" s="3" t="n">
        <f aca="false">G50+1</f>
        <v>2027</v>
      </c>
      <c r="H54" s="3" t="n">
        <f aca="false">Adequacy_high!AE53</f>
        <v>0.655184837302103</v>
      </c>
      <c r="I54" s="3" t="n">
        <f aca="false">Adequacy_high!AF53</f>
        <v>0.173702438858423</v>
      </c>
      <c r="K54" s="3" t="n">
        <v>0.6934259289</v>
      </c>
      <c r="L54" s="3" t="n">
        <v>0.6807685545</v>
      </c>
      <c r="M54" s="3" t="n">
        <v>0.6376245141</v>
      </c>
    </row>
    <row r="55" customFormat="false" ht="15" hidden="false" customHeight="false" outlineLevel="0" collapsed="false">
      <c r="A55" s="3" t="n">
        <f aca="false">A51+1</f>
        <v>2028</v>
      </c>
      <c r="B55" s="3" t="n">
        <f aca="false">Adequacy_low!AE54</f>
        <v>0.594511428559193</v>
      </c>
      <c r="C55" s="3" t="n">
        <f aca="false">Adequacy_low!AF54</f>
        <v>0.217576055298039</v>
      </c>
      <c r="D55" s="3" t="n">
        <f aca="false">D51+1</f>
        <v>2028</v>
      </c>
      <c r="E55" s="3" t="n">
        <f aca="false">Adequacy_central!AE54</f>
        <v>0.635718201062953</v>
      </c>
      <c r="F55" s="3" t="n">
        <f aca="false">Adequacy_central!AF54</f>
        <v>0.186571153837872</v>
      </c>
      <c r="G55" s="3" t="n">
        <f aca="false">G51+1</f>
        <v>2028</v>
      </c>
      <c r="H55" s="3" t="n">
        <f aca="false">Adequacy_high!AE54</f>
        <v>0.652891270406925</v>
      </c>
      <c r="I55" s="3" t="n">
        <f aca="false">Adequacy_high!AF54</f>
        <v>0.170653250533018</v>
      </c>
      <c r="K55" s="3" t="n">
        <v>0.7120179188</v>
      </c>
      <c r="L55" s="3" t="n">
        <v>0.705087753</v>
      </c>
      <c r="M55" s="3" t="n">
        <v>0.6445108024</v>
      </c>
    </row>
    <row r="56" customFormat="false" ht="15" hidden="false" customHeight="false" outlineLevel="0" collapsed="false">
      <c r="A56" s="3" t="n">
        <f aca="false">A52+1</f>
        <v>2028</v>
      </c>
      <c r="B56" s="3" t="n">
        <f aca="false">Adequacy_low!AE55</f>
        <v>0.622432526163512</v>
      </c>
      <c r="C56" s="3" t="n">
        <f aca="false">Adequacy_low!AF55</f>
        <v>0.200104333189484</v>
      </c>
      <c r="D56" s="3" t="n">
        <f aca="false">D52+1</f>
        <v>2028</v>
      </c>
      <c r="E56" s="3" t="n">
        <f aca="false">Adequacy_central!AE55</f>
        <v>0.645623009123241</v>
      </c>
      <c r="F56" s="3" t="n">
        <f aca="false">Adequacy_central!AF55</f>
        <v>0.170769135611566</v>
      </c>
      <c r="G56" s="3" t="n">
        <f aca="false">G52+1</f>
        <v>2028</v>
      </c>
      <c r="H56" s="3" t="n">
        <f aca="false">Adequacy_high!AE55</f>
        <v>0.675989180327265</v>
      </c>
      <c r="I56" s="3" t="n">
        <f aca="false">Adequacy_high!AF55</f>
        <v>0.150519324657061</v>
      </c>
      <c r="K56" s="3" t="n">
        <v>0.6938837567</v>
      </c>
      <c r="L56" s="3" t="n">
        <v>0.6922286779</v>
      </c>
      <c r="M56" s="3" t="n">
        <v>0.6553707915</v>
      </c>
    </row>
    <row r="57" customFormat="false" ht="15" hidden="false" customHeight="false" outlineLevel="0" collapsed="false">
      <c r="A57" s="3" t="n">
        <f aca="false">A53+1</f>
        <v>2028</v>
      </c>
      <c r="B57" s="3" t="n">
        <f aca="false">Adequacy_low!AE56</f>
        <v>0.616491674247098</v>
      </c>
      <c r="C57" s="3" t="n">
        <f aca="false">Adequacy_low!AF56</f>
        <v>0.204732436033906</v>
      </c>
      <c r="D57" s="3" t="n">
        <f aca="false">D53+1</f>
        <v>2028</v>
      </c>
      <c r="E57" s="3" t="n">
        <f aca="false">Adequacy_central!AE56</f>
        <v>0.642583615848582</v>
      </c>
      <c r="F57" s="3" t="n">
        <f aca="false">Adequacy_central!AF56</f>
        <v>0.184459165327484</v>
      </c>
      <c r="G57" s="3" t="n">
        <f aca="false">G53+1</f>
        <v>2028</v>
      </c>
      <c r="H57" s="3" t="n">
        <f aca="false">Adequacy_high!AE56</f>
        <v>0.672354247025303</v>
      </c>
      <c r="I57" s="3" t="n">
        <f aca="false">Adequacy_high!AF56</f>
        <v>0.15555403927819</v>
      </c>
      <c r="K57" s="3" t="n">
        <v>0.7001952423</v>
      </c>
      <c r="L57" s="3" t="n">
        <v>0.691867438</v>
      </c>
      <c r="M57" s="3" t="n">
        <v>0.6670638264</v>
      </c>
    </row>
    <row r="58" customFormat="false" ht="15" hidden="false" customHeight="false" outlineLevel="0" collapsed="false">
      <c r="A58" s="3" t="n">
        <f aca="false">A54+1</f>
        <v>2028</v>
      </c>
      <c r="B58" s="3" t="n">
        <f aca="false">Adequacy_low!AE57</f>
        <v>0.633312448561581</v>
      </c>
      <c r="C58" s="3" t="n">
        <f aca="false">Adequacy_low!AF57</f>
        <v>0.19633913156478</v>
      </c>
      <c r="D58" s="3" t="n">
        <f aca="false">D54+1</f>
        <v>2028</v>
      </c>
      <c r="E58" s="3" t="n">
        <f aca="false">Adequacy_central!AE57</f>
        <v>0.645570325711597</v>
      </c>
      <c r="F58" s="3" t="n">
        <f aca="false">Adequacy_central!AF57</f>
        <v>0.187167840784322</v>
      </c>
      <c r="G58" s="3" t="n">
        <f aca="false">G54+1</f>
        <v>2028</v>
      </c>
      <c r="H58" s="3" t="n">
        <f aca="false">Adequacy_high!AE57</f>
        <v>0.677780218556242</v>
      </c>
      <c r="I58" s="3" t="n">
        <f aca="false">Adequacy_high!AF57</f>
        <v>0.149353984381768</v>
      </c>
      <c r="K58" s="3" t="n">
        <v>0.6860368591</v>
      </c>
      <c r="L58" s="3" t="n">
        <v>0.6935297242</v>
      </c>
      <c r="M58" s="3" t="n">
        <v>0.653124898</v>
      </c>
    </row>
    <row r="59" customFormat="false" ht="15" hidden="false" customHeight="false" outlineLevel="0" collapsed="false">
      <c r="A59" s="3" t="n">
        <f aca="false">A55+1</f>
        <v>2029</v>
      </c>
      <c r="B59" s="3" t="n">
        <f aca="false">Adequacy_low!AE58</f>
        <v>0.63483100110311</v>
      </c>
      <c r="C59" s="3" t="n">
        <f aca="false">Adequacy_low!AF58</f>
        <v>0.197606933478762</v>
      </c>
      <c r="D59" s="3" t="n">
        <f aca="false">D55+1</f>
        <v>2029</v>
      </c>
      <c r="E59" s="3" t="n">
        <f aca="false">Adequacy_central!AE58</f>
        <v>0.652253946691898</v>
      </c>
      <c r="F59" s="3" t="n">
        <f aca="false">Adequacy_central!AF58</f>
        <v>0.182116766877229</v>
      </c>
      <c r="G59" s="3" t="n">
        <f aca="false">G55+1</f>
        <v>2029</v>
      </c>
      <c r="H59" s="3" t="n">
        <f aca="false">Adequacy_high!AE58</f>
        <v>0.683934452540338</v>
      </c>
      <c r="I59" s="3" t="n">
        <f aca="false">Adequacy_high!AF58</f>
        <v>0.161237660122321</v>
      </c>
      <c r="K59" s="3" t="n">
        <v>0.703217365</v>
      </c>
      <c r="L59" s="3" t="n">
        <v>0.6962973742</v>
      </c>
      <c r="M59" s="3" t="n">
        <v>0.6379940875</v>
      </c>
    </row>
    <row r="60" customFormat="false" ht="15" hidden="false" customHeight="false" outlineLevel="0" collapsed="false">
      <c r="A60" s="3" t="n">
        <f aca="false">A56+1</f>
        <v>2029</v>
      </c>
      <c r="B60" s="3" t="n">
        <f aca="false">Adequacy_low!AE59</f>
        <v>0.632487829309951</v>
      </c>
      <c r="C60" s="3" t="n">
        <f aca="false">Adequacy_low!AF59</f>
        <v>0.197307925285245</v>
      </c>
      <c r="D60" s="3" t="n">
        <f aca="false">D56+1</f>
        <v>2029</v>
      </c>
      <c r="E60" s="3" t="n">
        <f aca="false">Adequacy_central!AE59</f>
        <v>0.65235675415007</v>
      </c>
      <c r="F60" s="3" t="n">
        <f aca="false">Adequacy_central!AF59</f>
        <v>0.169138105896397</v>
      </c>
      <c r="G60" s="3" t="n">
        <f aca="false">G56+1</f>
        <v>2029</v>
      </c>
      <c r="H60" s="3" t="n">
        <f aca="false">Adequacy_high!AE59</f>
        <v>0.662833140492055</v>
      </c>
      <c r="I60" s="3" t="n">
        <f aca="false">Adequacy_high!AF59</f>
        <v>0.169203115842855</v>
      </c>
      <c r="K60" s="3" t="n">
        <v>0.7042103881</v>
      </c>
      <c r="L60" s="3" t="n">
        <v>0.6955123402</v>
      </c>
      <c r="M60" s="3" t="n">
        <v>0.6269778169</v>
      </c>
    </row>
    <row r="61" customFormat="false" ht="15" hidden="false" customHeight="false" outlineLevel="0" collapsed="false">
      <c r="A61" s="3" t="n">
        <f aca="false">A57+1</f>
        <v>2029</v>
      </c>
      <c r="B61" s="3" t="n">
        <f aca="false">Adequacy_low!AE60</f>
        <v>0.631699969780936</v>
      </c>
      <c r="C61" s="3" t="n">
        <f aca="false">Adequacy_low!AF60</f>
        <v>0.191199933976727</v>
      </c>
      <c r="D61" s="3" t="n">
        <f aca="false">D57+1</f>
        <v>2029</v>
      </c>
      <c r="E61" s="3" t="n">
        <f aca="false">Adequacy_central!AE60</f>
        <v>0.64378449216847</v>
      </c>
      <c r="F61" s="3" t="n">
        <f aca="false">Adequacy_central!AF60</f>
        <v>0.178270329094004</v>
      </c>
      <c r="G61" s="3" t="n">
        <f aca="false">G57+1</f>
        <v>2029</v>
      </c>
      <c r="H61" s="3" t="n">
        <f aca="false">Adequacy_high!AE60</f>
        <v>0.666401968790012</v>
      </c>
      <c r="I61" s="3" t="n">
        <f aca="false">Adequacy_high!AF60</f>
        <v>0.173027458149236</v>
      </c>
      <c r="K61" s="3" t="n">
        <v>0.6987576317</v>
      </c>
      <c r="L61" s="3" t="n">
        <v>0.6844861979</v>
      </c>
      <c r="M61" s="3" t="n">
        <v>0.6129966505</v>
      </c>
    </row>
    <row r="62" customFormat="false" ht="15" hidden="false" customHeight="false" outlineLevel="0" collapsed="false">
      <c r="A62" s="3" t="n">
        <f aca="false">A58+1</f>
        <v>2029</v>
      </c>
      <c r="B62" s="3" t="n">
        <f aca="false">Adequacy_low!AE61</f>
        <v>0.641897109454866</v>
      </c>
      <c r="C62" s="3" t="n">
        <f aca="false">Adequacy_low!AF61</f>
        <v>0.188322616351697</v>
      </c>
      <c r="D62" s="3" t="n">
        <f aca="false">D58+1</f>
        <v>2029</v>
      </c>
      <c r="E62" s="3" t="n">
        <f aca="false">Adequacy_central!AE61</f>
        <v>0.648820449429232</v>
      </c>
      <c r="F62" s="3" t="n">
        <f aca="false">Adequacy_central!AF61</f>
        <v>0.19186371777968</v>
      </c>
      <c r="G62" s="3" t="n">
        <f aca="false">G58+1</f>
        <v>2029</v>
      </c>
      <c r="H62" s="3" t="n">
        <f aca="false">Adequacy_high!AE61</f>
        <v>0.686611806341544</v>
      </c>
      <c r="I62" s="3" t="n">
        <f aca="false">Adequacy_high!AF61</f>
        <v>0.159366668582883</v>
      </c>
      <c r="K62" s="3" t="n">
        <v>0.710805961</v>
      </c>
      <c r="L62" s="3" t="n">
        <v>0.697508619</v>
      </c>
      <c r="M62" s="3" t="n">
        <v>0.6216562808</v>
      </c>
    </row>
    <row r="63" customFormat="false" ht="15" hidden="false" customHeight="false" outlineLevel="0" collapsed="false">
      <c r="A63" s="3" t="n">
        <f aca="false">A59+1</f>
        <v>2030</v>
      </c>
      <c r="B63" s="3" t="n">
        <f aca="false">Adequacy_low!AE62</f>
        <v>0.641865258461997</v>
      </c>
      <c r="C63" s="3" t="n">
        <f aca="false">Adequacy_low!AF62</f>
        <v>0.180418994855139</v>
      </c>
      <c r="D63" s="3" t="n">
        <f aca="false">D59+1</f>
        <v>2030</v>
      </c>
      <c r="E63" s="3" t="n">
        <f aca="false">Adequacy_central!AE62</f>
        <v>0.648373998594831</v>
      </c>
      <c r="F63" s="3" t="n">
        <f aca="false">Adequacy_central!AF62</f>
        <v>0.18580401423218</v>
      </c>
      <c r="G63" s="3" t="n">
        <f aca="false">G59+1</f>
        <v>2030</v>
      </c>
      <c r="H63" s="3" t="n">
        <f aca="false">Adequacy_high!AE62</f>
        <v>0.683982596807422</v>
      </c>
      <c r="I63" s="3" t="n">
        <f aca="false">Adequacy_high!AF62</f>
        <v>0.151767103686812</v>
      </c>
      <c r="K63" s="3" t="n">
        <v>0.6981918797</v>
      </c>
      <c r="L63" s="3" t="n">
        <v>0.6859105503</v>
      </c>
      <c r="M63" s="3" t="n">
        <v>0.5967983719</v>
      </c>
    </row>
    <row r="64" customFormat="false" ht="15" hidden="false" customHeight="false" outlineLevel="0" collapsed="false">
      <c r="A64" s="3" t="n">
        <f aca="false">A60+1</f>
        <v>2030</v>
      </c>
      <c r="B64" s="3" t="n">
        <f aca="false">Adequacy_low!AE63</f>
        <v>0.635937337634706</v>
      </c>
      <c r="C64" s="3" t="n">
        <f aca="false">Adequacy_low!AF63</f>
        <v>0.194199353665641</v>
      </c>
      <c r="D64" s="3" t="n">
        <f aca="false">D60+1</f>
        <v>2030</v>
      </c>
      <c r="E64" s="3" t="n">
        <f aca="false">Adequacy_central!AE63</f>
        <v>0.657066299949382</v>
      </c>
      <c r="F64" s="3" t="n">
        <f aca="false">Adequacy_central!AF63</f>
        <v>0.184640018501511</v>
      </c>
      <c r="G64" s="3" t="n">
        <f aca="false">G60+1</f>
        <v>2030</v>
      </c>
      <c r="H64" s="3" t="n">
        <f aca="false">Adequacy_high!AE63</f>
        <v>0.69187771481987</v>
      </c>
      <c r="I64" s="3" t="n">
        <f aca="false">Adequacy_high!AF63</f>
        <v>0.157428595810811</v>
      </c>
      <c r="K64" s="3" t="n">
        <v>0.7168163946</v>
      </c>
      <c r="L64" s="3" t="n">
        <v>0.6972844722</v>
      </c>
      <c r="M64" s="3" t="n">
        <v>0.6000413494</v>
      </c>
    </row>
    <row r="65" customFormat="false" ht="15" hidden="false" customHeight="false" outlineLevel="0" collapsed="false">
      <c r="A65" s="3" t="n">
        <f aca="false">A61+1</f>
        <v>2030</v>
      </c>
      <c r="B65" s="3" t="n">
        <f aca="false">Adequacy_low!AE64</f>
        <v>0.645984613193569</v>
      </c>
      <c r="C65" s="3" t="n">
        <f aca="false">Adequacy_low!AF64</f>
        <v>0.187815272809128</v>
      </c>
      <c r="D65" s="3" t="n">
        <f aca="false">D61+1</f>
        <v>2030</v>
      </c>
      <c r="E65" s="3" t="n">
        <f aca="false">Adequacy_central!AE64</f>
        <v>0.646057444583364</v>
      </c>
      <c r="F65" s="3" t="n">
        <f aca="false">Adequacy_central!AF64</f>
        <v>0.191843956801437</v>
      </c>
      <c r="G65" s="3" t="n">
        <f aca="false">G61+1</f>
        <v>2030</v>
      </c>
      <c r="H65" s="3" t="n">
        <f aca="false">Adequacy_high!AE64</f>
        <v>0.691838741083922</v>
      </c>
      <c r="I65" s="3" t="n">
        <f aca="false">Adequacy_high!AF64</f>
        <v>0.145888081877828</v>
      </c>
      <c r="K65" s="3" t="n">
        <v>0.7062580267</v>
      </c>
      <c r="L65" s="3" t="n">
        <v>0.6929372138</v>
      </c>
      <c r="M65" s="3" t="n">
        <v>0.6100105028</v>
      </c>
    </row>
    <row r="66" customFormat="false" ht="15" hidden="false" customHeight="false" outlineLevel="0" collapsed="false">
      <c r="A66" s="3" t="n">
        <f aca="false">A62+1</f>
        <v>2030</v>
      </c>
      <c r="B66" s="3" t="n">
        <f aca="false">Adequacy_low!AE65</f>
        <v>0.664346593954589</v>
      </c>
      <c r="C66" s="3" t="n">
        <f aca="false">Adequacy_low!AF65</f>
        <v>0.16611226650557</v>
      </c>
      <c r="D66" s="3" t="n">
        <f aca="false">D62+1</f>
        <v>2030</v>
      </c>
      <c r="E66" s="3" t="n">
        <f aca="false">Adequacy_central!AE65</f>
        <v>0.656010297692419</v>
      </c>
      <c r="F66" s="3" t="n">
        <f aca="false">Adequacy_central!AF65</f>
        <v>0.183809528101839</v>
      </c>
      <c r="G66" s="3" t="n">
        <f aca="false">G62+1</f>
        <v>2030</v>
      </c>
      <c r="H66" s="3" t="n">
        <f aca="false">Adequacy_high!AE65</f>
        <v>0.715476111206121</v>
      </c>
      <c r="I66" s="3" t="n">
        <f aca="false">Adequacy_high!AF65</f>
        <v>0.136396233004183</v>
      </c>
      <c r="K66" s="3" t="n">
        <v>0.7154274323</v>
      </c>
      <c r="L66" s="3" t="n">
        <v>0.6986584192</v>
      </c>
      <c r="M66" s="3" t="n">
        <v>0.6103924031</v>
      </c>
    </row>
    <row r="67" customFormat="false" ht="15" hidden="false" customHeight="false" outlineLevel="0" collapsed="false">
      <c r="A67" s="3" t="n">
        <f aca="false">A63+1</f>
        <v>2031</v>
      </c>
      <c r="B67" s="3" t="n">
        <f aca="false">Adequacy_low!AE66</f>
        <v>0.655768299120137</v>
      </c>
      <c r="C67" s="3" t="n">
        <f aca="false">Adequacy_low!AF66</f>
        <v>0.171921133038309</v>
      </c>
      <c r="D67" s="3" t="n">
        <f aca="false">D63+1</f>
        <v>2031</v>
      </c>
      <c r="E67" s="3" t="n">
        <f aca="false">Adequacy_central!AE66</f>
        <v>0.667764273701729</v>
      </c>
      <c r="F67" s="3" t="n">
        <f aca="false">Adequacy_central!AF66</f>
        <v>0.171366303485643</v>
      </c>
      <c r="G67" s="3" t="n">
        <f aca="false">G63+1</f>
        <v>2031</v>
      </c>
      <c r="H67" s="3" t="n">
        <f aca="false">Adequacy_high!AE66</f>
        <v>0.696606370039318</v>
      </c>
      <c r="I67" s="3" t="n">
        <f aca="false">Adequacy_high!AF66</f>
        <v>0.161262674120494</v>
      </c>
      <c r="K67" s="3" t="n">
        <v>0.7192655575</v>
      </c>
      <c r="L67" s="3" t="n">
        <v>0.6900004307</v>
      </c>
      <c r="M67" s="3" t="n">
        <v>0.6068527969</v>
      </c>
    </row>
    <row r="68" customFormat="false" ht="15" hidden="false" customHeight="false" outlineLevel="0" collapsed="false">
      <c r="A68" s="3" t="n">
        <f aca="false">A64+1</f>
        <v>2031</v>
      </c>
      <c r="B68" s="3" t="n">
        <f aca="false">Adequacy_low!AE67</f>
        <v>0.646140091182104</v>
      </c>
      <c r="C68" s="3" t="n">
        <f aca="false">Adequacy_low!AF67</f>
        <v>0.187475787506385</v>
      </c>
      <c r="D68" s="3" t="n">
        <f aca="false">D64+1</f>
        <v>2031</v>
      </c>
      <c r="E68" s="3" t="n">
        <f aca="false">Adequacy_central!AE67</f>
        <v>0.676406051224785</v>
      </c>
      <c r="F68" s="3" t="n">
        <f aca="false">Adequacy_central!AF67</f>
        <v>0.170246189138421</v>
      </c>
      <c r="G68" s="3" t="n">
        <f aca="false">G64+1</f>
        <v>2031</v>
      </c>
      <c r="H68" s="3" t="n">
        <f aca="false">Adequacy_high!AE67</f>
        <v>0.704756630718965</v>
      </c>
      <c r="I68" s="3" t="n">
        <f aca="false">Adequacy_high!AF67</f>
        <v>0.150554961514367</v>
      </c>
      <c r="K68" s="3" t="n">
        <v>0.7167319297</v>
      </c>
      <c r="L68" s="3" t="n">
        <v>0.6852182686</v>
      </c>
      <c r="M68" s="3" t="n">
        <v>0.6035286168</v>
      </c>
    </row>
    <row r="69" customFormat="false" ht="15" hidden="false" customHeight="false" outlineLevel="0" collapsed="false">
      <c r="A69" s="3" t="n">
        <f aca="false">A65+1</f>
        <v>2031</v>
      </c>
      <c r="B69" s="3" t="n">
        <f aca="false">Adequacy_low!AE68</f>
        <v>0.635691427219284</v>
      </c>
      <c r="C69" s="3" t="n">
        <f aca="false">Adequacy_low!AF68</f>
        <v>0.190476806331467</v>
      </c>
      <c r="D69" s="3" t="n">
        <f aca="false">D65+1</f>
        <v>2031</v>
      </c>
      <c r="E69" s="3" t="n">
        <f aca="false">Adequacy_central!AE68</f>
        <v>0.668147274809013</v>
      </c>
      <c r="F69" s="3" t="n">
        <f aca="false">Adequacy_central!AF68</f>
        <v>0.17422304497026</v>
      </c>
      <c r="G69" s="3" t="n">
        <f aca="false">G65+1</f>
        <v>2031</v>
      </c>
      <c r="H69" s="3" t="n">
        <f aca="false">Adequacy_high!AE68</f>
        <v>0.701520191710247</v>
      </c>
      <c r="I69" s="3" t="n">
        <f aca="false">Adequacy_high!AF68</f>
        <v>0.138123485040185</v>
      </c>
      <c r="K69" s="3" t="n">
        <v>0.7200670512</v>
      </c>
      <c r="L69" s="3" t="n">
        <v>0.6757982909</v>
      </c>
      <c r="M69" s="3" t="n">
        <v>0.6022361262</v>
      </c>
    </row>
    <row r="70" customFormat="false" ht="15" hidden="false" customHeight="false" outlineLevel="0" collapsed="false">
      <c r="A70" s="3" t="n">
        <f aca="false">A66+1</f>
        <v>2031</v>
      </c>
      <c r="B70" s="3" t="n">
        <f aca="false">Adequacy_low!AE69</f>
        <v>0.643127845443563</v>
      </c>
      <c r="C70" s="3" t="n">
        <f aca="false">Adequacy_low!AF69</f>
        <v>0.189110694418501</v>
      </c>
      <c r="D70" s="3" t="n">
        <f aca="false">D66+1</f>
        <v>2031</v>
      </c>
      <c r="E70" s="3" t="n">
        <f aca="false">Adequacy_central!AE69</f>
        <v>0.676898325668622</v>
      </c>
      <c r="F70" s="3" t="n">
        <f aca="false">Adequacy_central!AF69</f>
        <v>0.173390558929756</v>
      </c>
      <c r="G70" s="3" t="n">
        <f aca="false">G66+1</f>
        <v>2031</v>
      </c>
      <c r="H70" s="3" t="n">
        <f aca="false">Adequacy_high!AE69</f>
        <v>0.707806368842591</v>
      </c>
      <c r="I70" s="3" t="n">
        <f aca="false">Adequacy_high!AF69</f>
        <v>0.129911213246942</v>
      </c>
      <c r="K70" s="3" t="n">
        <v>0.7387368562</v>
      </c>
      <c r="L70" s="3" t="n">
        <v>0.6743481467</v>
      </c>
      <c r="M70" s="3" t="n">
        <v>0.6031845108</v>
      </c>
    </row>
    <row r="71" customFormat="false" ht="15" hidden="false" customHeight="false" outlineLevel="0" collapsed="false">
      <c r="A71" s="3" t="n">
        <f aca="false">A67+1</f>
        <v>2032</v>
      </c>
      <c r="B71" s="3" t="n">
        <f aca="false">Adequacy_low!AE70</f>
        <v>0.637309297003019</v>
      </c>
      <c r="C71" s="3" t="n">
        <f aca="false">Adequacy_low!AF70</f>
        <v>0.173867751136986</v>
      </c>
      <c r="D71" s="3" t="n">
        <f aca="false">D67+1</f>
        <v>2032</v>
      </c>
      <c r="E71" s="3" t="n">
        <f aca="false">Adequacy_central!AE70</f>
        <v>0.667009957415088</v>
      </c>
      <c r="F71" s="3" t="n">
        <f aca="false">Adequacy_central!AF70</f>
        <v>0.169835536129409</v>
      </c>
      <c r="G71" s="3" t="n">
        <f aca="false">G67+1</f>
        <v>2032</v>
      </c>
      <c r="H71" s="3" t="n">
        <f aca="false">Adequacy_high!AE70</f>
        <v>0.71261160458387</v>
      </c>
      <c r="I71" s="3" t="n">
        <f aca="false">Adequacy_high!AF70</f>
        <v>0.127241181198873</v>
      </c>
      <c r="K71" s="3" t="n">
        <v>0.722985072</v>
      </c>
      <c r="L71" s="3" t="n">
        <v>0.6925860401</v>
      </c>
      <c r="M71" s="3" t="n">
        <v>0.6058934124</v>
      </c>
    </row>
    <row r="72" customFormat="false" ht="15" hidden="false" customHeight="false" outlineLevel="0" collapsed="false">
      <c r="A72" s="3" t="n">
        <f aca="false">A68+1</f>
        <v>2032</v>
      </c>
      <c r="B72" s="3" t="n">
        <f aca="false">Adequacy_low!AE71</f>
        <v>0.653277601756235</v>
      </c>
      <c r="C72" s="3" t="n">
        <f aca="false">Adequacy_low!AF71</f>
        <v>0.185638985195942</v>
      </c>
      <c r="D72" s="3" t="n">
        <f aca="false">D68+1</f>
        <v>2032</v>
      </c>
      <c r="E72" s="3" t="n">
        <f aca="false">Adequacy_central!AE71</f>
        <v>0.67863631060656</v>
      </c>
      <c r="F72" s="3" t="n">
        <f aca="false">Adequacy_central!AF71</f>
        <v>0.166028546388504</v>
      </c>
      <c r="G72" s="3" t="n">
        <f aca="false">G68+1</f>
        <v>2032</v>
      </c>
      <c r="H72" s="3" t="n">
        <f aca="false">Adequacy_high!AE71</f>
        <v>0.721372666296196</v>
      </c>
      <c r="I72" s="3" t="n">
        <f aca="false">Adequacy_high!AF71</f>
        <v>0.122478225832034</v>
      </c>
      <c r="K72" s="3" t="n">
        <v>0.7105506142</v>
      </c>
      <c r="L72" s="3" t="n">
        <v>0.6977215848</v>
      </c>
      <c r="M72" s="3" t="n">
        <v>0.5977229522</v>
      </c>
    </row>
    <row r="73" customFormat="false" ht="15" hidden="false" customHeight="false" outlineLevel="0" collapsed="false">
      <c r="A73" s="3" t="n">
        <f aca="false">A69+1</f>
        <v>2032</v>
      </c>
      <c r="B73" s="3" t="n">
        <f aca="false">Adequacy_low!AE72</f>
        <v>0.63813418732953</v>
      </c>
      <c r="C73" s="3" t="n">
        <f aca="false">Adequacy_low!AF72</f>
        <v>0.199727571495867</v>
      </c>
      <c r="D73" s="3" t="n">
        <f aca="false">D69+1</f>
        <v>2032</v>
      </c>
      <c r="E73" s="3" t="n">
        <f aca="false">Adequacy_central!AE72</f>
        <v>0.667157872295489</v>
      </c>
      <c r="F73" s="3" t="n">
        <f aca="false">Adequacy_central!AF72</f>
        <v>0.174120542159717</v>
      </c>
      <c r="G73" s="3" t="n">
        <f aca="false">G69+1</f>
        <v>2032</v>
      </c>
      <c r="H73" s="3" t="n">
        <f aca="false">Adequacy_high!AE72</f>
        <v>0.719112406633597</v>
      </c>
      <c r="I73" s="3" t="n">
        <f aca="false">Adequacy_high!AF72</f>
        <v>0.121967038135603</v>
      </c>
      <c r="K73" s="3" t="n">
        <v>0.7061656693</v>
      </c>
      <c r="L73" s="3" t="n">
        <v>0.6974518534</v>
      </c>
      <c r="M73" s="3" t="n">
        <v>0.5810120429</v>
      </c>
    </row>
    <row r="74" customFormat="false" ht="15" hidden="false" customHeight="false" outlineLevel="0" collapsed="false">
      <c r="A74" s="3" t="n">
        <f aca="false">A70+1</f>
        <v>2032</v>
      </c>
      <c r="B74" s="3" t="n">
        <f aca="false">Adequacy_low!AE73</f>
        <v>0.658803285859792</v>
      </c>
      <c r="C74" s="3" t="n">
        <f aca="false">Adequacy_low!AF73</f>
        <v>0.18903459993721</v>
      </c>
      <c r="D74" s="3" t="n">
        <f aca="false">D70+1</f>
        <v>2032</v>
      </c>
      <c r="E74" s="3" t="n">
        <f aca="false">Adequacy_central!AE73</f>
        <v>0.685623630325764</v>
      </c>
      <c r="F74" s="3" t="n">
        <f aca="false">Adequacy_central!AF73</f>
        <v>0.155474987215129</v>
      </c>
      <c r="G74" s="3" t="n">
        <f aca="false">G70+1</f>
        <v>2032</v>
      </c>
      <c r="H74" s="3" t="n">
        <f aca="false">Adequacy_high!AE73</f>
        <v>0.722079641986949</v>
      </c>
      <c r="I74" s="3" t="n">
        <f aca="false">Adequacy_high!AF73</f>
        <v>0.119817329944294</v>
      </c>
      <c r="K74" s="3" t="n">
        <v>0.7130216899</v>
      </c>
      <c r="L74" s="3" t="n">
        <v>0.6802611288</v>
      </c>
      <c r="M74" s="3" t="n">
        <v>0.571020154</v>
      </c>
    </row>
    <row r="75" customFormat="false" ht="15" hidden="false" customHeight="false" outlineLevel="0" collapsed="false">
      <c r="A75" s="3" t="n">
        <f aca="false">A71+1</f>
        <v>2033</v>
      </c>
      <c r="B75" s="3" t="n">
        <f aca="false">Adequacy_low!AE74</f>
        <v>0.638842286045727</v>
      </c>
      <c r="C75" s="3" t="n">
        <f aca="false">Adequacy_low!AF74</f>
        <v>0.185473634605448</v>
      </c>
      <c r="D75" s="3" t="n">
        <f aca="false">D71+1</f>
        <v>2033</v>
      </c>
      <c r="E75" s="3" t="n">
        <f aca="false">Adequacy_central!AE74</f>
        <v>0.688817584974653</v>
      </c>
      <c r="F75" s="3" t="n">
        <f aca="false">Adequacy_central!AF74</f>
        <v>0.149959611069559</v>
      </c>
      <c r="G75" s="3" t="n">
        <f aca="false">G71+1</f>
        <v>2033</v>
      </c>
      <c r="H75" s="3" t="n">
        <f aca="false">Adequacy_high!AE74</f>
        <v>0.72394397050455</v>
      </c>
      <c r="I75" s="3" t="n">
        <f aca="false">Adequacy_high!AF74</f>
        <v>0.126529351744107</v>
      </c>
      <c r="K75" s="3" t="n">
        <v>0.7244534152</v>
      </c>
      <c r="L75" s="3" t="n">
        <v>0.6980353733</v>
      </c>
      <c r="M75" s="3" t="n">
        <v>0.568586856</v>
      </c>
    </row>
    <row r="76" customFormat="false" ht="15" hidden="false" customHeight="false" outlineLevel="0" collapsed="false">
      <c r="A76" s="3" t="n">
        <f aca="false">A72+1</f>
        <v>2033</v>
      </c>
      <c r="B76" s="3" t="n">
        <f aca="false">Adequacy_low!AE75</f>
        <v>0.642446056327629</v>
      </c>
      <c r="C76" s="3" t="n">
        <f aca="false">Adequacy_low!AF75</f>
        <v>0.18879680928152</v>
      </c>
      <c r="D76" s="3" t="n">
        <f aca="false">D72+1</f>
        <v>2033</v>
      </c>
      <c r="E76" s="3" t="n">
        <f aca="false">Adequacy_central!AE75</f>
        <v>0.681021977741742</v>
      </c>
      <c r="F76" s="3" t="n">
        <f aca="false">Adequacy_central!AF75</f>
        <v>0.154465727313593</v>
      </c>
      <c r="G76" s="3" t="n">
        <f aca="false">G72+1</f>
        <v>2033</v>
      </c>
      <c r="H76" s="3" t="n">
        <f aca="false">Adequacy_high!AE75</f>
        <v>0.727630067410758</v>
      </c>
      <c r="I76" s="3" t="n">
        <f aca="false">Adequacy_high!AF75</f>
        <v>0.116383190164688</v>
      </c>
      <c r="K76" s="3" t="n">
        <v>0.7212832628</v>
      </c>
      <c r="L76" s="3" t="n">
        <v>0.6823626591</v>
      </c>
      <c r="M76" s="3" t="n">
        <v>0.569964694</v>
      </c>
    </row>
    <row r="77" customFormat="false" ht="15" hidden="false" customHeight="false" outlineLevel="0" collapsed="false">
      <c r="A77" s="3" t="n">
        <f aca="false">A73+1</f>
        <v>2033</v>
      </c>
      <c r="B77" s="3" t="n">
        <f aca="false">Adequacy_low!AE76</f>
        <v>0.649648031844012</v>
      </c>
      <c r="C77" s="3" t="n">
        <f aca="false">Adequacy_low!AF76</f>
        <v>0.172987478312788</v>
      </c>
      <c r="D77" s="3" t="n">
        <f aca="false">D73+1</f>
        <v>2033</v>
      </c>
      <c r="E77" s="3" t="n">
        <f aca="false">Adequacy_central!AE76</f>
        <v>0.673135795341752</v>
      </c>
      <c r="F77" s="3" t="n">
        <f aca="false">Adequacy_central!AF76</f>
        <v>0.148613575369859</v>
      </c>
      <c r="G77" s="3" t="n">
        <f aca="false">G73+1</f>
        <v>2033</v>
      </c>
      <c r="H77" s="3" t="n">
        <f aca="false">Adequacy_high!AE76</f>
        <v>0.722207164875412</v>
      </c>
      <c r="I77" s="3" t="n">
        <f aca="false">Adequacy_high!AF76</f>
        <v>0.125803278216829</v>
      </c>
      <c r="K77" s="3" t="n">
        <v>0.707974428</v>
      </c>
      <c r="L77" s="3" t="n">
        <v>0.6823545285</v>
      </c>
      <c r="M77" s="3" t="n">
        <v>0.5671777409</v>
      </c>
    </row>
    <row r="78" customFormat="false" ht="15" hidden="false" customHeight="false" outlineLevel="0" collapsed="false">
      <c r="A78" s="3" t="n">
        <f aca="false">A74+1</f>
        <v>2033</v>
      </c>
      <c r="B78" s="3" t="n">
        <f aca="false">Adequacy_low!AE77</f>
        <v>0.669579991625069</v>
      </c>
      <c r="C78" s="3" t="n">
        <f aca="false">Adequacy_low!AF77</f>
        <v>0.170155726927181</v>
      </c>
      <c r="D78" s="3" t="n">
        <f aca="false">D74+1</f>
        <v>2033</v>
      </c>
      <c r="E78" s="3" t="n">
        <f aca="false">Adequacy_central!AE77</f>
        <v>0.666092250931808</v>
      </c>
      <c r="F78" s="3" t="n">
        <f aca="false">Adequacy_central!AF77</f>
        <v>0.171417146956512</v>
      </c>
      <c r="G78" s="3" t="n">
        <f aca="false">G74+1</f>
        <v>2033</v>
      </c>
      <c r="H78" s="3" t="n">
        <f aca="false">Adequacy_high!AE77</f>
        <v>0.721083452546827</v>
      </c>
      <c r="I78" s="3" t="n">
        <f aca="false">Adequacy_high!AF77</f>
        <v>0.113461951554937</v>
      </c>
      <c r="K78" s="3" t="n">
        <v>0.7088860409</v>
      </c>
      <c r="L78" s="3" t="n">
        <v>0.6655404555</v>
      </c>
      <c r="M78" s="3" t="n">
        <v>0.5353371313</v>
      </c>
    </row>
    <row r="79" customFormat="false" ht="15" hidden="false" customHeight="false" outlineLevel="0" collapsed="false">
      <c r="A79" s="3" t="n">
        <f aca="false">A75+1</f>
        <v>2034</v>
      </c>
      <c r="B79" s="3" t="n">
        <f aca="false">Adequacy_low!AE78</f>
        <v>0.65612700672051</v>
      </c>
      <c r="C79" s="3" t="n">
        <f aca="false">Adequacy_low!AF78</f>
        <v>0.173770203371446</v>
      </c>
      <c r="D79" s="3" t="n">
        <f aca="false">D75+1</f>
        <v>2034</v>
      </c>
      <c r="E79" s="3" t="n">
        <f aca="false">Adequacy_central!AE78</f>
        <v>0.663175175792989</v>
      </c>
      <c r="F79" s="3" t="n">
        <f aca="false">Adequacy_central!AF78</f>
        <v>0.156261538731056</v>
      </c>
      <c r="G79" s="3" t="n">
        <f aca="false">G75+1</f>
        <v>2034</v>
      </c>
      <c r="H79" s="3" t="n">
        <f aca="false">Adequacy_high!AE78</f>
        <v>0.734807342389328</v>
      </c>
      <c r="I79" s="3" t="n">
        <f aca="false">Adequacy_high!AF78</f>
        <v>0.110907347907222</v>
      </c>
      <c r="K79" s="3" t="n">
        <v>0.7159212307</v>
      </c>
      <c r="L79" s="3" t="n">
        <v>0.6638986603</v>
      </c>
      <c r="M79" s="3" t="n">
        <v>0.5234115751</v>
      </c>
    </row>
    <row r="80" customFormat="false" ht="15" hidden="false" customHeight="false" outlineLevel="0" collapsed="false">
      <c r="A80" s="3" t="n">
        <f aca="false">A76+1</f>
        <v>2034</v>
      </c>
      <c r="B80" s="3" t="n">
        <f aca="false">Adequacy_low!AE79</f>
        <v>0.654907413227816</v>
      </c>
      <c r="C80" s="3" t="n">
        <f aca="false">Adequacy_low!AF79</f>
        <v>0.172346876995405</v>
      </c>
      <c r="D80" s="3" t="n">
        <f aca="false">D76+1</f>
        <v>2034</v>
      </c>
      <c r="E80" s="3" t="n">
        <f aca="false">Adequacy_central!AE79</f>
        <v>0.695406825719562</v>
      </c>
      <c r="F80" s="3" t="n">
        <f aca="false">Adequacy_central!AF79</f>
        <v>0.149418796289842</v>
      </c>
      <c r="G80" s="3" t="n">
        <f aca="false">G76+1</f>
        <v>2034</v>
      </c>
      <c r="H80" s="3" t="n">
        <f aca="false">Adequacy_high!AE79</f>
        <v>0.752541585264814</v>
      </c>
      <c r="I80" s="3" t="n">
        <f aca="false">Adequacy_high!AF79</f>
        <v>0.098779712855207</v>
      </c>
      <c r="K80" s="3" t="n">
        <v>0.7140642077</v>
      </c>
      <c r="L80" s="3" t="n">
        <v>0.6527291049</v>
      </c>
      <c r="M80" s="3" t="n">
        <v>0.5262172883</v>
      </c>
    </row>
    <row r="81" customFormat="false" ht="15" hidden="false" customHeight="false" outlineLevel="0" collapsed="false">
      <c r="A81" s="3" t="n">
        <f aca="false">A77+1</f>
        <v>2034</v>
      </c>
      <c r="B81" s="3" t="n">
        <f aca="false">Adequacy_low!AE80</f>
        <v>0.655003438760997</v>
      </c>
      <c r="C81" s="3" t="n">
        <f aca="false">Adequacy_low!AF80</f>
        <v>0.173016170312816</v>
      </c>
      <c r="D81" s="3" t="n">
        <f aca="false">D77+1</f>
        <v>2034</v>
      </c>
      <c r="E81" s="3" t="n">
        <f aca="false">Adequacy_central!AE80</f>
        <v>0.688586460159853</v>
      </c>
      <c r="F81" s="3" t="n">
        <f aca="false">Adequacy_central!AF80</f>
        <v>0.139279230073477</v>
      </c>
      <c r="G81" s="3" t="n">
        <f aca="false">G77+1</f>
        <v>2034</v>
      </c>
      <c r="H81" s="3" t="n">
        <f aca="false">Adequacy_high!AE80</f>
        <v>0.746746312091938</v>
      </c>
      <c r="I81" s="3" t="n">
        <f aca="false">Adequacy_high!AF80</f>
        <v>0.0999766445983998</v>
      </c>
      <c r="K81" s="3" t="n">
        <v>0.7262433905</v>
      </c>
      <c r="L81" s="3" t="n">
        <v>0.6537505642</v>
      </c>
      <c r="M81" s="3" t="n">
        <v>0.5238261644</v>
      </c>
    </row>
    <row r="82" customFormat="false" ht="15" hidden="false" customHeight="false" outlineLevel="0" collapsed="false">
      <c r="A82" s="3" t="n">
        <f aca="false">A78+1</f>
        <v>2034</v>
      </c>
      <c r="B82" s="3" t="n">
        <f aca="false">Adequacy_low!AE81</f>
        <v>0.670394080347152</v>
      </c>
      <c r="C82" s="3" t="n">
        <f aca="false">Adequacy_low!AF81</f>
        <v>0.167252775587803</v>
      </c>
      <c r="D82" s="3" t="n">
        <f aca="false">D78+1</f>
        <v>2034</v>
      </c>
      <c r="E82" s="3" t="n">
        <f aca="false">Adequacy_central!AE81</f>
        <v>0.70360985717255</v>
      </c>
      <c r="F82" s="3" t="n">
        <f aca="false">Adequacy_central!AF81</f>
        <v>0.138809760436487</v>
      </c>
      <c r="G82" s="3" t="n">
        <f aca="false">G78+1</f>
        <v>2034</v>
      </c>
      <c r="H82" s="3" t="n">
        <f aca="false">Adequacy_high!AE81</f>
        <v>0.74809239772003</v>
      </c>
      <c r="I82" s="3" t="n">
        <f aca="false">Adequacy_high!AF81</f>
        <v>0.0903570993917868</v>
      </c>
      <c r="K82" s="3" t="n">
        <v>0.7174584066</v>
      </c>
      <c r="L82" s="3" t="n">
        <v>0.6436397781</v>
      </c>
      <c r="M82" s="3" t="n">
        <v>0.5220720914</v>
      </c>
    </row>
    <row r="83" customFormat="false" ht="15" hidden="false" customHeight="false" outlineLevel="0" collapsed="false">
      <c r="A83" s="3" t="n">
        <f aca="false">A79+1</f>
        <v>2035</v>
      </c>
      <c r="B83" s="3" t="n">
        <f aca="false">Adequacy_low!AE82</f>
        <v>0.658112404266023</v>
      </c>
      <c r="C83" s="3" t="n">
        <f aca="false">Adequacy_low!AF82</f>
        <v>0.172319068031748</v>
      </c>
      <c r="D83" s="3" t="n">
        <f aca="false">D79+1</f>
        <v>2035</v>
      </c>
      <c r="E83" s="3" t="n">
        <f aca="false">Adequacy_central!AE82</f>
        <v>0.692736601085482</v>
      </c>
      <c r="F83" s="3" t="n">
        <f aca="false">Adequacy_central!AF82</f>
        <v>0.1340990816628</v>
      </c>
      <c r="G83" s="3" t="n">
        <f aca="false">G79+1</f>
        <v>2035</v>
      </c>
      <c r="H83" s="3" t="n">
        <f aca="false">Adequacy_high!AE82</f>
        <v>0.745580567586533</v>
      </c>
      <c r="I83" s="3" t="n">
        <f aca="false">Adequacy_high!AF82</f>
        <v>0.0933707382533239</v>
      </c>
      <c r="K83" s="3" t="n">
        <v>0.7088137052</v>
      </c>
      <c r="L83" s="3" t="n">
        <v>0.6562913865</v>
      </c>
      <c r="M83" s="3" t="n">
        <v>0.5127905177</v>
      </c>
    </row>
    <row r="84" customFormat="false" ht="15" hidden="false" customHeight="false" outlineLevel="0" collapsed="false">
      <c r="A84" s="3" t="n">
        <f aca="false">A80+1</f>
        <v>2035</v>
      </c>
      <c r="B84" s="3" t="n">
        <f aca="false">Adequacy_low!AE83</f>
        <v>0.666323751404795</v>
      </c>
      <c r="C84" s="3" t="n">
        <f aca="false">Adequacy_low!AF83</f>
        <v>0.156156411547199</v>
      </c>
      <c r="D84" s="3" t="n">
        <f aca="false">D80+1</f>
        <v>2035</v>
      </c>
      <c r="E84" s="3" t="n">
        <f aca="false">Adequacy_central!AE83</f>
        <v>0.715532532172917</v>
      </c>
      <c r="F84" s="3" t="n">
        <f aca="false">Adequacy_central!AF83</f>
        <v>0.130215302679868</v>
      </c>
      <c r="G84" s="3" t="n">
        <f aca="false">G80+1</f>
        <v>2035</v>
      </c>
      <c r="H84" s="3" t="n">
        <f aca="false">Adequacy_high!AE83</f>
        <v>0.750258758178644</v>
      </c>
      <c r="I84" s="3" t="n">
        <f aca="false">Adequacy_high!AF83</f>
        <v>0.0989658891769101</v>
      </c>
      <c r="K84" s="3" t="n">
        <v>0.7029936829</v>
      </c>
      <c r="L84" s="3" t="n">
        <v>0.6357105568</v>
      </c>
      <c r="M84" s="3" t="n">
        <v>0.51879835</v>
      </c>
    </row>
    <row r="85" customFormat="false" ht="15" hidden="false" customHeight="false" outlineLevel="0" collapsed="false">
      <c r="A85" s="3" t="n">
        <f aca="false">A81+1</f>
        <v>2035</v>
      </c>
      <c r="B85" s="3" t="n">
        <f aca="false">Adequacy_low!AE84</f>
        <v>0.665635072026912</v>
      </c>
      <c r="C85" s="3" t="n">
        <f aca="false">Adequacy_low!AF84</f>
        <v>0.157594217123454</v>
      </c>
      <c r="D85" s="3" t="n">
        <f aca="false">D81+1</f>
        <v>2035</v>
      </c>
      <c r="E85" s="3" t="n">
        <f aca="false">Adequacy_central!AE84</f>
        <v>0.705587643491717</v>
      </c>
      <c r="F85" s="3" t="n">
        <f aca="false">Adequacy_central!AF84</f>
        <v>0.124373421853979</v>
      </c>
      <c r="G85" s="3" t="n">
        <f aca="false">G81+1</f>
        <v>2035</v>
      </c>
      <c r="H85" s="3" t="n">
        <f aca="false">Adequacy_high!AE84</f>
        <v>0.728755297797275</v>
      </c>
      <c r="I85" s="3" t="n">
        <f aca="false">Adequacy_high!AF84</f>
        <v>0.10456519239115</v>
      </c>
      <c r="K85" s="3" t="n">
        <v>0.7131315813</v>
      </c>
      <c r="L85" s="3" t="n">
        <v>0.6313704485</v>
      </c>
      <c r="M85" s="3" t="n">
        <v>0.5149007125</v>
      </c>
    </row>
    <row r="86" customFormat="false" ht="15" hidden="false" customHeight="false" outlineLevel="0" collapsed="false">
      <c r="A86" s="3" t="n">
        <f aca="false">A82+1</f>
        <v>2035</v>
      </c>
      <c r="B86" s="3" t="n">
        <f aca="false">Adequacy_low!AE85</f>
        <v>0.66575460669808</v>
      </c>
      <c r="C86" s="3" t="n">
        <f aca="false">Adequacy_low!AF85</f>
        <v>0.167029788172028</v>
      </c>
      <c r="D86" s="3" t="n">
        <f aca="false">D82+1</f>
        <v>2035</v>
      </c>
      <c r="E86" s="3" t="n">
        <f aca="false">Adequacy_central!AE85</f>
        <v>0.726771078582376</v>
      </c>
      <c r="F86" s="3" t="n">
        <f aca="false">Adequacy_central!AF85</f>
        <v>0.118147518295272</v>
      </c>
      <c r="G86" s="3" t="n">
        <f aca="false">G82+1</f>
        <v>2035</v>
      </c>
      <c r="H86" s="3" t="n">
        <f aca="false">Adequacy_high!AE85</f>
        <v>0.74083784492564</v>
      </c>
      <c r="I86" s="3" t="n">
        <f aca="false">Adequacy_high!AF85</f>
        <v>0.0989295639143132</v>
      </c>
      <c r="K86" s="3" t="n">
        <v>0.7121487077</v>
      </c>
      <c r="L86" s="3" t="n">
        <v>0.6298829443</v>
      </c>
      <c r="M86" s="3" t="n">
        <v>0.520094094</v>
      </c>
    </row>
    <row r="87" customFormat="false" ht="15" hidden="false" customHeight="false" outlineLevel="0" collapsed="false">
      <c r="A87" s="3" t="n">
        <f aca="false">A83+1</f>
        <v>2036</v>
      </c>
      <c r="B87" s="3" t="n">
        <f aca="false">Adequacy_low!AE86</f>
        <v>0.657797694294534</v>
      </c>
      <c r="C87" s="3" t="n">
        <f aca="false">Adequacy_low!AF86</f>
        <v>0.161807773881271</v>
      </c>
      <c r="D87" s="3" t="n">
        <f aca="false">D83+1</f>
        <v>2036</v>
      </c>
      <c r="E87" s="3" t="n">
        <f aca="false">Adequacy_central!AE86</f>
        <v>0.717680442496955</v>
      </c>
      <c r="F87" s="3" t="n">
        <f aca="false">Adequacy_central!AF86</f>
        <v>0.117665099424309</v>
      </c>
      <c r="G87" s="3" t="n">
        <f aca="false">G83+1</f>
        <v>2036</v>
      </c>
      <c r="H87" s="3" t="n">
        <f aca="false">Adequacy_high!AE86</f>
        <v>0.730876071019294</v>
      </c>
      <c r="I87" s="3" t="n">
        <f aca="false">Adequacy_high!AF86</f>
        <v>0.104988628585345</v>
      </c>
      <c r="K87" s="3" t="n">
        <v>0.7230881186</v>
      </c>
      <c r="L87" s="3" t="n">
        <v>0.6194665873</v>
      </c>
      <c r="M87" s="3" t="n">
        <v>0.5145163809</v>
      </c>
    </row>
    <row r="88" customFormat="false" ht="15" hidden="false" customHeight="false" outlineLevel="0" collapsed="false">
      <c r="A88" s="3" t="n">
        <f aca="false">A84+1</f>
        <v>2036</v>
      </c>
      <c r="B88" s="3" t="n">
        <f aca="false">Adequacy_low!AE87</f>
        <v>0.667956335150184</v>
      </c>
      <c r="C88" s="3" t="n">
        <f aca="false">Adequacy_low!AF87</f>
        <v>0.159537089202508</v>
      </c>
      <c r="D88" s="3" t="n">
        <f aca="false">D84+1</f>
        <v>2036</v>
      </c>
      <c r="E88" s="3" t="n">
        <f aca="false">Adequacy_central!AE87</f>
        <v>0.736021929285484</v>
      </c>
      <c r="F88" s="3" t="n">
        <f aca="false">Adequacy_central!AF87</f>
        <v>0.117837555801527</v>
      </c>
      <c r="G88" s="3" t="n">
        <f aca="false">G84+1</f>
        <v>2036</v>
      </c>
      <c r="H88" s="3" t="n">
        <f aca="false">Adequacy_high!AE87</f>
        <v>0.745233524776823</v>
      </c>
      <c r="I88" s="3" t="n">
        <f aca="false">Adequacy_high!AF87</f>
        <v>0.0891271189591297</v>
      </c>
      <c r="K88" s="3" t="n">
        <v>0.7291164852</v>
      </c>
      <c r="L88" s="3" t="n">
        <v>0.6291064023</v>
      </c>
      <c r="M88" s="3" t="n">
        <v>0.5038467212</v>
      </c>
    </row>
    <row r="89" customFormat="false" ht="15" hidden="false" customHeight="false" outlineLevel="0" collapsed="false">
      <c r="A89" s="3" t="n">
        <f aca="false">A85+1</f>
        <v>2036</v>
      </c>
      <c r="B89" s="3" t="n">
        <f aca="false">Adequacy_low!AE88</f>
        <v>0.667839705837093</v>
      </c>
      <c r="C89" s="3" t="n">
        <f aca="false">Adequacy_low!AF88</f>
        <v>0.155998569144479</v>
      </c>
      <c r="D89" s="3" t="n">
        <f aca="false">D85+1</f>
        <v>2036</v>
      </c>
      <c r="E89" s="3" t="n">
        <f aca="false">Adequacy_central!AE88</f>
        <v>0.725001205395659</v>
      </c>
      <c r="F89" s="3" t="n">
        <f aca="false">Adequacy_central!AF88</f>
        <v>0.12156714429971</v>
      </c>
      <c r="G89" s="3" t="n">
        <f aca="false">G85+1</f>
        <v>2036</v>
      </c>
      <c r="H89" s="3" t="n">
        <f aca="false">Adequacy_high!AE88</f>
        <v>0.750855507243944</v>
      </c>
      <c r="I89" s="3" t="n">
        <f aca="false">Adequacy_high!AF88</f>
        <v>0.0955866503265231</v>
      </c>
      <c r="K89" s="3" t="n">
        <v>0.7119030728</v>
      </c>
      <c r="L89" s="3" t="n">
        <v>0.6162055372</v>
      </c>
      <c r="M89" s="3" t="n">
        <v>0.4783149718</v>
      </c>
    </row>
    <row r="90" customFormat="false" ht="15" hidden="false" customHeight="false" outlineLevel="0" collapsed="false">
      <c r="A90" s="3" t="n">
        <f aca="false">A86+1</f>
        <v>2036</v>
      </c>
      <c r="B90" s="3" t="n">
        <f aca="false">Adequacy_low!AE89</f>
        <v>0.67922533227302</v>
      </c>
      <c r="C90" s="3" t="n">
        <f aca="false">Adequacy_low!AF89</f>
        <v>0.14577214571462</v>
      </c>
      <c r="D90" s="3" t="n">
        <f aca="false">D86+1</f>
        <v>2036</v>
      </c>
      <c r="E90" s="3" t="n">
        <f aca="false">Adequacy_central!AE89</f>
        <v>0.747790206323914</v>
      </c>
      <c r="F90" s="3" t="n">
        <f aca="false">Adequacy_central!AF89</f>
        <v>0.108983545436188</v>
      </c>
      <c r="G90" s="3" t="n">
        <f aca="false">G86+1</f>
        <v>2036</v>
      </c>
      <c r="H90" s="3" t="n">
        <f aca="false">Adequacy_high!AE89</f>
        <v>0.730841029671841</v>
      </c>
      <c r="I90" s="3" t="n">
        <f aca="false">Adequacy_high!AF89</f>
        <v>0.115953493567916</v>
      </c>
      <c r="K90" s="3" t="n">
        <v>0.7168579103</v>
      </c>
      <c r="L90" s="3" t="n">
        <v>0.6115529826</v>
      </c>
      <c r="M90" s="3" t="n">
        <v>0.5088699783</v>
      </c>
    </row>
    <row r="91" customFormat="false" ht="15" hidden="false" customHeight="false" outlineLevel="0" collapsed="false">
      <c r="A91" s="3" t="n">
        <f aca="false">A87+1</f>
        <v>2037</v>
      </c>
      <c r="B91" s="3" t="n">
        <f aca="false">Adequacy_low!AE90</f>
        <v>0.67116025303342</v>
      </c>
      <c r="C91" s="3" t="n">
        <f aca="false">Adequacy_low!AF90</f>
        <v>0.142413344985565</v>
      </c>
      <c r="D91" s="3" t="n">
        <f aca="false">D87+1</f>
        <v>2037</v>
      </c>
      <c r="E91" s="3" t="n">
        <f aca="false">Adequacy_central!AE90</f>
        <v>0.737477517812068</v>
      </c>
      <c r="F91" s="3" t="n">
        <f aca="false">Adequacy_central!AF90</f>
        <v>0.104474652271205</v>
      </c>
      <c r="G91" s="3" t="n">
        <f aca="false">G87+1</f>
        <v>2037</v>
      </c>
      <c r="H91" s="3" t="n">
        <f aca="false">Adequacy_high!AE90</f>
        <v>0.74450156804104</v>
      </c>
      <c r="I91" s="3" t="n">
        <f aca="false">Adequacy_high!AF90</f>
        <v>0.0974128419137353</v>
      </c>
      <c r="K91" s="3" t="n">
        <v>0.7170854839</v>
      </c>
      <c r="L91" s="3" t="n">
        <v>0.606971127</v>
      </c>
      <c r="M91" s="3" t="n">
        <v>0.468438292</v>
      </c>
    </row>
    <row r="92" customFormat="false" ht="15" hidden="false" customHeight="false" outlineLevel="0" collapsed="false">
      <c r="A92" s="3" t="n">
        <f aca="false">A88+1</f>
        <v>2037</v>
      </c>
      <c r="B92" s="3" t="n">
        <f aca="false">Adequacy_low!AE91</f>
        <v>0.660414257916432</v>
      </c>
      <c r="C92" s="3" t="n">
        <f aca="false">Adequacy_low!AF91</f>
        <v>0.172667456429169</v>
      </c>
      <c r="D92" s="3" t="n">
        <f aca="false">D88+1</f>
        <v>2037</v>
      </c>
      <c r="E92" s="3" t="n">
        <f aca="false">Adequacy_central!AE91</f>
        <v>0.732436932435696</v>
      </c>
      <c r="F92" s="3" t="n">
        <f aca="false">Adequacy_central!AF91</f>
        <v>0.125362797394296</v>
      </c>
      <c r="G92" s="3" t="n">
        <f aca="false">G88+1</f>
        <v>2037</v>
      </c>
      <c r="H92" s="3" t="n">
        <f aca="false">Adequacy_high!AE91</f>
        <v>0.730849551531562</v>
      </c>
      <c r="I92" s="3" t="n">
        <f aca="false">Adequacy_high!AF91</f>
        <v>0.11255610086309</v>
      </c>
      <c r="K92" s="3" t="n">
        <v>0.7190749758</v>
      </c>
      <c r="L92" s="3" t="n">
        <v>0.6079272888</v>
      </c>
      <c r="M92" s="3" t="n">
        <v>0.4757342275</v>
      </c>
    </row>
    <row r="93" customFormat="false" ht="15" hidden="false" customHeight="false" outlineLevel="0" collapsed="false">
      <c r="A93" s="3" t="n">
        <f aca="false">A89+1</f>
        <v>2037</v>
      </c>
      <c r="B93" s="3" t="n">
        <f aca="false">Adequacy_low!AE92</f>
        <v>0.659374429548027</v>
      </c>
      <c r="C93" s="3" t="n">
        <f aca="false">Adequacy_low!AF92</f>
        <v>0.16298642339134</v>
      </c>
      <c r="D93" s="3" t="n">
        <f aca="false">D89+1</f>
        <v>2037</v>
      </c>
      <c r="E93" s="3" t="n">
        <f aca="false">Adequacy_central!AE92</f>
        <v>0.710972559730285</v>
      </c>
      <c r="F93" s="3" t="n">
        <f aca="false">Adequacy_central!AF92</f>
        <v>0.141589577130132</v>
      </c>
      <c r="G93" s="3" t="n">
        <f aca="false">G89+1</f>
        <v>2037</v>
      </c>
      <c r="H93" s="3" t="n">
        <f aca="false">Adequacy_high!AE92</f>
        <v>0.734306657738392</v>
      </c>
      <c r="I93" s="3" t="n">
        <f aca="false">Adequacy_high!AF92</f>
        <v>0.108260587570024</v>
      </c>
      <c r="K93" s="3" t="n">
        <v>0.7061966194</v>
      </c>
      <c r="L93" s="3" t="n">
        <v>0.6145636501</v>
      </c>
      <c r="M93" s="3" t="n">
        <v>0.4755407914</v>
      </c>
    </row>
    <row r="94" customFormat="false" ht="15" hidden="false" customHeight="false" outlineLevel="0" collapsed="false">
      <c r="A94" s="3" t="n">
        <f aca="false">A90+1</f>
        <v>2037</v>
      </c>
      <c r="B94" s="3" t="n">
        <f aca="false">Adequacy_low!AE93</f>
        <v>0.652043893928264</v>
      </c>
      <c r="C94" s="3" t="n">
        <f aca="false">Adequacy_low!AF93</f>
        <v>0.165376638173932</v>
      </c>
      <c r="D94" s="3" t="n">
        <f aca="false">D90+1</f>
        <v>2037</v>
      </c>
      <c r="E94" s="3" t="n">
        <f aca="false">Adequacy_central!AE93</f>
        <v>0.718036347069815</v>
      </c>
      <c r="F94" s="3" t="n">
        <f aca="false">Adequacy_central!AF93</f>
        <v>0.135772627857866</v>
      </c>
      <c r="G94" s="3" t="n">
        <f aca="false">G90+1</f>
        <v>2037</v>
      </c>
      <c r="H94" s="3" t="n">
        <f aca="false">Adequacy_high!AE93</f>
        <v>0.744569907994964</v>
      </c>
      <c r="I94" s="3" t="n">
        <f aca="false">Adequacy_high!AF93</f>
        <v>0.0998178864156474</v>
      </c>
      <c r="K94" s="3" t="n">
        <v>0.7001826007</v>
      </c>
      <c r="L94" s="3" t="n">
        <v>0.6025946768</v>
      </c>
      <c r="M94" s="3" t="n">
        <v>0.4671976647</v>
      </c>
    </row>
    <row r="95" customFormat="false" ht="15" hidden="false" customHeight="false" outlineLevel="0" collapsed="false">
      <c r="A95" s="3" t="n">
        <f aca="false">A91+1</f>
        <v>2038</v>
      </c>
      <c r="B95" s="3" t="n">
        <f aca="false">Adequacy_low!AE94</f>
        <v>0.662413712702805</v>
      </c>
      <c r="C95" s="3" t="n">
        <f aca="false">Adequacy_low!AF94</f>
        <v>0.154655264321157</v>
      </c>
      <c r="D95" s="3" t="n">
        <f aca="false">D91+1</f>
        <v>2038</v>
      </c>
      <c r="E95" s="3" t="n">
        <f aca="false">Adequacy_central!AE94</f>
        <v>0.712937342896823</v>
      </c>
      <c r="F95" s="3" t="n">
        <f aca="false">Adequacy_central!AF94</f>
        <v>0.121029052983844</v>
      </c>
      <c r="G95" s="3" t="n">
        <f aca="false">G91+1</f>
        <v>2038</v>
      </c>
      <c r="H95" s="3" t="n">
        <f aca="false">Adequacy_high!AE94</f>
        <v>0.741116576680462</v>
      </c>
      <c r="I95" s="3" t="n">
        <f aca="false">Adequacy_high!AF94</f>
        <v>0.107453643140923</v>
      </c>
      <c r="K95" s="3" t="n">
        <v>0.7053939752</v>
      </c>
      <c r="L95" s="3" t="n">
        <v>0.6019537667</v>
      </c>
      <c r="M95" s="3" t="n">
        <v>0.4571330495</v>
      </c>
    </row>
    <row r="96" customFormat="false" ht="15" hidden="false" customHeight="false" outlineLevel="0" collapsed="false">
      <c r="A96" s="3" t="n">
        <f aca="false">A92+1</f>
        <v>2038</v>
      </c>
      <c r="B96" s="3" t="n">
        <f aca="false">Adequacy_low!AE95</f>
        <v>0.675863062669205</v>
      </c>
      <c r="C96" s="3" t="n">
        <f aca="false">Adequacy_low!AF95</f>
        <v>0.142237663162868</v>
      </c>
      <c r="D96" s="3" t="n">
        <f aca="false">D92+1</f>
        <v>2038</v>
      </c>
      <c r="E96" s="3" t="n">
        <f aca="false">Adequacy_central!AE95</f>
        <v>0.734088191784017</v>
      </c>
      <c r="F96" s="3" t="n">
        <f aca="false">Adequacy_central!AF95</f>
        <v>0.130456229781795</v>
      </c>
      <c r="G96" s="3" t="n">
        <f aca="false">G92+1</f>
        <v>2038</v>
      </c>
      <c r="H96" s="3" t="n">
        <f aca="false">Adequacy_high!AE95</f>
        <v>0.759091379867064</v>
      </c>
      <c r="I96" s="3" t="n">
        <f aca="false">Adequacy_high!AF95</f>
        <v>0.0846841532007763</v>
      </c>
      <c r="K96" s="3" t="n">
        <v>0.7072637387</v>
      </c>
      <c r="L96" s="3" t="n">
        <v>0.5974539466</v>
      </c>
      <c r="M96" s="3" t="n">
        <v>0.4762803974</v>
      </c>
    </row>
    <row r="97" customFormat="false" ht="15" hidden="false" customHeight="false" outlineLevel="0" collapsed="false">
      <c r="A97" s="3" t="n">
        <f aca="false">A93+1</f>
        <v>2038</v>
      </c>
      <c r="B97" s="3" t="n">
        <f aca="false">Adequacy_low!AE96</f>
        <v>0.681067098135524</v>
      </c>
      <c r="C97" s="3" t="n">
        <f aca="false">Adequacy_low!AF96</f>
        <v>0.153902172264258</v>
      </c>
      <c r="D97" s="3" t="n">
        <f aca="false">D93+1</f>
        <v>2038</v>
      </c>
      <c r="E97" s="3" t="n">
        <f aca="false">Adequacy_central!AE96</f>
        <v>0.732313477890773</v>
      </c>
      <c r="F97" s="3" t="n">
        <f aca="false">Adequacy_central!AF96</f>
        <v>0.121588110870301</v>
      </c>
      <c r="G97" s="3" t="n">
        <f aca="false">G93+1</f>
        <v>2038</v>
      </c>
      <c r="H97" s="3" t="n">
        <f aca="false">Adequacy_high!AE96</f>
        <v>0.744408882493298</v>
      </c>
      <c r="I97" s="3" t="n">
        <f aca="false">Adequacy_high!AF96</f>
        <v>0.0917129233129778</v>
      </c>
      <c r="K97" s="3" t="n">
        <v>0.7122494329</v>
      </c>
      <c r="L97" s="3" t="n">
        <v>0.5998982356</v>
      </c>
      <c r="M97" s="3" t="n">
        <v>0.4658477354</v>
      </c>
    </row>
    <row r="98" customFormat="false" ht="15" hidden="false" customHeight="false" outlineLevel="0" collapsed="false">
      <c r="A98" s="3" t="n">
        <f aca="false">A94+1</f>
        <v>2038</v>
      </c>
      <c r="B98" s="3" t="n">
        <f aca="false">Adequacy_low!AE97</f>
        <v>0.702731620108694</v>
      </c>
      <c r="C98" s="3" t="n">
        <f aca="false">Adequacy_low!AF97</f>
        <v>0.142261259393449</v>
      </c>
      <c r="D98" s="3" t="n">
        <f aca="false">D94+1</f>
        <v>2038</v>
      </c>
      <c r="E98" s="3" t="n">
        <f aca="false">Adequacy_central!AE97</f>
        <v>0.72627598356801</v>
      </c>
      <c r="F98" s="3" t="n">
        <f aca="false">Adequacy_central!AF97</f>
        <v>0.121354241581258</v>
      </c>
      <c r="G98" s="3" t="n">
        <f aca="false">G94+1</f>
        <v>2038</v>
      </c>
      <c r="H98" s="3" t="n">
        <f aca="false">Adequacy_high!AE97</f>
        <v>0.740182027016271</v>
      </c>
      <c r="I98" s="3" t="n">
        <f aca="false">Adequacy_high!AF97</f>
        <v>0.0823317465099998</v>
      </c>
      <c r="K98" s="3" t="n">
        <v>0.7073552727</v>
      </c>
      <c r="L98" s="3" t="n">
        <v>0.594563947</v>
      </c>
      <c r="M98" s="3" t="n">
        <v>0.4493299541</v>
      </c>
    </row>
    <row r="99" customFormat="false" ht="15" hidden="false" customHeight="false" outlineLevel="0" collapsed="false">
      <c r="A99" s="3" t="n">
        <f aca="false">A95+1</f>
        <v>2039</v>
      </c>
      <c r="B99" s="3" t="n">
        <f aca="false">Adequacy_low!AE98</f>
        <v>0.694208737559274</v>
      </c>
      <c r="C99" s="3" t="n">
        <f aca="false">Adequacy_low!AF98</f>
        <v>0.142294734502831</v>
      </c>
      <c r="D99" s="3" t="n">
        <f aca="false">D95+1</f>
        <v>2039</v>
      </c>
      <c r="E99" s="3" t="n">
        <f aca="false">Adequacy_central!AE98</f>
        <v>0.717883882324256</v>
      </c>
      <c r="F99" s="3" t="n">
        <f aca="false">Adequacy_central!AF98</f>
        <v>0.126590541662171</v>
      </c>
      <c r="G99" s="3" t="n">
        <f aca="false">G95+1</f>
        <v>2039</v>
      </c>
      <c r="H99" s="3" t="n">
        <f aca="false">Adequacy_high!AE98</f>
        <v>0.748235476707208</v>
      </c>
      <c r="I99" s="3" t="n">
        <f aca="false">Adequacy_high!AF98</f>
        <v>0.0896249232677834</v>
      </c>
      <c r="K99" s="3" t="n">
        <v>0.6948765113</v>
      </c>
      <c r="L99" s="3" t="n">
        <v>0.5848903369</v>
      </c>
      <c r="M99" s="3" t="n">
        <v>0.4459701472</v>
      </c>
    </row>
    <row r="100" customFormat="false" ht="15" hidden="false" customHeight="false" outlineLevel="0" collapsed="false">
      <c r="A100" s="3" t="n">
        <f aca="false">A96+1</f>
        <v>2039</v>
      </c>
      <c r="B100" s="3" t="n">
        <f aca="false">Adequacy_low!AE99</f>
        <v>0.695475375450134</v>
      </c>
      <c r="C100" s="3" t="n">
        <f aca="false">Adequacy_low!AF99</f>
        <v>0.139113958400339</v>
      </c>
      <c r="D100" s="3" t="n">
        <f aca="false">D96+1</f>
        <v>2039</v>
      </c>
      <c r="E100" s="3" t="n">
        <f aca="false">Adequacy_central!AE99</f>
        <v>0.718400098240058</v>
      </c>
      <c r="F100" s="3" t="n">
        <f aca="false">Adequacy_central!AF99</f>
        <v>0.131374366875732</v>
      </c>
      <c r="G100" s="3" t="n">
        <f aca="false">G96+1</f>
        <v>2039</v>
      </c>
      <c r="H100" s="3" t="n">
        <f aca="false">Adequacy_high!AE99</f>
        <v>0.754700582444343</v>
      </c>
      <c r="I100" s="3" t="n">
        <f aca="false">Adequacy_high!AF99</f>
        <v>0.087611057438098</v>
      </c>
      <c r="K100" s="3" t="n">
        <v>0.7050296696</v>
      </c>
      <c r="L100" s="3" t="n">
        <v>0.5835680943</v>
      </c>
      <c r="M100" s="3" t="n">
        <v>0.4609886812</v>
      </c>
    </row>
    <row r="101" customFormat="false" ht="15" hidden="false" customHeight="false" outlineLevel="0" collapsed="false">
      <c r="A101" s="3" t="n">
        <f aca="false">A97+1</f>
        <v>2039</v>
      </c>
      <c r="B101" s="3" t="n">
        <f aca="false">Adequacy_low!AE100</f>
        <v>0.68816885910645</v>
      </c>
      <c r="C101" s="3" t="n">
        <f aca="false">Adequacy_low!AF100</f>
        <v>0.14692629049765</v>
      </c>
      <c r="D101" s="3" t="n">
        <f aca="false">D97+1</f>
        <v>2039</v>
      </c>
      <c r="E101" s="3" t="n">
        <f aca="false">Adequacy_central!AE100</f>
        <v>0.718966179845371</v>
      </c>
      <c r="F101" s="3" t="n">
        <f aca="false">Adequacy_central!AF100</f>
        <v>0.13066686223754</v>
      </c>
      <c r="G101" s="3" t="n">
        <f aca="false">G97+1</f>
        <v>2039</v>
      </c>
      <c r="H101" s="3" t="n">
        <f aca="false">Adequacy_high!AE100</f>
        <v>0.766414364353748</v>
      </c>
      <c r="I101" s="3" t="n">
        <f aca="false">Adequacy_high!AF100</f>
        <v>0.0761904342713567</v>
      </c>
      <c r="K101" s="3" t="n">
        <v>0.7087720587</v>
      </c>
      <c r="L101" s="3" t="n">
        <v>0.5793894524</v>
      </c>
      <c r="M101" s="3" t="n">
        <v>0.4390122965</v>
      </c>
    </row>
    <row r="102" customFormat="false" ht="15" hidden="false" customHeight="false" outlineLevel="0" collapsed="false">
      <c r="A102" s="3" t="n">
        <f aca="false">A98+1</f>
        <v>2039</v>
      </c>
      <c r="B102" s="3" t="n">
        <f aca="false">Adequacy_low!AE101</f>
        <v>0.684877645357939</v>
      </c>
      <c r="C102" s="3" t="n">
        <f aca="false">Adequacy_low!AF101</f>
        <v>0.165330652145374</v>
      </c>
      <c r="D102" s="3" t="n">
        <f aca="false">D98+1</f>
        <v>2039</v>
      </c>
      <c r="E102" s="3" t="n">
        <f aca="false">Adequacy_central!AE101</f>
        <v>0.732794174976283</v>
      </c>
      <c r="F102" s="3" t="n">
        <f aca="false">Adequacy_central!AF101</f>
        <v>0.121535354917506</v>
      </c>
      <c r="G102" s="3" t="n">
        <f aca="false">G98+1</f>
        <v>2039</v>
      </c>
      <c r="H102" s="3" t="n">
        <f aca="false">Adequacy_high!AE101</f>
        <v>0.765481270439374</v>
      </c>
      <c r="I102" s="3" t="n">
        <f aca="false">Adequacy_high!AF101</f>
        <v>0.0701397716275583</v>
      </c>
      <c r="K102" s="3" t="n">
        <v>0.7043583105</v>
      </c>
      <c r="L102" s="3" t="n">
        <v>0.5769400004</v>
      </c>
      <c r="M102" s="3" t="n">
        <v>0.4490046799</v>
      </c>
    </row>
    <row r="103" customFormat="false" ht="15" hidden="false" customHeight="false" outlineLevel="0" collapsed="false">
      <c r="A103" s="3" t="n">
        <f aca="false">A99+1</f>
        <v>2040</v>
      </c>
      <c r="B103" s="3" t="n">
        <f aca="false">Adequacy_low!AE102</f>
        <v>0.680738802413395</v>
      </c>
      <c r="C103" s="3" t="n">
        <f aca="false">Adequacy_low!AF102</f>
        <v>0.150200408528343</v>
      </c>
      <c r="D103" s="3" t="n">
        <f aca="false">D99+1</f>
        <v>2040</v>
      </c>
      <c r="E103" s="3" t="n">
        <f aca="false">Adequacy_central!AE102</f>
        <v>0.718477835070523</v>
      </c>
      <c r="F103" s="3" t="n">
        <f aca="false">Adequacy_central!AF102</f>
        <v>0.118280084332478</v>
      </c>
      <c r="G103" s="3" t="n">
        <f aca="false">G99+1</f>
        <v>2040</v>
      </c>
      <c r="H103" s="3" t="n">
        <f aca="false">Adequacy_high!AE102</f>
        <v>0.769379341939673</v>
      </c>
      <c r="I103" s="3" t="n">
        <f aca="false">Adequacy_high!AF102</f>
        <v>0.0668722243946275</v>
      </c>
      <c r="K103" s="3" t="n">
        <v>0.7056998795</v>
      </c>
      <c r="L103" s="3" t="n">
        <v>0.5689878037</v>
      </c>
      <c r="M103" s="3" t="n">
        <v>0.4347967226</v>
      </c>
    </row>
    <row r="104" customFormat="false" ht="15" hidden="false" customHeight="false" outlineLevel="0" collapsed="false">
      <c r="A104" s="3" t="n">
        <f aca="false">A100+1</f>
        <v>2040</v>
      </c>
      <c r="B104" s="3" t="n">
        <f aca="false">Adequacy_low!AE103</f>
        <v>0.68661684943129</v>
      </c>
      <c r="C104" s="3" t="n">
        <f aca="false">Adequacy_low!AF103</f>
        <v>0.151749969359323</v>
      </c>
      <c r="D104" s="3" t="n">
        <f aca="false">D100+1</f>
        <v>2040</v>
      </c>
      <c r="E104" s="3" t="n">
        <f aca="false">Adequacy_central!AE103</f>
        <v>0.719192072916989</v>
      </c>
      <c r="F104" s="3" t="n">
        <f aca="false">Adequacy_central!AF103</f>
        <v>0.130257486162968</v>
      </c>
      <c r="G104" s="3" t="n">
        <f aca="false">G100+1</f>
        <v>2040</v>
      </c>
      <c r="H104" s="3" t="n">
        <f aca="false">Adequacy_high!AE103</f>
        <v>0.781992637793834</v>
      </c>
      <c r="I104" s="3" t="n">
        <f aca="false">Adequacy_high!AF103</f>
        <v>0.0657346133553241</v>
      </c>
      <c r="K104" s="3" t="n">
        <v>0.702792645</v>
      </c>
      <c r="L104" s="3" t="n">
        <v>0.5667143751</v>
      </c>
      <c r="M104" s="3" t="n">
        <v>0.432438481</v>
      </c>
    </row>
    <row r="105" customFormat="false" ht="15" hidden="false" customHeight="false" outlineLevel="0" collapsed="false">
      <c r="A105" s="3" t="n">
        <f aca="false">A101+1</f>
        <v>2040</v>
      </c>
      <c r="B105" s="3" t="n">
        <f aca="false">Adequacy_low!AE104</f>
        <v>0.690037570214693</v>
      </c>
      <c r="C105" s="3" t="n">
        <f aca="false">Adequacy_low!AF104</f>
        <v>0.143721708458941</v>
      </c>
      <c r="D105" s="3" t="n">
        <f aca="false">D101+1</f>
        <v>2040</v>
      </c>
      <c r="E105" s="3" t="n">
        <f aca="false">Adequacy_central!AE104</f>
        <v>0.741170117237998</v>
      </c>
      <c r="F105" s="3" t="n">
        <f aca="false">Adequacy_central!AF104</f>
        <v>0.100829706770803</v>
      </c>
      <c r="G105" s="3" t="n">
        <f aca="false">G101+1</f>
        <v>2040</v>
      </c>
      <c r="H105" s="3" t="n">
        <f aca="false">Adequacy_high!AE104</f>
        <v>0.771142502312672</v>
      </c>
      <c r="I105" s="3" t="n">
        <f aca="false">Adequacy_high!AF104</f>
        <v>0.0767094690471724</v>
      </c>
      <c r="K105" s="3" t="n">
        <v>0.710293598</v>
      </c>
      <c r="L105" s="3" t="n">
        <v>0.5619301931</v>
      </c>
      <c r="M105" s="3" t="n">
        <v>0.4372875987</v>
      </c>
    </row>
    <row r="106" customFormat="false" ht="15" hidden="false" customHeight="false" outlineLevel="0" collapsed="false">
      <c r="A106" s="3" t="n">
        <f aca="false">A102+1</f>
        <v>2040</v>
      </c>
      <c r="B106" s="3" t="n">
        <f aca="false">Adequacy_low!AE105</f>
        <v>0.678940252063652</v>
      </c>
      <c r="C106" s="3" t="n">
        <f aca="false">Adequacy_low!AF105</f>
        <v>0.144170099356894</v>
      </c>
      <c r="D106" s="3" t="n">
        <f aca="false">D102+1</f>
        <v>2040</v>
      </c>
      <c r="E106" s="3" t="n">
        <f aca="false">Adequacy_central!AE105</f>
        <v>0.746166194369015</v>
      </c>
      <c r="F106" s="3" t="n">
        <f aca="false">Adequacy_central!AF105</f>
        <v>0.109790502498859</v>
      </c>
      <c r="G106" s="3" t="n">
        <f aca="false">G102+1</f>
        <v>2040</v>
      </c>
      <c r="H106" s="3" t="n">
        <f aca="false">Adequacy_high!AE105</f>
        <v>0.778673200200647</v>
      </c>
      <c r="I106" s="3" t="n">
        <f aca="false">Adequacy_high!AF105</f>
        <v>0.0703147675770379</v>
      </c>
      <c r="K106" s="3" t="n">
        <v>0.7111804592</v>
      </c>
      <c r="L106" s="3" t="n">
        <v>0.5765848219</v>
      </c>
      <c r="M106" s="3" t="n">
        <v>0.4225628287</v>
      </c>
    </row>
    <row r="107" customFormat="false" ht="15" hidden="false" customHeight="false" outlineLevel="0" collapsed="false">
      <c r="B107" s="0" t="n">
        <f aca="false">(B106-B10)/B10</f>
        <v>0.251141652109455</v>
      </c>
      <c r="E107" s="0" t="n">
        <f aca="false">(E106-E10)/E10</f>
        <v>0.375024683443796</v>
      </c>
      <c r="H107" s="7" t="n">
        <f aca="false">(H106-H10)/H10</f>
        <v>0.434928141601859</v>
      </c>
    </row>
    <row r="108" customFormat="false" ht="15" hidden="false" customHeight="false" outlineLevel="0" collapsed="false">
      <c r="B108" s="0" t="n">
        <f aca="false">1-B106-C106</f>
        <v>0.176889648579454</v>
      </c>
      <c r="H108" s="0" t="n">
        <f aca="false">1-H106-I106</f>
        <v>0.151012032222315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117"/>
  <sheetViews>
    <sheetView showFormulas="false" showGridLines="true" showRowColHeaders="true" showZeros="true" rightToLeft="false" tabSelected="false" showOutlineSymbols="true" defaultGridColor="true" view="normal" topLeftCell="Z6" colorId="64" zoomScale="75" zoomScaleNormal="75" zoomScalePageLayoutView="100" workbookViewId="0">
      <selection pane="topLeft" activeCell="AC51" activeCellId="0" sqref="AC51"/>
    </sheetView>
  </sheetViews>
  <sheetFormatPr defaultColWidth="10.4609375" defaultRowHeight="15" zeroHeight="false" outlineLevelRow="0" outlineLevelCol="0"/>
  <cols>
    <col collapsed="false" customWidth="true" hidden="false" outlineLevel="0" max="28" min="1" style="0" width="8.74"/>
    <col collapsed="false" customWidth="true" hidden="false" outlineLevel="0" max="29" min="29" style="0" width="17.57"/>
    <col collapsed="false" customWidth="true" hidden="false" outlineLevel="0" max="50" min="30" style="0" width="8.74"/>
    <col collapsed="false" customWidth="true" hidden="false" outlineLevel="0" max="51" min="51" style="0" width="14.25"/>
    <col collapsed="false" customWidth="true" hidden="false" outlineLevel="0" max="64" min="52" style="0" width="8.74"/>
  </cols>
  <sheetData>
    <row r="1" customFormat="false" ht="15" hidden="false" customHeight="false" outlineLevel="0" collapsed="false">
      <c r="B1" s="8" t="s">
        <v>20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AG1" s="9" t="s">
        <v>25</v>
      </c>
    </row>
    <row r="2" customFormat="false" ht="15" hidden="false" customHeight="false" outlineLevel="0" collapsed="false">
      <c r="B2" s="9"/>
      <c r="C2" s="9"/>
      <c r="D2" s="9"/>
      <c r="E2" s="9" t="s">
        <v>26</v>
      </c>
      <c r="F2" s="9"/>
      <c r="G2" s="9"/>
      <c r="H2" s="9"/>
      <c r="I2" s="9"/>
      <c r="J2" s="9"/>
      <c r="K2" s="9"/>
      <c r="L2" s="9" t="s">
        <v>25</v>
      </c>
      <c r="M2" s="9"/>
      <c r="N2" s="9"/>
      <c r="O2" s="9"/>
      <c r="P2" s="9"/>
      <c r="Q2" s="9"/>
      <c r="R2" s="10" t="s">
        <v>0</v>
      </c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9"/>
      <c r="AO2" s="9" t="s">
        <v>21</v>
      </c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 t="s">
        <v>25</v>
      </c>
      <c r="BB2" s="9"/>
      <c r="BC2" s="9"/>
      <c r="BD2" s="9"/>
      <c r="BE2" s="9"/>
      <c r="BF2" s="9"/>
      <c r="BG2" s="9"/>
      <c r="BH2" s="9"/>
      <c r="BI2" s="9"/>
      <c r="BJ2" s="9"/>
    </row>
    <row r="3" customFormat="false" ht="69.15" hidden="false" customHeight="false" outlineLevel="0" collapsed="false">
      <c r="B3" s="9" t="s">
        <v>27</v>
      </c>
      <c r="C3" s="11" t="s">
        <v>28</v>
      </c>
      <c r="D3" s="11" t="s">
        <v>29</v>
      </c>
      <c r="E3" s="11" t="s">
        <v>30</v>
      </c>
      <c r="F3" s="11" t="s">
        <v>31</v>
      </c>
      <c r="G3" s="11" t="s">
        <v>32</v>
      </c>
      <c r="H3" s="11" t="s">
        <v>33</v>
      </c>
      <c r="I3" s="11"/>
      <c r="J3" s="9" t="s">
        <v>34</v>
      </c>
      <c r="K3" s="11" t="s">
        <v>35</v>
      </c>
      <c r="L3" s="11" t="s">
        <v>36</v>
      </c>
      <c r="M3" s="11" t="s">
        <v>37</v>
      </c>
      <c r="N3" s="11" t="s">
        <v>18</v>
      </c>
      <c r="O3" s="11" t="s">
        <v>38</v>
      </c>
      <c r="P3" s="11" t="s">
        <v>39</v>
      </c>
      <c r="Q3" s="11" t="s">
        <v>40</v>
      </c>
      <c r="R3" s="12" t="s">
        <v>27</v>
      </c>
      <c r="S3" s="13" t="s">
        <v>28</v>
      </c>
      <c r="T3" s="13" t="s">
        <v>29</v>
      </c>
      <c r="U3" s="13" t="s">
        <v>30</v>
      </c>
      <c r="V3" s="13" t="s">
        <v>31</v>
      </c>
      <c r="W3" s="13" t="s">
        <v>32</v>
      </c>
      <c r="X3" s="13" t="s">
        <v>33</v>
      </c>
      <c r="Y3" s="13" t="s">
        <v>41</v>
      </c>
      <c r="Z3" s="13" t="s">
        <v>42</v>
      </c>
      <c r="AA3" s="12"/>
      <c r="AB3" s="13"/>
      <c r="AC3" s="12" t="s">
        <v>34</v>
      </c>
      <c r="AD3" s="13" t="s">
        <v>35</v>
      </c>
      <c r="AE3" s="13" t="s">
        <v>36</v>
      </c>
      <c r="AF3" s="13" t="s">
        <v>37</v>
      </c>
      <c r="AG3" s="13" t="s">
        <v>18</v>
      </c>
      <c r="AH3" s="13" t="s">
        <v>38</v>
      </c>
      <c r="AI3" s="13" t="s">
        <v>39</v>
      </c>
      <c r="AJ3" s="13" t="s">
        <v>41</v>
      </c>
      <c r="AK3" s="13" t="s">
        <v>43</v>
      </c>
      <c r="AL3" s="13" t="s">
        <v>42</v>
      </c>
      <c r="AM3" s="13" t="s">
        <v>40</v>
      </c>
      <c r="AN3" s="11"/>
      <c r="AO3" s="9" t="s">
        <v>27</v>
      </c>
      <c r="AP3" s="11" t="s">
        <v>28</v>
      </c>
      <c r="AQ3" s="11" t="s">
        <v>29</v>
      </c>
      <c r="AR3" s="11" t="s">
        <v>30</v>
      </c>
      <c r="AS3" s="11" t="s">
        <v>31</v>
      </c>
      <c r="AT3" s="11" t="s">
        <v>32</v>
      </c>
      <c r="AU3" s="11" t="s">
        <v>33</v>
      </c>
      <c r="AV3" s="9"/>
      <c r="AW3" s="9"/>
      <c r="AX3" s="11"/>
      <c r="AY3" s="9" t="s">
        <v>34</v>
      </c>
      <c r="AZ3" s="11" t="s">
        <v>35</v>
      </c>
      <c r="BA3" s="11" t="s">
        <v>36</v>
      </c>
      <c r="BB3" s="11" t="s">
        <v>37</v>
      </c>
      <c r="BC3" s="11" t="s">
        <v>18</v>
      </c>
      <c r="BD3" s="11" t="s">
        <v>38</v>
      </c>
      <c r="BE3" s="11" t="s">
        <v>39</v>
      </c>
      <c r="BF3" s="11" t="s">
        <v>40</v>
      </c>
      <c r="BG3" s="11" t="s">
        <v>41</v>
      </c>
      <c r="BH3" s="11" t="s">
        <v>43</v>
      </c>
      <c r="BI3" s="11" t="s">
        <v>42</v>
      </c>
    </row>
    <row r="4" customFormat="false" ht="15" hidden="false" customHeight="false" outlineLevel="0" collapsed="false">
      <c r="A4" s="0" t="n">
        <v>2014</v>
      </c>
      <c r="B4" s="9" t="n">
        <v>6695.92</v>
      </c>
      <c r="C4" s="11"/>
      <c r="D4" s="11"/>
      <c r="E4" s="11"/>
      <c r="F4" s="11"/>
      <c r="G4" s="11"/>
      <c r="H4" s="11" t="n">
        <v>4210.1710123</v>
      </c>
      <c r="I4" s="9" t="n">
        <v>2014</v>
      </c>
      <c r="J4" s="9" t="n">
        <f aca="false">B4*'Inflation indexes'!$D$166/100*'Inflation indexes'!I96</f>
        <v>41476.0907864595</v>
      </c>
      <c r="K4" s="14" t="n">
        <f aca="false">H4*'Inflation indexes'!$D$166/100*'Inflation indexes'!I96</f>
        <v>26078.7815763443</v>
      </c>
      <c r="L4" s="11"/>
      <c r="M4" s="11"/>
      <c r="N4" s="11"/>
      <c r="O4" s="11"/>
      <c r="P4" s="11"/>
      <c r="Q4" s="9"/>
      <c r="R4" s="12" t="n">
        <v>6695.92</v>
      </c>
      <c r="S4" s="13"/>
      <c r="T4" s="13"/>
      <c r="U4" s="13"/>
      <c r="V4" s="13"/>
      <c r="W4" s="13"/>
      <c r="X4" s="13" t="n">
        <v>4210.1710123</v>
      </c>
      <c r="Y4" s="15" t="n">
        <v>4400</v>
      </c>
      <c r="Z4" s="15" t="n">
        <v>3231.63</v>
      </c>
      <c r="AA4" s="12"/>
      <c r="AB4" s="12" t="n">
        <v>2014</v>
      </c>
      <c r="AC4" s="13" t="n">
        <f aca="false">R4*'Inflation indexes'!I96*'Inflation indexes'!$D$166/100</f>
        <v>41476.0907864595</v>
      </c>
      <c r="AD4" s="13" t="n">
        <f aca="false">X4*'Inflation indexes'!$D$166/100*'Inflation indexes'!I96</f>
        <v>26078.7815763443</v>
      </c>
      <c r="AE4" s="13"/>
      <c r="AF4" s="13"/>
      <c r="AG4" s="13"/>
      <c r="AH4" s="13"/>
      <c r="AI4" s="13"/>
      <c r="AJ4" s="13"/>
      <c r="AK4" s="13"/>
      <c r="AL4" s="13" t="n">
        <f aca="false">Z4*'Inflation indexes'!$D$166/100*'Inflation indexes'!I96</f>
        <v>20017.4702308639</v>
      </c>
      <c r="AM4" s="12"/>
      <c r="AN4" s="9" t="n">
        <v>2014</v>
      </c>
      <c r="AO4" s="9" t="n">
        <f aca="false">R4</f>
        <v>6695.92</v>
      </c>
      <c r="AP4" s="11"/>
      <c r="AQ4" s="11"/>
      <c r="AR4" s="11"/>
      <c r="AS4" s="11"/>
      <c r="AT4" s="11"/>
      <c r="AU4" s="11" t="n">
        <v>4210.1710123</v>
      </c>
      <c r="AV4" s="9"/>
      <c r="AW4" s="9"/>
      <c r="AX4" s="9" t="n">
        <v>2014</v>
      </c>
      <c r="AY4" s="11" t="n">
        <f aca="false">AO4*'Inflation indexes'!$D$166/100*'Inflation indexes'!I96</f>
        <v>41476.0907864595</v>
      </c>
      <c r="AZ4" s="11" t="n">
        <f aca="false">AU4*'Inflation indexes'!$D$166/100*'Inflation indexes'!I96</f>
        <v>26078.7815763443</v>
      </c>
      <c r="BA4" s="11"/>
      <c r="BB4" s="11"/>
      <c r="BC4" s="11"/>
      <c r="BD4" s="11"/>
      <c r="BE4" s="11"/>
      <c r="BF4" s="9"/>
      <c r="BG4" s="11"/>
      <c r="BH4" s="11"/>
      <c r="BI4" s="11" t="n">
        <f aca="false">Z4*'Inflation indexes'!I96*'Inflation indexes'!$D$166/100</f>
        <v>20017.4702308639</v>
      </c>
    </row>
    <row r="5" customFormat="false" ht="15" hidden="false" customHeight="false" outlineLevel="0" collapsed="false">
      <c r="A5" s="0" t="n">
        <v>2015</v>
      </c>
      <c r="B5" s="16" t="n">
        <v>6414.78904699531</v>
      </c>
      <c r="C5" s="14" t="n">
        <f aca="false">Adequacy_low!Q2</f>
        <v>4470.96991716222</v>
      </c>
      <c r="D5" s="14" t="n">
        <f aca="false">Adequacy_low!R2</f>
        <v>3331.11635797008</v>
      </c>
      <c r="E5" s="14" t="n">
        <f aca="false">Adequacy_low!S2</f>
        <v>2432.55370456062</v>
      </c>
      <c r="F5" s="14"/>
      <c r="G5" s="14" t="n">
        <f aca="false">Adequacy_low!U2</f>
        <v>4109.73431088496</v>
      </c>
      <c r="H5" s="14" t="n">
        <f aca="false">Adequacy_low!V2</f>
        <v>4069.77483472934</v>
      </c>
      <c r="I5" s="9" t="n">
        <v>2015</v>
      </c>
      <c r="J5" s="16" t="n">
        <f aca="false">B5*'Inflation indexes'!$D$166/100*'Inflation indexes'!I97</f>
        <v>39010.7228179596</v>
      </c>
      <c r="K5" s="14" t="n">
        <f aca="false">H5*'Inflation indexes'!$D$166/100*'Inflation indexes'!I97</f>
        <v>24749.8174680427</v>
      </c>
      <c r="L5" s="14" t="n">
        <f aca="false">C5*'Inflation indexes'!$D$166/100*'Inflation indexes'!I97</f>
        <v>27189.6342791736</v>
      </c>
      <c r="M5" s="14" t="n">
        <f aca="false">D5*'Inflation indexes'!$D$166/100*'Inflation indexes'!I97</f>
        <v>20257.7599922807</v>
      </c>
      <c r="N5" s="14" t="n">
        <f aca="false">E5*'Inflation indexes'!$D$166/100*'Inflation indexes'!I97</f>
        <v>14793.2656262273</v>
      </c>
      <c r="O5" s="11"/>
      <c r="P5" s="14" t="n">
        <f aca="false">G5*'Inflation indexes'!$D$166/100*'Inflation indexes'!I97</f>
        <v>24992.8259343909</v>
      </c>
      <c r="Q5" s="14" t="n">
        <f aca="false">Adequacy_low!X2</f>
        <v>0.54929954833182</v>
      </c>
      <c r="R5" s="17" t="n">
        <v>6414.78904699531</v>
      </c>
      <c r="S5" s="18" t="n">
        <f aca="false">Adequacy_central!Q2</f>
        <v>4470.96991716222</v>
      </c>
      <c r="T5" s="18" t="n">
        <f aca="false">Adequacy_central!R2</f>
        <v>3331.11635797008</v>
      </c>
      <c r="U5" s="18" t="n">
        <f aca="false">Adequacy_central!S2</f>
        <v>2432.55370456062</v>
      </c>
      <c r="V5" s="18"/>
      <c r="W5" s="18" t="n">
        <f aca="false">Adequacy_central!U2</f>
        <v>4109.73431088496</v>
      </c>
      <c r="X5" s="18" t="n">
        <f aca="false">Adequacy_central!V2</f>
        <v>4069.77483472934</v>
      </c>
      <c r="Y5" s="15" t="n">
        <v>4574.59742504104</v>
      </c>
      <c r="Z5" s="15" t="n">
        <v>3134.73415536162</v>
      </c>
      <c r="AA5" s="12"/>
      <c r="AB5" s="12" t="n">
        <v>2015</v>
      </c>
      <c r="AC5" s="13" t="n">
        <f aca="false">R5*'Inflation indexes'!I97*'Inflation indexes'!$D$166/100</f>
        <v>39010.7228179596</v>
      </c>
      <c r="AD5" s="13" t="n">
        <f aca="false">X5*'Inflation indexes'!$D$166/100*'Inflation indexes'!I97</f>
        <v>24749.8174680427</v>
      </c>
      <c r="AE5" s="18" t="n">
        <f aca="false">S5*'Inflation indexes'!$D$166/100*'Inflation indexes'!I97</f>
        <v>27189.6342791736</v>
      </c>
      <c r="AF5" s="18" t="n">
        <f aca="false">T5*'Inflation indexes'!$D$166/100*'Inflation indexes'!I97</f>
        <v>20257.7599922807</v>
      </c>
      <c r="AG5" s="18" t="n">
        <f aca="false">U5*'Inflation indexes'!$D$166/100*'Inflation indexes'!I97</f>
        <v>14793.2656262273</v>
      </c>
      <c r="AH5" s="18"/>
      <c r="AI5" s="18" t="n">
        <f aca="false">W5*'Inflation indexes'!$D$166/100*'Inflation indexes'!I97</f>
        <v>24992.8259343909</v>
      </c>
      <c r="AJ5" s="18" t="n">
        <f aca="false">Y5*'Inflation indexes'!$D$166/100*'Inflation indexes'!I97</f>
        <v>27819.8317738317</v>
      </c>
      <c r="AK5" s="18"/>
      <c r="AL5" s="13" t="n">
        <f aca="false">Z5*'Inflation indexes'!$D$166/100*'Inflation indexes'!I97</f>
        <v>19063.4866317362</v>
      </c>
      <c r="AM5" s="18" t="n">
        <f aca="false">Adequacy_central!X2</f>
        <v>0.54929954833182</v>
      </c>
      <c r="AN5" s="9" t="n">
        <v>2015</v>
      </c>
      <c r="AO5" s="16" t="n">
        <v>6414.78904699531</v>
      </c>
      <c r="AP5" s="14" t="n">
        <f aca="false">Adequacy_high!Q2</f>
        <v>4470.96991716222</v>
      </c>
      <c r="AQ5" s="14" t="n">
        <f aca="false">Adequacy_high!R2</f>
        <v>3331.11635797008</v>
      </c>
      <c r="AR5" s="14" t="n">
        <f aca="false">Adequacy_high!S2</f>
        <v>2432.55370456062</v>
      </c>
      <c r="AS5" s="9"/>
      <c r="AT5" s="14" t="n">
        <f aca="false">Adequacy_high!U2</f>
        <v>4109.73431088496</v>
      </c>
      <c r="AU5" s="14" t="n">
        <f aca="false">Adequacy_high!V2</f>
        <v>4069.77483472934</v>
      </c>
      <c r="AV5" s="9"/>
      <c r="AW5" s="9"/>
      <c r="AX5" s="9" t="n">
        <v>2015</v>
      </c>
      <c r="AY5" s="11" t="n">
        <f aca="false">AO5*'Inflation indexes'!$D$166/100*'Inflation indexes'!I97</f>
        <v>39010.7228179596</v>
      </c>
      <c r="AZ5" s="11" t="n">
        <f aca="false">AU5*'Inflation indexes'!$D$166/100*'Inflation indexes'!I97</f>
        <v>24749.8174680427</v>
      </c>
      <c r="BA5" s="14" t="n">
        <f aca="false">AP5*'Inflation indexes'!$D$166/100*'Inflation indexes'!I97</f>
        <v>27189.6342791736</v>
      </c>
      <c r="BB5" s="14" t="n">
        <f aca="false">AQ5*'Inflation indexes'!$D$166/100*'Inflation indexes'!I97</f>
        <v>20257.7599922807</v>
      </c>
      <c r="BC5" s="14" t="n">
        <f aca="false">AR5*'Inflation indexes'!$D$166/100*'Inflation indexes'!I97</f>
        <v>14793.2656262273</v>
      </c>
      <c r="BD5" s="14"/>
      <c r="BE5" s="14" t="n">
        <f aca="false">AT5*'Inflation indexes'!$D$166/100*'Inflation indexes'!I97</f>
        <v>24992.8259343909</v>
      </c>
      <c r="BF5" s="14" t="n">
        <f aca="false">Adequacy_high!X2</f>
        <v>0.54929954833182</v>
      </c>
      <c r="BG5" s="14" t="n">
        <f aca="false">Y5*'Inflation indexes'!$D$166/100*'Inflation indexes'!I97</f>
        <v>27819.8317738317</v>
      </c>
      <c r="BH5" s="14"/>
      <c r="BI5" s="11" t="n">
        <f aca="false">Z5*'Inflation indexes'!$D$166/100*'Inflation indexes'!I97</f>
        <v>19063.4866317362</v>
      </c>
    </row>
    <row r="6" customFormat="false" ht="15" hidden="false" customHeight="false" outlineLevel="0" collapsed="false">
      <c r="A6" s="0" t="n">
        <v>2015</v>
      </c>
      <c r="B6" s="16" t="n">
        <v>6778.90225184158</v>
      </c>
      <c r="C6" s="14" t="n">
        <f aca="false">Adequacy_low!Q3</f>
        <v>5147.06232133936</v>
      </c>
      <c r="D6" s="14" t="n">
        <f aca="false">Adequacy_low!R3</f>
        <v>3819.27597821656</v>
      </c>
      <c r="E6" s="14" t="n">
        <f aca="false">Adequacy_low!S3</f>
        <v>2778.54506764145</v>
      </c>
      <c r="F6" s="9"/>
      <c r="G6" s="14" t="n">
        <f aca="false">Adequacy_low!U3</f>
        <v>4708.75923952335</v>
      </c>
      <c r="H6" s="14" t="n">
        <f aca="false">Adequacy_low!V3</f>
        <v>4676.4172891145</v>
      </c>
      <c r="I6" s="9" t="n">
        <v>2015</v>
      </c>
      <c r="J6" s="16" t="n">
        <f aca="false">B6*'Inflation indexes'!$D$166/100*'Inflation indexes'!I98</f>
        <v>40202.9721574568</v>
      </c>
      <c r="K6" s="14" t="n">
        <f aca="false">H6*'Inflation indexes'!$D$166/100*'Inflation indexes'!I98</f>
        <v>27733.9703518878</v>
      </c>
      <c r="L6" s="14" t="n">
        <f aca="false">C6*'Inflation indexes'!$D$166/100*'Inflation indexes'!I98</f>
        <v>30525.1787841146</v>
      </c>
      <c r="M6" s="14" t="n">
        <f aca="false">D6*'Inflation indexes'!$D$166/100*'Inflation indexes'!I98</f>
        <v>22650.6062647785</v>
      </c>
      <c r="N6" s="14" t="n">
        <f aca="false">E6*'Inflation indexes'!$D$166/100*'Inflation indexes'!I98</f>
        <v>16478.4453061381</v>
      </c>
      <c r="O6" s="11"/>
      <c r="P6" s="14" t="n">
        <f aca="false">G6*'Inflation indexes'!$D$166/100*'Inflation indexes'!I98</f>
        <v>27925.7775919836</v>
      </c>
      <c r="Q6" s="14" t="n">
        <f aca="false">Adequacy_low!X3</f>
        <v>0.602835274860645</v>
      </c>
      <c r="R6" s="19" t="n">
        <v>6778.90225184158</v>
      </c>
      <c r="S6" s="18" t="n">
        <f aca="false">Adequacy_central!Q3</f>
        <v>5147.06232133936</v>
      </c>
      <c r="T6" s="18" t="n">
        <f aca="false">Adequacy_central!R3</f>
        <v>3819.27597821656</v>
      </c>
      <c r="U6" s="18" t="n">
        <f aca="false">Adequacy_central!S3</f>
        <v>2778.54506764145</v>
      </c>
      <c r="V6" s="12"/>
      <c r="W6" s="18" t="n">
        <f aca="false">Adequacy_central!U3</f>
        <v>4708.75923952335</v>
      </c>
      <c r="X6" s="18" t="n">
        <f aca="false">Adequacy_central!V3</f>
        <v>4676.4172891145</v>
      </c>
      <c r="Y6" s="15" t="n">
        <v>4418.44566850273</v>
      </c>
      <c r="Z6" s="15" t="n">
        <v>3580.59931397094</v>
      </c>
      <c r="AA6" s="12"/>
      <c r="AB6" s="12" t="n">
        <v>2015</v>
      </c>
      <c r="AC6" s="13" t="n">
        <f aca="false">R6*'Inflation indexes'!I98*'Inflation indexes'!$D$166/100</f>
        <v>40202.9721574568</v>
      </c>
      <c r="AD6" s="13" t="n">
        <f aca="false">X6*'Inflation indexes'!$D$166/100*'Inflation indexes'!I98</f>
        <v>27733.9703518878</v>
      </c>
      <c r="AE6" s="18" t="n">
        <f aca="false">S6*'Inflation indexes'!$D$166/100*'Inflation indexes'!I98</f>
        <v>30525.1787841146</v>
      </c>
      <c r="AF6" s="18" t="n">
        <f aca="false">T6*'Inflation indexes'!$D$166/100*'Inflation indexes'!I98</f>
        <v>22650.6062647785</v>
      </c>
      <c r="AG6" s="18" t="n">
        <f aca="false">U6*'Inflation indexes'!$D$166/100*'Inflation indexes'!I98</f>
        <v>16478.4453061381</v>
      </c>
      <c r="AH6" s="18"/>
      <c r="AI6" s="18" t="n">
        <f aca="false">W6*'Inflation indexes'!$D$166/100*'Inflation indexes'!I98</f>
        <v>27925.7775919836</v>
      </c>
      <c r="AJ6" s="18" t="n">
        <f aca="false">Y6*'Inflation indexes'!$D$166/100*'Inflation indexes'!I98</f>
        <v>26204.0433083091</v>
      </c>
      <c r="AK6" s="18"/>
      <c r="AL6" s="13" t="n">
        <f aca="false">Z6*'Inflation indexes'!$D$166/100*'Inflation indexes'!I98</f>
        <v>21235.1099305904</v>
      </c>
      <c r="AM6" s="18" t="n">
        <f aca="false">Adequacy_central!X3</f>
        <v>0.602835274860645</v>
      </c>
      <c r="AN6" s="9" t="n">
        <v>2015</v>
      </c>
      <c r="AO6" s="16" t="n">
        <v>6778.90225184158</v>
      </c>
      <c r="AP6" s="14" t="n">
        <f aca="false">Adequacy_high!Q3</f>
        <v>5147.06232133936</v>
      </c>
      <c r="AQ6" s="14" t="n">
        <f aca="false">Adequacy_high!R3</f>
        <v>3819.27597821656</v>
      </c>
      <c r="AR6" s="14" t="n">
        <f aca="false">Adequacy_high!S3</f>
        <v>2778.54506764145</v>
      </c>
      <c r="AS6" s="9"/>
      <c r="AT6" s="14" t="n">
        <f aca="false">Adequacy_high!U3</f>
        <v>4708.75923952335</v>
      </c>
      <c r="AU6" s="14" t="n">
        <f aca="false">Adequacy_high!V3</f>
        <v>4676.4172891145</v>
      </c>
      <c r="AV6" s="9"/>
      <c r="AW6" s="9"/>
      <c r="AX6" s="9" t="n">
        <v>2015</v>
      </c>
      <c r="AY6" s="11" t="n">
        <f aca="false">AO6*'Inflation indexes'!$D$166/100*'Inflation indexes'!I98</f>
        <v>40202.9721574568</v>
      </c>
      <c r="AZ6" s="11" t="n">
        <f aca="false">AU6*'Inflation indexes'!$D$166/100*'Inflation indexes'!I98</f>
        <v>27733.9703518878</v>
      </c>
      <c r="BA6" s="14" t="n">
        <f aca="false">AP6*'Inflation indexes'!$D$166/100*'Inflation indexes'!I98</f>
        <v>30525.1787841146</v>
      </c>
      <c r="BB6" s="14" t="n">
        <f aca="false">AQ6*'Inflation indexes'!$D$166/100*'Inflation indexes'!I98</f>
        <v>22650.6062647785</v>
      </c>
      <c r="BC6" s="14" t="n">
        <f aca="false">AR6*'Inflation indexes'!$D$166/100*'Inflation indexes'!I98</f>
        <v>16478.4453061381</v>
      </c>
      <c r="BD6" s="14"/>
      <c r="BE6" s="14" t="n">
        <f aca="false">AT6*'Inflation indexes'!$D$166/100*'Inflation indexes'!I98</f>
        <v>27925.7775919836</v>
      </c>
      <c r="BF6" s="14" t="n">
        <f aca="false">Adequacy_high!X3</f>
        <v>0.602835274860645</v>
      </c>
      <c r="BG6" s="14" t="n">
        <f aca="false">Y6*'Inflation indexes'!$D$166/100*'Inflation indexes'!I98</f>
        <v>26204.0433083091</v>
      </c>
      <c r="BH6" s="14"/>
      <c r="BI6" s="11" t="n">
        <f aca="false">Z6*'Inflation indexes'!$D$166/100*'Inflation indexes'!I98</f>
        <v>21235.1099305904</v>
      </c>
    </row>
    <row r="7" customFormat="false" ht="15" hidden="false" customHeight="false" outlineLevel="0" collapsed="false">
      <c r="A7" s="0" t="n">
        <v>2015</v>
      </c>
      <c r="B7" s="16" t="n">
        <v>7092.02100217064</v>
      </c>
      <c r="C7" s="14" t="n">
        <f aca="false">Adequacy_low!Q4</f>
        <v>4992.66369529641</v>
      </c>
      <c r="D7" s="14" t="n">
        <f aca="false">Adequacy_low!R4</f>
        <v>3676.97138377824</v>
      </c>
      <c r="E7" s="14" t="n">
        <f aca="false">Adequacy_low!S4</f>
        <v>2682.70424929976</v>
      </c>
      <c r="F7" s="9"/>
      <c r="G7" s="14" t="n">
        <f aca="false">Adequacy_low!U4</f>
        <v>4550.89142926238</v>
      </c>
      <c r="H7" s="14" t="n">
        <f aca="false">Adequacy_low!V4</f>
        <v>4527.87979174649</v>
      </c>
      <c r="I7" s="9" t="n">
        <v>2015</v>
      </c>
      <c r="J7" s="16" t="n">
        <f aca="false">B7*'Inflation indexes'!$D$166/100*'Inflation indexes'!I99</f>
        <v>41321.5683637881</v>
      </c>
      <c r="K7" s="14" t="n">
        <f aca="false">H7*'Inflation indexes'!$D$166/100*'Inflation indexes'!I99</f>
        <v>26381.632866062</v>
      </c>
      <c r="L7" s="14" t="n">
        <f aca="false">C7*'Inflation indexes'!$D$166/100*'Inflation indexes'!I99</f>
        <v>29089.6902504166</v>
      </c>
      <c r="M7" s="14" t="n">
        <f aca="false">D7*'Inflation indexes'!$D$166/100*'Inflation indexes'!I99</f>
        <v>21423.8260659383</v>
      </c>
      <c r="N7" s="14" t="n">
        <f aca="false">E7*'Inflation indexes'!$D$166/100*'Inflation indexes'!I99</f>
        <v>15630.7415056069</v>
      </c>
      <c r="O7" s="11"/>
      <c r="P7" s="14" t="n">
        <f aca="false">G7*'Inflation indexes'!$D$166/100*'Inflation indexes'!I99</f>
        <v>26515.7098735165</v>
      </c>
      <c r="Q7" s="14" t="n">
        <f aca="false">Adequacy_low!X4</f>
        <v>0.559247723319151</v>
      </c>
      <c r="R7" s="19" t="n">
        <v>7092.02100217064</v>
      </c>
      <c r="S7" s="18" t="n">
        <f aca="false">Adequacy_central!Q4</f>
        <v>4992.66369529641</v>
      </c>
      <c r="T7" s="18" t="n">
        <f aca="false">Adequacy_central!R4</f>
        <v>3676.97138377824</v>
      </c>
      <c r="U7" s="18" t="n">
        <f aca="false">Adequacy_central!S4</f>
        <v>2682.70424929976</v>
      </c>
      <c r="V7" s="12"/>
      <c r="W7" s="18" t="n">
        <f aca="false">Adequacy_central!U4</f>
        <v>4550.89142926238</v>
      </c>
      <c r="X7" s="18" t="n">
        <f aca="false">Adequacy_central!V4</f>
        <v>4527.87979174649</v>
      </c>
      <c r="Y7" s="15" t="n">
        <v>4794.63549141337</v>
      </c>
      <c r="Z7" s="15" t="n">
        <v>3459.06159638797</v>
      </c>
      <c r="AA7" s="12"/>
      <c r="AB7" s="12" t="n">
        <v>2015</v>
      </c>
      <c r="AC7" s="13" t="n">
        <f aca="false">R7*'Inflation indexes'!I99*'Inflation indexes'!$D$166/100</f>
        <v>41321.5683637881</v>
      </c>
      <c r="AD7" s="13" t="n">
        <f aca="false">X7*'Inflation indexes'!$D$166/100*'Inflation indexes'!I99</f>
        <v>26381.632866062</v>
      </c>
      <c r="AE7" s="18" t="n">
        <f aca="false">S7*'Inflation indexes'!$D$166/100*'Inflation indexes'!I99</f>
        <v>29089.6902504166</v>
      </c>
      <c r="AF7" s="18" t="n">
        <f aca="false">T7*'Inflation indexes'!$D$166/100*'Inflation indexes'!I99</f>
        <v>21423.8260659383</v>
      </c>
      <c r="AG7" s="18" t="n">
        <f aca="false">U7*'Inflation indexes'!$D$166/100*'Inflation indexes'!I99</f>
        <v>15630.7415056069</v>
      </c>
      <c r="AH7" s="18"/>
      <c r="AI7" s="18" t="n">
        <f aca="false">W7*'Inflation indexes'!$D$166/100*'Inflation indexes'!I99</f>
        <v>26515.7098735165</v>
      </c>
      <c r="AJ7" s="18" t="n">
        <f aca="false">Y7*'Inflation indexes'!$D$166/100*'Inflation indexes'!I99</f>
        <v>27935.8814895279</v>
      </c>
      <c r="AK7" s="18"/>
      <c r="AL7" s="13" t="n">
        <f aca="false">Z7*'Inflation indexes'!$D$166/100*'Inflation indexes'!I99</f>
        <v>20154.1775166701</v>
      </c>
      <c r="AM7" s="18" t="n">
        <f aca="false">Adequacy_central!X4</f>
        <v>0.559247723319151</v>
      </c>
      <c r="AN7" s="9" t="n">
        <v>2015</v>
      </c>
      <c r="AO7" s="16" t="n">
        <v>7092.02100217064</v>
      </c>
      <c r="AP7" s="14" t="n">
        <f aca="false">Adequacy_high!Q4</f>
        <v>4992.66369529641</v>
      </c>
      <c r="AQ7" s="14" t="n">
        <f aca="false">Adequacy_high!R4</f>
        <v>3676.97138377824</v>
      </c>
      <c r="AR7" s="14" t="n">
        <f aca="false">Adequacy_high!S4</f>
        <v>2682.70424929976</v>
      </c>
      <c r="AS7" s="9"/>
      <c r="AT7" s="14" t="n">
        <f aca="false">Adequacy_high!U4</f>
        <v>4550.89142926238</v>
      </c>
      <c r="AU7" s="14" t="n">
        <f aca="false">Adequacy_high!V4</f>
        <v>4527.87979174649</v>
      </c>
      <c r="AV7" s="9"/>
      <c r="AW7" s="9"/>
      <c r="AX7" s="9" t="n">
        <v>2015</v>
      </c>
      <c r="AY7" s="11" t="n">
        <f aca="false">AO7*'Inflation indexes'!$D$166/100*'Inflation indexes'!I99</f>
        <v>41321.5683637881</v>
      </c>
      <c r="AZ7" s="11" t="n">
        <f aca="false">AU7*'Inflation indexes'!$D$166/100*'Inflation indexes'!I99</f>
        <v>26381.632866062</v>
      </c>
      <c r="BA7" s="14" t="n">
        <f aca="false">AP7*'Inflation indexes'!$D$166/100*'Inflation indexes'!I99</f>
        <v>29089.6902504166</v>
      </c>
      <c r="BB7" s="14" t="n">
        <f aca="false">AQ7*'Inflation indexes'!$D$166/100*'Inflation indexes'!I99</f>
        <v>21423.8260659383</v>
      </c>
      <c r="BC7" s="14" t="n">
        <f aca="false">AR7*'Inflation indexes'!$D$166/100*'Inflation indexes'!I99</f>
        <v>15630.7415056069</v>
      </c>
      <c r="BD7" s="14"/>
      <c r="BE7" s="14" t="n">
        <f aca="false">AT7*'Inflation indexes'!$D$166/100*'Inflation indexes'!I99</f>
        <v>26515.7098735165</v>
      </c>
      <c r="BF7" s="14" t="n">
        <f aca="false">Adequacy_high!X4</f>
        <v>0.559247723319151</v>
      </c>
      <c r="BG7" s="14" t="n">
        <f aca="false">Y7*'Inflation indexes'!$D$166/100*'Inflation indexes'!I99</f>
        <v>27935.8814895279</v>
      </c>
      <c r="BH7" s="14"/>
      <c r="BI7" s="11" t="n">
        <f aca="false">Z7*'Inflation indexes'!$D$166/100*'Inflation indexes'!I99</f>
        <v>20154.1775166701</v>
      </c>
    </row>
    <row r="8" customFormat="false" ht="15" hidden="false" customHeight="false" outlineLevel="0" collapsed="false">
      <c r="A8" s="0" t="n">
        <v>2015</v>
      </c>
      <c r="B8" s="16" t="n">
        <v>7113.98164433727</v>
      </c>
      <c r="C8" s="14" t="n">
        <f aca="false">Adequacy_low!Q5</f>
        <v>5388.32923400493</v>
      </c>
      <c r="D8" s="14" t="n">
        <f aca="false">Adequacy_low!R5</f>
        <v>3966.79289930017</v>
      </c>
      <c r="E8" s="14" t="n">
        <f aca="false">Adequacy_low!S5</f>
        <v>2880.58799453735</v>
      </c>
      <c r="F8" s="9"/>
      <c r="G8" s="14" t="n">
        <f aca="false">Adequacy_low!U5</f>
        <v>4883.26990663879</v>
      </c>
      <c r="H8" s="14" t="n">
        <f aca="false">Adequacy_low!V5</f>
        <v>4870.76750293668</v>
      </c>
      <c r="I8" s="9" t="n">
        <v>2015</v>
      </c>
      <c r="J8" s="16" t="n">
        <f aca="false">B8*'Inflation indexes'!$D$166/100*'Inflation indexes'!I100</f>
        <v>40919.3175245324</v>
      </c>
      <c r="K8" s="14" t="n">
        <f aca="false">H8*'Inflation indexes'!$D$166/100*'Inflation indexes'!I100</f>
        <v>28016.4459237099</v>
      </c>
      <c r="L8" s="14" t="n">
        <f aca="false">C8*'Inflation indexes'!$D$166/100*'Inflation indexes'!I100</f>
        <v>30993.4388189595</v>
      </c>
      <c r="M8" s="14" t="n">
        <f aca="false">D8*'Inflation indexes'!$D$166/100*'Inflation indexes'!I100</f>
        <v>22816.8227464755</v>
      </c>
      <c r="N8" s="14" t="n">
        <f aca="false">E8*'Inflation indexes'!$D$166/100*'Inflation indexes'!I100</f>
        <v>16569.0186872573</v>
      </c>
      <c r="O8" s="11"/>
      <c r="P8" s="14" t="n">
        <f aca="false">G8*'Inflation indexes'!$D$166/100*'Inflation indexes'!I100</f>
        <v>28088.3592139717</v>
      </c>
      <c r="Q8" s="14" t="n">
        <f aca="false">Adequacy_low!X5</f>
        <v>0.602652919408329</v>
      </c>
      <c r="R8" s="19" t="n">
        <v>7113.98164433727</v>
      </c>
      <c r="S8" s="18" t="n">
        <f aca="false">Adequacy_central!Q5</f>
        <v>5388.32923400493</v>
      </c>
      <c r="T8" s="18" t="n">
        <f aca="false">Adequacy_central!R5</f>
        <v>3966.79289930017</v>
      </c>
      <c r="U8" s="18" t="n">
        <f aca="false">Adequacy_central!S5</f>
        <v>2880.58799453735</v>
      </c>
      <c r="V8" s="12"/>
      <c r="W8" s="18" t="n">
        <f aca="false">Adequacy_central!U5</f>
        <v>4883.26990663879</v>
      </c>
      <c r="X8" s="18" t="n">
        <f aca="false">Adequacy_central!V5</f>
        <v>4870.76750293668</v>
      </c>
      <c r="Y8" s="15" t="n">
        <v>4825.87760030576</v>
      </c>
      <c r="Z8" s="15" t="n">
        <v>3714.09464116287</v>
      </c>
      <c r="AA8" s="12"/>
      <c r="AB8" s="12" t="n">
        <v>2015</v>
      </c>
      <c r="AC8" s="13" t="n">
        <f aca="false">R8*'Inflation indexes'!I100*'Inflation indexes'!$D$166/100</f>
        <v>40919.3175245324</v>
      </c>
      <c r="AD8" s="13" t="n">
        <f aca="false">X8*'Inflation indexes'!$D$166/100*'Inflation indexes'!I100</f>
        <v>28016.4459237099</v>
      </c>
      <c r="AE8" s="18" t="n">
        <f aca="false">S8*'Inflation indexes'!$D$166/100*'Inflation indexes'!I100</f>
        <v>30993.4388189595</v>
      </c>
      <c r="AF8" s="18" t="n">
        <f aca="false">T8*'Inflation indexes'!$D$166/100*'Inflation indexes'!I100</f>
        <v>22816.8227464755</v>
      </c>
      <c r="AG8" s="18" t="n">
        <f aca="false">U8*'Inflation indexes'!$D$166/100*'Inflation indexes'!I100</f>
        <v>16569.0186872573</v>
      </c>
      <c r="AH8" s="18"/>
      <c r="AI8" s="18" t="n">
        <f aca="false">W8*'Inflation indexes'!$D$166/100*'Inflation indexes'!I100</f>
        <v>28088.3592139717</v>
      </c>
      <c r="AJ8" s="18" t="n">
        <f aca="false">Y8*'Inflation indexes'!$D$166/100*'Inflation indexes'!I100</f>
        <v>27758.2411276851</v>
      </c>
      <c r="AK8" s="18"/>
      <c r="AL8" s="13" t="n">
        <f aca="false">Z8*'Inflation indexes'!$D$166/100*'Inflation indexes'!I100</f>
        <v>21363.3131959066</v>
      </c>
      <c r="AM8" s="18" t="n">
        <f aca="false">Adequacy_central!X5</f>
        <v>0.602652919408329</v>
      </c>
      <c r="AN8" s="9" t="n">
        <v>2015</v>
      </c>
      <c r="AO8" s="16" t="n">
        <v>7113.98164433727</v>
      </c>
      <c r="AP8" s="14" t="n">
        <f aca="false">Adequacy_high!Q5</f>
        <v>5388.32923400493</v>
      </c>
      <c r="AQ8" s="14" t="n">
        <f aca="false">Adequacy_high!R5</f>
        <v>3966.79289930017</v>
      </c>
      <c r="AR8" s="14" t="n">
        <f aca="false">Adequacy_high!S5</f>
        <v>2880.58799453735</v>
      </c>
      <c r="AS8" s="9"/>
      <c r="AT8" s="14" t="n">
        <f aca="false">Adequacy_high!U5</f>
        <v>4883.26990663879</v>
      </c>
      <c r="AU8" s="14" t="n">
        <f aca="false">Adequacy_high!V5</f>
        <v>4870.76750293668</v>
      </c>
      <c r="AV8" s="9"/>
      <c r="AW8" s="9"/>
      <c r="AX8" s="9" t="n">
        <v>2015</v>
      </c>
      <c r="AY8" s="11" t="n">
        <f aca="false">AO8*'Inflation indexes'!$D$166/100*'Inflation indexes'!I100</f>
        <v>40919.3175245324</v>
      </c>
      <c r="AZ8" s="11" t="n">
        <f aca="false">AU8*'Inflation indexes'!$D$166/100*'Inflation indexes'!I100</f>
        <v>28016.4459237099</v>
      </c>
      <c r="BA8" s="14" t="n">
        <f aca="false">AP8*'Inflation indexes'!$D$166/100*'Inflation indexes'!I100</f>
        <v>30993.4388189595</v>
      </c>
      <c r="BB8" s="14" t="n">
        <f aca="false">AQ8*'Inflation indexes'!$D$166/100*'Inflation indexes'!I100</f>
        <v>22816.8227464755</v>
      </c>
      <c r="BC8" s="14" t="n">
        <f aca="false">AR8*'Inflation indexes'!$D$166/100*'Inflation indexes'!I100</f>
        <v>16569.0186872573</v>
      </c>
      <c r="BD8" s="14"/>
      <c r="BE8" s="14" t="n">
        <f aca="false">AT8*'Inflation indexes'!$D$166/100*'Inflation indexes'!I100</f>
        <v>28088.3592139717</v>
      </c>
      <c r="BF8" s="14" t="n">
        <f aca="false">Adequacy_high!X5</f>
        <v>0.602652919408329</v>
      </c>
      <c r="BG8" s="14" t="n">
        <f aca="false">Y8*'Inflation indexes'!$D$166/100*'Inflation indexes'!I100</f>
        <v>27758.2411276851</v>
      </c>
      <c r="BH8" s="14"/>
      <c r="BI8" s="11" t="n">
        <f aca="false">Z8*'Inflation indexes'!$D$166/100*'Inflation indexes'!I100</f>
        <v>21363.3131959066</v>
      </c>
    </row>
    <row r="9" customFormat="false" ht="15" hidden="false" customHeight="false" outlineLevel="0" collapsed="false">
      <c r="A9" s="0" t="n">
        <f aca="false">A5+1</f>
        <v>2016</v>
      </c>
      <c r="B9" s="16" t="n">
        <v>6705.54599729676</v>
      </c>
      <c r="C9" s="14" t="n">
        <f aca="false">Adequacy_low!Q6</f>
        <v>4704.25161487476</v>
      </c>
      <c r="D9" s="14" t="n">
        <f aca="false">Adequacy_low!R6</f>
        <v>3436.6145700875</v>
      </c>
      <c r="E9" s="14" t="n">
        <f aca="false">Adequacy_low!S6</f>
        <v>2543.13147161978</v>
      </c>
      <c r="F9" s="9"/>
      <c r="G9" s="14" t="n">
        <f aca="false">Adequacy_low!U6</f>
        <v>4250.65307970779</v>
      </c>
      <c r="H9" s="14" t="n">
        <f aca="false">Adequacy_low!V6</f>
        <v>4252.31484120936</v>
      </c>
      <c r="I9" s="9" t="n">
        <f aca="false">I5+1</f>
        <v>2016</v>
      </c>
      <c r="J9" s="16" t="n">
        <f aca="false">B9*'Inflation indexes'!$D$166/100*'Inflation indexes'!I101</f>
        <v>38570.0131876437</v>
      </c>
      <c r="K9" s="14" t="n">
        <f aca="false">H9*'Inflation indexes'!$D$166/100*'Inflation indexes'!I101</f>
        <v>24459.1327193306</v>
      </c>
      <c r="L9" s="14" t="n">
        <f aca="false">C9*'Inflation indexes'!$D$166/100*'Inflation indexes'!I101</f>
        <v>27058.6536721782</v>
      </c>
      <c r="M9" s="14" t="n">
        <f aca="false">D9*'Inflation indexes'!$D$166/100*'Inflation indexes'!I101</f>
        <v>19767.2597194261</v>
      </c>
      <c r="N9" s="14" t="n">
        <f aca="false">E9*'Inflation indexes'!$D$166/100*'Inflation indexes'!I101</f>
        <v>14627.9832302738</v>
      </c>
      <c r="O9" s="11"/>
      <c r="P9" s="14" t="n">
        <f aca="false">G9*'Inflation indexes'!$D$166/100*'Inflation indexes'!I101</f>
        <v>24449.574338394</v>
      </c>
      <c r="Q9" s="14" t="n">
        <f aca="false">Adequacy_low!X6</f>
        <v>0.559498618667553</v>
      </c>
      <c r="R9" s="17" t="n">
        <v>6705.54599729676</v>
      </c>
      <c r="S9" s="18" t="n">
        <f aca="false">Adequacy_central!Q6</f>
        <v>4704.25161487476</v>
      </c>
      <c r="T9" s="18" t="n">
        <f aca="false">Adequacy_central!R6</f>
        <v>3436.6145700875</v>
      </c>
      <c r="U9" s="18" t="n">
        <f aca="false">Adequacy_central!S6</f>
        <v>2543.13147161978</v>
      </c>
      <c r="V9" s="12"/>
      <c r="W9" s="18" t="n">
        <f aca="false">Adequacy_central!U6</f>
        <v>4250.65307970779</v>
      </c>
      <c r="X9" s="18" t="n">
        <f aca="false">Adequacy_central!V6</f>
        <v>4252.31484120936</v>
      </c>
      <c r="Y9" s="15" t="n">
        <v>4621.75621897281</v>
      </c>
      <c r="Z9" s="15" t="n">
        <v>3278.91936034514</v>
      </c>
      <c r="AA9" s="12"/>
      <c r="AB9" s="12" t="n">
        <f aca="false">AB5+1</f>
        <v>2016</v>
      </c>
      <c r="AC9" s="13" t="n">
        <f aca="false">R9*'Inflation indexes'!I101*'Inflation indexes'!$D$166/100</f>
        <v>38570.0131876437</v>
      </c>
      <c r="AD9" s="13" t="n">
        <f aca="false">X9*'Inflation indexes'!$D$166/100*'Inflation indexes'!I101</f>
        <v>24459.1327193306</v>
      </c>
      <c r="AE9" s="18" t="n">
        <f aca="false">S9*'Inflation indexes'!$D$166/100*'Inflation indexes'!I101</f>
        <v>27058.6536721782</v>
      </c>
      <c r="AF9" s="18" t="n">
        <f aca="false">T9*'Inflation indexes'!$D$166/100*'Inflation indexes'!I101</f>
        <v>19767.2597194261</v>
      </c>
      <c r="AG9" s="18" t="n">
        <f aca="false">U9*'Inflation indexes'!$D$166/100*'Inflation indexes'!I101</f>
        <v>14627.9832302738</v>
      </c>
      <c r="AH9" s="18"/>
      <c r="AI9" s="18" t="n">
        <f aca="false">W9*'Inflation indexes'!$D$166/100*'Inflation indexes'!I101</f>
        <v>24449.574338394</v>
      </c>
      <c r="AJ9" s="18" t="n">
        <f aca="false">Y9*'Inflation indexes'!$D$166/100*'Inflation indexes'!I101</f>
        <v>26584.1436905688</v>
      </c>
      <c r="AK9" s="18"/>
      <c r="AL9" s="13" t="n">
        <f aca="false">Z9*'Inflation indexes'!$D$166/100*'Inflation indexes'!I101</f>
        <v>18860.2036315485</v>
      </c>
      <c r="AM9" s="18" t="n">
        <f aca="false">Adequacy_central!X6</f>
        <v>0.559498618667553</v>
      </c>
      <c r="AN9" s="9" t="n">
        <f aca="false">AN5+1</f>
        <v>2016</v>
      </c>
      <c r="AO9" s="16" t="n">
        <v>6705.54599729676</v>
      </c>
      <c r="AP9" s="14" t="n">
        <f aca="false">Adequacy_high!Q6</f>
        <v>4704.25161487476</v>
      </c>
      <c r="AQ9" s="14" t="n">
        <f aca="false">Adequacy_high!R6</f>
        <v>3436.6145700875</v>
      </c>
      <c r="AR9" s="14" t="n">
        <f aca="false">Adequacy_high!S6</f>
        <v>2543.13147161978</v>
      </c>
      <c r="AS9" s="9"/>
      <c r="AT9" s="14" t="n">
        <f aca="false">Adequacy_high!U6</f>
        <v>4250.65307970779</v>
      </c>
      <c r="AU9" s="14" t="n">
        <f aca="false">Adequacy_high!V6</f>
        <v>4252.31484120936</v>
      </c>
      <c r="AV9" s="9"/>
      <c r="AW9" s="9"/>
      <c r="AX9" s="9" t="n">
        <f aca="false">AX5+1</f>
        <v>2016</v>
      </c>
      <c r="AY9" s="11" t="n">
        <f aca="false">AO9*'Inflation indexes'!$D$166/100*'Inflation indexes'!I101</f>
        <v>38570.0131876437</v>
      </c>
      <c r="AZ9" s="11" t="n">
        <f aca="false">AU9*'Inflation indexes'!$D$166/100*'Inflation indexes'!I101</f>
        <v>24459.1327193306</v>
      </c>
      <c r="BA9" s="14" t="n">
        <f aca="false">AP9*'Inflation indexes'!$D$166/100*'Inflation indexes'!I101</f>
        <v>27058.6536721782</v>
      </c>
      <c r="BB9" s="14" t="n">
        <f aca="false">AQ9*'Inflation indexes'!$D$166/100*'Inflation indexes'!I101</f>
        <v>19767.2597194261</v>
      </c>
      <c r="BC9" s="14" t="n">
        <f aca="false">AR9*'Inflation indexes'!$D$166/100*'Inflation indexes'!I101</f>
        <v>14627.9832302738</v>
      </c>
      <c r="BD9" s="14"/>
      <c r="BE9" s="14" t="n">
        <f aca="false">AT9*'Inflation indexes'!$D$166/100*'Inflation indexes'!I101</f>
        <v>24449.574338394</v>
      </c>
      <c r="BF9" s="14" t="n">
        <f aca="false">Adequacy_high!X6</f>
        <v>0.559498618667553</v>
      </c>
      <c r="BG9" s="14" t="n">
        <f aca="false">Y9*'Inflation indexes'!$D$166/100*'Inflation indexes'!I101</f>
        <v>26584.1436905688</v>
      </c>
      <c r="BH9" s="14"/>
      <c r="BI9" s="11" t="n">
        <f aca="false">Z9*'Inflation indexes'!$D$166/100*'Inflation indexes'!I101</f>
        <v>18860.2036315485</v>
      </c>
    </row>
    <row r="10" customFormat="false" ht="15" hidden="false" customHeight="false" outlineLevel="0" collapsed="false">
      <c r="A10" s="0" t="n">
        <f aca="false">A6+1</f>
        <v>2016</v>
      </c>
      <c r="B10" s="16" t="n">
        <v>6521.17321865806</v>
      </c>
      <c r="C10" s="14" t="n">
        <f aca="false">Adequacy_low!Q7</f>
        <v>4838.96087264112</v>
      </c>
      <c r="D10" s="14" t="n">
        <f aca="false">Adequacy_low!R7</f>
        <v>3534.97775190511</v>
      </c>
      <c r="E10" s="14" t="n">
        <f aca="false">Adequacy_low!S7</f>
        <v>2601.00849486025</v>
      </c>
      <c r="F10" s="9"/>
      <c r="G10" s="14" t="n">
        <f aca="false">Adequacy_low!U7</f>
        <v>4351.36519980531</v>
      </c>
      <c r="H10" s="14" t="n">
        <f aca="false">Adequacy_low!V7</f>
        <v>4368.26595846384</v>
      </c>
      <c r="I10" s="9" t="n">
        <f aca="false">I6+1</f>
        <v>2016</v>
      </c>
      <c r="J10" s="16" t="n">
        <f aca="false">B10*'Inflation indexes'!$D$166/100*'Inflation indexes'!I102</f>
        <v>37509.5088668316</v>
      </c>
      <c r="K10" s="14" t="n">
        <f aca="false">H10*'Inflation indexes'!$D$166/100*'Inflation indexes'!I102</f>
        <v>25126.0785763019</v>
      </c>
      <c r="L10" s="14" t="n">
        <f aca="false">C10*'Inflation indexes'!$D$166/100*'Inflation indexes'!I102</f>
        <v>27833.4955494303</v>
      </c>
      <c r="M10" s="14" t="n">
        <f aca="false">D10*'Inflation indexes'!$D$166/100*'Inflation indexes'!I102</f>
        <v>20333.0405255548</v>
      </c>
      <c r="N10" s="14" t="n">
        <f aca="false">E10*'Inflation indexes'!$D$166/100*'Inflation indexes'!I102</f>
        <v>14960.8893874378</v>
      </c>
      <c r="O10" s="11"/>
      <c r="P10" s="14" t="n">
        <f aca="false">G10*'Inflation indexes'!$D$166/100*'Inflation indexes'!I102</f>
        <v>25028.8661368371</v>
      </c>
      <c r="Q10" s="14" t="n">
        <f aca="false">Adequacy_low!X7</f>
        <v>0.595826204349497</v>
      </c>
      <c r="R10" s="19" t="n">
        <v>6521.17321865806</v>
      </c>
      <c r="S10" s="18" t="n">
        <f aca="false">Adequacy_central!Q7</f>
        <v>4838.96087264112</v>
      </c>
      <c r="T10" s="18" t="n">
        <f aca="false">Adequacy_central!R7</f>
        <v>3534.97775190511</v>
      </c>
      <c r="U10" s="18" t="n">
        <f aca="false">Adequacy_central!S7</f>
        <v>2601.00849486025</v>
      </c>
      <c r="V10" s="12"/>
      <c r="W10" s="18" t="n">
        <f aca="false">Adequacy_central!U7</f>
        <v>4351.36519980531</v>
      </c>
      <c r="X10" s="18" t="n">
        <f aca="false">Adequacy_central!V7</f>
        <v>4368.26595846384</v>
      </c>
      <c r="Y10" s="15" t="n">
        <v>4266.50131798034</v>
      </c>
      <c r="Z10" s="15" t="n">
        <v>3353.47534958588</v>
      </c>
      <c r="AA10" s="12"/>
      <c r="AB10" s="12" t="n">
        <f aca="false">AB6+1</f>
        <v>2016</v>
      </c>
      <c r="AC10" s="13" t="n">
        <f aca="false">R10*'Inflation indexes'!I102*'Inflation indexes'!$D$166/100</f>
        <v>37509.5088668316</v>
      </c>
      <c r="AD10" s="13" t="n">
        <f aca="false">X10*'Inflation indexes'!$D$166/100*'Inflation indexes'!I102</f>
        <v>25126.0785763019</v>
      </c>
      <c r="AE10" s="18" t="n">
        <f aca="false">S10*'Inflation indexes'!$D$166/100*'Inflation indexes'!I102</f>
        <v>27833.4955494303</v>
      </c>
      <c r="AF10" s="18" t="n">
        <f aca="false">T10*'Inflation indexes'!$D$166/100*'Inflation indexes'!I102</f>
        <v>20333.0405255548</v>
      </c>
      <c r="AG10" s="18" t="n">
        <f aca="false">U10*'Inflation indexes'!$D$166/100*'Inflation indexes'!I102</f>
        <v>14960.8893874378</v>
      </c>
      <c r="AH10" s="18"/>
      <c r="AI10" s="18" t="n">
        <f aca="false">W10*'Inflation indexes'!$D$166/100*'Inflation indexes'!I102</f>
        <v>25028.8661368371</v>
      </c>
      <c r="AJ10" s="18" t="n">
        <f aca="false">Y10*'Inflation indexes'!$D$166/100*'Inflation indexes'!I102</f>
        <v>24540.732725708</v>
      </c>
      <c r="AK10" s="18"/>
      <c r="AL10" s="13" t="n">
        <f aca="false">Z10*'Inflation indexes'!$D$166/100*'Inflation indexes'!I102</f>
        <v>19289.0464863127</v>
      </c>
      <c r="AM10" s="18" t="n">
        <f aca="false">Adequacy_central!X7</f>
        <v>0.595826204349497</v>
      </c>
      <c r="AN10" s="9" t="n">
        <f aca="false">AN6+1</f>
        <v>2016</v>
      </c>
      <c r="AO10" s="16" t="n">
        <v>6521.17321865806</v>
      </c>
      <c r="AP10" s="14" t="n">
        <f aca="false">Adequacy_high!Q7</f>
        <v>4838.96087264112</v>
      </c>
      <c r="AQ10" s="14" t="n">
        <f aca="false">Adequacy_high!R7</f>
        <v>3534.97775190511</v>
      </c>
      <c r="AR10" s="14" t="n">
        <f aca="false">Adequacy_high!S7</f>
        <v>2601.00849486025</v>
      </c>
      <c r="AS10" s="9"/>
      <c r="AT10" s="14" t="n">
        <f aca="false">Adequacy_high!U7</f>
        <v>4351.36519980531</v>
      </c>
      <c r="AU10" s="14" t="n">
        <f aca="false">Adequacy_high!V7</f>
        <v>4368.26595846384</v>
      </c>
      <c r="AV10" s="9"/>
      <c r="AW10" s="9"/>
      <c r="AX10" s="9" t="n">
        <f aca="false">AX6+1</f>
        <v>2016</v>
      </c>
      <c r="AY10" s="11" t="n">
        <f aca="false">AO10*'Inflation indexes'!$D$166/100*'Inflation indexes'!I102</f>
        <v>37509.5088668316</v>
      </c>
      <c r="AZ10" s="11" t="n">
        <f aca="false">AU10*'Inflation indexes'!$D$166/100*'Inflation indexes'!I102</f>
        <v>25126.0785763019</v>
      </c>
      <c r="BA10" s="14" t="n">
        <f aca="false">AP10*'Inflation indexes'!$D$166/100*'Inflation indexes'!I102</f>
        <v>27833.4955494303</v>
      </c>
      <c r="BB10" s="14" t="n">
        <f aca="false">AQ10*'Inflation indexes'!$D$166/100*'Inflation indexes'!I102</f>
        <v>20333.0405255548</v>
      </c>
      <c r="BC10" s="14" t="n">
        <f aca="false">AR10*'Inflation indexes'!$D$166/100*'Inflation indexes'!I102</f>
        <v>14960.8893874378</v>
      </c>
      <c r="BD10" s="14"/>
      <c r="BE10" s="14" t="n">
        <f aca="false">AT10*'Inflation indexes'!$D$166/100*'Inflation indexes'!I102</f>
        <v>25028.8661368371</v>
      </c>
      <c r="BF10" s="14" t="n">
        <f aca="false">Adequacy_high!X7</f>
        <v>0.595826204349497</v>
      </c>
      <c r="BG10" s="14" t="n">
        <f aca="false">Y10*'Inflation indexes'!$D$166/100*'Inflation indexes'!I102</f>
        <v>24540.732725708</v>
      </c>
      <c r="BH10" s="14"/>
      <c r="BI10" s="11" t="n">
        <f aca="false">Z10*'Inflation indexes'!$D$166/100*'Inflation indexes'!I102</f>
        <v>19289.0464863127</v>
      </c>
    </row>
    <row r="11" customFormat="false" ht="15" hidden="false" customHeight="false" outlineLevel="0" collapsed="false">
      <c r="A11" s="0" t="n">
        <f aca="false">A7+1</f>
        <v>2016</v>
      </c>
      <c r="B11" s="16" t="n">
        <v>6554.01964535573</v>
      </c>
      <c r="C11" s="14" t="n">
        <f aca="false">Adequacy_low!Q8</f>
        <v>4621.91629085462</v>
      </c>
      <c r="D11" s="14" t="n">
        <f aca="false">Adequacy_low!R8</f>
        <v>3347.91164547668</v>
      </c>
      <c r="E11" s="14" t="n">
        <f aca="false">Adequacy_low!S8</f>
        <v>2467.83737070058</v>
      </c>
      <c r="F11" s="9"/>
      <c r="G11" s="14" t="n">
        <f aca="false">Adequacy_low!U8</f>
        <v>4136.56769066529</v>
      </c>
      <c r="H11" s="14" t="n">
        <f aca="false">Adequacy_low!V8</f>
        <v>4161.09276717247</v>
      </c>
      <c r="I11" s="9" t="n">
        <f aca="false">I7+1</f>
        <v>2016</v>
      </c>
      <c r="J11" s="16" t="n">
        <f aca="false">B11*'Inflation indexes'!$D$166/100*'Inflation indexes'!I103</f>
        <v>37698.4401054522</v>
      </c>
      <c r="K11" s="14" t="n">
        <f aca="false">H11*'Inflation indexes'!$D$166/100*'Inflation indexes'!I103</f>
        <v>23934.4272591004</v>
      </c>
      <c r="L11" s="14" t="n">
        <f aca="false">C11*'Inflation indexes'!$D$166/100*'Inflation indexes'!I103</f>
        <v>26585.0644171726</v>
      </c>
      <c r="M11" s="14" t="n">
        <f aca="false">D11*'Inflation indexes'!$D$166/100*'Inflation indexes'!I103</f>
        <v>19257.044298728</v>
      </c>
      <c r="N11" s="14" t="n">
        <f aca="false">E11*'Inflation indexes'!$D$166/100*'Inflation indexes'!I103</f>
        <v>14194.8947887694</v>
      </c>
      <c r="O11" s="11"/>
      <c r="P11" s="14" t="n">
        <f aca="false">G11*'Inflation indexes'!$D$166/100*'Inflation indexes'!I103</f>
        <v>23793.360070136</v>
      </c>
      <c r="Q11" s="14" t="n">
        <f aca="false">Adequacy_low!X8</f>
        <v>0.560272047547114</v>
      </c>
      <c r="R11" s="19" t="n">
        <v>6554.01964535573</v>
      </c>
      <c r="S11" s="18" t="n">
        <f aca="false">Adequacy_central!Q8</f>
        <v>4621.91629085462</v>
      </c>
      <c r="T11" s="18" t="n">
        <f aca="false">Adequacy_central!R8</f>
        <v>3347.91164547668</v>
      </c>
      <c r="U11" s="18" t="n">
        <f aca="false">Adequacy_central!S8</f>
        <v>2467.83737070058</v>
      </c>
      <c r="V11" s="12"/>
      <c r="W11" s="18" t="n">
        <f aca="false">Adequacy_central!U8</f>
        <v>4136.56769066529</v>
      </c>
      <c r="X11" s="18" t="n">
        <f aca="false">Adequacy_central!V8</f>
        <v>4161.09276717247</v>
      </c>
      <c r="Y11" s="15" t="n">
        <v>4529.76592235317</v>
      </c>
      <c r="Z11" s="15" t="n">
        <v>3181.72426571837</v>
      </c>
      <c r="AA11" s="12"/>
      <c r="AB11" s="12" t="n">
        <f aca="false">AB7+1</f>
        <v>2016</v>
      </c>
      <c r="AC11" s="13" t="n">
        <f aca="false">R11*'Inflation indexes'!I103*'Inflation indexes'!$D$166/100</f>
        <v>37698.4401054522</v>
      </c>
      <c r="AD11" s="13" t="n">
        <f aca="false">X11*'Inflation indexes'!$D$166/100*'Inflation indexes'!I103</f>
        <v>23934.4272591004</v>
      </c>
      <c r="AE11" s="18" t="n">
        <f aca="false">S11*'Inflation indexes'!$D$166/100*'Inflation indexes'!I103</f>
        <v>26585.0644171726</v>
      </c>
      <c r="AF11" s="18" t="n">
        <f aca="false">T11*'Inflation indexes'!$D$166/100*'Inflation indexes'!I103</f>
        <v>19257.044298728</v>
      </c>
      <c r="AG11" s="18" t="n">
        <f aca="false">U11*'Inflation indexes'!$D$166/100*'Inflation indexes'!I103</f>
        <v>14194.8947887694</v>
      </c>
      <c r="AH11" s="18"/>
      <c r="AI11" s="18" t="n">
        <f aca="false">W11*'Inflation indexes'!$D$166/100*'Inflation indexes'!I103</f>
        <v>23793.360070136</v>
      </c>
      <c r="AJ11" s="18" t="n">
        <f aca="false">Y11*'Inflation indexes'!$D$166/100*'Inflation indexes'!I103</f>
        <v>26055.0194469673</v>
      </c>
      <c r="AK11" s="18"/>
      <c r="AL11" s="13" t="n">
        <f aca="false">Z11*'Inflation indexes'!$D$166/100*'Inflation indexes'!I103</f>
        <v>18301.1416128793</v>
      </c>
      <c r="AM11" s="18" t="n">
        <f aca="false">Adequacy_central!X8</f>
        <v>0.560272047547114</v>
      </c>
      <c r="AN11" s="9" t="n">
        <f aca="false">AN7+1</f>
        <v>2016</v>
      </c>
      <c r="AO11" s="16" t="n">
        <v>6554.01964535573</v>
      </c>
      <c r="AP11" s="14" t="n">
        <f aca="false">Adequacy_high!Q8</f>
        <v>4621.91629085462</v>
      </c>
      <c r="AQ11" s="14" t="n">
        <f aca="false">Adequacy_high!R8</f>
        <v>3347.91164547668</v>
      </c>
      <c r="AR11" s="14" t="n">
        <f aca="false">Adequacy_high!S8</f>
        <v>2467.83737070058</v>
      </c>
      <c r="AS11" s="9"/>
      <c r="AT11" s="14" t="n">
        <f aca="false">Adequacy_high!U8</f>
        <v>4136.56769066529</v>
      </c>
      <c r="AU11" s="14" t="n">
        <f aca="false">Adequacy_high!V8</f>
        <v>4161.09276717247</v>
      </c>
      <c r="AV11" s="9"/>
      <c r="AW11" s="9"/>
      <c r="AX11" s="9" t="n">
        <f aca="false">AX7+1</f>
        <v>2016</v>
      </c>
      <c r="AY11" s="11" t="n">
        <f aca="false">AO11*'Inflation indexes'!$D$166/100*'Inflation indexes'!I103</f>
        <v>37698.4401054522</v>
      </c>
      <c r="AZ11" s="11" t="n">
        <f aca="false">AU11*'Inflation indexes'!$D$166/100*'Inflation indexes'!I103</f>
        <v>23934.4272591004</v>
      </c>
      <c r="BA11" s="14" t="n">
        <f aca="false">AP11*'Inflation indexes'!$D$166/100*'Inflation indexes'!I103</f>
        <v>26585.0644171726</v>
      </c>
      <c r="BB11" s="14" t="n">
        <f aca="false">AQ11*'Inflation indexes'!$D$166/100*'Inflation indexes'!I103</f>
        <v>19257.044298728</v>
      </c>
      <c r="BC11" s="14" t="n">
        <f aca="false">AR11*'Inflation indexes'!$D$166/100*'Inflation indexes'!I103</f>
        <v>14194.8947887694</v>
      </c>
      <c r="BD11" s="14"/>
      <c r="BE11" s="14" t="n">
        <f aca="false">AT11*'Inflation indexes'!$D$166/100*'Inflation indexes'!I103</f>
        <v>23793.360070136</v>
      </c>
      <c r="BF11" s="14" t="n">
        <f aca="false">Adequacy_high!X8</f>
        <v>0.560272047547114</v>
      </c>
      <c r="BG11" s="14" t="n">
        <f aca="false">Y11*'Inflation indexes'!$D$166/100*'Inflation indexes'!I103</f>
        <v>26055.0194469673</v>
      </c>
      <c r="BH11" s="14"/>
      <c r="BI11" s="11" t="n">
        <f aca="false">Z11*'Inflation indexes'!$D$166/100*'Inflation indexes'!I103</f>
        <v>18301.1416128793</v>
      </c>
    </row>
    <row r="12" customFormat="false" ht="15" hidden="false" customHeight="false" outlineLevel="0" collapsed="false">
      <c r="A12" s="0" t="n">
        <f aca="false">A8+1</f>
        <v>2016</v>
      </c>
      <c r="B12" s="16" t="n">
        <v>6660.1842529205</v>
      </c>
      <c r="C12" s="14" t="n">
        <f aca="false">Adequacy_low!Q9</f>
        <v>5045.45330579062</v>
      </c>
      <c r="D12" s="14" t="n">
        <f aca="false">Adequacy_low!R9</f>
        <v>3668.67038624676</v>
      </c>
      <c r="E12" s="14" t="n">
        <f aca="false">Adequacy_low!S9</f>
        <v>2677.76481628475</v>
      </c>
      <c r="F12" s="14" t="n">
        <f aca="false">Adequacy_low!T9</f>
        <v>2679.02087266874</v>
      </c>
      <c r="G12" s="14" t="n">
        <f aca="false">Adequacy_low!U9</f>
        <v>4493.51013993398</v>
      </c>
      <c r="H12" s="14" t="n">
        <f aca="false">Adequacy_low!V9</f>
        <v>4542.05175695743</v>
      </c>
      <c r="I12" s="9" t="n">
        <f aca="false">I8+1</f>
        <v>2016</v>
      </c>
      <c r="J12" s="16" t="n">
        <f aca="false">B12*'Inflation indexes'!$D$166/100*'Inflation indexes'!I104</f>
        <v>38309.0943781219</v>
      </c>
      <c r="K12" s="14" t="n">
        <f aca="false">H12*'Inflation indexes'!$D$166/100*'Inflation indexes'!I104</f>
        <v>26125.68704106</v>
      </c>
      <c r="L12" s="14" t="n">
        <f aca="false">C12*'Inflation indexes'!$D$166/100*'Inflation indexes'!I104</f>
        <v>29021.2311749759</v>
      </c>
      <c r="M12" s="14" t="n">
        <f aca="false">D12*'Inflation indexes'!$D$166/100*'Inflation indexes'!I104</f>
        <v>21102.0348284388</v>
      </c>
      <c r="N12" s="14" t="n">
        <f aca="false">E12*'Inflation indexes'!$D$166/100*'Inflation indexes'!I104</f>
        <v>15402.3884586202</v>
      </c>
      <c r="O12" s="14" t="n">
        <f aca="false">F12*'Inflation indexes'!$D$166/100*'Inflation indexes'!I104</f>
        <v>15409.6132411084</v>
      </c>
      <c r="P12" s="14" t="n">
        <f aca="false">G12*'Inflation indexes'!$D$166/100*'Inflation indexes'!I104</f>
        <v>25846.4777403559</v>
      </c>
      <c r="Q12" s="14" t="n">
        <f aca="false">Adequacy_low!X9</f>
        <v>0.593818352884704</v>
      </c>
      <c r="R12" s="19" t="n">
        <v>6660.1842529205</v>
      </c>
      <c r="S12" s="18" t="n">
        <f aca="false">Adequacy_central!Q9</f>
        <v>5045.45330579062</v>
      </c>
      <c r="T12" s="18" t="n">
        <f aca="false">Adequacy_central!R9</f>
        <v>3668.67038624676</v>
      </c>
      <c r="U12" s="18" t="n">
        <f aca="false">Adequacy_central!S9</f>
        <v>2677.76481628475</v>
      </c>
      <c r="V12" s="18" t="n">
        <f aca="false">Adequacy_central!T9</f>
        <v>2679.02087266874</v>
      </c>
      <c r="W12" s="18" t="n">
        <f aca="false">Adequacy_central!U9</f>
        <v>4493.51013993398</v>
      </c>
      <c r="X12" s="18" t="n">
        <f aca="false">Adequacy_central!V9</f>
        <v>4542.05175695743</v>
      </c>
      <c r="Y12" s="15" t="n">
        <v>4610.31651280087</v>
      </c>
      <c r="Z12" s="15" t="n">
        <v>3452.34648539786</v>
      </c>
      <c r="AA12" s="12"/>
      <c r="AB12" s="12" t="n">
        <f aca="false">AB8+1</f>
        <v>2016</v>
      </c>
      <c r="AC12" s="13" t="n">
        <f aca="false">R12*'Inflation indexes'!I104*'Inflation indexes'!$D$166/100</f>
        <v>38309.0943781219</v>
      </c>
      <c r="AD12" s="13" t="n">
        <f aca="false">X12*'Inflation indexes'!$D$166/100*'Inflation indexes'!I104</f>
        <v>26125.68704106</v>
      </c>
      <c r="AE12" s="18" t="n">
        <f aca="false">S12*'Inflation indexes'!$D$166/100*'Inflation indexes'!I104</f>
        <v>29021.2311749759</v>
      </c>
      <c r="AF12" s="18" t="n">
        <f aca="false">T12*'Inflation indexes'!$D$166/100*'Inflation indexes'!I104</f>
        <v>21102.0348284388</v>
      </c>
      <c r="AG12" s="18" t="n">
        <f aca="false">U12*'Inflation indexes'!$D$166/100*'Inflation indexes'!I104</f>
        <v>15402.3884586202</v>
      </c>
      <c r="AH12" s="18" t="n">
        <f aca="false">V12*'Inflation indexes'!$D$166/100*'Inflation indexes'!I104</f>
        <v>15409.6132411084</v>
      </c>
      <c r="AI12" s="18" t="n">
        <f aca="false">W12*'Inflation indexes'!$D$166/100*'Inflation indexes'!I104</f>
        <v>25846.4777403559</v>
      </c>
      <c r="AJ12" s="18" t="n">
        <f aca="false">Y12*'Inflation indexes'!$D$166/100*'Inflation indexes'!I104</f>
        <v>26518.3429909549</v>
      </c>
      <c r="AK12" s="18"/>
      <c r="AL12" s="13" t="n">
        <f aca="false">Z12*'Inflation indexes'!$D$166/100*'Inflation indexes'!I104</f>
        <v>19857.7490220469</v>
      </c>
      <c r="AM12" s="18" t="n">
        <f aca="false">Adequacy_central!X9</f>
        <v>0.593818352884704</v>
      </c>
      <c r="AN12" s="9" t="n">
        <f aca="false">AN8+1</f>
        <v>2016</v>
      </c>
      <c r="AO12" s="16" t="n">
        <v>6660.1842529205</v>
      </c>
      <c r="AP12" s="14" t="n">
        <f aca="false">Adequacy_high!Q9</f>
        <v>5045.45330579062</v>
      </c>
      <c r="AQ12" s="14" t="n">
        <f aca="false">Adequacy_high!R9</f>
        <v>3668.67038624676</v>
      </c>
      <c r="AR12" s="14" t="n">
        <f aca="false">Adequacy_high!S9</f>
        <v>2677.76481628475</v>
      </c>
      <c r="AS12" s="14" t="n">
        <f aca="false">Adequacy_high!T9</f>
        <v>2679.02087266874</v>
      </c>
      <c r="AT12" s="14" t="n">
        <f aca="false">Adequacy_high!U9</f>
        <v>4493.51013993398</v>
      </c>
      <c r="AU12" s="14" t="n">
        <f aca="false">Adequacy_high!V9</f>
        <v>4542.05175695743</v>
      </c>
      <c r="AV12" s="9"/>
      <c r="AW12" s="9"/>
      <c r="AX12" s="9" t="n">
        <f aca="false">AX8+1</f>
        <v>2016</v>
      </c>
      <c r="AY12" s="11" t="n">
        <f aca="false">AO12*'Inflation indexes'!$D$166/100*'Inflation indexes'!I104</f>
        <v>38309.0943781219</v>
      </c>
      <c r="AZ12" s="11" t="n">
        <f aca="false">AU12*'Inflation indexes'!$D$166/100*'Inflation indexes'!I104</f>
        <v>26125.68704106</v>
      </c>
      <c r="BA12" s="14" t="n">
        <f aca="false">AP12*'Inflation indexes'!$D$166/100*'Inflation indexes'!I104</f>
        <v>29021.2311749759</v>
      </c>
      <c r="BB12" s="14" t="n">
        <f aca="false">AQ12*'Inflation indexes'!$D$166/100*'Inflation indexes'!I104</f>
        <v>21102.0348284388</v>
      </c>
      <c r="BC12" s="14" t="n">
        <f aca="false">AR12*'Inflation indexes'!$D$166/100*'Inflation indexes'!I104</f>
        <v>15402.3884586202</v>
      </c>
      <c r="BD12" s="14" t="n">
        <f aca="false">AS12*'Inflation indexes'!$D$166/100*'Inflation indexes'!I104</f>
        <v>15409.6132411084</v>
      </c>
      <c r="BE12" s="14" t="n">
        <f aca="false">AT12*'Inflation indexes'!$D$166/100*'Inflation indexes'!I104</f>
        <v>25846.4777403559</v>
      </c>
      <c r="BF12" s="14" t="n">
        <f aca="false">Adequacy_high!X9</f>
        <v>0.593818352884704</v>
      </c>
      <c r="BG12" s="14" t="n">
        <f aca="false">Y12*'Inflation indexes'!$D$166/100*'Inflation indexes'!I104</f>
        <v>26518.3429909549</v>
      </c>
      <c r="BH12" s="14"/>
      <c r="BI12" s="11" t="n">
        <f aca="false">Z12*'Inflation indexes'!$D$166/100*'Inflation indexes'!I104</f>
        <v>19857.7490220469</v>
      </c>
    </row>
    <row r="13" customFormat="false" ht="15" hidden="false" customHeight="false" outlineLevel="0" collapsed="false">
      <c r="A13" s="0" t="n">
        <f aca="false">A9+1</f>
        <v>2017</v>
      </c>
      <c r="B13" s="16" t="n">
        <v>6744.03429129675</v>
      </c>
      <c r="C13" s="14" t="n">
        <f aca="false">Adequacy_low!Q10</f>
        <v>4810.21450796942</v>
      </c>
      <c r="D13" s="14" t="n">
        <f aca="false">Adequacy_low!R10</f>
        <v>3488.8025944398</v>
      </c>
      <c r="E13" s="14" t="n">
        <f aca="false">Adequacy_low!S10</f>
        <v>2552.04440035605</v>
      </c>
      <c r="F13" s="14" t="n">
        <f aca="false">Adequacy_low!T10</f>
        <v>2553.20862302547</v>
      </c>
      <c r="G13" s="14" t="n">
        <f aca="false">Adequacy_low!U10</f>
        <v>4263.84714363066</v>
      </c>
      <c r="H13" s="14" t="n">
        <f aca="false">Adequacy_low!V10</f>
        <v>4318.88283968519</v>
      </c>
      <c r="I13" s="9" t="n">
        <f aca="false">I9+1</f>
        <v>2017</v>
      </c>
      <c r="J13" s="16" t="n">
        <f aca="false">B13*'Inflation indexes'!$D$166/100*'Inflation indexes'!I105</f>
        <v>38791.3962051856</v>
      </c>
      <c r="K13" s="14" t="n">
        <f aca="false">H13*'Inflation indexes'!$D$166/100*'Inflation indexes'!I105</f>
        <v>24842.0289935672</v>
      </c>
      <c r="L13" s="14" t="n">
        <f aca="false">C13*'Inflation indexes'!$D$166/100*'Inflation indexes'!I105</f>
        <v>27668.147691861</v>
      </c>
      <c r="M13" s="14" t="n">
        <f aca="false">D13*'Inflation indexes'!$D$166/100*'Inflation indexes'!I105</f>
        <v>20067.4429988065</v>
      </c>
      <c r="N13" s="14" t="n">
        <f aca="false">E13*'Inflation indexes'!$D$166/100*'Inflation indexes'!I105</f>
        <v>14679.2500143711</v>
      </c>
      <c r="O13" s="14" t="n">
        <f aca="false">F13*'Inflation indexes'!$D$166/100*'Inflation indexes'!I105</f>
        <v>14685.9465732689</v>
      </c>
      <c r="P13" s="14" t="n">
        <f aca="false">G13*'Inflation indexes'!$D$166/100*'Inflation indexes'!I105</f>
        <v>24525.4660286021</v>
      </c>
      <c r="Q13" s="14" t="n">
        <f aca="false">Adequacy_low!X10</f>
        <v>0.556147482241243</v>
      </c>
      <c r="R13" s="17" t="n">
        <v>6744.03429129675</v>
      </c>
      <c r="S13" s="18" t="n">
        <f aca="false">Adequacy_central!Q10</f>
        <v>4810.21450796942</v>
      </c>
      <c r="T13" s="18" t="n">
        <f aca="false">Adequacy_central!R10</f>
        <v>3488.8025944398</v>
      </c>
      <c r="U13" s="18" t="n">
        <f aca="false">Adequacy_central!S10</f>
        <v>2552.04440035605</v>
      </c>
      <c r="V13" s="18" t="n">
        <f aca="false">Adequacy_central!T10</f>
        <v>2553.20862302547</v>
      </c>
      <c r="W13" s="18" t="n">
        <f aca="false">Adequacy_central!U10</f>
        <v>4263.84714363066</v>
      </c>
      <c r="X13" s="18" t="n">
        <f aca="false">Adequacy_central!V10</f>
        <v>4318.88283968519</v>
      </c>
      <c r="Y13" s="15" t="n">
        <v>4684.40238742038</v>
      </c>
      <c r="Z13" s="15" t="n">
        <v>3290.21729771324</v>
      </c>
      <c r="AA13" s="12"/>
      <c r="AB13" s="12" t="n">
        <f aca="false">AB9+1</f>
        <v>2017</v>
      </c>
      <c r="AC13" s="13" t="n">
        <f aca="false">R13*'Inflation indexes'!I105*'Inflation indexes'!$D$166/100</f>
        <v>38791.3962051856</v>
      </c>
      <c r="AD13" s="13" t="n">
        <f aca="false">X13*'Inflation indexes'!$D$166/100*'Inflation indexes'!I105</f>
        <v>24842.0289935672</v>
      </c>
      <c r="AE13" s="18" t="n">
        <f aca="false">S13*'Inflation indexes'!$D$166/100*'Inflation indexes'!I105</f>
        <v>27668.147691861</v>
      </c>
      <c r="AF13" s="18" t="n">
        <f aca="false">T13*'Inflation indexes'!$D$166/100*'Inflation indexes'!I105</f>
        <v>20067.4429988065</v>
      </c>
      <c r="AG13" s="18" t="n">
        <f aca="false">U13*'Inflation indexes'!$D$166/100*'Inflation indexes'!I105</f>
        <v>14679.2500143711</v>
      </c>
      <c r="AH13" s="18" t="n">
        <f aca="false">V13*'Inflation indexes'!$D$166/100*'Inflation indexes'!I105</f>
        <v>14685.9465732689</v>
      </c>
      <c r="AI13" s="18" t="n">
        <f aca="false">W13*'Inflation indexes'!$D$166/100*'Inflation indexes'!I105</f>
        <v>24525.4660286021</v>
      </c>
      <c r="AJ13" s="18" t="n">
        <f aca="false">Y13*'Inflation indexes'!$D$166/100*'Inflation indexes'!I105</f>
        <v>26944.481766566</v>
      </c>
      <c r="AK13" s="18"/>
      <c r="AL13" s="13" t="n">
        <f aca="false">Z13*'Inflation indexes'!$D$166/100*'Inflation indexes'!I105</f>
        <v>18925.1888830785</v>
      </c>
      <c r="AM13" s="18" t="n">
        <f aca="false">Adequacy_central!X10</f>
        <v>0.556147482241243</v>
      </c>
      <c r="AN13" s="9" t="n">
        <f aca="false">AN9+1</f>
        <v>2017</v>
      </c>
      <c r="AO13" s="16" t="n">
        <v>6744.03429129675</v>
      </c>
      <c r="AP13" s="14" t="n">
        <f aca="false">Adequacy_high!Q10</f>
        <v>4810.21450796942</v>
      </c>
      <c r="AQ13" s="14" t="n">
        <f aca="false">Adequacy_high!R10</f>
        <v>3488.8025944398</v>
      </c>
      <c r="AR13" s="14" t="n">
        <f aca="false">Adequacy_high!S10</f>
        <v>2552.04440035605</v>
      </c>
      <c r="AS13" s="14" t="n">
        <f aca="false">Adequacy_high!T10</f>
        <v>2553.20862302547</v>
      </c>
      <c r="AT13" s="14" t="n">
        <f aca="false">Adequacy_high!U10</f>
        <v>4263.84714363066</v>
      </c>
      <c r="AU13" s="14" t="n">
        <f aca="false">Adequacy_high!V10</f>
        <v>4318.88283968519</v>
      </c>
      <c r="AV13" s="9"/>
      <c r="AW13" s="9"/>
      <c r="AX13" s="9" t="n">
        <f aca="false">AX9+1</f>
        <v>2017</v>
      </c>
      <c r="AY13" s="11" t="n">
        <f aca="false">AO13*'Inflation indexes'!$D$166/100*'Inflation indexes'!I105</f>
        <v>38791.3962051856</v>
      </c>
      <c r="AZ13" s="11" t="n">
        <f aca="false">AU13*'Inflation indexes'!$D$166/100*'Inflation indexes'!I105</f>
        <v>24842.0289935672</v>
      </c>
      <c r="BA13" s="14" t="n">
        <f aca="false">AP13*'Inflation indexes'!$D$166/100*'Inflation indexes'!I105</f>
        <v>27668.147691861</v>
      </c>
      <c r="BB13" s="14" t="n">
        <f aca="false">AQ13*'Inflation indexes'!$D$166/100*'Inflation indexes'!I105</f>
        <v>20067.4429988065</v>
      </c>
      <c r="BC13" s="14" t="n">
        <f aca="false">AR13*'Inflation indexes'!$D$166/100*'Inflation indexes'!I105</f>
        <v>14679.2500143711</v>
      </c>
      <c r="BD13" s="14" t="n">
        <f aca="false">AS13*'Inflation indexes'!$D$166/100*'Inflation indexes'!I105</f>
        <v>14685.9465732689</v>
      </c>
      <c r="BE13" s="14" t="n">
        <f aca="false">AT13*'Inflation indexes'!$D$166/100*'Inflation indexes'!I105</f>
        <v>24525.4660286021</v>
      </c>
      <c r="BF13" s="14" t="n">
        <f aca="false">Adequacy_high!X10</f>
        <v>0.556147482241243</v>
      </c>
      <c r="BG13" s="14" t="n">
        <f aca="false">Y13*'Inflation indexes'!$D$166/100*'Inflation indexes'!I105</f>
        <v>26944.481766566</v>
      </c>
      <c r="BH13" s="14"/>
      <c r="BI13" s="11" t="n">
        <f aca="false">Z13*'Inflation indexes'!$D$166/100*'Inflation indexes'!I105</f>
        <v>18925.1888830785</v>
      </c>
    </row>
    <row r="14" customFormat="false" ht="15" hidden="false" customHeight="false" outlineLevel="0" collapsed="false">
      <c r="A14" s="0" t="n">
        <f aca="false">A10+1</f>
        <v>2017</v>
      </c>
      <c r="B14" s="16" t="n">
        <v>6741.66175252587</v>
      </c>
      <c r="C14" s="14" t="n">
        <f aca="false">Adequacy_low!Q11</f>
        <v>5127.83110613355</v>
      </c>
      <c r="D14" s="14" t="n">
        <f aca="false">Adequacy_low!R11</f>
        <v>3729.23675149465</v>
      </c>
      <c r="E14" s="14" t="n">
        <f aca="false">Adequacy_low!S11</f>
        <v>2704.31370400535</v>
      </c>
      <c r="F14" s="14" t="n">
        <f aca="false">Adequacy_low!T11</f>
        <v>2705.51766466417</v>
      </c>
      <c r="G14" s="14" t="n">
        <f aca="false">Adequacy_low!U11</f>
        <v>4521.22509920973</v>
      </c>
      <c r="H14" s="14" t="n">
        <f aca="false">Adequacy_low!V11</f>
        <v>4595.37498813477</v>
      </c>
      <c r="I14" s="9" t="n">
        <f aca="false">I10+1</f>
        <v>2017</v>
      </c>
      <c r="J14" s="16" t="n">
        <f aca="false">B14*'Inflation indexes'!$D$166/100*'Inflation indexes'!I106</f>
        <v>38777.749463859</v>
      </c>
      <c r="K14" s="14" t="n">
        <f aca="false">H14*'Inflation indexes'!$D$166/100*'Inflation indexes'!I106</f>
        <v>26432.3999814451</v>
      </c>
      <c r="L14" s="14" t="n">
        <f aca="false">C14*'Inflation indexes'!$D$166/100*'Inflation indexes'!I106</f>
        <v>29495.0647519699</v>
      </c>
      <c r="M14" s="14" t="n">
        <f aca="false">D14*'Inflation indexes'!$D$166/100*'Inflation indexes'!I106</f>
        <v>21450.4099655688</v>
      </c>
      <c r="N14" s="14" t="n">
        <f aca="false">E14*'Inflation indexes'!$D$166/100*'Inflation indexes'!I106</f>
        <v>15555.096522947</v>
      </c>
      <c r="O14" s="14" t="n">
        <f aca="false">F14*'Inflation indexes'!$D$166/100*'Inflation indexes'!I106</f>
        <v>15562.0216530567</v>
      </c>
      <c r="P14" s="14" t="n">
        <f aca="false">G14*'Inflation indexes'!$D$166/100*'Inflation indexes'!I106</f>
        <v>26005.8929982921</v>
      </c>
      <c r="Q14" s="14" t="n">
        <f aca="false">Adequacy_low!X11</f>
        <v>0.597811412124804</v>
      </c>
      <c r="R14" s="19" t="n">
        <v>6741.66175252587</v>
      </c>
      <c r="S14" s="18" t="n">
        <f aca="false">Adequacy_central!Q11</f>
        <v>5127.83110613355</v>
      </c>
      <c r="T14" s="18" t="n">
        <f aca="false">Adequacy_central!R11</f>
        <v>3729.23675149465</v>
      </c>
      <c r="U14" s="18" t="n">
        <f aca="false">Adequacy_central!S11</f>
        <v>2704.31370400535</v>
      </c>
      <c r="V14" s="18" t="n">
        <f aca="false">Adequacy_central!T11</f>
        <v>2705.51766466417</v>
      </c>
      <c r="W14" s="18" t="n">
        <f aca="false">Adequacy_central!U11</f>
        <v>4521.22509920973</v>
      </c>
      <c r="X14" s="18" t="n">
        <f aca="false">Adequacy_central!V11</f>
        <v>4595.37498813477</v>
      </c>
      <c r="Y14" s="15" t="n">
        <v>4394.33672367826</v>
      </c>
      <c r="Z14" s="15" t="n">
        <v>3486.49183590743</v>
      </c>
      <c r="AA14" s="12"/>
      <c r="AB14" s="12" t="n">
        <f aca="false">AB10+1</f>
        <v>2017</v>
      </c>
      <c r="AC14" s="13" t="n">
        <f aca="false">R14*'Inflation indexes'!I106*'Inflation indexes'!$D$166/100</f>
        <v>38777.749463859</v>
      </c>
      <c r="AD14" s="13" t="n">
        <f aca="false">X14*'Inflation indexes'!$D$166/100*'Inflation indexes'!I106</f>
        <v>26432.3999814451</v>
      </c>
      <c r="AE14" s="18" t="n">
        <f aca="false">S14*'Inflation indexes'!$D$166/100*'Inflation indexes'!I106</f>
        <v>29495.0647519699</v>
      </c>
      <c r="AF14" s="18" t="n">
        <f aca="false">T14*'Inflation indexes'!$D$166/100*'Inflation indexes'!I106</f>
        <v>21450.4099655688</v>
      </c>
      <c r="AG14" s="18" t="n">
        <f aca="false">U14*'Inflation indexes'!$D$166/100*'Inflation indexes'!I106</f>
        <v>15555.096522947</v>
      </c>
      <c r="AH14" s="18" t="n">
        <f aca="false">V14*'Inflation indexes'!$D$166/100*'Inflation indexes'!I106</f>
        <v>15562.0216530567</v>
      </c>
      <c r="AI14" s="18" t="n">
        <f aca="false">W14*'Inflation indexes'!$D$166/100*'Inflation indexes'!I106</f>
        <v>26005.8929982921</v>
      </c>
      <c r="AJ14" s="18" t="n">
        <f aca="false">Y14*'Inflation indexes'!$D$166/100*'Inflation indexes'!I106</f>
        <v>25276.0365004647</v>
      </c>
      <c r="AK14" s="18"/>
      <c r="AL14" s="13" t="n">
        <f aca="false">Z14*'Inflation indexes'!$D$166/100*'Inflation indexes'!I106</f>
        <v>20054.1516147638</v>
      </c>
      <c r="AM14" s="18" t="n">
        <f aca="false">Adequacy_central!X11</f>
        <v>0.597811412124804</v>
      </c>
      <c r="AN14" s="9" t="n">
        <f aca="false">AN10+1</f>
        <v>2017</v>
      </c>
      <c r="AO14" s="16" t="n">
        <v>6741.66175252587</v>
      </c>
      <c r="AP14" s="14" t="n">
        <f aca="false">Adequacy_high!Q11</f>
        <v>5127.83110613355</v>
      </c>
      <c r="AQ14" s="14" t="n">
        <f aca="false">Adequacy_high!R11</f>
        <v>3729.23675149465</v>
      </c>
      <c r="AR14" s="14" t="n">
        <f aca="false">Adequacy_high!S11</f>
        <v>2704.31370400535</v>
      </c>
      <c r="AS14" s="14" t="n">
        <f aca="false">Adequacy_high!T11</f>
        <v>2705.51766466417</v>
      </c>
      <c r="AT14" s="14" t="n">
        <f aca="false">Adequacy_high!U11</f>
        <v>4521.22509920973</v>
      </c>
      <c r="AU14" s="14" t="n">
        <f aca="false">Adequacy_high!V11</f>
        <v>4595.37498813477</v>
      </c>
      <c r="AV14" s="9"/>
      <c r="AW14" s="9"/>
      <c r="AX14" s="9" t="n">
        <f aca="false">AX10+1</f>
        <v>2017</v>
      </c>
      <c r="AY14" s="11" t="n">
        <f aca="false">AO14*'Inflation indexes'!$D$166/100*'Inflation indexes'!I106</f>
        <v>38777.749463859</v>
      </c>
      <c r="AZ14" s="11" t="n">
        <f aca="false">AU14*'Inflation indexes'!$D$166/100*'Inflation indexes'!I106</f>
        <v>26432.3999814451</v>
      </c>
      <c r="BA14" s="14" t="n">
        <f aca="false">AP14*'Inflation indexes'!$D$166/100*'Inflation indexes'!I106</f>
        <v>29495.0647519699</v>
      </c>
      <c r="BB14" s="14" t="n">
        <f aca="false">AQ14*'Inflation indexes'!$D$166/100*'Inflation indexes'!I106</f>
        <v>21450.4099655688</v>
      </c>
      <c r="BC14" s="14" t="n">
        <f aca="false">AR14*'Inflation indexes'!$D$166/100*'Inflation indexes'!I106</f>
        <v>15555.096522947</v>
      </c>
      <c r="BD14" s="14" t="n">
        <f aca="false">AS14*'Inflation indexes'!$D$166/100*'Inflation indexes'!I106</f>
        <v>15562.0216530567</v>
      </c>
      <c r="BE14" s="14" t="n">
        <f aca="false">AT14*'Inflation indexes'!$D$166/100*'Inflation indexes'!I106</f>
        <v>26005.8929982921</v>
      </c>
      <c r="BF14" s="14" t="n">
        <f aca="false">Adequacy_high!X11</f>
        <v>0.597811412124804</v>
      </c>
      <c r="BG14" s="14" t="n">
        <f aca="false">Y14*'Inflation indexes'!$D$166/100*'Inflation indexes'!I106</f>
        <v>25276.0365004647</v>
      </c>
      <c r="BH14" s="14"/>
      <c r="BI14" s="11" t="n">
        <f aca="false">Z14*'Inflation indexes'!$D$166/100*'Inflation indexes'!I106</f>
        <v>20054.1516147638</v>
      </c>
    </row>
    <row r="15" customFormat="false" ht="15" hidden="false" customHeight="false" outlineLevel="0" collapsed="false">
      <c r="A15" s="0" t="n">
        <f aca="false">A11+1</f>
        <v>2017</v>
      </c>
      <c r="B15" s="16" t="n">
        <v>6886.42921069284</v>
      </c>
      <c r="C15" s="14" t="n">
        <f aca="false">Adequacy_low!Q12</f>
        <v>4922.84199227046</v>
      </c>
      <c r="D15" s="14" t="n">
        <f aca="false">Adequacy_low!R12</f>
        <v>3562.059899298</v>
      </c>
      <c r="E15" s="14" t="n">
        <f aca="false">Adequacy_low!S12</f>
        <v>2590.63427639889</v>
      </c>
      <c r="F15" s="14" t="n">
        <f aca="false">Adequacy_low!T12</f>
        <v>2591.75085543831</v>
      </c>
      <c r="G15" s="14" t="n">
        <f aca="false">Adequacy_low!U12</f>
        <v>4310.79963880697</v>
      </c>
      <c r="H15" s="14" t="n">
        <f aca="false">Adequacy_low!V12</f>
        <v>4395.89243085984</v>
      </c>
      <c r="I15" s="9" t="n">
        <f aca="false">I11+1</f>
        <v>2017</v>
      </c>
      <c r="J15" s="16" t="n">
        <f aca="false">B15*'Inflation indexes'!$D$166/100*'Inflation indexes'!I107</f>
        <v>39610.4456787373</v>
      </c>
      <c r="K15" s="14" t="n">
        <f aca="false">H15*'Inflation indexes'!$D$166/100*'Inflation indexes'!I107</f>
        <v>25284.984861498</v>
      </c>
      <c r="L15" s="14" t="n">
        <f aca="false">C15*'Inflation indexes'!$D$166/100*'Inflation indexes'!I107</f>
        <v>28315.9761545298</v>
      </c>
      <c r="M15" s="14" t="n">
        <f aca="false">D15*'Inflation indexes'!$D$166/100*'Inflation indexes'!I107</f>
        <v>20488.8158766619</v>
      </c>
      <c r="N15" s="14" t="n">
        <f aca="false">E15*'Inflation indexes'!$D$166/100*'Inflation indexes'!I107</f>
        <v>14901.2173274702</v>
      </c>
      <c r="O15" s="14" t="n">
        <f aca="false">F15*'Inflation indexes'!$D$166/100*'Inflation indexes'!I107</f>
        <v>14907.6398422502</v>
      </c>
      <c r="P15" s="14" t="n">
        <f aca="false">G15*'Inflation indexes'!$D$166/100*'Inflation indexes'!I107</f>
        <v>24795.5347685487</v>
      </c>
      <c r="Q15" s="14" t="n">
        <f aca="false">Adequacy_low!X12</f>
        <v>0.558222819045313</v>
      </c>
      <c r="R15" s="19" t="n">
        <v>6886.42921069284</v>
      </c>
      <c r="S15" s="18" t="n">
        <f aca="false">Adequacy_central!Q12</f>
        <v>4922.84199227046</v>
      </c>
      <c r="T15" s="18" t="n">
        <f aca="false">Adequacy_central!R12</f>
        <v>3562.059899298</v>
      </c>
      <c r="U15" s="18" t="n">
        <f aca="false">Adequacy_central!S12</f>
        <v>2590.63427639889</v>
      </c>
      <c r="V15" s="18" t="n">
        <f aca="false">Adequacy_central!T12</f>
        <v>2591.75085543831</v>
      </c>
      <c r="W15" s="18" t="n">
        <f aca="false">Adequacy_central!U12</f>
        <v>4310.79963880697</v>
      </c>
      <c r="X15" s="18" t="n">
        <f aca="false">Adequacy_central!V12</f>
        <v>4395.89243085984</v>
      </c>
      <c r="Y15" s="15" t="n">
        <v>4627.37705961349</v>
      </c>
      <c r="Z15" s="15" t="n">
        <v>3339.88512298751</v>
      </c>
      <c r="AA15" s="12"/>
      <c r="AB15" s="12" t="n">
        <f aca="false">AB11+1</f>
        <v>2017</v>
      </c>
      <c r="AC15" s="13" t="n">
        <f aca="false">R15*'Inflation indexes'!I107*'Inflation indexes'!$D$166/100</f>
        <v>39610.4456787373</v>
      </c>
      <c r="AD15" s="13" t="n">
        <f aca="false">X15*'Inflation indexes'!$D$166/100*'Inflation indexes'!I107</f>
        <v>25284.984861498</v>
      </c>
      <c r="AE15" s="18" t="n">
        <f aca="false">S15*'Inflation indexes'!$D$166/100*'Inflation indexes'!I107</f>
        <v>28315.9761545298</v>
      </c>
      <c r="AF15" s="18" t="n">
        <f aca="false">T15*'Inflation indexes'!$D$166/100*'Inflation indexes'!I107</f>
        <v>20488.8158766619</v>
      </c>
      <c r="AG15" s="18" t="n">
        <f aca="false">U15*'Inflation indexes'!$D$166/100*'Inflation indexes'!I107</f>
        <v>14901.2173274702</v>
      </c>
      <c r="AH15" s="18" t="n">
        <f aca="false">V15*'Inflation indexes'!$D$166/100*'Inflation indexes'!I107</f>
        <v>14907.6398422502</v>
      </c>
      <c r="AI15" s="18" t="n">
        <f aca="false">W15*'Inflation indexes'!$D$166/100*'Inflation indexes'!I107</f>
        <v>24795.5347685487</v>
      </c>
      <c r="AJ15" s="18" t="n">
        <f aca="false">Y15*'Inflation indexes'!$D$166/100*'Inflation indexes'!I107</f>
        <v>26616.4745250339</v>
      </c>
      <c r="AK15" s="18"/>
      <c r="AL15" s="13" t="n">
        <f aca="false">Z15*'Inflation indexes'!$D$166/100*'Inflation indexes'!I107</f>
        <v>19210.876085374</v>
      </c>
      <c r="AM15" s="18" t="n">
        <f aca="false">Adequacy_central!X12</f>
        <v>0.558222819045313</v>
      </c>
      <c r="AN15" s="9" t="n">
        <f aca="false">AN11+1</f>
        <v>2017</v>
      </c>
      <c r="AO15" s="16" t="n">
        <v>6886.42921069284</v>
      </c>
      <c r="AP15" s="14" t="n">
        <f aca="false">Adequacy_high!Q12</f>
        <v>4922.84199227046</v>
      </c>
      <c r="AQ15" s="14" t="n">
        <f aca="false">Adequacy_high!R12</f>
        <v>3562.059899298</v>
      </c>
      <c r="AR15" s="14" t="n">
        <f aca="false">Adequacy_high!S12</f>
        <v>2590.63427639889</v>
      </c>
      <c r="AS15" s="14" t="n">
        <f aca="false">Adequacy_high!T12</f>
        <v>2591.75085543831</v>
      </c>
      <c r="AT15" s="14" t="n">
        <f aca="false">Adequacy_high!U12</f>
        <v>4310.79963880697</v>
      </c>
      <c r="AU15" s="14" t="n">
        <f aca="false">Adequacy_high!V12</f>
        <v>4395.89243085984</v>
      </c>
      <c r="AV15" s="9"/>
      <c r="AW15" s="9"/>
      <c r="AX15" s="9" t="n">
        <f aca="false">AX11+1</f>
        <v>2017</v>
      </c>
      <c r="AY15" s="11" t="n">
        <f aca="false">AO15*'Inflation indexes'!$D$166/100*'Inflation indexes'!I107</f>
        <v>39610.4456787373</v>
      </c>
      <c r="AZ15" s="11" t="n">
        <f aca="false">AU15*'Inflation indexes'!$D$166/100*'Inflation indexes'!I107</f>
        <v>25284.984861498</v>
      </c>
      <c r="BA15" s="14" t="n">
        <f aca="false">AP15*'Inflation indexes'!$D$166/100*'Inflation indexes'!I107</f>
        <v>28315.9761545298</v>
      </c>
      <c r="BB15" s="14" t="n">
        <f aca="false">AQ15*'Inflation indexes'!$D$166/100*'Inflation indexes'!I107</f>
        <v>20488.8158766619</v>
      </c>
      <c r="BC15" s="14" t="n">
        <f aca="false">AR15*'Inflation indexes'!$D$166/100*'Inflation indexes'!I107</f>
        <v>14901.2173274702</v>
      </c>
      <c r="BD15" s="14" t="n">
        <f aca="false">AS15*'Inflation indexes'!$D$166/100*'Inflation indexes'!I107</f>
        <v>14907.6398422502</v>
      </c>
      <c r="BE15" s="14" t="n">
        <f aca="false">AT15*'Inflation indexes'!$D$166/100*'Inflation indexes'!I107</f>
        <v>24795.5347685487</v>
      </c>
      <c r="BF15" s="14" t="n">
        <f aca="false">Adequacy_high!X12</f>
        <v>0.558222819045313</v>
      </c>
      <c r="BG15" s="14" t="n">
        <f aca="false">Y15*'Inflation indexes'!$D$166/100*'Inflation indexes'!I107</f>
        <v>26616.4745250339</v>
      </c>
      <c r="BH15" s="14"/>
      <c r="BI15" s="11" t="n">
        <f aca="false">Z15*'Inflation indexes'!$D$166/100*'Inflation indexes'!I107</f>
        <v>19210.876085374</v>
      </c>
    </row>
    <row r="16" customFormat="false" ht="15" hidden="false" customHeight="false" outlineLevel="0" collapsed="false">
      <c r="A16" s="0" t="n">
        <f aca="false">A12+1</f>
        <v>2017</v>
      </c>
      <c r="B16" s="16" t="n">
        <v>6890.54533395775</v>
      </c>
      <c r="C16" s="14" t="n">
        <f aca="false">Adequacy_low!Q13</f>
        <v>5364.9211823279</v>
      </c>
      <c r="D16" s="14" t="n">
        <f aca="false">Adequacy_low!R13</f>
        <v>3854.63822039703</v>
      </c>
      <c r="E16" s="14" t="n">
        <f aca="false">Adequacy_low!S13</f>
        <v>2799.48518719322</v>
      </c>
      <c r="F16" s="14" t="n">
        <f aca="false">Adequacy_low!T13</f>
        <v>2800.65905588891</v>
      </c>
      <c r="G16" s="14" t="n">
        <f aca="false">Adequacy_low!U13</f>
        <v>4667.49443157691</v>
      </c>
      <c r="H16" s="14" t="n">
        <f aca="false">Adequacy_low!V13</f>
        <v>4771.163666464</v>
      </c>
      <c r="I16" s="9" t="n">
        <f aca="false">I12+1</f>
        <v>2017</v>
      </c>
      <c r="J16" s="16" t="n">
        <f aca="false">B16*'Inflation indexes'!$D$166/100*'Inflation indexes'!I108</f>
        <v>39634.1214433465</v>
      </c>
      <c r="K16" s="14" t="n">
        <f aca="false">H16*'Inflation indexes'!$D$166/100*'Inflation indexes'!I108</f>
        <v>27443.5289251775</v>
      </c>
      <c r="L16" s="14" t="n">
        <f aca="false">C16*'Inflation indexes'!$D$166/100*'Inflation indexes'!I108</f>
        <v>30858.7967089442</v>
      </c>
      <c r="M16" s="14" t="n">
        <f aca="false">D16*'Inflation indexes'!$D$166/100*'Inflation indexes'!I108</f>
        <v>22171.7138401919</v>
      </c>
      <c r="N16" s="14" t="n">
        <f aca="false">E16*'Inflation indexes'!$D$166/100*'Inflation indexes'!I108</f>
        <v>16102.5188153484</v>
      </c>
      <c r="O16" s="14" t="n">
        <f aca="false">F16*'Inflation indexes'!$D$166/100*'Inflation indexes'!I108</f>
        <v>16109.2708577759</v>
      </c>
      <c r="P16" s="14" t="n">
        <f aca="false">G16*'Inflation indexes'!$D$166/100*'Inflation indexes'!I108</f>
        <v>26847.227929202</v>
      </c>
      <c r="Q16" s="14" t="n">
        <f aca="false">Adequacy_low!X13</f>
        <v>0.608071206868978</v>
      </c>
      <c r="R16" s="19" t="n">
        <v>6890.54533395775</v>
      </c>
      <c r="S16" s="18" t="n">
        <f aca="false">Adequacy_central!Q13</f>
        <v>5364.9211823279</v>
      </c>
      <c r="T16" s="18" t="n">
        <f aca="false">Adequacy_central!R13</f>
        <v>3854.63822039703</v>
      </c>
      <c r="U16" s="18" t="n">
        <f aca="false">Adequacy_central!S13</f>
        <v>2799.48518719322</v>
      </c>
      <c r="V16" s="18" t="n">
        <f aca="false">Adequacy_central!T13</f>
        <v>2800.65905588891</v>
      </c>
      <c r="W16" s="18" t="n">
        <f aca="false">Adequacy_central!U13</f>
        <v>4667.49443157691</v>
      </c>
      <c r="X16" s="18" t="n">
        <f aca="false">Adequacy_central!V13</f>
        <v>4771.163666464</v>
      </c>
      <c r="Y16" s="15" t="n">
        <v>4412.74407949665</v>
      </c>
      <c r="Z16" s="15" t="n">
        <v>3609.09672150633</v>
      </c>
      <c r="AA16" s="12"/>
      <c r="AB16" s="12" t="n">
        <f aca="false">AB12+1</f>
        <v>2017</v>
      </c>
      <c r="AC16" s="13" t="n">
        <f aca="false">R16*'Inflation indexes'!I108*'Inflation indexes'!$D$166/100</f>
        <v>39634.1214433465</v>
      </c>
      <c r="AD16" s="13" t="n">
        <f aca="false">X16*'Inflation indexes'!$D$166/100*'Inflation indexes'!I108</f>
        <v>27443.5289251775</v>
      </c>
      <c r="AE16" s="18" t="n">
        <f aca="false">S16*'Inflation indexes'!$D$166/100*'Inflation indexes'!I108</f>
        <v>30858.7967089442</v>
      </c>
      <c r="AF16" s="18" t="n">
        <f aca="false">T16*'Inflation indexes'!$D$166/100*'Inflation indexes'!I108</f>
        <v>22171.7138401919</v>
      </c>
      <c r="AG16" s="18" t="n">
        <f aca="false">U16*'Inflation indexes'!$D$166/100*'Inflation indexes'!I108</f>
        <v>16102.5188153484</v>
      </c>
      <c r="AH16" s="18" t="n">
        <f aca="false">V16*'Inflation indexes'!$D$166/100*'Inflation indexes'!I108</f>
        <v>16109.2708577759</v>
      </c>
      <c r="AI16" s="18" t="n">
        <f aca="false">W16*'Inflation indexes'!$D$166/100*'Inflation indexes'!I108</f>
        <v>26847.227929202</v>
      </c>
      <c r="AJ16" s="18" t="n">
        <f aca="false">Y16*'Inflation indexes'!$D$166/100*'Inflation indexes'!I108</f>
        <v>25381.9148222225</v>
      </c>
      <c r="AK16" s="18"/>
      <c r="AL16" s="13" t="n">
        <f aca="false">Z16*'Inflation indexes'!$D$166/100*'Inflation indexes'!I108</f>
        <v>20759.3696620823</v>
      </c>
      <c r="AM16" s="18" t="n">
        <f aca="false">Adequacy_central!X13</f>
        <v>0.608071206868978</v>
      </c>
      <c r="AN16" s="9" t="n">
        <f aca="false">AN12+1</f>
        <v>2017</v>
      </c>
      <c r="AO16" s="16" t="n">
        <v>6890.54533395775</v>
      </c>
      <c r="AP16" s="14" t="n">
        <f aca="false">Adequacy_high!Q13</f>
        <v>5364.9211823279</v>
      </c>
      <c r="AQ16" s="14" t="n">
        <f aca="false">Adequacy_high!R13</f>
        <v>3854.63822039703</v>
      </c>
      <c r="AR16" s="14" t="n">
        <f aca="false">Adequacy_high!S13</f>
        <v>2799.48518719322</v>
      </c>
      <c r="AS16" s="14" t="n">
        <f aca="false">Adequacy_high!T13</f>
        <v>2800.65905588891</v>
      </c>
      <c r="AT16" s="14" t="n">
        <f aca="false">Adequacy_high!U13</f>
        <v>4667.49443157691</v>
      </c>
      <c r="AU16" s="14" t="n">
        <f aca="false">Adequacy_high!V13</f>
        <v>4771.163666464</v>
      </c>
      <c r="AV16" s="9"/>
      <c r="AW16" s="9"/>
      <c r="AX16" s="9" t="n">
        <f aca="false">AX12+1</f>
        <v>2017</v>
      </c>
      <c r="AY16" s="11" t="n">
        <f aca="false">AO16*'Inflation indexes'!$D$166/100*'Inflation indexes'!I108</f>
        <v>39634.1214433465</v>
      </c>
      <c r="AZ16" s="11" t="n">
        <f aca="false">AU16*'Inflation indexes'!$D$166/100*'Inflation indexes'!I108</f>
        <v>27443.5289251775</v>
      </c>
      <c r="BA16" s="14" t="n">
        <f aca="false">AP16*'Inflation indexes'!$D$166/100*'Inflation indexes'!I108</f>
        <v>30858.7967089442</v>
      </c>
      <c r="BB16" s="14" t="n">
        <f aca="false">AQ16*'Inflation indexes'!$D$166/100*'Inflation indexes'!I108</f>
        <v>22171.7138401919</v>
      </c>
      <c r="BC16" s="14" t="n">
        <f aca="false">AR16*'Inflation indexes'!$D$166/100*'Inflation indexes'!I108</f>
        <v>16102.5188153484</v>
      </c>
      <c r="BD16" s="14" t="n">
        <f aca="false">AS16*'Inflation indexes'!$D$166/100*'Inflation indexes'!I108</f>
        <v>16109.2708577759</v>
      </c>
      <c r="BE16" s="14" t="n">
        <f aca="false">AT16*'Inflation indexes'!$D$166/100*'Inflation indexes'!I108</f>
        <v>26847.227929202</v>
      </c>
      <c r="BF16" s="14" t="n">
        <f aca="false">Adequacy_high!X13</f>
        <v>0.608071206868978</v>
      </c>
      <c r="BG16" s="14" t="n">
        <f aca="false">Y16*'Inflation indexes'!$D$166/100*'Inflation indexes'!I108</f>
        <v>25381.9148222225</v>
      </c>
      <c r="BH16" s="14"/>
      <c r="BI16" s="11" t="n">
        <f aca="false">Z16*'Inflation indexes'!$D$166/100*'Inflation indexes'!I108</f>
        <v>20759.3696620823</v>
      </c>
    </row>
    <row r="17" customFormat="false" ht="15" hidden="false" customHeight="false" outlineLevel="0" collapsed="false">
      <c r="A17" s="0" t="n">
        <f aca="false">A13+1</f>
        <v>2018</v>
      </c>
      <c r="B17" s="16" t="n">
        <v>6808.84926639221</v>
      </c>
      <c r="C17" s="14" t="n">
        <f aca="false">Adequacy_low!Q14</f>
        <v>4977.25671374106</v>
      </c>
      <c r="D17" s="14" t="n">
        <f aca="false">Adequacy_low!R14</f>
        <v>3599.62537231685</v>
      </c>
      <c r="E17" s="14" t="n">
        <f aca="false">Adequacy_low!S14</f>
        <v>2604.35629730153</v>
      </c>
      <c r="F17" s="14" t="n">
        <f aca="false">Adequacy_low!T14</f>
        <v>2588.98161198631</v>
      </c>
      <c r="G17" s="14" t="n">
        <f aca="false">Adequacy_low!U14</f>
        <v>4314.07245800532</v>
      </c>
      <c r="H17" s="14" t="n">
        <f aca="false">Adequacy_low!V14</f>
        <v>4423.88531147014</v>
      </c>
      <c r="I17" s="9" t="n">
        <f aca="false">I13+1</f>
        <v>2018</v>
      </c>
      <c r="J17" s="16" t="n">
        <f aca="false">B17*'Inflation indexes'!$D$166/100*'Inflation indexes'!I109</f>
        <v>39164.2091640706</v>
      </c>
      <c r="K17" s="14" t="n">
        <f aca="false">H17*'Inflation indexes'!$D$166/100*'Inflation indexes'!I109</f>
        <v>25445.9987110391</v>
      </c>
      <c r="L17" s="14" t="n">
        <f aca="false">C17*'Inflation indexes'!$D$166/100*'Inflation indexes'!I109</f>
        <v>28628.9673003022</v>
      </c>
      <c r="M17" s="14" t="n">
        <f aca="false">D17*'Inflation indexes'!$D$166/100*'Inflation indexes'!I109</f>
        <v>20704.8908674713</v>
      </c>
      <c r="N17" s="14" t="n">
        <f aca="false">E17*'Inflation indexes'!$D$166/100*'Inflation indexes'!I109</f>
        <v>14980.1458035987</v>
      </c>
      <c r="O17" s="14" t="n">
        <f aca="false">F17*'Inflation indexes'!$D$166/100*'Inflation indexes'!I109</f>
        <v>14891.7112725996</v>
      </c>
      <c r="P17" s="14" t="n">
        <f aca="false">G17*'Inflation indexes'!$D$166/100*'Inflation indexes'!I109</f>
        <v>24814.35988431</v>
      </c>
      <c r="Q17" s="14" t="n">
        <f aca="false">Adequacy_low!X14</f>
        <v>0.572102936214129</v>
      </c>
      <c r="R17" s="17" t="n">
        <v>6808.84926639221</v>
      </c>
      <c r="S17" s="18" t="n">
        <f aca="false">Adequacy_central!Q14</f>
        <v>4977.25671374106</v>
      </c>
      <c r="T17" s="18" t="n">
        <f aca="false">Adequacy_central!R14</f>
        <v>3599.62537231685</v>
      </c>
      <c r="U17" s="18" t="n">
        <f aca="false">Adequacy_central!S14</f>
        <v>2604.35629730153</v>
      </c>
      <c r="V17" s="18" t="n">
        <f aca="false">Adequacy_central!T14</f>
        <v>2588.98161198631</v>
      </c>
      <c r="W17" s="18" t="n">
        <f aca="false">Adequacy_central!U14</f>
        <v>4314.07245800532</v>
      </c>
      <c r="X17" s="18" t="n">
        <f aca="false">Adequacy_central!V14</f>
        <v>4423.88531147014</v>
      </c>
      <c r="Y17" s="15" t="n">
        <v>4401.66215500196</v>
      </c>
      <c r="Z17" s="15" t="n">
        <v>3357.50449192098</v>
      </c>
      <c r="AA17" s="12"/>
      <c r="AB17" s="12" t="n">
        <f aca="false">AB13+1</f>
        <v>2018</v>
      </c>
      <c r="AC17" s="13" t="n">
        <f aca="false">R17*'Inflation indexes'!I109*'Inflation indexes'!$D$166/100</f>
        <v>39164.2091640706</v>
      </c>
      <c r="AD17" s="13" t="n">
        <f aca="false">X17*'Inflation indexes'!$D$166/100*'Inflation indexes'!I109</f>
        <v>25445.9987110391</v>
      </c>
      <c r="AE17" s="18" t="n">
        <f aca="false">S17*'Inflation indexes'!$D$166/100*'Inflation indexes'!I109</f>
        <v>28628.9673003022</v>
      </c>
      <c r="AF17" s="18" t="n">
        <f aca="false">T17*'Inflation indexes'!$D$166/100*'Inflation indexes'!I109</f>
        <v>20704.8908674713</v>
      </c>
      <c r="AG17" s="18" t="n">
        <f aca="false">U17*'Inflation indexes'!$D$166/100*'Inflation indexes'!I109</f>
        <v>14980.1458035987</v>
      </c>
      <c r="AH17" s="18" t="n">
        <f aca="false">V17*'Inflation indexes'!$D$166/100*'Inflation indexes'!I109</f>
        <v>14891.7112725996</v>
      </c>
      <c r="AI17" s="18" t="n">
        <f aca="false">W17*'Inflation indexes'!$D$166/100*'Inflation indexes'!I109</f>
        <v>24814.35988431</v>
      </c>
      <c r="AJ17" s="18" t="n">
        <f aca="false">Y17*'Inflation indexes'!$D$166/100*'Inflation indexes'!I109</f>
        <v>25318.1720674826</v>
      </c>
      <c r="AK17" s="18" t="n">
        <f aca="false">AJ17*0.82</f>
        <v>20760.9010953357</v>
      </c>
      <c r="AL17" s="13" t="n">
        <f aca="false">Z17*'Inflation indexes'!$D$166/100*'Inflation indexes'!I109</f>
        <v>19312.2219403418</v>
      </c>
      <c r="AM17" s="18" t="n">
        <f aca="false">Adequacy_central!X14</f>
        <v>0.572102936214129</v>
      </c>
      <c r="AN17" s="9" t="n">
        <f aca="false">AN13+1</f>
        <v>2018</v>
      </c>
      <c r="AO17" s="16" t="n">
        <v>6808.84926639221</v>
      </c>
      <c r="AP17" s="14" t="n">
        <f aca="false">Adequacy_high!Q14</f>
        <v>4977.25671374106</v>
      </c>
      <c r="AQ17" s="14" t="n">
        <f aca="false">Adequacy_high!R14</f>
        <v>3599.62537231685</v>
      </c>
      <c r="AR17" s="14" t="n">
        <f aca="false">Adequacy_high!S14</f>
        <v>2604.35629730153</v>
      </c>
      <c r="AS17" s="14" t="n">
        <f aca="false">Adequacy_high!T14</f>
        <v>2588.98161198631</v>
      </c>
      <c r="AT17" s="14" t="n">
        <f aca="false">Adequacy_high!U14</f>
        <v>4314.07245800532</v>
      </c>
      <c r="AU17" s="14" t="n">
        <f aca="false">Adequacy_high!V14</f>
        <v>4423.88531147014</v>
      </c>
      <c r="AV17" s="9"/>
      <c r="AW17" s="9"/>
      <c r="AX17" s="9" t="n">
        <f aca="false">AX13+1</f>
        <v>2018</v>
      </c>
      <c r="AY17" s="11" t="n">
        <f aca="false">AO17*'Inflation indexes'!$D$166/100*'Inflation indexes'!I109</f>
        <v>39164.2091640706</v>
      </c>
      <c r="AZ17" s="11" t="n">
        <f aca="false">AU17*'Inflation indexes'!$D$166/100*'Inflation indexes'!I109</f>
        <v>25445.9987110391</v>
      </c>
      <c r="BA17" s="14" t="n">
        <f aca="false">AP17*'Inflation indexes'!$D$166/100*'Inflation indexes'!I109</f>
        <v>28628.9673003022</v>
      </c>
      <c r="BB17" s="14" t="n">
        <f aca="false">AQ17*'Inflation indexes'!$D$166/100*'Inflation indexes'!I109</f>
        <v>20704.8908674713</v>
      </c>
      <c r="BC17" s="14" t="n">
        <f aca="false">AR17*'Inflation indexes'!$D$166/100*'Inflation indexes'!I109</f>
        <v>14980.1458035987</v>
      </c>
      <c r="BD17" s="14" t="n">
        <f aca="false">AS17*'Inflation indexes'!$D$166/100*'Inflation indexes'!I109</f>
        <v>14891.7112725996</v>
      </c>
      <c r="BE17" s="14" t="n">
        <f aca="false">AT17*'Inflation indexes'!$D$166/100*'Inflation indexes'!I109</f>
        <v>24814.35988431</v>
      </c>
      <c r="BF17" s="14" t="n">
        <f aca="false">Adequacy_high!X14</f>
        <v>0.572102936214129</v>
      </c>
      <c r="BG17" s="14" t="n">
        <f aca="false">Y17*'Inflation indexes'!$D$166/100*'Inflation indexes'!I109</f>
        <v>25318.1720674826</v>
      </c>
      <c r="BH17" s="14" t="n">
        <f aca="false">BG17*0.82</f>
        <v>20760.9010953357</v>
      </c>
      <c r="BI17" s="11" t="n">
        <f aca="false">Z17*'Inflation indexes'!$D$166/100*'Inflation indexes'!I109</f>
        <v>19312.2219403418</v>
      </c>
    </row>
    <row r="18" customFormat="false" ht="15" hidden="false" customHeight="false" outlineLevel="0" collapsed="false">
      <c r="A18" s="0" t="n">
        <f aca="false">A14+1</f>
        <v>2018</v>
      </c>
      <c r="B18" s="16" t="n">
        <v>6723.17180647536</v>
      </c>
      <c r="C18" s="14" t="n">
        <f aca="false">Adequacy_low!Q15</f>
        <v>4986.62783419351</v>
      </c>
      <c r="D18" s="14" t="n">
        <f aca="false">Adequacy_low!R15</f>
        <v>3608.50184727502</v>
      </c>
      <c r="E18" s="14" t="n">
        <f aca="false">Adequacy_low!S15</f>
        <v>2659.7826401928</v>
      </c>
      <c r="F18" s="14" t="n">
        <f aca="false">Adequacy_low!T15</f>
        <v>2607.1728222411</v>
      </c>
      <c r="G18" s="14" t="n">
        <f aca="false">Adequacy_low!U15</f>
        <v>4320.97539800237</v>
      </c>
      <c r="H18" s="14" t="n">
        <f aca="false">Adequacy_low!V15</f>
        <v>4438.981314731</v>
      </c>
      <c r="I18" s="9" t="n">
        <f aca="false">I14+1</f>
        <v>2018</v>
      </c>
      <c r="J18" s="16" t="n">
        <f aca="false">B18*'Inflation indexes'!$D$166/100*'Inflation indexes'!I110</f>
        <v>38671.3960866256</v>
      </c>
      <c r="K18" s="14" t="n">
        <f aca="false">H18*'Inflation indexes'!$D$166/100*'Inflation indexes'!I110</f>
        <v>25532.8302748054</v>
      </c>
      <c r="L18" s="14" t="n">
        <f aca="false">C18*'Inflation indexes'!$D$166/100*'Inflation indexes'!I110</f>
        <v>28682.8695835137</v>
      </c>
      <c r="M18" s="14" t="n">
        <f aca="false">D18*'Inflation indexes'!$D$166/100*'Inflation indexes'!I110</f>
        <v>20755.9479709994</v>
      </c>
      <c r="N18" s="14" t="n">
        <f aca="false">E18*'Inflation indexes'!$D$166/100*'Inflation indexes'!I110</f>
        <v>15298.9557524263</v>
      </c>
      <c r="O18" s="14" t="n">
        <f aca="false">F18*'Inflation indexes'!$D$166/100*'Inflation indexes'!I110</f>
        <v>14996.3463343394</v>
      </c>
      <c r="P18" s="14" t="n">
        <f aca="false">G18*'Inflation indexes'!$D$166/100*'Inflation indexes'!I110</f>
        <v>24854.0652993242</v>
      </c>
      <c r="Q18" s="14" t="n">
        <f aca="false">Adequacy_low!X15</f>
        <v>0.589354171079833</v>
      </c>
      <c r="R18" s="19" t="n">
        <v>6723.17180647536</v>
      </c>
      <c r="S18" s="18" t="n">
        <f aca="false">Adequacy_central!Q15</f>
        <v>4986.62783419351</v>
      </c>
      <c r="T18" s="18" t="n">
        <f aca="false">Adequacy_central!R15</f>
        <v>3608.50184727502</v>
      </c>
      <c r="U18" s="18" t="n">
        <f aca="false">Adequacy_central!S15</f>
        <v>2659.7826401928</v>
      </c>
      <c r="V18" s="18" t="n">
        <f aca="false">Adequacy_central!T15</f>
        <v>2607.1728222411</v>
      </c>
      <c r="W18" s="18" t="n">
        <f aca="false">Adequacy_central!U15</f>
        <v>4320.97539800237</v>
      </c>
      <c r="X18" s="18" t="n">
        <f aca="false">Adequacy_central!V15</f>
        <v>4438.981314731</v>
      </c>
      <c r="Y18" s="15" t="n">
        <v>4101.19415225126</v>
      </c>
      <c r="Z18" s="15" t="n">
        <v>3307.03891660933</v>
      </c>
      <c r="AA18" s="12"/>
      <c r="AB18" s="12" t="n">
        <f aca="false">AB14+1</f>
        <v>2018</v>
      </c>
      <c r="AC18" s="13" t="n">
        <f aca="false">R18*'Inflation indexes'!I110*'Inflation indexes'!$D$166/100</f>
        <v>38671.3960866256</v>
      </c>
      <c r="AD18" s="13" t="n">
        <f aca="false">X18*'Inflation indexes'!$D$166/100*'Inflation indexes'!I110</f>
        <v>25532.8302748054</v>
      </c>
      <c r="AE18" s="18" t="n">
        <f aca="false">S18*'Inflation indexes'!$D$166/100*'Inflation indexes'!I110</f>
        <v>28682.8695835137</v>
      </c>
      <c r="AF18" s="18" t="n">
        <f aca="false">T18*'Inflation indexes'!$D$166/100*'Inflation indexes'!I110</f>
        <v>20755.9479709994</v>
      </c>
      <c r="AG18" s="18" t="n">
        <f aca="false">U18*'Inflation indexes'!$D$166/100*'Inflation indexes'!I110</f>
        <v>15298.9557524263</v>
      </c>
      <c r="AH18" s="18" t="n">
        <f aca="false">V18*'Inflation indexes'!$D$166/100*'Inflation indexes'!I110</f>
        <v>14996.3463343394</v>
      </c>
      <c r="AI18" s="18" t="n">
        <f aca="false">W18*'Inflation indexes'!$D$166/100*'Inflation indexes'!I110</f>
        <v>24854.0652993242</v>
      </c>
      <c r="AJ18" s="18" t="n">
        <f aca="false">Y18*'Inflation indexes'!$D$166/100*'Inflation indexes'!I110</f>
        <v>23589.892993231</v>
      </c>
      <c r="AK18" s="18" t="n">
        <f aca="false">AJ18*0.82</f>
        <v>19343.7122544494</v>
      </c>
      <c r="AL18" s="13" t="n">
        <f aca="false">Z18*'Inflation indexes'!$D$166/100*'Inflation indexes'!I110</f>
        <v>19021.9461140218</v>
      </c>
      <c r="AM18" s="18" t="n">
        <f aca="false">Adequacy_central!X15</f>
        <v>0.589354171079833</v>
      </c>
      <c r="AN18" s="9" t="n">
        <f aca="false">AN14+1</f>
        <v>2018</v>
      </c>
      <c r="AO18" s="16" t="n">
        <v>6723.17180647536</v>
      </c>
      <c r="AP18" s="14" t="n">
        <f aca="false">Adequacy_high!Q15</f>
        <v>4986.62783419351</v>
      </c>
      <c r="AQ18" s="14" t="n">
        <f aca="false">Adequacy_high!R15</f>
        <v>3608.50184727502</v>
      </c>
      <c r="AR18" s="14" t="n">
        <f aca="false">Adequacy_high!S15</f>
        <v>2659.7826401928</v>
      </c>
      <c r="AS18" s="14" t="n">
        <f aca="false">Adequacy_high!T15</f>
        <v>2607.1728222411</v>
      </c>
      <c r="AT18" s="14" t="n">
        <f aca="false">Adequacy_high!U15</f>
        <v>4320.97539800237</v>
      </c>
      <c r="AU18" s="14" t="n">
        <f aca="false">Adequacy_high!V15</f>
        <v>4438.981314731</v>
      </c>
      <c r="AV18" s="9"/>
      <c r="AW18" s="9"/>
      <c r="AX18" s="9" t="n">
        <f aca="false">AX14+1</f>
        <v>2018</v>
      </c>
      <c r="AY18" s="11" t="n">
        <f aca="false">AO18*'Inflation indexes'!$D$166/100*'Inflation indexes'!I110</f>
        <v>38671.3960866256</v>
      </c>
      <c r="AZ18" s="11" t="n">
        <f aca="false">AU18*'Inflation indexes'!$D$166/100*'Inflation indexes'!I110</f>
        <v>25532.8302748054</v>
      </c>
      <c r="BA18" s="14" t="n">
        <f aca="false">AP18*'Inflation indexes'!$D$166/100*'Inflation indexes'!I110</f>
        <v>28682.8695835137</v>
      </c>
      <c r="BB18" s="14" t="n">
        <f aca="false">AQ18*'Inflation indexes'!$D$166/100*'Inflation indexes'!I110</f>
        <v>20755.9479709994</v>
      </c>
      <c r="BC18" s="14" t="n">
        <f aca="false">AR18*'Inflation indexes'!$D$166/100*'Inflation indexes'!I110</f>
        <v>15298.9557524263</v>
      </c>
      <c r="BD18" s="14" t="n">
        <f aca="false">AS18*'Inflation indexes'!$D$166/100*'Inflation indexes'!I110</f>
        <v>14996.3463343394</v>
      </c>
      <c r="BE18" s="14" t="n">
        <f aca="false">AT18*'Inflation indexes'!$D$166/100*'Inflation indexes'!I110</f>
        <v>24854.0652993242</v>
      </c>
      <c r="BF18" s="14" t="n">
        <f aca="false">Adequacy_high!X15</f>
        <v>0.589354171079833</v>
      </c>
      <c r="BG18" s="14" t="n">
        <f aca="false">Y18*'Inflation indexes'!$D$166/100*'Inflation indexes'!I110</f>
        <v>23589.892993231</v>
      </c>
      <c r="BH18" s="14" t="n">
        <f aca="false">BG18*0.82</f>
        <v>19343.7122544494</v>
      </c>
      <c r="BI18" s="11" t="n">
        <f aca="false">Z18*'Inflation indexes'!$D$166/100*'Inflation indexes'!I110</f>
        <v>19021.9461140218</v>
      </c>
    </row>
    <row r="19" customFormat="false" ht="15" hidden="false" customHeight="false" outlineLevel="0" collapsed="false">
      <c r="A19" s="0" t="n">
        <f aca="false">A15+1</f>
        <v>2018</v>
      </c>
      <c r="B19" s="16" t="n">
        <v>6342.54075613813</v>
      </c>
      <c r="C19" s="14" t="n">
        <f aca="false">Adequacy_low!Q16</f>
        <v>4664.84160024256</v>
      </c>
      <c r="D19" s="14" t="n">
        <f aca="false">Adequacy_low!R16</f>
        <v>3359.82497550073</v>
      </c>
      <c r="E19" s="14" t="n">
        <f aca="false">Adequacy_low!S16</f>
        <v>2482.8246442416</v>
      </c>
      <c r="F19" s="14" t="n">
        <f aca="false">Adequacy_low!T16</f>
        <v>2428.73232783045</v>
      </c>
      <c r="G19" s="14" t="n">
        <f aca="false">Adequacy_low!U16</f>
        <v>4023.75385677835</v>
      </c>
      <c r="H19" s="14" t="n">
        <f aca="false">Adequacy_low!V16</f>
        <v>4136.26073577207</v>
      </c>
      <c r="I19" s="9" t="n">
        <f aca="false">I15+1</f>
        <v>2018</v>
      </c>
      <c r="J19" s="16" t="n">
        <f aca="false">B19*'Inflation indexes'!$D$166/100*'Inflation indexes'!I111</f>
        <v>36482.0225983143</v>
      </c>
      <c r="K19" s="14" t="n">
        <f aca="false">H19*'Inflation indexes'!$D$166/100*'Inflation indexes'!I111</f>
        <v>23791.5944787459</v>
      </c>
      <c r="L19" s="14" t="n">
        <f aca="false">C19*'Inflation indexes'!$D$166/100*'Inflation indexes'!I111</f>
        <v>26831.9689570631</v>
      </c>
      <c r="M19" s="14" t="n">
        <f aca="false">D19*'Inflation indexes'!$D$166/100*'Inflation indexes'!I111</f>
        <v>19325.5692624404</v>
      </c>
      <c r="N19" s="14" t="n">
        <f aca="false">E19*'Inflation indexes'!$D$166/100*'Inflation indexes'!I111</f>
        <v>14281.1009438472</v>
      </c>
      <c r="O19" s="14" t="n">
        <f aca="false">F19*'Inflation indexes'!$D$166/100*'Inflation indexes'!I111</f>
        <v>13969.9642581591</v>
      </c>
      <c r="P19" s="14" t="n">
        <f aca="false">G19*'Inflation indexes'!$D$166/100*'Inflation indexes'!I111</f>
        <v>23144.459732636</v>
      </c>
      <c r="Q19" s="14" t="n">
        <f aca="false">Adequacy_low!X16</f>
        <v>0.581379325850626</v>
      </c>
      <c r="R19" s="19" t="n">
        <v>6342.54075613813</v>
      </c>
      <c r="S19" s="18" t="n">
        <f aca="false">Adequacy_central!Q16</f>
        <v>4664.84160024256</v>
      </c>
      <c r="T19" s="18" t="n">
        <f aca="false">Adequacy_central!R16</f>
        <v>3359.82497550073</v>
      </c>
      <c r="U19" s="18" t="n">
        <f aca="false">Adequacy_central!S16</f>
        <v>2482.8246442416</v>
      </c>
      <c r="V19" s="18" t="n">
        <f aca="false">Adequacy_central!T16</f>
        <v>2428.73232783045</v>
      </c>
      <c r="W19" s="18" t="n">
        <f aca="false">Adequacy_central!U16</f>
        <v>4023.75385677835</v>
      </c>
      <c r="X19" s="18" t="n">
        <f aca="false">Adequacy_central!V16</f>
        <v>4136.26073577207</v>
      </c>
      <c r="Y19" s="15" t="n">
        <v>3885.23717507056</v>
      </c>
      <c r="Z19" s="15" t="n">
        <v>3145.60457405238</v>
      </c>
      <c r="AA19" s="12"/>
      <c r="AB19" s="12" t="n">
        <f aca="false">AB15+1</f>
        <v>2018</v>
      </c>
      <c r="AC19" s="13" t="n">
        <f aca="false">R19*'Inflation indexes'!I111*'Inflation indexes'!$D$166/100</f>
        <v>36482.0225983143</v>
      </c>
      <c r="AD19" s="13" t="n">
        <f aca="false">X19*'Inflation indexes'!$D$166/100*'Inflation indexes'!I111</f>
        <v>23791.5944787459</v>
      </c>
      <c r="AE19" s="18" t="n">
        <f aca="false">S19*'Inflation indexes'!$D$166/100*'Inflation indexes'!I111</f>
        <v>26831.9689570631</v>
      </c>
      <c r="AF19" s="18" t="n">
        <f aca="false">T19*'Inflation indexes'!$D$166/100*'Inflation indexes'!I111</f>
        <v>19325.5692624404</v>
      </c>
      <c r="AG19" s="18" t="n">
        <f aca="false">U19*'Inflation indexes'!$D$166/100*'Inflation indexes'!I111</f>
        <v>14281.1009438472</v>
      </c>
      <c r="AH19" s="18" t="n">
        <f aca="false">V19*'Inflation indexes'!$D$166/100*'Inflation indexes'!I111</f>
        <v>13969.9642581591</v>
      </c>
      <c r="AI19" s="18" t="n">
        <f aca="false">W19*'Inflation indexes'!$D$166/100*'Inflation indexes'!I111</f>
        <v>23144.459732636</v>
      </c>
      <c r="AJ19" s="18" t="n">
        <f aca="false">Y19*'Inflation indexes'!$D$166/100*'Inflation indexes'!I111</f>
        <v>22347.7177160528</v>
      </c>
      <c r="AK19" s="18" t="n">
        <f aca="false">AJ19*0.82</f>
        <v>18325.1285271633</v>
      </c>
      <c r="AL19" s="13" t="n">
        <f aca="false">Z19*'Inflation indexes'!$D$166/100*'Inflation indexes'!I111</f>
        <v>18093.3826944478</v>
      </c>
      <c r="AM19" s="18" t="n">
        <f aca="false">Adequacy_central!X16</f>
        <v>0.581379325850626</v>
      </c>
      <c r="AN19" s="9" t="n">
        <f aca="false">AN15+1</f>
        <v>2018</v>
      </c>
      <c r="AO19" s="16" t="n">
        <v>6342.54075613813</v>
      </c>
      <c r="AP19" s="14" t="n">
        <f aca="false">Adequacy_high!Q16</f>
        <v>4664.84160024256</v>
      </c>
      <c r="AQ19" s="14" t="n">
        <f aca="false">Adequacy_high!R16</f>
        <v>3359.82497550073</v>
      </c>
      <c r="AR19" s="14" t="n">
        <f aca="false">Adequacy_high!S16</f>
        <v>2482.8246442416</v>
      </c>
      <c r="AS19" s="14" t="n">
        <f aca="false">Adequacy_high!T16</f>
        <v>2428.73232783045</v>
      </c>
      <c r="AT19" s="14" t="n">
        <f aca="false">Adequacy_high!U16</f>
        <v>4023.75385677835</v>
      </c>
      <c r="AU19" s="14" t="n">
        <f aca="false">Adequacy_high!V16</f>
        <v>4136.26073577207</v>
      </c>
      <c r="AV19" s="9"/>
      <c r="AW19" s="9"/>
      <c r="AX19" s="9" t="n">
        <f aca="false">AX15+1</f>
        <v>2018</v>
      </c>
      <c r="AY19" s="11" t="n">
        <f aca="false">AO19*'Inflation indexes'!$D$166/100*'Inflation indexes'!I111</f>
        <v>36482.0225983143</v>
      </c>
      <c r="AZ19" s="11" t="n">
        <f aca="false">AU19*'Inflation indexes'!$D$166/100*'Inflation indexes'!I111</f>
        <v>23791.5944787459</v>
      </c>
      <c r="BA19" s="14" t="n">
        <f aca="false">AP19*'Inflation indexes'!$D$166/100*'Inflation indexes'!I111</f>
        <v>26831.9689570631</v>
      </c>
      <c r="BB19" s="14" t="n">
        <f aca="false">AQ19*'Inflation indexes'!$D$166/100*'Inflation indexes'!I111</f>
        <v>19325.5692624404</v>
      </c>
      <c r="BC19" s="14" t="n">
        <f aca="false">AR19*'Inflation indexes'!$D$166/100*'Inflation indexes'!I111</f>
        <v>14281.1009438472</v>
      </c>
      <c r="BD19" s="14" t="n">
        <f aca="false">AS19*'Inflation indexes'!$D$166/100*'Inflation indexes'!I111</f>
        <v>13969.9642581591</v>
      </c>
      <c r="BE19" s="14" t="n">
        <f aca="false">AT19*'Inflation indexes'!$D$166/100*'Inflation indexes'!I111</f>
        <v>23144.459732636</v>
      </c>
      <c r="BF19" s="14" t="n">
        <f aca="false">Adequacy_high!X16</f>
        <v>0.581379325850626</v>
      </c>
      <c r="BG19" s="14" t="n">
        <f aca="false">Y19*'Inflation indexes'!$D$166/100*'Inflation indexes'!I111</f>
        <v>22347.7177160528</v>
      </c>
      <c r="BH19" s="14" t="n">
        <f aca="false">BG19*0.82</f>
        <v>18325.1285271633</v>
      </c>
      <c r="BI19" s="11" t="n">
        <f aca="false">Z19*'Inflation indexes'!$D$166/100*'Inflation indexes'!I111</f>
        <v>18093.3826944478</v>
      </c>
    </row>
    <row r="20" customFormat="false" ht="15" hidden="false" customHeight="false" outlineLevel="0" collapsed="false">
      <c r="A20" s="0" t="n">
        <f aca="false">A16+1</f>
        <v>2018</v>
      </c>
      <c r="B20" s="16" t="n">
        <v>6004.7550431554</v>
      </c>
      <c r="C20" s="14" t="n">
        <f aca="false">Adequacy_low!Q17</f>
        <v>4269.88478283478</v>
      </c>
      <c r="D20" s="14" t="n">
        <f aca="false">Adequacy_low!R17</f>
        <v>3060.17573188617</v>
      </c>
      <c r="E20" s="14" t="n">
        <f aca="false">Adequacy_low!S17</f>
        <v>2286.84714994668</v>
      </c>
      <c r="F20" s="14" t="n">
        <f aca="false">Adequacy_low!T17</f>
        <v>2238.2132073793</v>
      </c>
      <c r="G20" s="14" t="n">
        <f aca="false">Adequacy_low!U17</f>
        <v>3669.57130804413</v>
      </c>
      <c r="H20" s="14" t="n">
        <f aca="false">Adequacy_low!V17</f>
        <v>3778.59298438979</v>
      </c>
      <c r="I20" s="9" t="n">
        <f aca="false">I16+1</f>
        <v>2018</v>
      </c>
      <c r="J20" s="16" t="n">
        <f aca="false">B20*'Inflation indexes'!$D$166/100*'Inflation indexes'!I112</f>
        <v>34539.0936541845</v>
      </c>
      <c r="K20" s="14" t="n">
        <f aca="false">H20*'Inflation indexes'!$D$166/100*'Inflation indexes'!I112</f>
        <v>21734.3049018537</v>
      </c>
      <c r="L20" s="14" t="n">
        <f aca="false">C20*'Inflation indexes'!$D$166/100*'Inflation indexes'!I112</f>
        <v>24560.194270541</v>
      </c>
      <c r="M20" s="14" t="n">
        <f aca="false">D20*'Inflation indexes'!$D$166/100*'Inflation indexes'!I112</f>
        <v>17601.9996556492</v>
      </c>
      <c r="N20" s="14" t="n">
        <f aca="false">E20*'Inflation indexes'!$D$166/100*'Inflation indexes'!I112</f>
        <v>13153.8467959398</v>
      </c>
      <c r="O20" s="14" t="n">
        <f aca="false">F20*'Inflation indexes'!$D$166/100*'Inflation indexes'!I112</f>
        <v>12874.106442664</v>
      </c>
      <c r="P20" s="14" t="n">
        <f aca="false">G20*'Inflation indexes'!$D$166/100*'Inflation indexes'!I112</f>
        <v>21107.2168920054</v>
      </c>
      <c r="Q20" s="14" t="n">
        <f aca="false">Adequacy_low!X17</f>
        <v>0.563537280169274</v>
      </c>
      <c r="R20" s="19" t="n">
        <v>6004.7550431554</v>
      </c>
      <c r="S20" s="18" t="n">
        <f aca="false">Adequacy_central!Q17</f>
        <v>4269.88478283478</v>
      </c>
      <c r="T20" s="18" t="n">
        <f aca="false">Adequacy_central!R17</f>
        <v>3060.17573188617</v>
      </c>
      <c r="U20" s="18" t="n">
        <f aca="false">Adequacy_central!S17</f>
        <v>2286.84714994668</v>
      </c>
      <c r="V20" s="18" t="n">
        <f aca="false">Adequacy_central!T17</f>
        <v>2238.2132073793</v>
      </c>
      <c r="W20" s="18" t="n">
        <f aca="false">Adequacy_central!U17</f>
        <v>3669.57130804413</v>
      </c>
      <c r="X20" s="18" t="n">
        <f aca="false">Adequacy_central!V17</f>
        <v>3778.59298438979</v>
      </c>
      <c r="Y20" s="15" t="n">
        <v>3589.40518616261</v>
      </c>
      <c r="Z20" s="15" t="n">
        <v>2897.39805752903</v>
      </c>
      <c r="AA20" s="12"/>
      <c r="AB20" s="12" t="n">
        <f aca="false">AB16+1</f>
        <v>2018</v>
      </c>
      <c r="AC20" s="13" t="n">
        <f aca="false">R20*'Inflation indexes'!I112*'Inflation indexes'!$D$166/100</f>
        <v>34539.0936541845</v>
      </c>
      <c r="AD20" s="13" t="n">
        <f aca="false">X20*'Inflation indexes'!$D$166/100*'Inflation indexes'!I112</f>
        <v>21734.3049018537</v>
      </c>
      <c r="AE20" s="18" t="n">
        <f aca="false">S20*'Inflation indexes'!$D$166/100*'Inflation indexes'!I112</f>
        <v>24560.194270541</v>
      </c>
      <c r="AF20" s="18" t="n">
        <f aca="false">T20*'Inflation indexes'!$D$166/100*'Inflation indexes'!I112</f>
        <v>17601.9996556492</v>
      </c>
      <c r="AG20" s="18" t="n">
        <f aca="false">U20*'Inflation indexes'!$D$166/100*'Inflation indexes'!I112</f>
        <v>13153.8467959398</v>
      </c>
      <c r="AH20" s="18" t="n">
        <f aca="false">V20*'Inflation indexes'!$D$166/100*'Inflation indexes'!I112</f>
        <v>12874.106442664</v>
      </c>
      <c r="AI20" s="18" t="n">
        <f aca="false">W20*'Inflation indexes'!$D$166/100*'Inflation indexes'!I112</f>
        <v>21107.2168920054</v>
      </c>
      <c r="AJ20" s="18" t="n">
        <f aca="false">Y20*'Inflation indexes'!$D$166/100*'Inflation indexes'!I112</f>
        <v>20646.1047947327</v>
      </c>
      <c r="AK20" s="18" t="n">
        <f aca="false">AJ20*0.82</f>
        <v>16929.8059316808</v>
      </c>
      <c r="AL20" s="13" t="n">
        <f aca="false">Z20*'Inflation indexes'!$D$166/100*'Inflation indexes'!I112</f>
        <v>16665.7094491336</v>
      </c>
      <c r="AM20" s="18" t="n">
        <f aca="false">Adequacy_central!X17</f>
        <v>0.563537280169274</v>
      </c>
      <c r="AN20" s="9" t="n">
        <f aca="false">AN16+1</f>
        <v>2018</v>
      </c>
      <c r="AO20" s="16" t="n">
        <v>6004.7550431554</v>
      </c>
      <c r="AP20" s="14" t="n">
        <f aca="false">Adequacy_high!Q17</f>
        <v>4269.88478283478</v>
      </c>
      <c r="AQ20" s="14" t="n">
        <f aca="false">Adequacy_high!R17</f>
        <v>3060.17573188617</v>
      </c>
      <c r="AR20" s="14" t="n">
        <f aca="false">Adequacy_high!S17</f>
        <v>2286.84714994668</v>
      </c>
      <c r="AS20" s="14" t="n">
        <f aca="false">Adequacy_high!T17</f>
        <v>2238.2132073793</v>
      </c>
      <c r="AT20" s="14" t="n">
        <f aca="false">Adequacy_high!U17</f>
        <v>3669.57130804413</v>
      </c>
      <c r="AU20" s="14" t="n">
        <f aca="false">Adequacy_high!V17</f>
        <v>3778.59298438979</v>
      </c>
      <c r="AV20" s="9"/>
      <c r="AW20" s="9"/>
      <c r="AX20" s="9" t="n">
        <f aca="false">AX16+1</f>
        <v>2018</v>
      </c>
      <c r="AY20" s="11" t="n">
        <f aca="false">AO20*'Inflation indexes'!$D$166/100*'Inflation indexes'!I112</f>
        <v>34539.0936541845</v>
      </c>
      <c r="AZ20" s="11" t="n">
        <f aca="false">AU20*'Inflation indexes'!$D$166/100*'Inflation indexes'!I112</f>
        <v>21734.3049018537</v>
      </c>
      <c r="BA20" s="14" t="n">
        <f aca="false">AP20*'Inflation indexes'!$D$166/100*'Inflation indexes'!I112</f>
        <v>24560.194270541</v>
      </c>
      <c r="BB20" s="14" t="n">
        <f aca="false">AQ20*'Inflation indexes'!$D$166/100*'Inflation indexes'!I112</f>
        <v>17601.9996556492</v>
      </c>
      <c r="BC20" s="14" t="n">
        <f aca="false">AR20*'Inflation indexes'!$D$166/100*'Inflation indexes'!I112</f>
        <v>13153.8467959398</v>
      </c>
      <c r="BD20" s="14" t="n">
        <f aca="false">AS20*'Inflation indexes'!$D$166/100*'Inflation indexes'!I112</f>
        <v>12874.106442664</v>
      </c>
      <c r="BE20" s="14" t="n">
        <f aca="false">AT20*'Inflation indexes'!$D$166/100*'Inflation indexes'!I112</f>
        <v>21107.2168920054</v>
      </c>
      <c r="BF20" s="14" t="n">
        <f aca="false">Adequacy_high!X17</f>
        <v>0.563537280169274</v>
      </c>
      <c r="BG20" s="14" t="n">
        <f aca="false">Y20*'Inflation indexes'!$D$166/100*'Inflation indexes'!I112</f>
        <v>20646.1047947327</v>
      </c>
      <c r="BH20" s="14" t="n">
        <f aca="false">BG20*0.82</f>
        <v>16929.8059316808</v>
      </c>
      <c r="BI20" s="11" t="n">
        <f aca="false">Z20*'Inflation indexes'!$D$166/100*'Inflation indexes'!I112</f>
        <v>16665.7094491336</v>
      </c>
    </row>
    <row r="21" customFormat="false" ht="15" hidden="false" customHeight="false" outlineLevel="0" collapsed="false">
      <c r="A21" s="0" t="n">
        <f aca="false">A17+1</f>
        <v>2019</v>
      </c>
      <c r="B21" s="16" t="n">
        <v>5984.66038142344</v>
      </c>
      <c r="C21" s="14" t="n">
        <f aca="false">Adequacy_low!Q18</f>
        <v>4203.29851247321</v>
      </c>
      <c r="D21" s="14" t="n">
        <f aca="false">Adequacy_low!R18</f>
        <v>3025.94387939565</v>
      </c>
      <c r="E21" s="14" t="n">
        <f aca="false">Adequacy_low!S18</f>
        <v>2247.38687932744</v>
      </c>
      <c r="F21" s="14" t="n">
        <f aca="false">Adequacy_low!T18</f>
        <v>2212.74361216473</v>
      </c>
      <c r="G21" s="14" t="n">
        <f aca="false">Adequacy_low!U18</f>
        <v>3611.22760357387</v>
      </c>
      <c r="H21" s="14" t="n">
        <f aca="false">Adequacy_low!V18</f>
        <v>3725.70326179616</v>
      </c>
      <c r="I21" s="9" t="n">
        <f aca="false">I17+1</f>
        <v>2019</v>
      </c>
      <c r="J21" s="16" t="n">
        <f aca="false">B21*'Inflation indexes'!$D$166/100*'Inflation indexes'!I113</f>
        <v>34423.5100211268</v>
      </c>
      <c r="K21" s="14" t="n">
        <f aca="false">H21*'Inflation indexes'!$D$166/100*'Inflation indexes'!I113</f>
        <v>21430.0854842628</v>
      </c>
      <c r="L21" s="14" t="n">
        <f aca="false">C21*'Inflation indexes'!$D$166/100*'Inflation indexes'!I113</f>
        <v>24177.1928972006</v>
      </c>
      <c r="M21" s="14" t="n">
        <f aca="false">D21*'Inflation indexes'!$D$166/100*'Inflation indexes'!I113</f>
        <v>17405.0995072453</v>
      </c>
      <c r="N21" s="14" t="n">
        <f aca="false">E21*'Inflation indexes'!$D$166/100*'Inflation indexes'!I113</f>
        <v>12926.8730105411</v>
      </c>
      <c r="O21" s="14" t="n">
        <f aca="false">F21*'Inflation indexes'!$D$166/100*'Inflation indexes'!I113</f>
        <v>12727.6064225753</v>
      </c>
      <c r="P21" s="14" t="n">
        <f aca="false">G21*'Inflation indexes'!$D$166/100*'Inflation indexes'!I113</f>
        <v>20771.6264044089</v>
      </c>
      <c r="Q21" s="14" t="n">
        <f aca="false">Adequacy_low!X18</f>
        <v>0.556141234994269</v>
      </c>
      <c r="R21" s="17" t="n">
        <v>5984.66038142344</v>
      </c>
      <c r="S21" s="18" t="n">
        <f aca="false">Adequacy_central!Q18</f>
        <v>4203.29851247321</v>
      </c>
      <c r="T21" s="18" t="n">
        <f aca="false">Adequacy_central!R18</f>
        <v>3025.94387939565</v>
      </c>
      <c r="U21" s="18" t="n">
        <f aca="false">Adequacy_central!S18</f>
        <v>2247.38687932744</v>
      </c>
      <c r="V21" s="18" t="n">
        <f aca="false">Adequacy_central!T18</f>
        <v>2212.74361216473</v>
      </c>
      <c r="W21" s="18" t="n">
        <f aca="false">Adequacy_central!U18</f>
        <v>3611.22760357387</v>
      </c>
      <c r="X21" s="18" t="n">
        <f aca="false">Adequacy_central!V18</f>
        <v>3725.70326179616</v>
      </c>
      <c r="Y21" s="15" t="n">
        <v>3461.00586528606</v>
      </c>
      <c r="Z21" s="15" t="n">
        <v>2851.4737270164</v>
      </c>
      <c r="AA21" s="12"/>
      <c r="AB21" s="12" t="n">
        <f aca="false">AB17+1</f>
        <v>2019</v>
      </c>
      <c r="AC21" s="13" t="n">
        <f aca="false">R21*'Inflation indexes'!I113*'Inflation indexes'!$D$166/100</f>
        <v>34423.5100211268</v>
      </c>
      <c r="AD21" s="13" t="n">
        <f aca="false">X21*'Inflation indexes'!$D$166/100*'Inflation indexes'!I113</f>
        <v>21430.0854842628</v>
      </c>
      <c r="AE21" s="18" t="n">
        <f aca="false">S21*'Inflation indexes'!$D$166/100*'Inflation indexes'!I113</f>
        <v>24177.1928972006</v>
      </c>
      <c r="AF21" s="18" t="n">
        <f aca="false">T21*'Inflation indexes'!$D$166/100*'Inflation indexes'!I113</f>
        <v>17405.0995072453</v>
      </c>
      <c r="AG21" s="18" t="n">
        <f aca="false">U21*'Inflation indexes'!$D$166/100*'Inflation indexes'!I113</f>
        <v>12926.8730105411</v>
      </c>
      <c r="AH21" s="18" t="n">
        <f aca="false">V21*'Inflation indexes'!$D$166/100*'Inflation indexes'!I113</f>
        <v>12727.6064225753</v>
      </c>
      <c r="AI21" s="18" t="n">
        <f aca="false">W21*'Inflation indexes'!$D$166/100*'Inflation indexes'!I113</f>
        <v>20771.6264044089</v>
      </c>
      <c r="AJ21" s="18" t="n">
        <f aca="false">Y21*'Inflation indexes'!$D$166/100*'Inflation indexes'!I113</f>
        <v>19907.557404037</v>
      </c>
      <c r="AK21" s="18" t="n">
        <f aca="false">AJ21*0.82</f>
        <v>16324.1970713104</v>
      </c>
      <c r="AL21" s="13" t="n">
        <f aca="false">Z21*'Inflation indexes'!$D$166/100*'Inflation indexes'!I113</f>
        <v>16401.5546682671</v>
      </c>
      <c r="AM21" s="18" t="n">
        <f aca="false">Adequacy_central!X18</f>
        <v>0.556141234994269</v>
      </c>
      <c r="AN21" s="9" t="n">
        <f aca="false">AN17+1</f>
        <v>2019</v>
      </c>
      <c r="AO21" s="16" t="n">
        <v>5984.66038142344</v>
      </c>
      <c r="AP21" s="14" t="n">
        <f aca="false">Adequacy_high!Q18</f>
        <v>4203.29851247321</v>
      </c>
      <c r="AQ21" s="14" t="n">
        <f aca="false">Adequacy_high!R18</f>
        <v>3025.94387939565</v>
      </c>
      <c r="AR21" s="14" t="n">
        <f aca="false">Adequacy_high!S18</f>
        <v>2247.38687932744</v>
      </c>
      <c r="AS21" s="14" t="n">
        <f aca="false">Adequacy_high!T18</f>
        <v>2212.74361216473</v>
      </c>
      <c r="AT21" s="14" t="n">
        <f aca="false">Adequacy_high!U18</f>
        <v>3611.22760357387</v>
      </c>
      <c r="AU21" s="14" t="n">
        <f aca="false">Adequacy_high!V18</f>
        <v>3725.70326179616</v>
      </c>
      <c r="AV21" s="9"/>
      <c r="AW21" s="9"/>
      <c r="AX21" s="9" t="n">
        <f aca="false">AX17+1</f>
        <v>2019</v>
      </c>
      <c r="AY21" s="11" t="n">
        <f aca="false">AO21*'Inflation indexes'!$D$166/100*'Inflation indexes'!I113</f>
        <v>34423.5100211268</v>
      </c>
      <c r="AZ21" s="11" t="n">
        <f aca="false">AU21*'Inflation indexes'!$D$166/100*'Inflation indexes'!I113</f>
        <v>21430.0854842628</v>
      </c>
      <c r="BA21" s="14" t="n">
        <f aca="false">AP21*'Inflation indexes'!$D$166/100*'Inflation indexes'!I113</f>
        <v>24177.1928972006</v>
      </c>
      <c r="BB21" s="14" t="n">
        <f aca="false">AQ21*'Inflation indexes'!$D$166/100*'Inflation indexes'!I113</f>
        <v>17405.0995072453</v>
      </c>
      <c r="BC21" s="14" t="n">
        <f aca="false">AR21*'Inflation indexes'!$D$166/100*'Inflation indexes'!I113</f>
        <v>12926.8730105411</v>
      </c>
      <c r="BD21" s="14" t="n">
        <f aca="false">AS21*'Inflation indexes'!$D$166/100*'Inflation indexes'!I113</f>
        <v>12727.6064225753</v>
      </c>
      <c r="BE21" s="14" t="n">
        <f aca="false">AT21*'Inflation indexes'!$D$166/100*'Inflation indexes'!I113</f>
        <v>20771.6264044089</v>
      </c>
      <c r="BF21" s="14" t="n">
        <f aca="false">Adequacy_high!X18</f>
        <v>0.556141234994269</v>
      </c>
      <c r="BG21" s="14" t="n">
        <f aca="false">Y21*'Inflation indexes'!$D$166/100*'Inflation indexes'!I113</f>
        <v>19907.557404037</v>
      </c>
      <c r="BH21" s="14" t="n">
        <f aca="false">BG21*0.82</f>
        <v>16324.1970713104</v>
      </c>
      <c r="BI21" s="11" t="n">
        <f aca="false">Z21*'Inflation indexes'!$D$166/100*'Inflation indexes'!I113</f>
        <v>16401.5546682671</v>
      </c>
    </row>
    <row r="22" customFormat="false" ht="15" hidden="false" customHeight="false" outlineLevel="0" collapsed="false">
      <c r="A22" s="0" t="n">
        <f aca="false">A18+1</f>
        <v>2019</v>
      </c>
      <c r="B22" s="16" t="n">
        <v>5961.57826280046</v>
      </c>
      <c r="C22" s="14" t="n">
        <f aca="false">Adequacy_low!Q19</f>
        <v>4236.23740318929</v>
      </c>
      <c r="D22" s="14" t="n">
        <f aca="false">Adequacy_low!R19</f>
        <v>3031.78602403707</v>
      </c>
      <c r="E22" s="14" t="n">
        <f aca="false">Adequacy_low!S19</f>
        <v>2253.00272878466</v>
      </c>
      <c r="F22" s="14" t="n">
        <f aca="false">Adequacy_low!T19</f>
        <v>2217.15225798455</v>
      </c>
      <c r="G22" s="14" t="n">
        <f aca="false">Adequacy_low!U19</f>
        <v>3625.32672629328</v>
      </c>
      <c r="H22" s="14" t="n">
        <f aca="false">Adequacy_low!V19</f>
        <v>3740.59732310656</v>
      </c>
      <c r="I22" s="9" t="n">
        <f aca="false">I18+1</f>
        <v>2019</v>
      </c>
      <c r="J22" s="16" t="n">
        <f aca="false">B22*'Inflation indexes'!$D$166/100*'Inflation indexes'!I114</f>
        <v>34290.7426640695</v>
      </c>
      <c r="K22" s="14" t="n">
        <f aca="false">H22*'Inflation indexes'!$D$166/100*'Inflation indexes'!I114</f>
        <v>21515.7554865849</v>
      </c>
      <c r="L22" s="14" t="n">
        <f aca="false">C22*'Inflation indexes'!$D$166/100*'Inflation indexes'!I114</f>
        <v>24366.6559848922</v>
      </c>
      <c r="M22" s="14" t="n">
        <f aca="false">D22*'Inflation indexes'!$D$166/100*'Inflation indexes'!I114</f>
        <v>17438.7032728379</v>
      </c>
      <c r="N22" s="14" t="n">
        <f aca="false">E22*'Inflation indexes'!$D$166/100*'Inflation indexes'!I114</f>
        <v>12959.1751359328</v>
      </c>
      <c r="O22" s="14" t="n">
        <f aca="false">F22*'Inflation indexes'!$D$166/100*'Inflation indexes'!I114</f>
        <v>12752.9647643835</v>
      </c>
      <c r="P22" s="14" t="n">
        <f aca="false">G22*'Inflation indexes'!$D$166/100*'Inflation indexes'!I114</f>
        <v>20852.7239540254</v>
      </c>
      <c r="Q22" s="14" t="n">
        <f aca="false">Adequacy_low!X19</f>
        <v>0.558181409790754</v>
      </c>
      <c r="R22" s="19" t="n">
        <v>5961.57826280046</v>
      </c>
      <c r="S22" s="18" t="n">
        <f aca="false">Adequacy_central!Q19</f>
        <v>4236.23740318929</v>
      </c>
      <c r="T22" s="18" t="n">
        <f aca="false">Adequacy_central!R19</f>
        <v>3031.78602403707</v>
      </c>
      <c r="U22" s="18" t="n">
        <f aca="false">Adequacy_central!S19</f>
        <v>2253.00272878466</v>
      </c>
      <c r="V22" s="18" t="n">
        <f aca="false">Adequacy_central!T19</f>
        <v>2217.15225798455</v>
      </c>
      <c r="W22" s="18" t="n">
        <f aca="false">Adequacy_central!U19</f>
        <v>3625.32672629328</v>
      </c>
      <c r="X22" s="18" t="n">
        <f aca="false">Adequacy_central!V19</f>
        <v>3740.59732310656</v>
      </c>
      <c r="Y22" s="15" t="n">
        <v>3430.65973114978</v>
      </c>
      <c r="Z22" s="15" t="n">
        <v>2857.15497162958</v>
      </c>
      <c r="AA22" s="12"/>
      <c r="AB22" s="12" t="n">
        <f aca="false">AB18+1</f>
        <v>2019</v>
      </c>
      <c r="AC22" s="13" t="n">
        <f aca="false">R22*'Inflation indexes'!I114*'Inflation indexes'!$D$166/100</f>
        <v>34290.7426640695</v>
      </c>
      <c r="AD22" s="13" t="n">
        <f aca="false">X22*'Inflation indexes'!$D$166/100*'Inflation indexes'!I114</f>
        <v>21515.7554865849</v>
      </c>
      <c r="AE22" s="18" t="n">
        <f aca="false">S22*'Inflation indexes'!$D$166/100*'Inflation indexes'!I114</f>
        <v>24366.6559848922</v>
      </c>
      <c r="AF22" s="18" t="n">
        <f aca="false">T22*'Inflation indexes'!$D$166/100*'Inflation indexes'!I114</f>
        <v>17438.7032728379</v>
      </c>
      <c r="AG22" s="18" t="n">
        <f aca="false">U22*'Inflation indexes'!$D$166/100*'Inflation indexes'!I114</f>
        <v>12959.1751359328</v>
      </c>
      <c r="AH22" s="18" t="n">
        <f aca="false">V22*'Inflation indexes'!$D$166/100*'Inflation indexes'!I114</f>
        <v>12752.9647643835</v>
      </c>
      <c r="AI22" s="18" t="n">
        <f aca="false">W22*'Inflation indexes'!$D$166/100*'Inflation indexes'!I114</f>
        <v>20852.7239540254</v>
      </c>
      <c r="AJ22" s="18" t="n">
        <f aca="false">Y22*'Inflation indexes'!$D$166/100*'Inflation indexes'!I114</f>
        <v>19733.0077410711</v>
      </c>
      <c r="AK22" s="18" t="n">
        <f aca="false">AJ22*0.82</f>
        <v>16181.0663476783</v>
      </c>
      <c r="AL22" s="13" t="n">
        <f aca="false">Z22*'Inflation indexes'!$D$166/100*'Inflation indexes'!I114</f>
        <v>16434.2329437932</v>
      </c>
      <c r="AM22" s="18" t="n">
        <f aca="false">Adequacy_central!X19</f>
        <v>0.558181409790754</v>
      </c>
      <c r="AN22" s="9" t="n">
        <f aca="false">AN18+1</f>
        <v>2019</v>
      </c>
      <c r="AO22" s="16" t="n">
        <v>5961.57826280046</v>
      </c>
      <c r="AP22" s="14" t="n">
        <f aca="false">Adequacy_high!Q19</f>
        <v>4236.23740318929</v>
      </c>
      <c r="AQ22" s="14" t="n">
        <f aca="false">Adequacy_high!R19</f>
        <v>3031.78602403707</v>
      </c>
      <c r="AR22" s="14" t="n">
        <f aca="false">Adequacy_high!S19</f>
        <v>2253.00272878466</v>
      </c>
      <c r="AS22" s="14" t="n">
        <f aca="false">Adequacy_high!T19</f>
        <v>2217.15225798455</v>
      </c>
      <c r="AT22" s="14" t="n">
        <f aca="false">Adequacy_high!U19</f>
        <v>3625.32672629328</v>
      </c>
      <c r="AU22" s="14" t="n">
        <f aca="false">Adequacy_high!V19</f>
        <v>3740.59732310656</v>
      </c>
      <c r="AV22" s="9"/>
      <c r="AW22" s="9"/>
      <c r="AX22" s="9" t="n">
        <f aca="false">AX18+1</f>
        <v>2019</v>
      </c>
      <c r="AY22" s="11" t="n">
        <f aca="false">AO22*'Inflation indexes'!$D$166/100*'Inflation indexes'!I114</f>
        <v>34290.7426640695</v>
      </c>
      <c r="AZ22" s="11" t="n">
        <f aca="false">AU22*'Inflation indexes'!$D$166/100*'Inflation indexes'!I114</f>
        <v>21515.7554865849</v>
      </c>
      <c r="BA22" s="14" t="n">
        <f aca="false">AP22*'Inflation indexes'!$D$166/100*'Inflation indexes'!I114</f>
        <v>24366.6559848922</v>
      </c>
      <c r="BB22" s="14" t="n">
        <f aca="false">AQ22*'Inflation indexes'!$D$166/100*'Inflation indexes'!I114</f>
        <v>17438.7032728379</v>
      </c>
      <c r="BC22" s="14" t="n">
        <f aca="false">AR22*'Inflation indexes'!$D$166/100*'Inflation indexes'!I114</f>
        <v>12959.1751359328</v>
      </c>
      <c r="BD22" s="14" t="n">
        <f aca="false">AS22*'Inflation indexes'!$D$166/100*'Inflation indexes'!I114</f>
        <v>12752.9647643835</v>
      </c>
      <c r="BE22" s="14" t="n">
        <f aca="false">AT22*'Inflation indexes'!$D$166/100*'Inflation indexes'!I114</f>
        <v>20852.7239540254</v>
      </c>
      <c r="BF22" s="14" t="n">
        <f aca="false">Adequacy_high!X19</f>
        <v>0.558181409790754</v>
      </c>
      <c r="BG22" s="14" t="n">
        <f aca="false">Y22*'Inflation indexes'!$D$166/100*'Inflation indexes'!I114</f>
        <v>19733.0077410711</v>
      </c>
      <c r="BH22" s="14" t="n">
        <f aca="false">BG22*0.82</f>
        <v>16181.0663476783</v>
      </c>
      <c r="BI22" s="11" t="n">
        <f aca="false">Z22*'Inflation indexes'!$D$166/100*'Inflation indexes'!I114</f>
        <v>16434.2329437932</v>
      </c>
    </row>
    <row r="23" customFormat="false" ht="15" hidden="false" customHeight="false" outlineLevel="0" collapsed="false">
      <c r="A23" s="0" t="n">
        <f aca="false">A19+1</f>
        <v>2019</v>
      </c>
      <c r="B23" s="16" t="n">
        <v>5872.63427761974</v>
      </c>
      <c r="C23" s="14" t="n">
        <f aca="false">Adequacy_low!Q20</f>
        <v>4323.75059999239</v>
      </c>
      <c r="D23" s="14" t="n">
        <f aca="false">Adequacy_low!R20</f>
        <v>3086.89653902329</v>
      </c>
      <c r="E23" s="14" t="n">
        <f aca="false">Adequacy_low!S20</f>
        <v>2283.0833129044</v>
      </c>
      <c r="F23" s="14" t="n">
        <f aca="false">Adequacy_low!T20</f>
        <v>2249.93695012892</v>
      </c>
      <c r="G23" s="14" t="n">
        <f aca="false">Adequacy_low!U20</f>
        <v>3684.75015179875</v>
      </c>
      <c r="H23" s="14" t="n">
        <f aca="false">Adequacy_low!V20</f>
        <v>3811.90015364829</v>
      </c>
      <c r="I23" s="9" t="n">
        <f aca="false">I19+1</f>
        <v>2019</v>
      </c>
      <c r="J23" s="16" t="n">
        <f aca="false">B23*'Inflation indexes'!$D$166/100*'Inflation indexes'!I115</f>
        <v>33779.1406733047</v>
      </c>
      <c r="K23" s="14" t="n">
        <f aca="false">H23*'Inflation indexes'!$D$166/100*'Inflation indexes'!I115</f>
        <v>21925.8863119375</v>
      </c>
      <c r="L23" s="14" t="n">
        <f aca="false">C23*'Inflation indexes'!$D$166/100*'Inflation indexes'!I115</f>
        <v>24870.0281422302</v>
      </c>
      <c r="M23" s="14" t="n">
        <f aca="false">D23*'Inflation indexes'!$D$166/100*'Inflation indexes'!I115</f>
        <v>17755.6965930915</v>
      </c>
      <c r="N23" s="14" t="n">
        <f aca="false">E23*'Inflation indexes'!$D$166/100*'Inflation indexes'!I115</f>
        <v>13132.1973665846</v>
      </c>
      <c r="O23" s="14" t="n">
        <f aca="false">F23*'Inflation indexes'!$D$166/100*'Inflation indexes'!I115</f>
        <v>12941.5409084993</v>
      </c>
      <c r="P23" s="14" t="n">
        <f aca="false">G23*'Inflation indexes'!$D$166/100*'Inflation indexes'!I115</f>
        <v>21194.5249507414</v>
      </c>
      <c r="Q23" s="14" t="n">
        <f aca="false">Adequacy_low!X20</f>
        <v>0.576287307755464</v>
      </c>
      <c r="R23" s="19" t="n">
        <v>5872.63427761974</v>
      </c>
      <c r="S23" s="18" t="n">
        <f aca="false">Adequacy_central!Q20</f>
        <v>4323.75059999239</v>
      </c>
      <c r="T23" s="18" t="n">
        <f aca="false">Adequacy_central!R20</f>
        <v>3086.89653902329</v>
      </c>
      <c r="U23" s="18" t="n">
        <f aca="false">Adequacy_central!S20</f>
        <v>2292.5956070392</v>
      </c>
      <c r="V23" s="18" t="n">
        <f aca="false">Adequacy_central!T20</f>
        <v>2249.93695012892</v>
      </c>
      <c r="W23" s="18" t="n">
        <f aca="false">Adequacy_central!U20</f>
        <v>3687.51788181695</v>
      </c>
      <c r="X23" s="18" t="n">
        <f aca="false">Adequacy_central!V20</f>
        <v>3814.2275942322</v>
      </c>
      <c r="Y23" s="15" t="n">
        <v>3552.4382672991</v>
      </c>
      <c r="Z23" s="15" t="n">
        <v>2899.40328624861</v>
      </c>
      <c r="AA23" s="12"/>
      <c r="AB23" s="12" t="n">
        <f aca="false">AB19+1</f>
        <v>2019</v>
      </c>
      <c r="AC23" s="13" t="n">
        <f aca="false">R23*'Inflation indexes'!I115*'Inflation indexes'!$D$166/100</f>
        <v>33779.1406733047</v>
      </c>
      <c r="AD23" s="13" t="n">
        <f aca="false">X23*'Inflation indexes'!$D$166/100*'Inflation indexes'!I115</f>
        <v>21939.2736504258</v>
      </c>
      <c r="AE23" s="18" t="n">
        <f aca="false">S23*'Inflation indexes'!$D$166/100*'Inflation indexes'!I115</f>
        <v>24870.0281422302</v>
      </c>
      <c r="AF23" s="18" t="n">
        <f aca="false">T23*'Inflation indexes'!$D$166/100*'Inflation indexes'!I115</f>
        <v>17755.6965930915</v>
      </c>
      <c r="AG23" s="18" t="n">
        <f aca="false">U23*'Inflation indexes'!$D$166/100*'Inflation indexes'!I115</f>
        <v>13186.9116747665</v>
      </c>
      <c r="AH23" s="18" t="n">
        <f aca="false">V23*'Inflation indexes'!$D$166/100*'Inflation indexes'!I115</f>
        <v>12941.5409084993</v>
      </c>
      <c r="AI23" s="18" t="n">
        <f aca="false">W23*'Inflation indexes'!$D$166/100*'Inflation indexes'!I115</f>
        <v>21210.4448151857</v>
      </c>
      <c r="AJ23" s="18" t="n">
        <f aca="false">Y23*'Inflation indexes'!$D$166/100*'Inflation indexes'!I115</f>
        <v>20433.4726617718</v>
      </c>
      <c r="AK23" s="18" t="n">
        <f aca="false">AJ23*0.82</f>
        <v>16755.4475826529</v>
      </c>
      <c r="AL23" s="13" t="n">
        <f aca="false">Z23*'Inflation indexes'!$D$166/100*'Inflation indexes'!I115</f>
        <v>16677.2434387877</v>
      </c>
      <c r="AM23" s="18" t="n">
        <f aca="false">Adequacy_central!X20</f>
        <v>0.576287307755464</v>
      </c>
      <c r="AN23" s="9" t="n">
        <f aca="false">AN19+1</f>
        <v>2019</v>
      </c>
      <c r="AO23" s="16" t="n">
        <v>5872.63427761974</v>
      </c>
      <c r="AP23" s="14" t="n">
        <f aca="false">Adequacy_high!Q20</f>
        <v>4323.75059999239</v>
      </c>
      <c r="AQ23" s="14" t="n">
        <f aca="false">Adequacy_high!R20</f>
        <v>3086.89653902329</v>
      </c>
      <c r="AR23" s="14" t="n">
        <f aca="false">Adequacy_high!S20</f>
        <v>2283.0833129044</v>
      </c>
      <c r="AS23" s="14" t="n">
        <f aca="false">Adequacy_high!T20</f>
        <v>2249.93695012892</v>
      </c>
      <c r="AT23" s="14" t="n">
        <f aca="false">Adequacy_high!U20</f>
        <v>3684.75015179875</v>
      </c>
      <c r="AU23" s="14" t="n">
        <f aca="false">Adequacy_high!V20</f>
        <v>3811.90015364829</v>
      </c>
      <c r="AV23" s="9"/>
      <c r="AW23" s="9"/>
      <c r="AX23" s="9" t="n">
        <f aca="false">AX19+1</f>
        <v>2019</v>
      </c>
      <c r="AY23" s="11" t="n">
        <f aca="false">AO23*'Inflation indexes'!$D$166/100*'Inflation indexes'!I115</f>
        <v>33779.1406733047</v>
      </c>
      <c r="AZ23" s="11" t="n">
        <f aca="false">AU23*'Inflation indexes'!$D$166/100*'Inflation indexes'!I115</f>
        <v>21925.8863119375</v>
      </c>
      <c r="BA23" s="14" t="n">
        <f aca="false">AP23*'Inflation indexes'!$D$166/100*'Inflation indexes'!I115</f>
        <v>24870.0281422302</v>
      </c>
      <c r="BB23" s="14" t="n">
        <f aca="false">AQ23*'Inflation indexes'!$D$166/100*'Inflation indexes'!I115</f>
        <v>17755.6965930915</v>
      </c>
      <c r="BC23" s="14" t="n">
        <f aca="false">AR23*'Inflation indexes'!$D$166/100*'Inflation indexes'!I115</f>
        <v>13132.1973665846</v>
      </c>
      <c r="BD23" s="14" t="n">
        <f aca="false">AS23*'Inflation indexes'!$D$166/100*'Inflation indexes'!I115</f>
        <v>12941.5409084993</v>
      </c>
      <c r="BE23" s="14" t="n">
        <f aca="false">AT23*'Inflation indexes'!$D$166/100*'Inflation indexes'!I115</f>
        <v>21194.5249507414</v>
      </c>
      <c r="BF23" s="14" t="n">
        <f aca="false">Adequacy_high!X20</f>
        <v>0.576287307755464</v>
      </c>
      <c r="BG23" s="14" t="n">
        <f aca="false">Y23*'Inflation indexes'!$D$166/100*'Inflation indexes'!I115</f>
        <v>20433.4726617718</v>
      </c>
      <c r="BH23" s="14" t="n">
        <f aca="false">BG23*0.82</f>
        <v>16755.4475826529</v>
      </c>
      <c r="BI23" s="11" t="n">
        <f aca="false">Z23*'Inflation indexes'!$D$166/100*'Inflation indexes'!I115</f>
        <v>16677.2434387877</v>
      </c>
    </row>
    <row r="24" customFormat="false" ht="15" hidden="false" customHeight="false" outlineLevel="0" collapsed="false">
      <c r="A24" s="0" t="n">
        <f aca="false">A20+1</f>
        <v>2019</v>
      </c>
      <c r="B24" s="16" t="n">
        <v>5678.62785050715</v>
      </c>
      <c r="C24" s="14" t="n">
        <f aca="false">Adequacy_low!Q21</f>
        <v>4270.1871381003</v>
      </c>
      <c r="D24" s="14" t="n">
        <f aca="false">Adequacy_low!R21</f>
        <v>3033.35557366142</v>
      </c>
      <c r="E24" s="14" t="n">
        <f aca="false">Adequacy_low!S21</f>
        <v>2281.28638588278</v>
      </c>
      <c r="F24" s="14" t="n">
        <f aca="false">Adequacy_low!T21</f>
        <v>2214.20073216183</v>
      </c>
      <c r="G24" s="14" t="n">
        <f aca="false">Adequacy_low!U21</f>
        <v>3643.94136811102</v>
      </c>
      <c r="H24" s="14" t="n">
        <f aca="false">Adequacy_low!V21</f>
        <v>3766.96455030915</v>
      </c>
      <c r="I24" s="9" t="n">
        <f aca="false">I20+1</f>
        <v>2019</v>
      </c>
      <c r="J24" s="16" t="n">
        <f aca="false">B24*'Inflation indexes'!$D$166/100*'Inflation indexes'!I116</f>
        <v>32663.2240193534</v>
      </c>
      <c r="K24" s="14" t="n">
        <f aca="false">H24*'Inflation indexes'!$D$166/100*'Inflation indexes'!I116</f>
        <v>21667.4186473977</v>
      </c>
      <c r="L24" s="14" t="n">
        <f aca="false">C24*'Inflation indexes'!$D$166/100*'Inflation indexes'!I116</f>
        <v>24561.9334050698</v>
      </c>
      <c r="M24" s="14" t="n">
        <f aca="false">D24*'Inflation indexes'!$D$166/100*'Inflation indexes'!I116</f>
        <v>17447.7312550088</v>
      </c>
      <c r="N24" s="14" t="n">
        <f aca="false">E24*'Inflation indexes'!$D$166/100*'Inflation indexes'!I116</f>
        <v>13121.8615193696</v>
      </c>
      <c r="O24" s="14" t="n">
        <f aca="false">F24*'Inflation indexes'!$D$166/100*'Inflation indexes'!I116</f>
        <v>12735.9877143488</v>
      </c>
      <c r="P24" s="14" t="n">
        <f aca="false">G24*'Inflation indexes'!$D$166/100*'Inflation indexes'!I116</f>
        <v>20959.7945759678</v>
      </c>
      <c r="Q24" s="14" t="n">
        <f aca="false">Adequacy_low!X21</f>
        <v>0.585532666938895</v>
      </c>
      <c r="R24" s="19" t="n">
        <v>5678.46307194578</v>
      </c>
      <c r="S24" s="18" t="n">
        <f aca="false">Adequacy_central!Q21</f>
        <v>4270.18713977749</v>
      </c>
      <c r="T24" s="18" t="n">
        <f aca="false">Adequacy_central!R21</f>
        <v>3033.35557366142</v>
      </c>
      <c r="U24" s="18" t="n">
        <f aca="false">Adequacy_central!S21</f>
        <v>2308.50545896411</v>
      </c>
      <c r="V24" s="18" t="n">
        <f aca="false">Adequacy_central!T21</f>
        <v>2214.20073216183</v>
      </c>
      <c r="W24" s="18" t="n">
        <f aca="false">Adequacy_central!U21</f>
        <v>3651.83906454106</v>
      </c>
      <c r="X24" s="18" t="n">
        <f aca="false">Adequacy_central!V21</f>
        <v>3773.59908805374</v>
      </c>
      <c r="Y24" s="15" t="n">
        <v>3722.00390287084</v>
      </c>
      <c r="Z24" s="15" t="n">
        <v>2853.35145897143</v>
      </c>
      <c r="AA24" s="12"/>
      <c r="AB24" s="12" t="n">
        <f aca="false">AB20+1</f>
        <v>2019</v>
      </c>
      <c r="AC24" s="13" t="n">
        <f aca="false">R24*'Inflation indexes'!I116*'Inflation indexes'!$D$166/100</f>
        <v>32662.2762201305</v>
      </c>
      <c r="AD24" s="13" t="n">
        <f aca="false">X24*'Inflation indexes'!$D$166/100*'Inflation indexes'!I116</f>
        <v>21705.5802241591</v>
      </c>
      <c r="AE24" s="18" t="n">
        <f aca="false">S24*'Inflation indexes'!$D$166/100*'Inflation indexes'!I116</f>
        <v>24561.933414717</v>
      </c>
      <c r="AF24" s="18" t="n">
        <f aca="false">T24*'Inflation indexes'!$D$166/100*'Inflation indexes'!I116</f>
        <v>17447.7312550088</v>
      </c>
      <c r="AG24" s="18" t="n">
        <f aca="false">U24*'Inflation indexes'!$D$166/100*'Inflation indexes'!I116</f>
        <v>13278.4244611682</v>
      </c>
      <c r="AH24" s="18" t="n">
        <f aca="false">V24*'Inflation indexes'!$D$166/100*'Inflation indexes'!I116</f>
        <v>12735.9877143488</v>
      </c>
      <c r="AI24" s="18" t="n">
        <f aca="false">W24*'Inflation indexes'!$D$166/100*'Inflation indexes'!I116</f>
        <v>21005.2217873509</v>
      </c>
      <c r="AJ24" s="18" t="n">
        <f aca="false">Y24*'Inflation indexes'!$D$166/100*'Inflation indexes'!I116</f>
        <v>21408.8069302728</v>
      </c>
      <c r="AK24" s="18" t="n">
        <f aca="false">AJ24*0.82</f>
        <v>17555.2216828237</v>
      </c>
      <c r="AL24" s="13" t="n">
        <f aca="false">Z24*'Inflation indexes'!$D$166/100*'Inflation indexes'!I116</f>
        <v>16412.3553019959</v>
      </c>
      <c r="AM24" s="18" t="n">
        <f aca="false">Adequacy_central!X21</f>
        <v>0.585532666938895</v>
      </c>
      <c r="AN24" s="9" t="n">
        <f aca="false">AN20+1</f>
        <v>2019</v>
      </c>
      <c r="AO24" s="16" t="n">
        <v>5678.62785050715</v>
      </c>
      <c r="AP24" s="14" t="n">
        <f aca="false">Adequacy_high!Q21</f>
        <v>4270.18713977749</v>
      </c>
      <c r="AQ24" s="14" t="n">
        <f aca="false">Adequacy_high!R21</f>
        <v>3033.35557366142</v>
      </c>
      <c r="AR24" s="14" t="n">
        <f aca="false">Adequacy_high!S21</f>
        <v>2281.28638588278</v>
      </c>
      <c r="AS24" s="14" t="n">
        <f aca="false">Adequacy_high!T21</f>
        <v>2214.20073216183</v>
      </c>
      <c r="AT24" s="14" t="n">
        <f aca="false">Adequacy_high!U21</f>
        <v>3643.94136926146</v>
      </c>
      <c r="AU24" s="14" t="n">
        <f aca="false">Adequacy_high!V21</f>
        <v>3766.96455127559</v>
      </c>
      <c r="AV24" s="9"/>
      <c r="AW24" s="9"/>
      <c r="AX24" s="9" t="n">
        <f aca="false">AX20+1</f>
        <v>2019</v>
      </c>
      <c r="AY24" s="11" t="n">
        <f aca="false">AO24*'Inflation indexes'!$D$166/100*'Inflation indexes'!I116</f>
        <v>32663.2240193534</v>
      </c>
      <c r="AZ24" s="11" t="n">
        <f aca="false">AU24*'Inflation indexes'!$D$166/100*'Inflation indexes'!I116</f>
        <v>21667.4186529566</v>
      </c>
      <c r="BA24" s="14" t="n">
        <f aca="false">AP24*'Inflation indexes'!$D$166/100*'Inflation indexes'!I116</f>
        <v>24561.933414717</v>
      </c>
      <c r="BB24" s="14" t="n">
        <f aca="false">AQ24*'Inflation indexes'!$D$166/100*'Inflation indexes'!I116</f>
        <v>17447.7312550088</v>
      </c>
      <c r="BC24" s="14" t="n">
        <f aca="false">AR24*'Inflation indexes'!$D$166/100*'Inflation indexes'!I116</f>
        <v>13121.8615193696</v>
      </c>
      <c r="BD24" s="14" t="n">
        <f aca="false">AS24*'Inflation indexes'!$D$166/100*'Inflation indexes'!I116</f>
        <v>12735.9877143488</v>
      </c>
      <c r="BE24" s="14" t="n">
        <f aca="false">AT24*'Inflation indexes'!$D$166/100*'Inflation indexes'!I116</f>
        <v>20959.794582585</v>
      </c>
      <c r="BF24" s="14" t="n">
        <f aca="false">Adequacy_high!X21</f>
        <v>0.585532666938895</v>
      </c>
      <c r="BG24" s="14" t="n">
        <f aca="false">Y24*'Inflation indexes'!$D$166/100*'Inflation indexes'!I116</f>
        <v>21408.8069302728</v>
      </c>
      <c r="BH24" s="14" t="n">
        <f aca="false">BG24*0.82</f>
        <v>17555.2216828237</v>
      </c>
      <c r="BI24" s="11" t="n">
        <f aca="false">Z24*'Inflation indexes'!$D$166/100*'Inflation indexes'!I116</f>
        <v>16412.3553019959</v>
      </c>
    </row>
    <row r="25" customFormat="false" ht="15" hidden="false" customHeight="false" outlineLevel="0" collapsed="false">
      <c r="A25" s="0" t="n">
        <f aca="false">A21+1</f>
        <v>2020</v>
      </c>
      <c r="B25" s="16" t="n">
        <v>5912.17402586897</v>
      </c>
      <c r="C25" s="14" t="n">
        <f aca="false">Adequacy_low!Q22</f>
        <v>4673.95395023594</v>
      </c>
      <c r="D25" s="14" t="n">
        <f aca="false">Adequacy_low!R22</f>
        <v>3425.92889101148</v>
      </c>
      <c r="E25" s="14" t="n">
        <f aca="false">Adequacy_low!S22</f>
        <v>3140.26434947193</v>
      </c>
      <c r="F25" s="14" t="n">
        <f aca="false">Adequacy_low!T22</f>
        <v>2910.80969210381</v>
      </c>
      <c r="G25" s="14" t="n">
        <f aca="false">Adequacy_low!U22</f>
        <v>4181.22011454414</v>
      </c>
      <c r="H25" s="14" t="n">
        <f aca="false">Adequacy_low!V22</f>
        <v>4319.9019873094</v>
      </c>
      <c r="I25" s="9" t="n">
        <f aca="false">I21+1</f>
        <v>2020</v>
      </c>
      <c r="J25" s="16" t="n">
        <f aca="false">B25*'Inflation indexes'!$D$166/100*'Inflation indexes'!I117</f>
        <v>34006.5716106249</v>
      </c>
      <c r="K25" s="14" t="n">
        <f aca="false">H25*'Inflation indexes'!$D$166/100*'Inflation indexes'!I117</f>
        <v>24847.8910870229</v>
      </c>
      <c r="L25" s="14" t="n">
        <f aca="false">C25*'Inflation indexes'!$D$166/100*'Inflation indexes'!I117</f>
        <v>26884.3828036845</v>
      </c>
      <c r="M25" s="14" t="n">
        <f aca="false">D25*'Inflation indexes'!$D$166/100*'Inflation indexes'!I117</f>
        <v>19705.7961513518</v>
      </c>
      <c r="N25" s="14" t="n">
        <f aca="false">E25*'Inflation indexes'!$D$166/100*'Inflation indexes'!I117</f>
        <v>18062.6659515344</v>
      </c>
      <c r="O25" s="14" t="n">
        <f aca="false">F25*'Inflation indexes'!$D$166/100*'Inflation indexes'!I117</f>
        <v>16742.8525964068</v>
      </c>
      <c r="P25" s="14" t="n">
        <f aca="false">G25*'Inflation indexes'!$D$166/100*'Inflation indexes'!I117</f>
        <v>24050.1988985569</v>
      </c>
      <c r="Q25" s="14" t="n">
        <f aca="false">Adequacy_low!X22</f>
        <v>0.695968572538822</v>
      </c>
      <c r="R25" s="17" t="n">
        <v>5911.63495348748</v>
      </c>
      <c r="S25" s="18" t="n">
        <f aca="false">Adequacy_central!Q22</f>
        <v>4674.00822806413</v>
      </c>
      <c r="T25" s="18" t="n">
        <f aca="false">Adequacy_central!R22</f>
        <v>3425.92889101148</v>
      </c>
      <c r="U25" s="18" t="n">
        <f aca="false">Adequacy_central!S22</f>
        <v>3152.34449294652</v>
      </c>
      <c r="V25" s="18" t="n">
        <f aca="false">Adequacy_central!T22</f>
        <v>2910.80969210381</v>
      </c>
      <c r="W25" s="18" t="n">
        <f aca="false">Adequacy_central!U22</f>
        <v>4184.76931431751</v>
      </c>
      <c r="X25" s="18" t="n">
        <f aca="false">Adequacy_central!V22</f>
        <v>4322.87332455721</v>
      </c>
      <c r="Y25" s="15" t="n">
        <v>3741.7029026173</v>
      </c>
      <c r="Z25" s="15" t="n">
        <v>2761.85340528456</v>
      </c>
      <c r="AA25" s="12"/>
      <c r="AB25" s="12" t="n">
        <f aca="false">AB21+1</f>
        <v>2020</v>
      </c>
      <c r="AC25" s="13" t="n">
        <f aca="false">R25*'Inflation indexes'!I117*'Inflation indexes'!$D$166/100</f>
        <v>34003.4708893903</v>
      </c>
      <c r="AD25" s="13" t="n">
        <f aca="false">X25*'Inflation indexes'!$D$166/100*'Inflation indexes'!I117</f>
        <v>24864.9820915256</v>
      </c>
      <c r="AE25" s="18" t="n">
        <f aca="false">S25*'Inflation indexes'!$D$166/100*'Inflation indexes'!I117</f>
        <v>26884.6950074259</v>
      </c>
      <c r="AF25" s="18" t="n">
        <f aca="false">T25*'Inflation indexes'!$D$166/100*'Inflation indexes'!I117</f>
        <v>19705.7961513518</v>
      </c>
      <c r="AG25" s="18" t="n">
        <f aca="false">U25*'Inflation indexes'!$D$166/100*'Inflation indexes'!I117</f>
        <v>18132.1504190649</v>
      </c>
      <c r="AH25" s="18" t="n">
        <f aca="false">V25*'Inflation indexes'!$D$166/100*'Inflation indexes'!I117</f>
        <v>16742.8525964068</v>
      </c>
      <c r="AI25" s="18" t="n">
        <f aca="false">W25*'Inflation indexes'!$D$166/100*'Inflation indexes'!I117</f>
        <v>24070.6137435404</v>
      </c>
      <c r="AJ25" s="18" t="n">
        <f aca="false">Y25*'Inflation indexes'!$D$166/100*'Inflation indexes'!I117</f>
        <v>21522.1147325473</v>
      </c>
      <c r="AK25" s="18" t="n">
        <f aca="false">AJ25*0.82</f>
        <v>17648.1340806888</v>
      </c>
      <c r="AL25" s="13" t="n">
        <f aca="false">Z25*'Inflation indexes'!$D$166/100*'Inflation indexes'!I117</f>
        <v>15886.0624186469</v>
      </c>
      <c r="AM25" s="18" t="n">
        <f aca="false">Adequacy_central!X22</f>
        <v>0.695962155946953</v>
      </c>
      <c r="AN25" s="9" t="n">
        <f aca="false">AN21+1</f>
        <v>2020</v>
      </c>
      <c r="AO25" s="16" t="n">
        <v>5912.17402586897</v>
      </c>
      <c r="AP25" s="14" t="n">
        <f aca="false">Adequacy_high!Q22</f>
        <v>4673.95395193343</v>
      </c>
      <c r="AQ25" s="14" t="n">
        <f aca="false">Adequacy_high!R22</f>
        <v>3425.92889101148</v>
      </c>
      <c r="AR25" s="14" t="n">
        <f aca="false">Adequacy_high!S22</f>
        <v>3140.26434947193</v>
      </c>
      <c r="AS25" s="14" t="n">
        <f aca="false">Adequacy_high!T22</f>
        <v>2910.80969210381</v>
      </c>
      <c r="AT25" s="14" t="n">
        <f aca="false">Adequacy_high!U22</f>
        <v>4181.22011570331</v>
      </c>
      <c r="AU25" s="14" t="n">
        <f aca="false">Adequacy_high!V22</f>
        <v>4319.9019882811</v>
      </c>
      <c r="AV25" s="9"/>
      <c r="AW25" s="9"/>
      <c r="AX25" s="9" t="n">
        <f aca="false">AX21+1</f>
        <v>2020</v>
      </c>
      <c r="AY25" s="11" t="n">
        <f aca="false">AO25*'Inflation indexes'!$D$166/100*'Inflation indexes'!I117</f>
        <v>34006.5716106249</v>
      </c>
      <c r="AZ25" s="11" t="n">
        <f aca="false">AU25*'Inflation indexes'!$D$166/100*'Inflation indexes'!I117</f>
        <v>24847.8910926121</v>
      </c>
      <c r="BA25" s="14" t="n">
        <f aca="false">AP25*'Inflation indexes'!$D$166/100*'Inflation indexes'!I117</f>
        <v>26884.3828134483</v>
      </c>
      <c r="BB25" s="14" t="n">
        <f aca="false">AQ25*'Inflation indexes'!$D$166/100*'Inflation indexes'!I117</f>
        <v>19705.7961513518</v>
      </c>
      <c r="BC25" s="14" t="n">
        <f aca="false">AR25*'Inflation indexes'!$D$166/100*'Inflation indexes'!I117</f>
        <v>18062.6659515344</v>
      </c>
      <c r="BD25" s="14" t="n">
        <f aca="false">AS25*'Inflation indexes'!$D$166/100*'Inflation indexes'!I117</f>
        <v>16742.8525964068</v>
      </c>
      <c r="BE25" s="14" t="n">
        <f aca="false">AT25*'Inflation indexes'!$D$166/100*'Inflation indexes'!I117</f>
        <v>24050.1989052244</v>
      </c>
      <c r="BF25" s="14" t="n">
        <f aca="false">Adequacy_high!X22</f>
        <v>0.695968572538822</v>
      </c>
      <c r="BG25" s="14" t="n">
        <f aca="false">Y25*'Inflation indexes'!$D$166/100*'Inflation indexes'!I117</f>
        <v>21522.1147325473</v>
      </c>
      <c r="BH25" s="14" t="n">
        <f aca="false">BG25*0.82</f>
        <v>17648.1340806888</v>
      </c>
      <c r="BI25" s="11" t="n">
        <f aca="false">Z25*'Inflation indexes'!$D$166/100*'Inflation indexes'!I117</f>
        <v>15886.0624186469</v>
      </c>
    </row>
    <row r="26" customFormat="false" ht="15" hidden="false" customHeight="false" outlineLevel="0" collapsed="false">
      <c r="A26" s="0" t="n">
        <f aca="false">A22+1</f>
        <v>2020</v>
      </c>
      <c r="B26" s="16" t="n">
        <v>5803.64800906552</v>
      </c>
      <c r="C26" s="14" t="n">
        <f aca="false">Adequacy_low!Q23</f>
        <v>4423.80964648843</v>
      </c>
      <c r="D26" s="14" t="n">
        <f aca="false">Adequacy_low!R23</f>
        <v>3157.8426723612</v>
      </c>
      <c r="E26" s="14" t="n">
        <f aca="false">Adequacy_low!S23</f>
        <v>2695.98652564402</v>
      </c>
      <c r="F26" s="14" t="n">
        <f aca="false">Adequacy_low!T23</f>
        <v>2359.82935929758</v>
      </c>
      <c r="G26" s="14" t="n">
        <f aca="false">Adequacy_low!U23</f>
        <v>3862.49387083358</v>
      </c>
      <c r="H26" s="14" t="n">
        <f aca="false">Adequacy_low!V23</f>
        <v>3994.54668783031</v>
      </c>
      <c r="I26" s="9" t="n">
        <f aca="false">I22+1</f>
        <v>2020</v>
      </c>
      <c r="J26" s="16" t="n">
        <f aca="false">B26*'Inflation indexes'!$D$166/100*'Inflation indexes'!I118</f>
        <v>33382.3346132202</v>
      </c>
      <c r="K26" s="14" t="n">
        <f aca="false">H26*'Inflation indexes'!$D$166/100*'Inflation indexes'!I118</f>
        <v>22976.4613486187</v>
      </c>
      <c r="L26" s="14" t="n">
        <f aca="false">C26*'Inflation indexes'!$D$166/100*'Inflation indexes'!I118</f>
        <v>25445.5634893072</v>
      </c>
      <c r="M26" s="14" t="n">
        <f aca="false">D26*'Inflation indexes'!$D$166/100*'Inflation indexes'!I118</f>
        <v>18163.7757114151</v>
      </c>
      <c r="N26" s="14" t="n">
        <f aca="false">E26*'Inflation indexes'!$D$166/100*'Inflation indexes'!I118</f>
        <v>15507.198949902</v>
      </c>
      <c r="O26" s="14" t="n">
        <f aca="false">F26*'Inflation indexes'!$D$166/100*'Inflation indexes'!I118</f>
        <v>13573.6373362273</v>
      </c>
      <c r="P26" s="14" t="n">
        <f aca="false">G26*'Inflation indexes'!$D$166/100*'Inflation indexes'!I118</f>
        <v>22216.8992048227</v>
      </c>
      <c r="Q26" s="14" t="n">
        <f aca="false">Adequacy_low!X23</f>
        <v>0.530035956588926</v>
      </c>
      <c r="R26" s="19" t="n">
        <v>5817.08296723393</v>
      </c>
      <c r="S26" s="18" t="n">
        <f aca="false">Adequacy_central!Q23</f>
        <v>4423.87892127255</v>
      </c>
      <c r="T26" s="18" t="n">
        <f aca="false">Adequacy_central!R23</f>
        <v>3157.8426723612</v>
      </c>
      <c r="U26" s="18" t="n">
        <f aca="false">Adequacy_central!S23</f>
        <v>2711.91551815802</v>
      </c>
      <c r="V26" s="18" t="n">
        <f aca="false">Adequacy_central!T23</f>
        <v>2359.82935929758</v>
      </c>
      <c r="W26" s="18" t="n">
        <f aca="false">Adequacy_central!U23</f>
        <v>3867.16620017467</v>
      </c>
      <c r="X26" s="18" t="n">
        <f aca="false">Adequacy_central!V23</f>
        <v>3998.44651336178</v>
      </c>
      <c r="Y26" s="15" t="n">
        <v>3771.251402237</v>
      </c>
      <c r="Z26" s="15" t="n">
        <v>2767.11711071924</v>
      </c>
      <c r="AA26" s="12"/>
      <c r="AB26" s="12" t="n">
        <f aca="false">AB22+1</f>
        <v>2020</v>
      </c>
      <c r="AC26" s="13" t="n">
        <f aca="false">R26*'Inflation indexes'!I118*'Inflation indexes'!$D$166/100</f>
        <v>33459.6119168044</v>
      </c>
      <c r="AD26" s="13" t="n">
        <f aca="false">X26*'Inflation indexes'!$D$166/100*'Inflation indexes'!I118</f>
        <v>22998.8929779356</v>
      </c>
      <c r="AE26" s="18" t="n">
        <f aca="false">S26*'Inflation indexes'!$D$166/100*'Inflation indexes'!I118</f>
        <v>25445.9619548965</v>
      </c>
      <c r="AF26" s="18" t="n">
        <f aca="false">T26*'Inflation indexes'!$D$166/100*'Inflation indexes'!I118</f>
        <v>18163.7757114151</v>
      </c>
      <c r="AG26" s="18" t="n">
        <f aca="false">U26*'Inflation indexes'!$D$166/100*'Inflation indexes'!I118</f>
        <v>15598.8218321518</v>
      </c>
      <c r="AH26" s="18" t="n">
        <f aca="false">V26*'Inflation indexes'!$D$166/100*'Inflation indexes'!I118</f>
        <v>13573.6373362273</v>
      </c>
      <c r="AI26" s="18" t="n">
        <f aca="false">W26*'Inflation indexes'!$D$166/100*'Inflation indexes'!I118</f>
        <v>22243.7742429442</v>
      </c>
      <c r="AJ26" s="18" t="n">
        <f aca="false">Y26*'Inflation indexes'!$D$166/100*'Inflation indexes'!I118</f>
        <v>21692.0764359592</v>
      </c>
      <c r="AK26" s="18" t="n">
        <f aca="false">AJ26*0.82</f>
        <v>17787.5026774865</v>
      </c>
      <c r="AL26" s="13" t="n">
        <f aca="false">Z26*'Inflation indexes'!$D$166/100*'Inflation indexes'!I118</f>
        <v>15916.3390267134</v>
      </c>
      <c r="AM26" s="18" t="n">
        <f aca="false">Adequacy_central!X23</f>
        <v>0.530056531864959</v>
      </c>
      <c r="AN26" s="9" t="n">
        <f aca="false">AN22+1</f>
        <v>2020</v>
      </c>
      <c r="AO26" s="16" t="n">
        <v>5826.25949621089</v>
      </c>
      <c r="AP26" s="14" t="n">
        <f aca="false">Adequacy_high!Q23</f>
        <v>4423.80965859331</v>
      </c>
      <c r="AQ26" s="14" t="n">
        <f aca="false">Adequacy_high!R23</f>
        <v>3157.8426723612</v>
      </c>
      <c r="AR26" s="14" t="n">
        <f aca="false">Adequacy_high!S23</f>
        <v>2695.98652564402</v>
      </c>
      <c r="AS26" s="14" t="n">
        <f aca="false">Adequacy_high!T23</f>
        <v>2359.82935929758</v>
      </c>
      <c r="AT26" s="14" t="n">
        <f aca="false">Adequacy_high!U23</f>
        <v>3862.49387907628</v>
      </c>
      <c r="AU26" s="14" t="n">
        <f aca="false">Adequacy_high!V23</f>
        <v>3994.54669471662</v>
      </c>
      <c r="AV26" s="9"/>
      <c r="AW26" s="9"/>
      <c r="AX26" s="9" t="n">
        <f aca="false">AX22+1</f>
        <v>2020</v>
      </c>
      <c r="AY26" s="11" t="n">
        <f aca="false">AO26*'Inflation indexes'!$D$166/100*'Inflation indexes'!I118</f>
        <v>33512.3949181888</v>
      </c>
      <c r="AZ26" s="11" t="n">
        <f aca="false">AU26*'Inflation indexes'!$D$166/100*'Inflation indexes'!I118</f>
        <v>22976.4613882285</v>
      </c>
      <c r="BA26" s="14" t="n">
        <f aca="false">AP26*'Inflation indexes'!$D$166/100*'Inflation indexes'!I118</f>
        <v>25445.563558934</v>
      </c>
      <c r="BB26" s="14" t="n">
        <f aca="false">AQ26*'Inflation indexes'!$D$166/100*'Inflation indexes'!I118</f>
        <v>18163.7757114151</v>
      </c>
      <c r="BC26" s="14" t="n">
        <f aca="false">AR26*'Inflation indexes'!$D$166/100*'Inflation indexes'!I118</f>
        <v>15507.198949902</v>
      </c>
      <c r="BD26" s="14" t="n">
        <f aca="false">AS26*'Inflation indexes'!$D$166/100*'Inflation indexes'!I118</f>
        <v>13573.6373362273</v>
      </c>
      <c r="BE26" s="14" t="n">
        <f aca="false">AT26*'Inflation indexes'!$D$166/100*'Inflation indexes'!I118</f>
        <v>22216.8992522344</v>
      </c>
      <c r="BF26" s="14" t="n">
        <f aca="false">Adequacy_high!X23</f>
        <v>0.530035956588926</v>
      </c>
      <c r="BG26" s="14" t="n">
        <f aca="false">Y26*'Inflation indexes'!$D$166/100*'Inflation indexes'!I118</f>
        <v>21692.0764359592</v>
      </c>
      <c r="BH26" s="14" t="n">
        <f aca="false">BG26*0.82</f>
        <v>17787.5026774865</v>
      </c>
      <c r="BI26" s="11" t="n">
        <f aca="false">Z26*'Inflation indexes'!$D$166/100*'Inflation indexes'!I118</f>
        <v>15916.3390267134</v>
      </c>
    </row>
    <row r="27" customFormat="false" ht="15" hidden="false" customHeight="false" outlineLevel="0" collapsed="false">
      <c r="A27" s="0" t="n">
        <f aca="false">A23+1</f>
        <v>2020</v>
      </c>
      <c r="B27" s="16" t="n">
        <v>5308.70006591044</v>
      </c>
      <c r="C27" s="14" t="n">
        <f aca="false">Adequacy_low!Q24</f>
        <v>4409.10655748717</v>
      </c>
      <c r="D27" s="14" t="n">
        <f aca="false">Adequacy_low!R24</f>
        <v>3135.73105993193</v>
      </c>
      <c r="E27" s="14" t="n">
        <f aca="false">Adequacy_low!S24</f>
        <v>2683.63717878656</v>
      </c>
      <c r="F27" s="14" t="n">
        <f aca="false">Adequacy_low!T24</f>
        <v>2338.23187774133</v>
      </c>
      <c r="G27" s="14" t="n">
        <f aca="false">Adequacy_low!U24</f>
        <v>3843.15108555364</v>
      </c>
      <c r="H27" s="14" t="n">
        <f aca="false">Adequacy_low!V24</f>
        <v>3983.75945349575</v>
      </c>
      <c r="I27" s="9" t="n">
        <f aca="false">I23+1</f>
        <v>2020</v>
      </c>
      <c r="J27" s="16" t="n">
        <f aca="false">B27*'Inflation indexes'!$D$166/100*'Inflation indexes'!I119</f>
        <v>30535.4152568569</v>
      </c>
      <c r="K27" s="14" t="n">
        <f aca="false">H27*'Inflation indexes'!$D$166/100*'Inflation indexes'!I119</f>
        <v>22914.4136390497</v>
      </c>
      <c r="L27" s="14" t="n">
        <f aca="false">C27*'Inflation indexes'!$D$166/100*'Inflation indexes'!I119</f>
        <v>25360.9919515225</v>
      </c>
      <c r="M27" s="14" t="n">
        <f aca="false">D27*'Inflation indexes'!$D$166/100*'Inflation indexes'!I119</f>
        <v>18036.5906643898</v>
      </c>
      <c r="N27" s="14" t="n">
        <f aca="false">E27*'Inflation indexes'!$D$166/100*'Inflation indexes'!I119</f>
        <v>15436.1660360508</v>
      </c>
      <c r="O27" s="14" t="n">
        <f aca="false">F27*'Inflation indexes'!$D$166/100*'Inflation indexes'!I119</f>
        <v>13449.4095479487</v>
      </c>
      <c r="P27" s="14" t="n">
        <f aca="false">G27*'Inflation indexes'!$D$166/100*'Inflation indexes'!I119</f>
        <v>22105.6403328929</v>
      </c>
      <c r="Q27" s="14" t="n">
        <f aca="false">Adequacy_low!X24</f>
        <v>0.540614727031088</v>
      </c>
      <c r="R27" s="19" t="n">
        <v>5404.22463448361</v>
      </c>
      <c r="S27" s="18" t="n">
        <f aca="false">Adequacy_central!Q24</f>
        <v>4409.1743851125</v>
      </c>
      <c r="T27" s="18" t="n">
        <f aca="false">Adequacy_central!R24</f>
        <v>3135.73105993193</v>
      </c>
      <c r="U27" s="18" t="n">
        <f aca="false">Adequacy_central!S24</f>
        <v>2699.2819696448</v>
      </c>
      <c r="V27" s="18" t="n">
        <f aca="false">Adequacy_central!T24</f>
        <v>2338.23187774133</v>
      </c>
      <c r="W27" s="18" t="n">
        <f aca="false">Adequacy_central!U24</f>
        <v>3847.74226194603</v>
      </c>
      <c r="X27" s="18" t="n">
        <f aca="false">Adequacy_central!V24</f>
        <v>3987.58515941694</v>
      </c>
      <c r="Y27" s="15" t="n">
        <v>3800.79990185669</v>
      </c>
      <c r="Z27" s="15" t="n">
        <v>2749.66456759874</v>
      </c>
      <c r="AA27" s="12"/>
      <c r="AB27" s="12" t="n">
        <f aca="false">AB23+1</f>
        <v>2020</v>
      </c>
      <c r="AC27" s="13" t="n">
        <f aca="false">R27*'Inflation indexes'!I119*'Inflation indexes'!$D$166/100</f>
        <v>31084.868481262</v>
      </c>
      <c r="AD27" s="13" t="n">
        <f aca="false">X27*'Inflation indexes'!$D$166/100*'Inflation indexes'!I119</f>
        <v>22936.4189355448</v>
      </c>
      <c r="AE27" s="18" t="n">
        <f aca="false">S27*'Inflation indexes'!$D$166/100*'Inflation indexes'!I119</f>
        <v>25361.3820931164</v>
      </c>
      <c r="AF27" s="18" t="n">
        <f aca="false">T27*'Inflation indexes'!$D$166/100*'Inflation indexes'!I119</f>
        <v>18036.5906643898</v>
      </c>
      <c r="AG27" s="18" t="n">
        <f aca="false">U27*'Inflation indexes'!$D$166/100*'Inflation indexes'!I119</f>
        <v>15526.1542025571</v>
      </c>
      <c r="AH27" s="18" t="n">
        <f aca="false">V27*'Inflation indexes'!$D$166/100*'Inflation indexes'!I119</f>
        <v>13449.4095479487</v>
      </c>
      <c r="AI27" s="18" t="n">
        <f aca="false">W27*'Inflation indexes'!$D$166/100*'Inflation indexes'!I119</f>
        <v>22132.0485827315</v>
      </c>
      <c r="AJ27" s="18" t="n">
        <f aca="false">Y27*'Inflation indexes'!$D$166/100*'Inflation indexes'!I119</f>
        <v>21862.0381393709</v>
      </c>
      <c r="AK27" s="18" t="n">
        <f aca="false">AJ27*0.82</f>
        <v>17926.8712742842</v>
      </c>
      <c r="AL27" s="13" t="n">
        <f aca="false">Z27*'Inflation indexes'!$D$166/100*'Inflation indexes'!I119</f>
        <v>15815.9527466719</v>
      </c>
      <c r="AM27" s="18" t="n">
        <f aca="false">Adequacy_central!X24</f>
        <v>0.540679836539324</v>
      </c>
      <c r="AN27" s="9" t="n">
        <f aca="false">AN23+1</f>
        <v>2020</v>
      </c>
      <c r="AO27" s="16" t="n">
        <v>5493.92553613486</v>
      </c>
      <c r="AP27" s="14" t="n">
        <f aca="false">Adequacy_high!Q24</f>
        <v>4409.10658532904</v>
      </c>
      <c r="AQ27" s="14" t="n">
        <f aca="false">Adequacy_high!R24</f>
        <v>3135.73105993193</v>
      </c>
      <c r="AR27" s="14" t="n">
        <f aca="false">Adequacy_high!S24</f>
        <v>2683.63717878656</v>
      </c>
      <c r="AS27" s="14" t="n">
        <f aca="false">Adequacy_high!T24</f>
        <v>2338.23187774133</v>
      </c>
      <c r="AT27" s="14" t="n">
        <f aca="false">Adequacy_high!U24</f>
        <v>3843.15110444294</v>
      </c>
      <c r="AU27" s="14" t="n">
        <f aca="false">Adequacy_high!V24</f>
        <v>3983.7594692517</v>
      </c>
      <c r="AV27" s="9"/>
      <c r="AW27" s="9"/>
      <c r="AX27" s="9" t="n">
        <f aca="false">AX23+1</f>
        <v>2020</v>
      </c>
      <c r="AY27" s="11" t="n">
        <f aca="false">AO27*'Inflation indexes'!$D$166/100*'Inflation indexes'!I119</f>
        <v>31600.8242231251</v>
      </c>
      <c r="AZ27" s="11" t="n">
        <f aca="false">AU27*'Inflation indexes'!$D$166/100*'Inflation indexes'!I119</f>
        <v>22914.4137296772</v>
      </c>
      <c r="BA27" s="14" t="n">
        <f aca="false">AP27*'Inflation indexes'!$D$166/100*'Inflation indexes'!I119</f>
        <v>25360.9921116677</v>
      </c>
      <c r="BB27" s="14" t="n">
        <f aca="false">AQ27*'Inflation indexes'!$D$166/100*'Inflation indexes'!I119</f>
        <v>18036.5906643898</v>
      </c>
      <c r="BC27" s="14" t="n">
        <f aca="false">AR27*'Inflation indexes'!$D$166/100*'Inflation indexes'!I119</f>
        <v>15436.1660360508</v>
      </c>
      <c r="BD27" s="14" t="n">
        <f aca="false">AS27*'Inflation indexes'!$D$166/100*'Inflation indexes'!I119</f>
        <v>13449.4095479487</v>
      </c>
      <c r="BE27" s="14" t="n">
        <f aca="false">AT27*'Inflation indexes'!$D$166/100*'Inflation indexes'!I119</f>
        <v>22105.6404415433</v>
      </c>
      <c r="BF27" s="14" t="n">
        <f aca="false">Adequacy_high!X24</f>
        <v>0.540614727031088</v>
      </c>
      <c r="BG27" s="14" t="n">
        <f aca="false">Y27*'Inflation indexes'!$D$166/100*'Inflation indexes'!I119</f>
        <v>21862.0381393709</v>
      </c>
      <c r="BH27" s="14" t="n">
        <f aca="false">BG27*0.82</f>
        <v>17926.8712742842</v>
      </c>
      <c r="BI27" s="11" t="n">
        <f aca="false">Z27*'Inflation indexes'!$D$166/100*'Inflation indexes'!I119</f>
        <v>15815.9527466719</v>
      </c>
    </row>
    <row r="28" customFormat="false" ht="15" hidden="false" customHeight="false" outlineLevel="0" collapsed="false">
      <c r="A28" s="0" t="n">
        <f aca="false">A24+1</f>
        <v>2020</v>
      </c>
      <c r="B28" s="16" t="n">
        <v>5188.99870753373</v>
      </c>
      <c r="C28" s="14" t="n">
        <f aca="false">Adequacy_low!Q25</f>
        <v>4293.77260719761</v>
      </c>
      <c r="D28" s="14" t="n">
        <f aca="false">Adequacy_low!R25</f>
        <v>3051.53637154876</v>
      </c>
      <c r="E28" s="14" t="n">
        <f aca="false">Adequacy_low!S25</f>
        <v>2625.63204815497</v>
      </c>
      <c r="F28" s="14" t="n">
        <f aca="false">Adequacy_low!T25</f>
        <v>2268.56445437246</v>
      </c>
      <c r="G28" s="14" t="n">
        <f aca="false">Adequacy_low!U25</f>
        <v>3743.11163457934</v>
      </c>
      <c r="H28" s="14" t="n">
        <f aca="false">Adequacy_low!V25</f>
        <v>3891.49358311304</v>
      </c>
      <c r="I28" s="9" t="n">
        <f aca="false">I24+1</f>
        <v>2020</v>
      </c>
      <c r="J28" s="16" t="n">
        <f aca="false">B28*'Inflation indexes'!$D$166/100*'Inflation indexes'!I120</f>
        <v>29846.8981736798</v>
      </c>
      <c r="K28" s="14" t="n">
        <f aca="false">H28*'Inflation indexes'!$D$166/100*'Inflation indexes'!I120</f>
        <v>22383.7043069736</v>
      </c>
      <c r="L28" s="14" t="n">
        <f aca="false">C28*'Inflation indexes'!$D$166/100*'Inflation indexes'!I120</f>
        <v>24697.5960124827</v>
      </c>
      <c r="M28" s="14" t="n">
        <f aca="false">D28*'Inflation indexes'!$D$166/100*'Inflation indexes'!I120</f>
        <v>17552.3064252573</v>
      </c>
      <c r="N28" s="14" t="n">
        <f aca="false">E28*'Inflation indexes'!$D$166/100*'Inflation indexes'!I120</f>
        <v>15102.5230106636</v>
      </c>
      <c r="O28" s="14" t="n">
        <f aca="false">F28*'Inflation indexes'!$D$166/100*'Inflation indexes'!I120</f>
        <v>13048.6855145635</v>
      </c>
      <c r="P28" s="14" t="n">
        <f aca="false">G28*'Inflation indexes'!$D$166/100*'Inflation indexes'!I120</f>
        <v>21530.217698417</v>
      </c>
      <c r="Q28" s="14" t="n">
        <f aca="false">Adequacy_low!X25</f>
        <v>0.534130267470698</v>
      </c>
      <c r="R28" s="19" t="n">
        <v>5371.91518374991</v>
      </c>
      <c r="S28" s="18" t="n">
        <f aca="false">Adequacy_central!Q25</f>
        <v>4340.70190873716</v>
      </c>
      <c r="T28" s="18" t="n">
        <f aca="false">Adequacy_central!R25</f>
        <v>3083.60204687962</v>
      </c>
      <c r="U28" s="18" t="n">
        <f aca="false">Adequacy_central!S25</f>
        <v>2672.8511187781</v>
      </c>
      <c r="V28" s="18" t="n">
        <f aca="false">Adequacy_central!T25</f>
        <v>2293.42732506297</v>
      </c>
      <c r="W28" s="18" t="n">
        <f aca="false">Adequacy_central!U25</f>
        <v>3789.3950094952</v>
      </c>
      <c r="X28" s="18" t="n">
        <f aca="false">Adequacy_central!V25</f>
        <v>3938.17179823348</v>
      </c>
      <c r="Y28" s="15" t="n">
        <v>3830.34840147638</v>
      </c>
      <c r="Z28" s="15" t="n">
        <v>2800.38523152988</v>
      </c>
      <c r="AA28" s="12"/>
      <c r="AB28" s="12" t="n">
        <f aca="false">AB24+1</f>
        <v>2020</v>
      </c>
      <c r="AC28" s="13" t="n">
        <f aca="false">R28*'Inflation indexes'!I120*'Inflation indexes'!$D$166/100</f>
        <v>30899.0259053723</v>
      </c>
      <c r="AD28" s="13" t="n">
        <f aca="false">X28*'Inflation indexes'!$D$166/100*'Inflation indexes'!I120</f>
        <v>22652.1953997939</v>
      </c>
      <c r="AE28" s="18" t="n">
        <f aca="false">S28*'Inflation indexes'!$D$166/100*'Inflation indexes'!I120</f>
        <v>24967.5313436245</v>
      </c>
      <c r="AF28" s="18" t="n">
        <f aca="false">T28*'Inflation indexes'!$D$166/100*'Inflation indexes'!I120</f>
        <v>17736.7468154777</v>
      </c>
      <c r="AG28" s="18" t="n">
        <f aca="false">U28*'Inflation indexes'!$D$166/100*'Inflation indexes'!I120</f>
        <v>15374.1250811552</v>
      </c>
      <c r="AH28" s="18" t="n">
        <f aca="false">V28*'Inflation indexes'!$D$166/100*'Inflation indexes'!I120</f>
        <v>13191.6956811931</v>
      </c>
      <c r="AI28" s="18" t="n">
        <f aca="false">W28*'Inflation indexes'!$D$166/100*'Inflation indexes'!I120</f>
        <v>21796.4376873028</v>
      </c>
      <c r="AJ28" s="18" t="n">
        <f aca="false">Y28*'Inflation indexes'!$D$166/100*'Inflation indexes'!I120</f>
        <v>22031.9998427827</v>
      </c>
      <c r="AK28" s="18" t="n">
        <f aca="false">AJ28*0.82</f>
        <v>18066.2398710818</v>
      </c>
      <c r="AL28" s="13" t="n">
        <f aca="false">Z28*'Inflation indexes'!$D$166/100*'Inflation indexes'!I120</f>
        <v>16107.6958317986</v>
      </c>
      <c r="AM28" s="18" t="n">
        <f aca="false">Adequacy_central!X25</f>
        <v>0.538621050907806</v>
      </c>
      <c r="AN28" s="9" t="n">
        <f aca="false">AN24+1</f>
        <v>2020</v>
      </c>
      <c r="AO28" s="16" t="n">
        <v>5561.10129876325</v>
      </c>
      <c r="AP28" s="14" t="n">
        <f aca="false">Adequacy_high!Q25</f>
        <v>4428.76574955892</v>
      </c>
      <c r="AQ28" s="14" t="n">
        <f aca="false">Adequacy_high!R25</f>
        <v>3145.64328624133</v>
      </c>
      <c r="AR28" s="14" t="n">
        <f aca="false">Adequacy_high!S25</f>
        <v>2707.07473039353</v>
      </c>
      <c r="AS28" s="14" t="n">
        <f aca="false">Adequacy_high!T25</f>
        <v>2340.22830409847</v>
      </c>
      <c r="AT28" s="14" t="n">
        <f aca="false">Adequacy_high!U25</f>
        <v>3860.48546820532</v>
      </c>
      <c r="AU28" s="14" t="n">
        <f aca="false">Adequacy_high!V25</f>
        <v>4013.11837734018</v>
      </c>
      <c r="AV28" s="9"/>
      <c r="AW28" s="9"/>
      <c r="AX28" s="9" t="n">
        <f aca="false">AX24+1</f>
        <v>2020</v>
      </c>
      <c r="AY28" s="11" t="n">
        <f aca="false">AO28*'Inflation indexes'!$D$166/100*'Inflation indexes'!I120</f>
        <v>31987.2163307195</v>
      </c>
      <c r="AZ28" s="11" t="n">
        <f aca="false">AU28*'Inflation indexes'!$D$166/100*'Inflation indexes'!I120</f>
        <v>23083.2849107271</v>
      </c>
      <c r="BA28" s="14" t="n">
        <f aca="false">AP28*'Inflation indexes'!$D$166/100*'Inflation indexes'!I120</f>
        <v>25474.0707817582</v>
      </c>
      <c r="BB28" s="14" t="n">
        <f aca="false">AQ28*'Inflation indexes'!$D$166/100*'Inflation indexes'!I120</f>
        <v>18093.6053652995</v>
      </c>
      <c r="BC28" s="14" t="n">
        <f aca="false">AR28*'Inflation indexes'!$D$166/100*'Inflation indexes'!I120</f>
        <v>15570.9778283987</v>
      </c>
      <c r="BD28" s="14" t="n">
        <f aca="false">AS28*'Inflation indexes'!$D$166/100*'Inflation indexes'!I120</f>
        <v>13460.8929067914</v>
      </c>
      <c r="BE28" s="14" t="n">
        <f aca="false">AT28*'Inflation indexes'!$D$166/100*'Inflation indexes'!I120</f>
        <v>22205.3469589818</v>
      </c>
      <c r="BF28" s="14" t="n">
        <f aca="false">Adequacy_high!X25</f>
        <v>0.545529912562079</v>
      </c>
      <c r="BG28" s="14" t="n">
        <f aca="false">Y28*'Inflation indexes'!$D$166/100*'Inflation indexes'!I120</f>
        <v>22031.9998427827</v>
      </c>
      <c r="BH28" s="14" t="n">
        <f aca="false">BG28*0.82</f>
        <v>18066.2398710818</v>
      </c>
      <c r="BI28" s="11" t="n">
        <f aca="false">Z28*'Inflation indexes'!$D$166/100*'Inflation indexes'!I120</f>
        <v>16107.6958317986</v>
      </c>
    </row>
    <row r="29" customFormat="false" ht="15" hidden="false" customHeight="false" outlineLevel="0" collapsed="false">
      <c r="A29" s="0" t="n">
        <f aca="false">A25+1</f>
        <v>2021</v>
      </c>
      <c r="B29" s="16" t="n">
        <v>5277.83880164034</v>
      </c>
      <c r="C29" s="14" t="n">
        <f aca="false">Adequacy_low!Q26</f>
        <v>3999.03648907219</v>
      </c>
      <c r="D29" s="14" t="n">
        <f aca="false">Adequacy_low!R26</f>
        <v>2853.53736259637</v>
      </c>
      <c r="E29" s="14" t="n">
        <f aca="false">Adequacy_low!S26</f>
        <v>2453.72183400557</v>
      </c>
      <c r="F29" s="14" t="n">
        <f aca="false">Adequacy_low!T26</f>
        <v>2099.9000209709</v>
      </c>
      <c r="G29" s="14" t="n">
        <f aca="false">Adequacy_low!U26</f>
        <v>3483.72109828831</v>
      </c>
      <c r="H29" s="14" t="n">
        <f aca="false">Adequacy_low!V26</f>
        <v>3635.0645904233</v>
      </c>
      <c r="I29" s="9" t="n">
        <f aca="false">I25+1</f>
        <v>2021</v>
      </c>
      <c r="J29" s="16" t="n">
        <f aca="false">B29*'Inflation indexes'!$D$166/100*'Inflation indexes'!I121</f>
        <v>30357.9025874389</v>
      </c>
      <c r="K29" s="14" t="n">
        <f aca="false">H29*'Inflation indexes'!$D$166/100*'Inflation indexes'!I121</f>
        <v>20908.7357311523</v>
      </c>
      <c r="L29" s="14" t="n">
        <f aca="false">C29*'Inflation indexes'!$D$166/100*'Inflation indexes'!I121</f>
        <v>23002.2864929364</v>
      </c>
      <c r="M29" s="14" t="n">
        <f aca="false">D29*'Inflation indexes'!$D$166/100*'Inflation indexes'!I121</f>
        <v>16413.424611679</v>
      </c>
      <c r="N29" s="14" t="n">
        <f aca="false">E29*'Inflation indexes'!$D$166/100*'Inflation indexes'!I121</f>
        <v>14113.7028266687</v>
      </c>
      <c r="O29" s="14" t="n">
        <f aca="false">F29*'Inflation indexes'!$D$166/100*'Inflation indexes'!I121</f>
        <v>12078.5349223214</v>
      </c>
      <c r="P29" s="14" t="n">
        <f aca="false">G29*'Inflation indexes'!$D$166/100*'Inflation indexes'!I121</f>
        <v>20038.214450728</v>
      </c>
      <c r="Q29" s="14" t="n">
        <f aca="false">Adequacy_low!X26</f>
        <v>0.507989470346315</v>
      </c>
      <c r="R29" s="17" t="n">
        <v>5546.1032476285</v>
      </c>
      <c r="S29" s="18" t="n">
        <f aca="false">Adequacy_central!Q26</f>
        <v>4089.36464271832</v>
      </c>
      <c r="T29" s="18" t="n">
        <f aca="false">Adequacy_central!R26</f>
        <v>2915.51654509347</v>
      </c>
      <c r="U29" s="18" t="n">
        <f aca="false">Adequacy_central!S26</f>
        <v>2541.24748940089</v>
      </c>
      <c r="V29" s="18" t="n">
        <f aca="false">Adequacy_central!T26</f>
        <v>2147.73544393125</v>
      </c>
      <c r="W29" s="18" t="n">
        <f aca="false">Adequacy_central!U26</f>
        <v>3571.6942325209</v>
      </c>
      <c r="X29" s="18" t="n">
        <f aca="false">Adequacy_central!V26</f>
        <v>3724.22510471767</v>
      </c>
      <c r="Y29" s="15" t="n">
        <v>3859.89690109608</v>
      </c>
      <c r="Z29" s="15" t="n">
        <v>2952.72292436348</v>
      </c>
      <c r="AA29" s="12"/>
      <c r="AB29" s="12" t="n">
        <f aca="false">AB25+1</f>
        <v>2021</v>
      </c>
      <c r="AC29" s="13" t="n">
        <f aca="false">R29*'Inflation indexes'!I121*'Inflation indexes'!$D$166/100</f>
        <v>31900.9481833845</v>
      </c>
      <c r="AD29" s="13" t="n">
        <f aca="false">X29*'Inflation indexes'!$D$166/100*'Inflation indexes'!I121</f>
        <v>21421.5831880987</v>
      </c>
      <c r="AE29" s="18" t="n">
        <f aca="false">S29*'Inflation indexes'!$D$166/100*'Inflation indexes'!I121</f>
        <v>23521.8501613911</v>
      </c>
      <c r="AF29" s="18" t="n">
        <f aca="false">T29*'Inflation indexes'!$D$166/100*'Inflation indexes'!I121</f>
        <v>16769.9262130753</v>
      </c>
      <c r="AG29" s="18" t="n">
        <f aca="false">U29*'Inflation indexes'!$D$166/100*'Inflation indexes'!I121</f>
        <v>14617.1466452952</v>
      </c>
      <c r="AH29" s="18" t="n">
        <f aca="false">V29*'Inflation indexes'!$D$166/100*'Inflation indexes'!I121</f>
        <v>12353.6822250408</v>
      </c>
      <c r="AI29" s="18" t="n">
        <f aca="false">W29*'Inflation indexes'!$D$166/100*'Inflation indexes'!I121</f>
        <v>20544.2321484482</v>
      </c>
      <c r="AJ29" s="18" t="n">
        <f aca="false">Y29*'Inflation indexes'!$D$166/100*'Inflation indexes'!I121</f>
        <v>22201.9615461945</v>
      </c>
      <c r="AK29" s="18" t="n">
        <f aca="false">AJ29*0.82</f>
        <v>18205.6084678795</v>
      </c>
      <c r="AL29" s="13" t="n">
        <f aca="false">Z29*'Inflation indexes'!$D$166/100*'Inflation indexes'!I121</f>
        <v>16983.9357120314</v>
      </c>
      <c r="AM29" s="18" t="n">
        <f aca="false">Adequacy_central!X26</f>
        <v>0.513250302717038</v>
      </c>
      <c r="AN29" s="9" t="n">
        <f aca="false">AN25+1</f>
        <v>2021</v>
      </c>
      <c r="AO29" s="16" t="n">
        <v>5804.44323456463</v>
      </c>
      <c r="AP29" s="14" t="n">
        <f aca="false">Adequacy_high!Q26</f>
        <v>4179.54611338507</v>
      </c>
      <c r="AQ29" s="14" t="n">
        <f aca="false">Adequacy_high!R26</f>
        <v>2979.1030586871</v>
      </c>
      <c r="AR29" s="14" t="n">
        <f aca="false">Adequacy_high!S26</f>
        <v>2561.12018427766</v>
      </c>
      <c r="AS29" s="14" t="n">
        <f aca="false">Adequacy_high!T26</f>
        <v>2195.50744117717</v>
      </c>
      <c r="AT29" s="14" t="n">
        <f aca="false">Adequacy_high!U26</f>
        <v>3640.15697404716</v>
      </c>
      <c r="AU29" s="14" t="n">
        <f aca="false">Adequacy_high!V26</f>
        <v>3797.23435947501</v>
      </c>
      <c r="AV29" s="9"/>
      <c r="AW29" s="9"/>
      <c r="AX29" s="9" t="n">
        <f aca="false">AX25+1</f>
        <v>2021</v>
      </c>
      <c r="AY29" s="11" t="n">
        <f aca="false">AO29*'Inflation indexes'!$D$166/100*'Inflation indexes'!I121</f>
        <v>33386.908716209</v>
      </c>
      <c r="AZ29" s="11" t="n">
        <f aca="false">AU29*'Inflation indexes'!$D$166/100*'Inflation indexes'!I121</f>
        <v>21841.5292924049</v>
      </c>
      <c r="BA29" s="14" t="n">
        <f aca="false">AP29*'Inflation indexes'!$D$166/100*'Inflation indexes'!I121</f>
        <v>24040.5701156349</v>
      </c>
      <c r="BB29" s="14" t="n">
        <f aca="false">AQ29*'Inflation indexes'!$D$166/100*'Inflation indexes'!I121</f>
        <v>17135.6731140512</v>
      </c>
      <c r="BC29" s="14" t="n">
        <f aca="false">AR29*'Inflation indexes'!$D$166/100*'Inflation indexes'!I121</f>
        <v>14731.453534515</v>
      </c>
      <c r="BD29" s="14" t="n">
        <f aca="false">AS29*'Inflation indexes'!$D$166/100*'Inflation indexes'!I121</f>
        <v>12628.4647057691</v>
      </c>
      <c r="BE29" s="14" t="n">
        <f aca="false">AT29*'Inflation indexes'!$D$166/100*'Inflation indexes'!I121</f>
        <v>20938.0269035054</v>
      </c>
      <c r="BF29" s="14" t="n">
        <f aca="false">Adequacy_high!X26</f>
        <v>0.518100144139594</v>
      </c>
      <c r="BG29" s="14" t="n">
        <f aca="false">Y29*'Inflation indexes'!$D$166/100*'Inflation indexes'!I121</f>
        <v>22201.9615461945</v>
      </c>
      <c r="BH29" s="14" t="n">
        <f aca="false">BG29*0.82</f>
        <v>18205.6084678795</v>
      </c>
      <c r="BI29" s="11" t="n">
        <f aca="false">Z29*'Inflation indexes'!$D$166/100*'Inflation indexes'!I121</f>
        <v>16983.9357120314</v>
      </c>
    </row>
    <row r="30" customFormat="false" ht="15" hidden="false" customHeight="false" outlineLevel="0" collapsed="false">
      <c r="A30" s="0" t="n">
        <f aca="false">A26+1</f>
        <v>2021</v>
      </c>
      <c r="B30" s="16" t="n">
        <v>5371.35900420139</v>
      </c>
      <c r="C30" s="14" t="n">
        <f aca="false">Adequacy_low!Q27</f>
        <v>4474.3724702481</v>
      </c>
      <c r="D30" s="14" t="n">
        <f aca="false">Adequacy_low!R27</f>
        <v>3190.65935891669</v>
      </c>
      <c r="E30" s="14" t="n">
        <f aca="false">Adequacy_low!S27</f>
        <v>2740.55106975354</v>
      </c>
      <c r="F30" s="14" t="n">
        <f aca="false">Adequacy_low!T27</f>
        <v>2339.3419454773</v>
      </c>
      <c r="G30" s="14" t="n">
        <f aca="false">Adequacy_low!U27</f>
        <v>3892.54149629468</v>
      </c>
      <c r="H30" s="14" t="n">
        <f aca="false">Adequacy_low!V27</f>
        <v>4071.9637744113</v>
      </c>
      <c r="I30" s="9" t="n">
        <f aca="false">I26+1</f>
        <v>2021</v>
      </c>
      <c r="J30" s="16" t="n">
        <f aca="false">B30*'Inflation indexes'!$D$166/100*'Inflation indexes'!I122</f>
        <v>30895.8267844462</v>
      </c>
      <c r="K30" s="14" t="n">
        <f aca="false">H30*'Inflation indexes'!$D$166/100*'Inflation indexes'!I122</f>
        <v>23421.761112662</v>
      </c>
      <c r="L30" s="14" t="n">
        <f aca="false">C30*'Inflation indexes'!$D$166/100*'Inflation indexes'!I122</f>
        <v>25736.3986845324</v>
      </c>
      <c r="M30" s="14" t="n">
        <f aca="false">D30*'Inflation indexes'!$D$166/100*'Inflation indexes'!I122</f>
        <v>18352.5358860124</v>
      </c>
      <c r="N30" s="14" t="n">
        <f aca="false">E30*'Inflation indexes'!$D$166/100*'Inflation indexes'!I122</f>
        <v>15763.532297656</v>
      </c>
      <c r="O30" s="14" t="n">
        <f aca="false">F30*'Inflation indexes'!$D$166/100*'Inflation indexes'!I122</f>
        <v>13455.7946099903</v>
      </c>
      <c r="P30" s="14" t="n">
        <f aca="false">G30*'Inflation indexes'!$D$166/100*'Inflation indexes'!I122</f>
        <v>22389.7318586826</v>
      </c>
      <c r="Q30" s="14" t="n">
        <f aca="false">Adequacy_low!X27</f>
        <v>0.573917398911268</v>
      </c>
      <c r="R30" s="19" t="n">
        <v>5733.70351079832</v>
      </c>
      <c r="S30" s="18" t="n">
        <f aca="false">Adequacy_central!Q27</f>
        <v>4577.62532207667</v>
      </c>
      <c r="T30" s="18" t="n">
        <f aca="false">Adequacy_central!R27</f>
        <v>3262.77697273625</v>
      </c>
      <c r="U30" s="18" t="n">
        <f aca="false">Adequacy_central!S27</f>
        <v>2818.89222210626</v>
      </c>
      <c r="V30" s="18" t="n">
        <f aca="false">Adequacy_central!T27</f>
        <v>2393.96872435862</v>
      </c>
      <c r="W30" s="18" t="n">
        <f aca="false">Adequacy_central!U27</f>
        <v>3986.74896002007</v>
      </c>
      <c r="X30" s="18" t="n">
        <f aca="false">Adequacy_central!V27</f>
        <v>4169.01748230739</v>
      </c>
      <c r="Y30" s="15" t="n">
        <v>3889.44540071577</v>
      </c>
      <c r="Z30" s="15" t="n">
        <v>2921.42946045269</v>
      </c>
      <c r="AA30" s="12"/>
      <c r="AB30" s="12" t="n">
        <f aca="false">AB26+1</f>
        <v>2021</v>
      </c>
      <c r="AC30" s="13" t="n">
        <f aca="false">R30*'Inflation indexes'!I122*'Inflation indexes'!$D$166/100</f>
        <v>32980.0168568948</v>
      </c>
      <c r="AD30" s="13" t="n">
        <f aca="false">X30*'Inflation indexes'!$D$166/100*'Inflation indexes'!I122</f>
        <v>23980.0098809161</v>
      </c>
      <c r="AE30" s="18" t="n">
        <f aca="false">S30*'Inflation indexes'!$D$166/100*'Inflation indexes'!I122</f>
        <v>26330.3046630008</v>
      </c>
      <c r="AF30" s="18" t="n">
        <f aca="false">T30*'Inflation indexes'!$D$166/100*'Inflation indexes'!I122</f>
        <v>18767.3533098588</v>
      </c>
      <c r="AG30" s="18" t="n">
        <f aca="false">U30*'Inflation indexes'!$D$166/100*'Inflation indexes'!I122</f>
        <v>16214.1472484143</v>
      </c>
      <c r="AH30" s="18" t="n">
        <f aca="false">V30*'Inflation indexes'!$D$166/100*'Inflation indexes'!I122</f>
        <v>13770.0055009007</v>
      </c>
      <c r="AI30" s="18" t="n">
        <f aca="false">W30*'Inflation indexes'!$D$166/100*'Inflation indexes'!I122</f>
        <v>22931.6091524522</v>
      </c>
      <c r="AJ30" s="18" t="n">
        <f aca="false">Y30*'Inflation indexes'!$D$166/100*'Inflation indexes'!I122</f>
        <v>22371.9232496063</v>
      </c>
      <c r="AK30" s="18" t="n">
        <f aca="false">AJ30*0.82</f>
        <v>18344.9770646772</v>
      </c>
      <c r="AL30" s="13" t="n">
        <f aca="false">Z30*'Inflation indexes'!$D$166/100*'Inflation indexes'!I122</f>
        <v>16803.9370488036</v>
      </c>
      <c r="AM30" s="18" t="n">
        <f aca="false">Adequacy_central!X27</f>
        <v>0.575367908154418</v>
      </c>
      <c r="AN30" s="9" t="n">
        <f aca="false">AN26+1</f>
        <v>2021</v>
      </c>
      <c r="AO30" s="16" t="n">
        <v>6042.30895902984</v>
      </c>
      <c r="AP30" s="14" t="n">
        <f aca="false">Adequacy_high!Q27</f>
        <v>4681.44234976863</v>
      </c>
      <c r="AQ30" s="14" t="n">
        <f aca="false">Adequacy_high!R27</f>
        <v>3334.47950685847</v>
      </c>
      <c r="AR30" s="14" t="n">
        <f aca="false">Adequacy_high!S27</f>
        <v>2867.97886345374</v>
      </c>
      <c r="AS30" s="14" t="n">
        <f aca="false">Adequacy_high!T27</f>
        <v>2448.37405063556</v>
      </c>
      <c r="AT30" s="14" t="n">
        <f aca="false">Adequacy_high!U27</f>
        <v>4072.31474802897</v>
      </c>
      <c r="AU30" s="14" t="n">
        <f aca="false">Adequacy_high!V27</f>
        <v>4258.68195393826</v>
      </c>
      <c r="AV30" s="9"/>
      <c r="AW30" s="9"/>
      <c r="AX30" s="9" t="n">
        <f aca="false">AX26+1</f>
        <v>2021</v>
      </c>
      <c r="AY30" s="11" t="n">
        <f aca="false">AO30*'Inflation indexes'!$D$166/100*'Inflation indexes'!I122</f>
        <v>34755.1021687944</v>
      </c>
      <c r="AZ30" s="11" t="n">
        <f aca="false">AU30*'Inflation indexes'!$D$166/100*'Inflation indexes'!I122</f>
        <v>24495.7560788633</v>
      </c>
      <c r="BA30" s="14" t="n">
        <f aca="false">AP30*'Inflation indexes'!$D$166/100*'Inflation indexes'!I122</f>
        <v>26927.4557568559</v>
      </c>
      <c r="BB30" s="14" t="n">
        <f aca="false">AQ30*'Inflation indexes'!$D$166/100*'Inflation indexes'!I122</f>
        <v>19179.7832130757</v>
      </c>
      <c r="BC30" s="14" t="n">
        <f aca="false">AR30*'Inflation indexes'!$D$166/100*'Inflation indexes'!I122</f>
        <v>16496.4915056713</v>
      </c>
      <c r="BD30" s="14" t="n">
        <f aca="false">AS30*'Inflation indexes'!$D$166/100*'Inflation indexes'!I122</f>
        <v>14082.9426059217</v>
      </c>
      <c r="BE30" s="14" t="n">
        <f aca="false">AT30*'Inflation indexes'!$D$166/100*'Inflation indexes'!I122</f>
        <v>23423.7798978687</v>
      </c>
      <c r="BF30" s="14" t="n">
        <f aca="false">Adequacy_high!X27</f>
        <v>0.577094311126108</v>
      </c>
      <c r="BG30" s="14" t="n">
        <f aca="false">Y30*'Inflation indexes'!$D$166/100*'Inflation indexes'!I122</f>
        <v>22371.9232496063</v>
      </c>
      <c r="BH30" s="14" t="n">
        <f aca="false">BG30*0.82</f>
        <v>18344.9770646772</v>
      </c>
      <c r="BI30" s="11" t="n">
        <f aca="false">Z30*'Inflation indexes'!$D$166/100*'Inflation indexes'!I122</f>
        <v>16803.9370488036</v>
      </c>
    </row>
    <row r="31" customFormat="false" ht="15" hidden="false" customHeight="false" outlineLevel="0" collapsed="false">
      <c r="A31" s="0" t="n">
        <f aca="false">A27+1</f>
        <v>2021</v>
      </c>
      <c r="B31" s="16" t="n">
        <v>5409.77961612414</v>
      </c>
      <c r="C31" s="14" t="n">
        <f aca="false">Adequacy_low!Q28</f>
        <v>4182.80646507581</v>
      </c>
      <c r="D31" s="14" t="n">
        <f aca="false">Adequacy_low!R28</f>
        <v>2981.61150466317</v>
      </c>
      <c r="E31" s="14" t="n">
        <f aca="false">Adequacy_low!S28</f>
        <v>2563.63434186751</v>
      </c>
      <c r="F31" s="14" t="n">
        <f aca="false">Adequacy_low!T28</f>
        <v>2174.33514569522</v>
      </c>
      <c r="G31" s="14" t="n">
        <f aca="false">Adequacy_low!U28</f>
        <v>3634.29076675523</v>
      </c>
      <c r="H31" s="14" t="n">
        <f aca="false">Adequacy_low!V28</f>
        <v>3813.11714093051</v>
      </c>
      <c r="I31" s="9" t="n">
        <f aca="false">I27+1</f>
        <v>2021</v>
      </c>
      <c r="J31" s="16" t="n">
        <f aca="false">B31*'Inflation indexes'!$D$166/100*'Inflation indexes'!I123</f>
        <v>31116.8204975808</v>
      </c>
      <c r="K31" s="14" t="n">
        <f aca="false">H31*'Inflation indexes'!$D$166/100*'Inflation indexes'!I123</f>
        <v>21932.8863706267</v>
      </c>
      <c r="L31" s="14" t="n">
        <f aca="false">C31*'Inflation indexes'!$D$166/100*'Inflation indexes'!I123</f>
        <v>24059.3235188267</v>
      </c>
      <c r="M31" s="14" t="n">
        <f aca="false">D31*'Inflation indexes'!$D$166/100*'Inflation indexes'!I123</f>
        <v>17150.1015877976</v>
      </c>
      <c r="N31" s="14" t="n">
        <f aca="false">E31*'Inflation indexes'!$D$166/100*'Inflation indexes'!I123</f>
        <v>14745.9148612191</v>
      </c>
      <c r="O31" s="14" t="n">
        <f aca="false">F31*'Inflation indexes'!$D$166/100*'Inflation indexes'!I123</f>
        <v>12506.6825695671</v>
      </c>
      <c r="P31" s="14" t="n">
        <f aca="false">G31*'Inflation indexes'!$D$166/100*'Inflation indexes'!I123</f>
        <v>20904.2847305783</v>
      </c>
      <c r="Q31" s="14" t="n">
        <f aca="false">Adequacy_low!X28</f>
        <v>0.54307188210436</v>
      </c>
      <c r="R31" s="19" t="n">
        <v>5833.64715861197</v>
      </c>
      <c r="S31" s="18" t="n">
        <f aca="false">Adequacy_central!Q28</f>
        <v>4305.90957191806</v>
      </c>
      <c r="T31" s="18" t="n">
        <f aca="false">Adequacy_central!R28</f>
        <v>3069.47338311458</v>
      </c>
      <c r="U31" s="18" t="n">
        <f aca="false">Adequacy_central!S28</f>
        <v>2675.10907313607</v>
      </c>
      <c r="V31" s="18" t="n">
        <f aca="false">Adequacy_central!T28</f>
        <v>2239.23714761922</v>
      </c>
      <c r="W31" s="18" t="n">
        <f aca="false">Adequacy_central!U28</f>
        <v>3752.01106289029</v>
      </c>
      <c r="X31" s="18" t="n">
        <f aca="false">Adequacy_central!V28</f>
        <v>3934.14797692586</v>
      </c>
      <c r="Y31" s="15" t="n">
        <v>3918.99390033546</v>
      </c>
      <c r="Z31" s="15" t="n">
        <v>2945.32619372675</v>
      </c>
      <c r="AA31" s="12"/>
      <c r="AB31" s="12" t="n">
        <f aca="false">AB27+1</f>
        <v>2021</v>
      </c>
      <c r="AC31" s="13" t="n">
        <f aca="false">R31*'Inflation indexes'!I123*'Inflation indexes'!$D$166/100</f>
        <v>33554.8884356966</v>
      </c>
      <c r="AD31" s="13" t="n">
        <f aca="false">X31*'Inflation indexes'!$D$166/100*'Inflation indexes'!I123</f>
        <v>22629.050552087</v>
      </c>
      <c r="AE31" s="18" t="n">
        <f aca="false">S31*'Inflation indexes'!$D$166/100*'Inflation indexes'!I123</f>
        <v>24767.4073133841</v>
      </c>
      <c r="AF31" s="18" t="n">
        <f aca="false">T31*'Inflation indexes'!$D$166/100*'Inflation indexes'!I123</f>
        <v>17655.4793470328</v>
      </c>
      <c r="AG31" s="18" t="n">
        <f aca="false">U31*'Inflation indexes'!$D$166/100*'Inflation indexes'!I123</f>
        <v>15387.11273785</v>
      </c>
      <c r="AH31" s="18" t="n">
        <f aca="false">V31*'Inflation indexes'!$D$166/100*'Inflation indexes'!I123</f>
        <v>12879.9961030396</v>
      </c>
      <c r="AI31" s="18" t="n">
        <f aca="false">W31*'Inflation indexes'!$D$166/100*'Inflation indexes'!I123</f>
        <v>21581.4068286466</v>
      </c>
      <c r="AJ31" s="18" t="n">
        <f aca="false">Y31*'Inflation indexes'!$D$166/100*'Inflation indexes'!I123</f>
        <v>22541.8849530181</v>
      </c>
      <c r="AK31" s="18" t="n">
        <f aca="false">AJ31*0.82</f>
        <v>18484.3456614748</v>
      </c>
      <c r="AL31" s="13" t="n">
        <f aca="false">Z31*'Inflation indexes'!$D$166/100*'Inflation indexes'!I123</f>
        <v>16941.3900344208</v>
      </c>
      <c r="AM31" s="18" t="n">
        <f aca="false">Adequacy_central!X28</f>
        <v>0.543494307896832</v>
      </c>
      <c r="AN31" s="9" t="n">
        <f aca="false">AN27+1</f>
        <v>2021</v>
      </c>
      <c r="AO31" s="16" t="n">
        <v>6228.90492363105</v>
      </c>
      <c r="AP31" s="14" t="n">
        <f aca="false">Adequacy_high!Q28</f>
        <v>4431.9521701513</v>
      </c>
      <c r="AQ31" s="14" t="n">
        <f aca="false">Adequacy_high!R28</f>
        <v>3156.01283255088</v>
      </c>
      <c r="AR31" s="14" t="n">
        <f aca="false">Adequacy_high!S28</f>
        <v>2717.43838105546</v>
      </c>
      <c r="AS31" s="14" t="n">
        <f aca="false">Adequacy_high!T28</f>
        <v>2304.9060314903</v>
      </c>
      <c r="AT31" s="14" t="n">
        <f aca="false">Adequacy_high!U28</f>
        <v>3851.06731187488</v>
      </c>
      <c r="AU31" s="14" t="n">
        <f aca="false">Adequacy_high!V28</f>
        <v>4039.25205963017</v>
      </c>
      <c r="AV31" s="9"/>
      <c r="AW31" s="9"/>
      <c r="AX31" s="9" t="n">
        <f aca="false">AX27+1</f>
        <v>2021</v>
      </c>
      <c r="AY31" s="11" t="n">
        <f aca="false">AO31*'Inflation indexes'!$D$166/100*'Inflation indexes'!I123</f>
        <v>35828.3941599807</v>
      </c>
      <c r="AZ31" s="11" t="n">
        <f aca="false">AU31*'Inflation indexes'!$D$166/100*'Inflation indexes'!I123</f>
        <v>23233.6047312119</v>
      </c>
      <c r="BA31" s="14" t="n">
        <f aca="false">AP31*'Inflation indexes'!$D$166/100*'Inflation indexes'!I123</f>
        <v>25492.3989364407</v>
      </c>
      <c r="BB31" s="14" t="n">
        <f aca="false">AQ31*'Inflation indexes'!$D$166/100*'Inflation indexes'!I123</f>
        <v>18153.2505512501</v>
      </c>
      <c r="BC31" s="14" t="n">
        <f aca="false">AR31*'Inflation indexes'!$D$166/100*'Inflation indexes'!I123</f>
        <v>15630.5891028369</v>
      </c>
      <c r="BD31" s="14" t="n">
        <f aca="false">AS31*'Inflation indexes'!$D$166/100*'Inflation indexes'!I123</f>
        <v>13257.7207086044</v>
      </c>
      <c r="BE31" s="14" t="n">
        <f aca="false">AT31*'Inflation indexes'!$D$166/100*'Inflation indexes'!I123</f>
        <v>22151.174127416</v>
      </c>
      <c r="BF31" s="14" t="n">
        <f aca="false">Adequacy_high!X28</f>
        <v>0.545321124748241</v>
      </c>
      <c r="BG31" s="14" t="n">
        <f aca="false">Y31*'Inflation indexes'!$D$166/100*'Inflation indexes'!I123</f>
        <v>22541.8849530181</v>
      </c>
      <c r="BH31" s="14" t="n">
        <f aca="false">BG31*0.82</f>
        <v>18484.3456614748</v>
      </c>
      <c r="BI31" s="11" t="n">
        <f aca="false">Z31*'Inflation indexes'!$D$166/100*'Inflation indexes'!I123</f>
        <v>16941.3900344208</v>
      </c>
    </row>
    <row r="32" customFormat="false" ht="15" hidden="false" customHeight="false" outlineLevel="0" collapsed="false">
      <c r="A32" s="0" t="n">
        <f aca="false">A28+1</f>
        <v>2021</v>
      </c>
      <c r="B32" s="16" t="n">
        <v>5466.02087310804</v>
      </c>
      <c r="C32" s="14" t="n">
        <f aca="false">Adequacy_low!Q29</f>
        <v>4686.32656034266</v>
      </c>
      <c r="D32" s="14" t="n">
        <f aca="false">Adequacy_low!R29</f>
        <v>3351.97375745592</v>
      </c>
      <c r="E32" s="14" t="n">
        <f aca="false">Adequacy_low!S29</f>
        <v>2874.67663490772</v>
      </c>
      <c r="F32" s="14" t="n">
        <f aca="false">Adequacy_low!T29</f>
        <v>2433.08203537882</v>
      </c>
      <c r="G32" s="14" t="n">
        <f aca="false">Adequacy_low!U29</f>
        <v>4069.268343039</v>
      </c>
      <c r="H32" s="14" t="n">
        <f aca="false">Adequacy_low!V29</f>
        <v>4278.95747994015</v>
      </c>
      <c r="I32" s="9" t="n">
        <f aca="false">I28+1</f>
        <v>2021</v>
      </c>
      <c r="J32" s="16" t="n">
        <f aca="false">B32*'Inflation indexes'!$D$166/100*'Inflation indexes'!I124</f>
        <v>31440.3177973433</v>
      </c>
      <c r="K32" s="14" t="n">
        <f aca="false">H32*'Inflation indexes'!$D$166/100*'Inflation indexes'!I124</f>
        <v>24612.3800354501</v>
      </c>
      <c r="L32" s="14" t="n">
        <f aca="false">C32*'Inflation indexes'!$D$166/100*'Inflation indexes'!I124</f>
        <v>26955.5495267483</v>
      </c>
      <c r="M32" s="14" t="n">
        <f aca="false">D32*'Inflation indexes'!$D$166/100*'Inflation indexes'!I124</f>
        <v>19280.4093927371</v>
      </c>
      <c r="N32" s="14" t="n">
        <f aca="false">E32*'Inflation indexes'!$D$166/100*'Inflation indexes'!I124</f>
        <v>16535.016800019</v>
      </c>
      <c r="O32" s="14" t="n">
        <f aca="false">F32*'Inflation indexes'!$D$166/100*'Inflation indexes'!I124</f>
        <v>13994.9835895559</v>
      </c>
      <c r="P32" s="14" t="n">
        <f aca="false">G32*'Inflation indexes'!$D$166/100*'Inflation indexes'!I124</f>
        <v>23406.2571069304</v>
      </c>
      <c r="Q32" s="14" t="n">
        <f aca="false">Adequacy_low!X29</f>
        <v>0.600661167740791</v>
      </c>
      <c r="R32" s="19" t="n">
        <v>5938.92712480634</v>
      </c>
      <c r="S32" s="18" t="n">
        <f aca="false">Adequacy_central!Q29</f>
        <v>4866.69188102122</v>
      </c>
      <c r="T32" s="18" t="n">
        <f aca="false">Adequacy_central!R29</f>
        <v>3483.80825957984</v>
      </c>
      <c r="U32" s="18" t="n">
        <f aca="false">Adequacy_central!S29</f>
        <v>2994.12849387375</v>
      </c>
      <c r="V32" s="18" t="n">
        <f aca="false">Adequacy_central!T29</f>
        <v>2528.09660738551</v>
      </c>
      <c r="W32" s="18" t="n">
        <f aca="false">Adequacy_central!U29</f>
        <v>4228.36935461812</v>
      </c>
      <c r="X32" s="18" t="n">
        <f aca="false">Adequacy_central!V29</f>
        <v>4446.56708674669</v>
      </c>
      <c r="Y32" s="15" t="n">
        <v>3948.54239995516</v>
      </c>
      <c r="Z32" s="15" t="n">
        <v>2969.14742651622</v>
      </c>
      <c r="AA32" s="12"/>
      <c r="AB32" s="12" t="n">
        <f aca="false">AB28+1</f>
        <v>2021</v>
      </c>
      <c r="AC32" s="13" t="n">
        <f aca="false">R32*'Inflation indexes'!I124*'Inflation indexes'!$D$166/100</f>
        <v>34160.4542891183</v>
      </c>
      <c r="AD32" s="13" t="n">
        <f aca="false">X32*'Inflation indexes'!$D$166/100*'Inflation indexes'!I124</f>
        <v>25576.4633103258</v>
      </c>
      <c r="AE32" s="18" t="n">
        <f aca="false">S32*'Inflation indexes'!$D$166/100*'Inflation indexes'!I124</f>
        <v>27993.0031211268</v>
      </c>
      <c r="AF32" s="18" t="n">
        <f aca="false">T32*'Inflation indexes'!$D$166/100*'Inflation indexes'!I124</f>
        <v>20038.7157987413</v>
      </c>
      <c r="AG32" s="18" t="n">
        <f aca="false">U32*'Inflation indexes'!$D$166/100*'Inflation indexes'!I124</f>
        <v>17222.098773279</v>
      </c>
      <c r="AH32" s="18" t="n">
        <f aca="false">V32*'Inflation indexes'!$D$166/100*'Inflation indexes'!I124</f>
        <v>14541.5033355682</v>
      </c>
      <c r="AI32" s="18" t="n">
        <f aca="false">W32*'Inflation indexes'!$D$166/100*'Inflation indexes'!I124</f>
        <v>24321.3993067226</v>
      </c>
      <c r="AJ32" s="18" t="n">
        <f aca="false">Y32*'Inflation indexes'!$D$166/100*'Inflation indexes'!I124</f>
        <v>22711.8466564299</v>
      </c>
      <c r="AK32" s="18" t="n">
        <f aca="false">AJ32*0.82</f>
        <v>18623.7142582725</v>
      </c>
      <c r="AL32" s="13" t="n">
        <f aca="false">Z32*'Inflation indexes'!$D$166/100*'Inflation indexes'!I124</f>
        <v>17078.4087444865</v>
      </c>
      <c r="AM32" s="18" t="n">
        <f aca="false">Adequacy_central!X29</f>
        <v>0.602474290739633</v>
      </c>
      <c r="AN32" s="9" t="n">
        <f aca="false">AN28+1</f>
        <v>2021</v>
      </c>
      <c r="AO32" s="16" t="n">
        <v>6443.47353710083</v>
      </c>
      <c r="AP32" s="14" t="n">
        <f aca="false">Adequacy_high!Q29</f>
        <v>5047.13044553073</v>
      </c>
      <c r="AQ32" s="14" t="n">
        <f aca="false">Adequacy_high!R29</f>
        <v>3607.91690000794</v>
      </c>
      <c r="AR32" s="14" t="n">
        <f aca="false">Adequacy_high!S29</f>
        <v>3097.56587683242</v>
      </c>
      <c r="AS32" s="14" t="n">
        <f aca="false">Adequacy_high!T29</f>
        <v>2621.93028051911</v>
      </c>
      <c r="AT32" s="14" t="n">
        <f aca="false">Adequacy_high!U29</f>
        <v>4382.30853707847</v>
      </c>
      <c r="AU32" s="14" t="n">
        <f aca="false">Adequacy_high!V29</f>
        <v>4607.29785396216</v>
      </c>
      <c r="AV32" s="9"/>
      <c r="AW32" s="9"/>
      <c r="AX32" s="9" t="n">
        <f aca="false">AX28+1</f>
        <v>2021</v>
      </c>
      <c r="AY32" s="11" t="n">
        <f aca="false">AO32*'Inflation indexes'!$D$166/100*'Inflation indexes'!I124</f>
        <v>37062.5836285967</v>
      </c>
      <c r="AZ32" s="11" t="n">
        <f aca="false">AU32*'Inflation indexes'!$D$166/100*'Inflation indexes'!I124</f>
        <v>26500.9797946897</v>
      </c>
      <c r="BA32" s="14" t="n">
        <f aca="false">AP32*'Inflation indexes'!$D$166/100*'Inflation indexes'!I124</f>
        <v>29030.8780108818</v>
      </c>
      <c r="BB32" s="14" t="n">
        <f aca="false">AQ32*'Inflation indexes'!$D$166/100*'Inflation indexes'!I124</f>
        <v>20752.583379389</v>
      </c>
      <c r="BC32" s="14" t="n">
        <f aca="false">AR32*'Inflation indexes'!$D$166/100*'Inflation indexes'!I124</f>
        <v>17817.0661668991</v>
      </c>
      <c r="BD32" s="14" t="n">
        <f aca="false">AS32*'Inflation indexes'!$D$166/100*'Inflation indexes'!I124</f>
        <v>15081.2306018739</v>
      </c>
      <c r="BE32" s="14" t="n">
        <f aca="false">AT32*'Inflation indexes'!$D$166/100*'Inflation indexes'!I124</f>
        <v>25206.8508866513</v>
      </c>
      <c r="BF32" s="14" t="n">
        <f aca="false">Adequacy_high!X29</f>
        <v>0.603306760589613</v>
      </c>
      <c r="BG32" s="14" t="n">
        <f aca="false">Y32*'Inflation indexes'!$D$166/100*'Inflation indexes'!I124</f>
        <v>22711.8466564299</v>
      </c>
      <c r="BH32" s="14" t="n">
        <f aca="false">BG32*0.82</f>
        <v>18623.7142582725</v>
      </c>
      <c r="BI32" s="11" t="n">
        <f aca="false">Z32*'Inflation indexes'!$D$166/100*'Inflation indexes'!I124</f>
        <v>17078.4087444865</v>
      </c>
    </row>
    <row r="33" customFormat="false" ht="15" hidden="false" customHeight="false" outlineLevel="0" collapsed="false">
      <c r="A33" s="0" t="n">
        <f aca="false">A29+1</f>
        <v>2022</v>
      </c>
      <c r="B33" s="16" t="n">
        <v>5493.35248958259</v>
      </c>
      <c r="C33" s="14" t="n">
        <f aca="false">Adequacy_low!Q30</f>
        <v>4397.38584515444</v>
      </c>
      <c r="D33" s="14" t="n">
        <f aca="false">Adequacy_low!R30</f>
        <v>3136.60809441913</v>
      </c>
      <c r="E33" s="14" t="n">
        <f aca="false">Adequacy_low!S30</f>
        <v>2702.38048862909</v>
      </c>
      <c r="F33" s="14" t="n">
        <f aca="false">Adequacy_low!T30</f>
        <v>2271.20688581448</v>
      </c>
      <c r="G33" s="14" t="n">
        <f aca="false">Adequacy_low!U30</f>
        <v>3816.34493466502</v>
      </c>
      <c r="H33" s="14" t="n">
        <f aca="false">Adequacy_low!V30</f>
        <v>4020.79071900955</v>
      </c>
      <c r="I33" s="9" t="n">
        <f aca="false">I29+1</f>
        <v>2022</v>
      </c>
      <c r="J33" s="16" t="n">
        <f aca="false">B33*'Inflation indexes'!$D$166/100*'Inflation indexes'!I125</f>
        <v>31597.5280839162</v>
      </c>
      <c r="K33" s="14" t="n">
        <f aca="false">H33*'Inflation indexes'!$D$166/100*'Inflation indexes'!I125</f>
        <v>23127.4158911852</v>
      </c>
      <c r="L33" s="14" t="n">
        <f aca="false">C33*'Inflation indexes'!$D$166/100*'Inflation indexes'!I125</f>
        <v>25293.5749165153</v>
      </c>
      <c r="M33" s="14" t="n">
        <f aca="false">D33*'Inflation indexes'!$D$166/100*'Inflation indexes'!I125</f>
        <v>18041.6353291719</v>
      </c>
      <c r="N33" s="14" t="n">
        <f aca="false">E33*'Inflation indexes'!$D$166/100*'Inflation indexes'!I125</f>
        <v>15543.9767509573</v>
      </c>
      <c r="O33" s="14" t="n">
        <f aca="false">F33*'Inflation indexes'!$D$166/100*'Inflation indexes'!I125</f>
        <v>13063.8846669677</v>
      </c>
      <c r="P33" s="14" t="n">
        <f aca="false">G33*'Inflation indexes'!$D$166/100*'Inflation indexes'!I125</f>
        <v>21951.4525018496</v>
      </c>
      <c r="Q33" s="14" t="n">
        <f aca="false">Adequacy_low!X30</f>
        <v>0.558944625994447</v>
      </c>
      <c r="R33" s="17" t="n">
        <v>6013.27706537615</v>
      </c>
      <c r="S33" s="18" t="n">
        <f aca="false">Adequacy_central!Q30</f>
        <v>4600.3254072997</v>
      </c>
      <c r="T33" s="18" t="n">
        <f aca="false">Adequacy_central!R30</f>
        <v>3281.43838145995</v>
      </c>
      <c r="U33" s="18" t="n">
        <f aca="false">Adequacy_central!S30</f>
        <v>2857.16423548104</v>
      </c>
      <c r="V33" s="18" t="n">
        <f aca="false">Adequacy_central!T30</f>
        <v>2376.80805883208</v>
      </c>
      <c r="W33" s="18" t="n">
        <f aca="false">Adequacy_central!U30</f>
        <v>4001.30938276755</v>
      </c>
      <c r="X33" s="18" t="n">
        <f aca="false">Adequacy_central!V30</f>
        <v>4212.38320898515</v>
      </c>
      <c r="Y33" s="15" t="n">
        <v>3978.09089957485</v>
      </c>
      <c r="Z33" s="15" t="n">
        <v>2990.91735064424</v>
      </c>
      <c r="AA33" s="12"/>
      <c r="AB33" s="12" t="n">
        <f aca="false">AB29+1</f>
        <v>2022</v>
      </c>
      <c r="AC33" s="13" t="n">
        <f aca="false">R33*'Inflation indexes'!I125*'Inflation indexes'!$D$166/100</f>
        <v>34588.1119607582</v>
      </c>
      <c r="AD33" s="13" t="n">
        <f aca="false">X33*'Inflation indexes'!$D$166/100*'Inflation indexes'!I125</f>
        <v>24229.447682182</v>
      </c>
      <c r="AE33" s="18" t="n">
        <f aca="false">S33*'Inflation indexes'!$D$166/100*'Inflation indexes'!I125</f>
        <v>26460.8745803149</v>
      </c>
      <c r="AF33" s="18" t="n">
        <f aca="false">T33*'Inflation indexes'!$D$166/100*'Inflation indexes'!I125</f>
        <v>18874.6929330399</v>
      </c>
      <c r="AG33" s="18" t="n">
        <f aca="false">U33*'Inflation indexes'!$D$166/100*'Inflation indexes'!I125</f>
        <v>16434.2862290698</v>
      </c>
      <c r="AH33" s="18" t="n">
        <f aca="false">V33*'Inflation indexes'!$D$166/100*'Inflation indexes'!I125</f>
        <v>13671.2980882703</v>
      </c>
      <c r="AI33" s="18" t="n">
        <f aca="false">W33*'Inflation indexes'!$D$166/100*'Inflation indexes'!I125</f>
        <v>23015.3600800596</v>
      </c>
      <c r="AJ33" s="18" t="n">
        <f aca="false">Y33*'Inflation indexes'!$D$166/100*'Inflation indexes'!I125</f>
        <v>22881.8083598417</v>
      </c>
      <c r="AK33" s="18" t="n">
        <f aca="false">AJ33*0.82</f>
        <v>18763.0828550702</v>
      </c>
      <c r="AL33" s="13" t="n">
        <f aca="false">Z33*'Inflation indexes'!$D$166/100*'Inflation indexes'!I125</f>
        <v>17203.6284150473</v>
      </c>
      <c r="AM33" s="18" t="n">
        <f aca="false">Adequacy_central!X30</f>
        <v>0.560536968940438</v>
      </c>
      <c r="AN33" s="9" t="n">
        <f aca="false">AN29+1</f>
        <v>2022</v>
      </c>
      <c r="AO33" s="16" t="n">
        <v>6594.51537762767</v>
      </c>
      <c r="AP33" s="14" t="n">
        <f aca="false">Adequacy_high!Q30</f>
        <v>4804.32820350114</v>
      </c>
      <c r="AQ33" s="14" t="n">
        <f aca="false">Adequacy_high!R30</f>
        <v>3422.71466158552</v>
      </c>
      <c r="AR33" s="14" t="n">
        <f aca="false">Adequacy_high!S30</f>
        <v>2953.75426234132</v>
      </c>
      <c r="AS33" s="14" t="n">
        <f aca="false">Adequacy_high!T30</f>
        <v>2480.06541560292</v>
      </c>
      <c r="AT33" s="14" t="n">
        <f aca="false">Adequacy_high!U30</f>
        <v>4170.32478914053</v>
      </c>
      <c r="AU33" s="14" t="n">
        <f aca="false">Adequacy_high!V30</f>
        <v>4390.85961473538</v>
      </c>
      <c r="AV33" s="9"/>
      <c r="AW33" s="9"/>
      <c r="AX33" s="9" t="n">
        <f aca="false">AX29+1</f>
        <v>2022</v>
      </c>
      <c r="AY33" s="11" t="n">
        <f aca="false">AO33*'Inflation indexes'!$D$166/100*'Inflation indexes'!I125</f>
        <v>37931.3698218992</v>
      </c>
      <c r="AZ33" s="11" t="n">
        <f aca="false">AU33*'Inflation indexes'!$D$166/100*'Inflation indexes'!I125</f>
        <v>25256.0363188485</v>
      </c>
      <c r="BA33" s="14" t="n">
        <f aca="false">AP33*'Inflation indexes'!$D$166/100*'Inflation indexes'!I125</f>
        <v>27634.2899208372</v>
      </c>
      <c r="BB33" s="14" t="n">
        <f aca="false">AQ33*'Inflation indexes'!$D$166/100*'Inflation indexes'!I125</f>
        <v>19687.3080414503</v>
      </c>
      <c r="BC33" s="14" t="n">
        <f aca="false">AR33*'Inflation indexes'!$D$166/100*'Inflation indexes'!I125</f>
        <v>16989.8679238785</v>
      </c>
      <c r="BD33" s="14" t="n">
        <f aca="false">AS33*'Inflation indexes'!$D$166/100*'Inflation indexes'!I125</f>
        <v>14265.2299789736</v>
      </c>
      <c r="BE33" s="14" t="n">
        <f aca="false">AT33*'Inflation indexes'!$D$166/100*'Inflation indexes'!I125</f>
        <v>23987.5294537913</v>
      </c>
      <c r="BF33" s="14" t="n">
        <f aca="false">Adequacy_high!X30</f>
        <v>0.560855992528587</v>
      </c>
      <c r="BG33" s="14" t="n">
        <f aca="false">Y33*'Inflation indexes'!$D$166/100*'Inflation indexes'!I125</f>
        <v>22881.8083598417</v>
      </c>
      <c r="BH33" s="14" t="n">
        <f aca="false">BG33*0.82</f>
        <v>18763.0828550702</v>
      </c>
      <c r="BI33" s="11" t="n">
        <f aca="false">Z33*'Inflation indexes'!$D$166/100*'Inflation indexes'!I125</f>
        <v>17203.6284150473</v>
      </c>
    </row>
    <row r="34" customFormat="false" ht="15" hidden="false" customHeight="false" outlineLevel="0" collapsed="false">
      <c r="A34" s="0" t="n">
        <f aca="false">A30+1</f>
        <v>2022</v>
      </c>
      <c r="B34" s="16" t="n">
        <v>5490.63926496176</v>
      </c>
      <c r="C34" s="14" t="n">
        <f aca="false">Adequacy_low!Q31</f>
        <v>4802.18836178729</v>
      </c>
      <c r="D34" s="14" t="n">
        <f aca="false">Adequacy_low!R31</f>
        <v>3428.10033822508</v>
      </c>
      <c r="E34" s="14" t="n">
        <f aca="false">Adequacy_low!S31</f>
        <v>2954.38265075444</v>
      </c>
      <c r="F34" s="14" t="n">
        <f aca="false">Adequacy_low!T31</f>
        <v>2473.31196584073</v>
      </c>
      <c r="G34" s="14" t="n">
        <f aca="false">Adequacy_low!U31</f>
        <v>4164.44373246509</v>
      </c>
      <c r="H34" s="14" t="n">
        <f aca="false">Adequacy_low!V31</f>
        <v>4400.97624301665</v>
      </c>
      <c r="I34" s="9" t="n">
        <f aca="false">I30+1</f>
        <v>2022</v>
      </c>
      <c r="J34" s="16" t="n">
        <f aca="false">B34*'Inflation indexes'!$D$166/100*'Inflation indexes'!I126</f>
        <v>31581.9217321816</v>
      </c>
      <c r="K34" s="14" t="n">
        <f aca="false">H34*'Inflation indexes'!$D$166/100*'Inflation indexes'!I126</f>
        <v>25314.2267311401</v>
      </c>
      <c r="L34" s="14" t="n">
        <f aca="false">C34*'Inflation indexes'!$D$166/100*'Inflation indexes'!I126</f>
        <v>27621.9816430093</v>
      </c>
      <c r="M34" s="14" t="n">
        <f aca="false">D34*'Inflation indexes'!$D$166/100*'Inflation indexes'!I126</f>
        <v>19718.2862226597</v>
      </c>
      <c r="N34" s="14" t="n">
        <f aca="false">E34*'Inflation indexes'!$D$166/100*'Inflation indexes'!I126</f>
        <v>16993.482387099</v>
      </c>
      <c r="O34" s="14" t="n">
        <f aca="false">F34*'Inflation indexes'!$D$166/100*'Inflation indexes'!I126</f>
        <v>14226.3844253833</v>
      </c>
      <c r="P34" s="14" t="n">
        <f aca="false">G34*'Inflation indexes'!$D$166/100*'Inflation indexes'!I126</f>
        <v>23953.7018678467</v>
      </c>
      <c r="Q34" s="14" t="n">
        <f aca="false">Adequacy_low!X31</f>
        <v>0.610636517228734</v>
      </c>
      <c r="R34" s="19" t="n">
        <v>6050.41843066395</v>
      </c>
      <c r="S34" s="18" t="n">
        <f aca="false">Adequacy_central!Q31</f>
        <v>5073.86409494386</v>
      </c>
      <c r="T34" s="18" t="n">
        <f aca="false">Adequacy_central!R31</f>
        <v>3625.76233246887</v>
      </c>
      <c r="U34" s="18" t="n">
        <f aca="false">Adequacy_central!S31</f>
        <v>3127.5651061963</v>
      </c>
      <c r="V34" s="18" t="n">
        <f aca="false">Adequacy_central!T31</f>
        <v>2616.77126987932</v>
      </c>
      <c r="W34" s="18" t="n">
        <f aca="false">Adequacy_central!U31</f>
        <v>4400.37634605265</v>
      </c>
      <c r="X34" s="18" t="n">
        <f aca="false">Adequacy_central!V31</f>
        <v>4649.51553192238</v>
      </c>
      <c r="Y34" s="15" t="n">
        <v>4007.63939919454</v>
      </c>
      <c r="Z34" s="15" t="n">
        <v>3015.5242001642</v>
      </c>
      <c r="AA34" s="12"/>
      <c r="AB34" s="12" t="n">
        <f aca="false">AB30+1</f>
        <v>2022</v>
      </c>
      <c r="AC34" s="13" t="n">
        <f aca="false">R34*'Inflation indexes'!I126*'Inflation indexes'!$D$166/100</f>
        <v>34801.747502075</v>
      </c>
      <c r="AD34" s="13" t="n">
        <f aca="false">X34*'Inflation indexes'!$D$166/100*'Inflation indexes'!I126</f>
        <v>26743.8140689358</v>
      </c>
      <c r="AE34" s="18" t="n">
        <f aca="false">S34*'Inflation indexes'!$D$166/100*'Inflation indexes'!I126</f>
        <v>29184.6488165453</v>
      </c>
      <c r="AF34" s="18" t="n">
        <f aca="false">T34*'Inflation indexes'!$D$166/100*'Inflation indexes'!I126</f>
        <v>20855.229542078</v>
      </c>
      <c r="AG34" s="18" t="n">
        <f aca="false">U34*'Inflation indexes'!$D$166/100*'Inflation indexes'!I126</f>
        <v>17989.6204484819</v>
      </c>
      <c r="AH34" s="18" t="n">
        <f aca="false">V34*'Inflation indexes'!$D$166/100*'Inflation indexes'!I126</f>
        <v>15051.5561937806</v>
      </c>
      <c r="AI34" s="18" t="n">
        <f aca="false">W34*'Inflation indexes'!$D$166/100*'Inflation indexes'!I126</f>
        <v>25310.7761495138</v>
      </c>
      <c r="AJ34" s="18" t="n">
        <f aca="false">Y34*'Inflation indexes'!$D$166/100*'Inflation indexes'!I126</f>
        <v>23051.7700632534</v>
      </c>
      <c r="AK34" s="18" t="n">
        <f aca="false">AJ34*0.82</f>
        <v>18902.4514518678</v>
      </c>
      <c r="AL34" s="13" t="n">
        <f aca="false">Z34*'Inflation indexes'!$D$166/100*'Inflation indexes'!I126</f>
        <v>17345.1659588765</v>
      </c>
      <c r="AM34" s="18" t="n">
        <f aca="false">Adequacy_central!X31</f>
        <v>0.615083248220783</v>
      </c>
      <c r="AN34" s="9" t="n">
        <f aca="false">AN30+1</f>
        <v>2022</v>
      </c>
      <c r="AO34" s="16" t="n">
        <v>6677.97353987811</v>
      </c>
      <c r="AP34" s="14" t="n">
        <f aca="false">Adequacy_high!Q31</f>
        <v>5350.69798145483</v>
      </c>
      <c r="AQ34" s="14" t="n">
        <f aca="false">Adequacy_high!R31</f>
        <v>3818.88264205582</v>
      </c>
      <c r="AR34" s="14" t="n">
        <f aca="false">Adequacy_high!S31</f>
        <v>3293.19330593859</v>
      </c>
      <c r="AS34" s="14" t="n">
        <f aca="false">Adequacy_high!T31</f>
        <v>2757.40116487274</v>
      </c>
      <c r="AT34" s="14" t="n">
        <f aca="false">Adequacy_high!U31</f>
        <v>4641.24921690981</v>
      </c>
      <c r="AU34" s="14" t="n">
        <f aca="false">Adequacy_high!V31</f>
        <v>4902.63965346968</v>
      </c>
      <c r="AV34" s="9"/>
      <c r="AW34" s="9"/>
      <c r="AX34" s="9" t="n">
        <f aca="false">AX30+1</f>
        <v>2022</v>
      </c>
      <c r="AY34" s="11" t="n">
        <f aca="false">AO34*'Inflation indexes'!$D$166/100*'Inflation indexes'!I126</f>
        <v>38411.4175942825</v>
      </c>
      <c r="AZ34" s="11" t="n">
        <f aca="false">AU34*'Inflation indexes'!$D$166/100*'Inflation indexes'!I126</f>
        <v>28199.7731675872</v>
      </c>
      <c r="BA34" s="14" t="n">
        <f aca="false">AP34*'Inflation indexes'!$D$166/100*'Inflation indexes'!I126</f>
        <v>30776.9854671058</v>
      </c>
      <c r="BB34" s="14" t="n">
        <f aca="false">AQ34*'Inflation indexes'!$D$166/100*'Inflation indexes'!I126</f>
        <v>21966.0492859995</v>
      </c>
      <c r="BC34" s="14" t="n">
        <f aca="false">AR34*'Inflation indexes'!$D$166/100*'Inflation indexes'!I126</f>
        <v>18942.306754844</v>
      </c>
      <c r="BD34" s="14" t="n">
        <f aca="false">AS34*'Inflation indexes'!$D$166/100*'Inflation indexes'!I126</f>
        <v>15860.4533226139</v>
      </c>
      <c r="BE34" s="14" t="n">
        <f aca="false">AT34*'Inflation indexes'!$D$166/100*'Inflation indexes'!I126</f>
        <v>26696.2665792643</v>
      </c>
      <c r="BF34" s="14" t="n">
        <f aca="false">Adequacy_high!X31</f>
        <v>0.615769399217768</v>
      </c>
      <c r="BG34" s="14" t="n">
        <f aca="false">Y34*'Inflation indexes'!$D$166/100*'Inflation indexes'!I126</f>
        <v>23051.7700632534</v>
      </c>
      <c r="BH34" s="14" t="n">
        <f aca="false">BG34*0.82</f>
        <v>18902.4514518678</v>
      </c>
      <c r="BI34" s="11" t="n">
        <f aca="false">Z34*'Inflation indexes'!$D$166/100*'Inflation indexes'!I126</f>
        <v>17345.1659588765</v>
      </c>
    </row>
    <row r="35" customFormat="false" ht="15" hidden="false" customHeight="false" outlineLevel="0" collapsed="false">
      <c r="A35" s="0" t="n">
        <f aca="false">A31+1</f>
        <v>2022</v>
      </c>
      <c r="B35" s="16" t="n">
        <v>5521.65658437033</v>
      </c>
      <c r="C35" s="14" t="n">
        <f aca="false">Adequacy_low!Q32</f>
        <v>4523.71332487196</v>
      </c>
      <c r="D35" s="14" t="n">
        <f aca="false">Adequacy_low!R32</f>
        <v>3238.99959686048</v>
      </c>
      <c r="E35" s="14" t="n">
        <f aca="false">Adequacy_low!S32</f>
        <v>2792.54949126036</v>
      </c>
      <c r="F35" s="14" t="n">
        <f aca="false">Adequacy_low!T32</f>
        <v>2323.44578492643</v>
      </c>
      <c r="G35" s="14" t="n">
        <f aca="false">Adequacy_low!U32</f>
        <v>3920.77845631574</v>
      </c>
      <c r="H35" s="14" t="n">
        <f aca="false">Adequacy_low!V32</f>
        <v>4148.20316041216</v>
      </c>
      <c r="I35" s="9" t="n">
        <f aca="false">I31+1</f>
        <v>2022</v>
      </c>
      <c r="J35" s="16" t="n">
        <f aca="false">B35*'Inflation indexes'!$D$166/100*'Inflation indexes'!I127</f>
        <v>31760.3320240678</v>
      </c>
      <c r="K35" s="14" t="n">
        <f aca="false">H35*'Inflation indexes'!$D$166/100*'Inflation indexes'!I127</f>
        <v>23860.2867934428</v>
      </c>
      <c r="L35" s="14" t="n">
        <f aca="false">C35*'Inflation indexes'!$D$166/100*'Inflation indexes'!I127</f>
        <v>26020.20516566</v>
      </c>
      <c r="M35" s="14" t="n">
        <f aca="false">D35*'Inflation indexes'!$D$166/100*'Inflation indexes'!I127</f>
        <v>18630.5868628811</v>
      </c>
      <c r="N35" s="14" t="n">
        <f aca="false">E35*'Inflation indexes'!$D$166/100*'Inflation indexes'!I127</f>
        <v>16062.6249895954</v>
      </c>
      <c r="O35" s="14" t="n">
        <f aca="false">F35*'Inflation indexes'!$D$166/100*'Inflation indexes'!I127</f>
        <v>13364.3605757853</v>
      </c>
      <c r="P35" s="14" t="n">
        <f aca="false">G35*'Inflation indexes'!$D$166/100*'Inflation indexes'!I127</f>
        <v>22552.1496425335</v>
      </c>
      <c r="Q35" s="14" t="n">
        <f aca="false">Adequacy_low!X32</f>
        <v>0.574799298202732</v>
      </c>
      <c r="R35" s="19" t="n">
        <v>6076.4378724429</v>
      </c>
      <c r="S35" s="18" t="n">
        <f aca="false">Adequacy_central!Q32</f>
        <v>4809.30116963539</v>
      </c>
      <c r="T35" s="18" t="n">
        <f aca="false">Adequacy_central!R32</f>
        <v>3446.39292562542</v>
      </c>
      <c r="U35" s="18" t="n">
        <f aca="false">Adequacy_central!S32</f>
        <v>2993.4094103201</v>
      </c>
      <c r="V35" s="18" t="n">
        <f aca="false">Adequacy_central!T32</f>
        <v>2471.7500062628</v>
      </c>
      <c r="W35" s="18" t="n">
        <f aca="false">Adequacy_central!U32</f>
        <v>4175.00813708401</v>
      </c>
      <c r="X35" s="18" t="n">
        <f aca="false">Adequacy_central!V32</f>
        <v>4415.25828298088</v>
      </c>
      <c r="Y35" s="15" t="n">
        <v>4037.18789881424</v>
      </c>
      <c r="Z35" s="15" t="n">
        <v>3051.24900374766</v>
      </c>
      <c r="AA35" s="12"/>
      <c r="AB35" s="12" t="n">
        <f aca="false">AB31+1</f>
        <v>2022</v>
      </c>
      <c r="AC35" s="13" t="n">
        <f aca="false">R35*'Inflation indexes'!I127*'Inflation indexes'!$D$166/100</f>
        <v>34951.4102160366</v>
      </c>
      <c r="AD35" s="13" t="n">
        <f aca="false">X35*'Inflation indexes'!$D$166/100*'Inflation indexes'!I127</f>
        <v>25396.3764129094</v>
      </c>
      <c r="AE35" s="18" t="n">
        <f aca="false">S35*'Inflation indexes'!$D$166/100*'Inflation indexes'!I127</f>
        <v>27662.8942089082</v>
      </c>
      <c r="AF35" s="18" t="n">
        <f aca="false">T35*'Inflation indexes'!$D$166/100*'Inflation indexes'!I127</f>
        <v>19823.5044013959</v>
      </c>
      <c r="AG35" s="18" t="n">
        <f aca="false">U35*'Inflation indexes'!$D$166/100*'Inflation indexes'!I127</f>
        <v>17217.9626354972</v>
      </c>
      <c r="AH35" s="18" t="n">
        <f aca="false">V35*'Inflation indexes'!$D$166/100*'Inflation indexes'!I127</f>
        <v>14217.4001008341</v>
      </c>
      <c r="AI35" s="18" t="n">
        <f aca="false">W35*'Inflation indexes'!$D$166/100*'Inflation indexes'!I127</f>
        <v>24014.4678704415</v>
      </c>
      <c r="AJ35" s="18" t="n">
        <f aca="false">Y35*'Inflation indexes'!$D$166/100*'Inflation indexes'!I127</f>
        <v>23221.7317666653</v>
      </c>
      <c r="AK35" s="18" t="n">
        <f aca="false">AJ35*0.82</f>
        <v>19041.8200486655</v>
      </c>
      <c r="AL35" s="13" t="n">
        <f aca="false">Z35*'Inflation indexes'!$D$166/100*'Inflation indexes'!I127</f>
        <v>17550.6534979815</v>
      </c>
      <c r="AM35" s="18" t="n">
        <f aca="false">Adequacy_central!X32</f>
        <v>0.579810097657261</v>
      </c>
      <c r="AN35" s="9" t="n">
        <f aca="false">AN31+1</f>
        <v>2022</v>
      </c>
      <c r="AO35" s="16" t="n">
        <v>6723.57979786997</v>
      </c>
      <c r="AP35" s="14" t="n">
        <f aca="false">Adequacy_high!Q32</f>
        <v>5105.84317705694</v>
      </c>
      <c r="AQ35" s="14" t="n">
        <f aca="false">Adequacy_high!R32</f>
        <v>3654.89840451473</v>
      </c>
      <c r="AR35" s="14" t="n">
        <f aca="false">Adequacy_high!S32</f>
        <v>3152.94037743329</v>
      </c>
      <c r="AS35" s="14" t="n">
        <f aca="false">Adequacy_high!T32</f>
        <v>2627.01811317876</v>
      </c>
      <c r="AT35" s="14" t="n">
        <f aca="false">Adequacy_high!U32</f>
        <v>4427.19932265278</v>
      </c>
      <c r="AU35" s="14" t="n">
        <f aca="false">Adequacy_high!V32</f>
        <v>4681.58826608817</v>
      </c>
      <c r="AV35" s="9"/>
      <c r="AW35" s="9"/>
      <c r="AX35" s="9" t="n">
        <f aca="false">AX31+1</f>
        <v>2022</v>
      </c>
      <c r="AY35" s="11" t="n">
        <f aca="false">AO35*'Inflation indexes'!$D$166/100*'Inflation indexes'!I127</f>
        <v>38673.7428356415</v>
      </c>
      <c r="AZ35" s="11" t="n">
        <f aca="false">AU35*'Inflation indexes'!$D$166/100*'Inflation indexes'!I127</f>
        <v>26928.2950612721</v>
      </c>
      <c r="BA35" s="14" t="n">
        <f aca="false">AP35*'Inflation indexes'!$D$166/100*'Inflation indexes'!I127</f>
        <v>29368.5911262883</v>
      </c>
      <c r="BB35" s="14" t="n">
        <f aca="false">AQ35*'Inflation indexes'!$D$166/100*'Inflation indexes'!I127</f>
        <v>21022.8189797611</v>
      </c>
      <c r="BC35" s="14" t="n">
        <f aca="false">AR35*'Inflation indexes'!$D$166/100*'Inflation indexes'!I127</f>
        <v>18135.5779210942</v>
      </c>
      <c r="BD35" s="14" t="n">
        <f aca="false">AS35*'Inflation indexes'!$D$166/100*'Inflation indexes'!I127</f>
        <v>15110.4955972759</v>
      </c>
      <c r="BE35" s="14" t="n">
        <f aca="false">AT35*'Inflation indexes'!$D$166/100*'Inflation indexes'!I127</f>
        <v>25465.0607613286</v>
      </c>
      <c r="BF35" s="14" t="n">
        <f aca="false">Adequacy_high!X32</f>
        <v>0.581981933868051</v>
      </c>
      <c r="BG35" s="14" t="n">
        <f aca="false">Y35*'Inflation indexes'!$D$166/100*'Inflation indexes'!I127</f>
        <v>23221.7317666653</v>
      </c>
      <c r="BH35" s="14" t="n">
        <f aca="false">BG35*0.82</f>
        <v>19041.8200486655</v>
      </c>
      <c r="BI35" s="11" t="n">
        <f aca="false">Z35*'Inflation indexes'!$D$166/100*'Inflation indexes'!I127</f>
        <v>17550.6534979815</v>
      </c>
    </row>
    <row r="36" customFormat="false" ht="15" hidden="false" customHeight="false" outlineLevel="0" collapsed="false">
      <c r="A36" s="0" t="n">
        <f aca="false">A32+1</f>
        <v>2022</v>
      </c>
      <c r="B36" s="16" t="n">
        <v>5529.4205442549</v>
      </c>
      <c r="C36" s="14" t="n">
        <f aca="false">Adequacy_low!Q33</f>
        <v>4918.68135671303</v>
      </c>
      <c r="D36" s="14" t="n">
        <f aca="false">Adequacy_low!R33</f>
        <v>3503.1122610031</v>
      </c>
      <c r="E36" s="14" t="n">
        <f aca="false">Adequacy_low!S33</f>
        <v>3042.11726279375</v>
      </c>
      <c r="F36" s="14" t="n">
        <f aca="false">Adequacy_low!T33</f>
        <v>2522.42160553818</v>
      </c>
      <c r="G36" s="14" t="n">
        <f aca="false">Adequacy_low!U33</f>
        <v>4261.89560608422</v>
      </c>
      <c r="H36" s="14" t="n">
        <f aca="false">Adequacy_low!V33</f>
        <v>4511.01309443025</v>
      </c>
      <c r="I36" s="9" t="n">
        <f aca="false">I32+1</f>
        <v>2022</v>
      </c>
      <c r="J36" s="16" t="n">
        <f aca="false">B36*'Inflation indexes'!$D$166/100*'Inflation indexes'!I128</f>
        <v>31804.9899885732</v>
      </c>
      <c r="K36" s="14" t="n">
        <f aca="false">H36*'Inflation indexes'!$D$166/100*'Inflation indexes'!I128</f>
        <v>25947.1539844705</v>
      </c>
      <c r="L36" s="14" t="n">
        <f aca="false">C36*'Inflation indexes'!$D$166/100*'Inflation indexes'!I128</f>
        <v>28292.0443571216</v>
      </c>
      <c r="M36" s="14" t="n">
        <f aca="false">D36*'Inflation indexes'!$D$166/100*'Inflation indexes'!I128</f>
        <v>20149.7515875897</v>
      </c>
      <c r="N36" s="14" t="n">
        <f aca="false">E36*'Inflation indexes'!$D$166/100*'Inflation indexes'!I128</f>
        <v>17498.1281153862</v>
      </c>
      <c r="O36" s="14" t="n">
        <f aca="false">F36*'Inflation indexes'!$D$166/100*'Inflation indexes'!I128</f>
        <v>14508.8609681637</v>
      </c>
      <c r="P36" s="14" t="n">
        <f aca="false">G36*'Inflation indexes'!$D$166/100*'Inflation indexes'!I128</f>
        <v>24514.2408682749</v>
      </c>
      <c r="Q36" s="14" t="n">
        <f aca="false">Adequacy_low!X33</f>
        <v>0.615348919399099</v>
      </c>
      <c r="R36" s="19" t="n">
        <v>6116.5122940316</v>
      </c>
      <c r="S36" s="18" t="n">
        <f aca="false">Adequacy_central!Q33</f>
        <v>5197.85759602769</v>
      </c>
      <c r="T36" s="18" t="n">
        <f aca="false">Adequacy_central!R33</f>
        <v>3702.36561325979</v>
      </c>
      <c r="U36" s="18" t="n">
        <f aca="false">Adequacy_central!S33</f>
        <v>3219.61445504138</v>
      </c>
      <c r="V36" s="18" t="n">
        <f aca="false">Adequacy_central!T33</f>
        <v>2664.35978932908</v>
      </c>
      <c r="W36" s="18" t="n">
        <f aca="false">Adequacy_central!U33</f>
        <v>4504.18963965692</v>
      </c>
      <c r="X36" s="18" t="n">
        <f aca="false">Adequacy_central!V33</f>
        <v>4765.72750071676</v>
      </c>
      <c r="Y36" s="15" t="n">
        <v>4066.73639843393</v>
      </c>
      <c r="Z36" s="15" t="n">
        <v>3085.58075331567</v>
      </c>
      <c r="AA36" s="12"/>
      <c r="AB36" s="12" t="n">
        <f aca="false">AB32+1</f>
        <v>2022</v>
      </c>
      <c r="AC36" s="13" t="n">
        <f aca="false">R36*'Inflation indexes'!I128*'Inflation indexes'!$D$166/100</f>
        <v>35181.9165714902</v>
      </c>
      <c r="AD36" s="13" t="n">
        <f aca="false">X36*'Inflation indexes'!$D$166/100*'Inflation indexes'!I128</f>
        <v>27412.2603327849</v>
      </c>
      <c r="AE36" s="18" t="n">
        <f aca="false">S36*'Inflation indexes'!$D$166/100*'Inflation indexes'!I128</f>
        <v>29897.8541206195</v>
      </c>
      <c r="AF36" s="18" t="n">
        <f aca="false">T36*'Inflation indexes'!$D$166/100*'Inflation indexes'!I128</f>
        <v>21295.8483300953</v>
      </c>
      <c r="AG36" s="18" t="n">
        <f aca="false">U36*'Inflation indexes'!$D$166/100*'Inflation indexes'!I128</f>
        <v>18519.0843579533</v>
      </c>
      <c r="AH36" s="18" t="n">
        <f aca="false">V36*'Inflation indexes'!$D$166/100*'Inflation indexes'!I128</f>
        <v>15325.283318089</v>
      </c>
      <c r="AI36" s="18" t="n">
        <f aca="false">W36*'Inflation indexes'!$D$166/100*'Inflation indexes'!I128</f>
        <v>25907.9057650565</v>
      </c>
      <c r="AJ36" s="18" t="n">
        <f aca="false">Y36*'Inflation indexes'!$D$166/100*'Inflation indexes'!I128</f>
        <v>23391.693470077</v>
      </c>
      <c r="AK36" s="18" t="n">
        <f aca="false">AJ36*0.82</f>
        <v>19181.1886454632</v>
      </c>
      <c r="AL36" s="13" t="n">
        <f aca="false">Z36*'Inflation indexes'!$D$166/100*'Inflation indexes'!I128</f>
        <v>17748.1282500937</v>
      </c>
      <c r="AM36" s="18" t="n">
        <f aca="false">Adequacy_central!X33</f>
        <v>0.612104265540678</v>
      </c>
      <c r="AN36" s="9" t="n">
        <f aca="false">AN32+1</f>
        <v>2022</v>
      </c>
      <c r="AO36" s="16" t="n">
        <v>6795.42462104198</v>
      </c>
      <c r="AP36" s="14" t="n">
        <f aca="false">Adequacy_high!Q33</f>
        <v>5516.15069027253</v>
      </c>
      <c r="AQ36" s="14" t="n">
        <f aca="false">Adequacy_high!R33</f>
        <v>3933.28191080097</v>
      </c>
      <c r="AR36" s="14" t="n">
        <f aca="false">Adequacy_high!S33</f>
        <v>3412.4247138202</v>
      </c>
      <c r="AS36" s="14" t="n">
        <f aca="false">Adequacy_high!T33</f>
        <v>2829.73733587457</v>
      </c>
      <c r="AT36" s="14" t="n">
        <f aca="false">Adequacy_high!U33</f>
        <v>4778.71509275099</v>
      </c>
      <c r="AU36" s="14" t="n">
        <f aca="false">Adequacy_high!V33</f>
        <v>5057.40825383103</v>
      </c>
      <c r="AV36" s="9"/>
      <c r="AW36" s="9"/>
      <c r="AX36" s="9" t="n">
        <f aca="false">AX32+1</f>
        <v>2022</v>
      </c>
      <c r="AY36" s="11" t="n">
        <f aca="false">AO36*'Inflation indexes'!$D$166/100*'Inflation indexes'!I128</f>
        <v>39086.9911793745</v>
      </c>
      <c r="AZ36" s="11" t="n">
        <f aca="false">AU36*'Inflation indexes'!$D$166/100*'Inflation indexes'!I128</f>
        <v>29089.995523735</v>
      </c>
      <c r="BA36" s="14" t="n">
        <f aca="false">AP36*'Inflation indexes'!$D$166/100*'Inflation indexes'!I128</f>
        <v>31728.6623571909</v>
      </c>
      <c r="BB36" s="14" t="n">
        <f aca="false">AQ36*'Inflation indexes'!$D$166/100*'Inflation indexes'!I128</f>
        <v>22624.0689768548</v>
      </c>
      <c r="BC36" s="14" t="n">
        <f aca="false">AR36*'Inflation indexes'!$D$166/100*'Inflation indexes'!I128</f>
        <v>19628.1207029146</v>
      </c>
      <c r="BD36" s="14" t="n">
        <f aca="false">AS36*'Inflation indexes'!$D$166/100*'Inflation indexes'!I128</f>
        <v>16276.5278780057</v>
      </c>
      <c r="BE36" s="14" t="n">
        <f aca="false">AT36*'Inflation indexes'!$D$166/100*'Inflation indexes'!I128</f>
        <v>27486.9644055387</v>
      </c>
      <c r="BF36" s="14" t="n">
        <f aca="false">Adequacy_high!X33</f>
        <v>0.613019234782746</v>
      </c>
      <c r="BG36" s="14" t="n">
        <f aca="false">Y36*'Inflation indexes'!$D$166/100*'Inflation indexes'!I128</f>
        <v>23391.693470077</v>
      </c>
      <c r="BH36" s="14" t="n">
        <f aca="false">BG36*0.82</f>
        <v>19181.1886454632</v>
      </c>
      <c r="BI36" s="11" t="n">
        <f aca="false">Z36*'Inflation indexes'!$D$166/100*'Inflation indexes'!I128</f>
        <v>17748.1282500937</v>
      </c>
    </row>
    <row r="37" customFormat="false" ht="15" hidden="false" customHeight="false" outlineLevel="0" collapsed="false">
      <c r="A37" s="0" t="n">
        <f aca="false">A33+1</f>
        <v>2023</v>
      </c>
      <c r="B37" s="16" t="n">
        <v>5573.29793392239</v>
      </c>
      <c r="C37" s="14" t="n">
        <f aca="false">Adequacy_low!Q34</f>
        <v>4647.57390602694</v>
      </c>
      <c r="D37" s="14" t="n">
        <f aca="false">Adequacy_low!R34</f>
        <v>3320.98993727919</v>
      </c>
      <c r="E37" s="14" t="n">
        <f aca="false">Adequacy_low!S34</f>
        <v>2883.47933027266</v>
      </c>
      <c r="F37" s="14" t="n">
        <f aca="false">Adequacy_low!T34</f>
        <v>2378.51966353532</v>
      </c>
      <c r="G37" s="14" t="n">
        <f aca="false">Adequacy_low!U34</f>
        <v>4026.74242441684</v>
      </c>
      <c r="H37" s="14" t="n">
        <f aca="false">Adequacy_low!V34</f>
        <v>4274.91400649133</v>
      </c>
      <c r="I37" s="9" t="n">
        <f aca="false">I33+1</f>
        <v>2023</v>
      </c>
      <c r="J37" s="16" t="n">
        <f aca="false">B37*'Inflation indexes'!$D$166/100*'Inflation indexes'!I129</f>
        <v>32057.3708534269</v>
      </c>
      <c r="K37" s="14" t="n">
        <f aca="false">H37*'Inflation indexes'!$D$166/100*'Inflation indexes'!I129</f>
        <v>24589.1221494691</v>
      </c>
      <c r="L37" s="14" t="n">
        <f aca="false">C37*'Inflation indexes'!$D$166/100*'Inflation indexes'!I129</f>
        <v>26732.6459200001</v>
      </c>
      <c r="M37" s="14" t="n">
        <f aca="false">D37*'Inflation indexes'!$D$166/100*'Inflation indexes'!I129</f>
        <v>19102.1917869967</v>
      </c>
      <c r="N37" s="14" t="n">
        <f aca="false">E37*'Inflation indexes'!$D$166/100*'Inflation indexes'!I129</f>
        <v>16585.649526489</v>
      </c>
      <c r="O37" s="14" t="n">
        <f aca="false">F37*'Inflation indexes'!$D$166/100*'Inflation indexes'!I129</f>
        <v>13681.1431651667</v>
      </c>
      <c r="P37" s="14" t="n">
        <f aca="false">G37*'Inflation indexes'!$D$166/100*'Inflation indexes'!I129</f>
        <v>23161.6498456075</v>
      </c>
      <c r="Q37" s="14" t="n">
        <f aca="false">Adequacy_low!X34</f>
        <v>0.57096122011828</v>
      </c>
      <c r="R37" s="17" t="n">
        <v>6174.52856548636</v>
      </c>
      <c r="S37" s="18" t="n">
        <f aca="false">Adequacy_central!Q34</f>
        <v>4945.60564093162</v>
      </c>
      <c r="T37" s="18" t="n">
        <f aca="false">Adequacy_central!R34</f>
        <v>3534.60332192501</v>
      </c>
      <c r="U37" s="18" t="n">
        <f aca="false">Adequacy_central!S34</f>
        <v>3090.04504454299</v>
      </c>
      <c r="V37" s="18" t="n">
        <f aca="false">Adequacy_central!T34</f>
        <v>2532.79125247865</v>
      </c>
      <c r="W37" s="18" t="n">
        <f aca="false">Adequacy_central!U34</f>
        <v>4290.73538580323</v>
      </c>
      <c r="X37" s="18" t="n">
        <f aca="false">Adequacy_central!V34</f>
        <v>4552.15689432644</v>
      </c>
      <c r="Y37" s="15" t="n">
        <v>4096.28489805363</v>
      </c>
      <c r="Z37" s="15" t="n">
        <v>3109.05364044335</v>
      </c>
      <c r="AA37" s="12"/>
      <c r="AB37" s="12" t="n">
        <f aca="false">AB33+1</f>
        <v>2023</v>
      </c>
      <c r="AC37" s="13" t="n">
        <f aca="false">R37*'Inflation indexes'!I129*'Inflation indexes'!$D$166/100</f>
        <v>35515.6236784148</v>
      </c>
      <c r="AD37" s="13" t="n">
        <f aca="false">X37*'Inflation indexes'!$D$166/100*'Inflation indexes'!I129</f>
        <v>26183.8113581169</v>
      </c>
      <c r="AE37" s="18" t="n">
        <f aca="false">S37*'Inflation indexes'!$D$166/100*'Inflation indexes'!I129</f>
        <v>28446.9116860159</v>
      </c>
      <c r="AF37" s="18" t="n">
        <f aca="false">T37*'Inflation indexes'!$D$166/100*'Inflation indexes'!I129</f>
        <v>20330.8868203568</v>
      </c>
      <c r="AG37" s="18" t="n">
        <f aca="false">U37*'Inflation indexes'!$D$166/100*'Inflation indexes'!I129</f>
        <v>17773.806661901</v>
      </c>
      <c r="AH37" s="18" t="n">
        <f aca="false">V37*'Inflation indexes'!$D$166/100*'Inflation indexes'!I129</f>
        <v>14568.5067329391</v>
      </c>
      <c r="AI37" s="18" t="n">
        <f aca="false">W37*'Inflation indexes'!$D$166/100*'Inflation indexes'!I129</f>
        <v>24680.1260451926</v>
      </c>
      <c r="AJ37" s="18" t="n">
        <f aca="false">Y37*'Inflation indexes'!$D$166/100*'Inflation indexes'!I129</f>
        <v>23561.6551734889</v>
      </c>
      <c r="AK37" s="18" t="n">
        <f aca="false">AJ37*0.82</f>
        <v>19320.5572422609</v>
      </c>
      <c r="AL37" s="13" t="n">
        <f aca="false">Z37*'Inflation indexes'!$D$166/100*'Inflation indexes'!I129</f>
        <v>17883.1432908423</v>
      </c>
      <c r="AM37" s="18" t="n">
        <f aca="false">Adequacy_central!X34</f>
        <v>0.57259389816908</v>
      </c>
      <c r="AN37" s="9" t="n">
        <f aca="false">AN33+1</f>
        <v>2023</v>
      </c>
      <c r="AO37" s="16" t="n">
        <v>6836.31753762888</v>
      </c>
      <c r="AP37" s="14" t="n">
        <f aca="false">Adequacy_high!Q34</f>
        <v>5287.61852761375</v>
      </c>
      <c r="AQ37" s="14" t="n">
        <f aca="false">Adequacy_high!R34</f>
        <v>3780.51860694254</v>
      </c>
      <c r="AR37" s="14" t="n">
        <f aca="false">Adequacy_high!S34</f>
        <v>3280.95316732995</v>
      </c>
      <c r="AS37" s="14" t="n">
        <f aca="false">Adequacy_high!T34</f>
        <v>2706.90818227901</v>
      </c>
      <c r="AT37" s="14" t="n">
        <f aca="false">Adequacy_high!U34</f>
        <v>4578.74009390657</v>
      </c>
      <c r="AU37" s="14" t="n">
        <f aca="false">Adequacy_high!V34</f>
        <v>4859.80497706928</v>
      </c>
      <c r="AV37" s="9"/>
      <c r="AW37" s="9"/>
      <c r="AX37" s="9" t="n">
        <f aca="false">AX33+1</f>
        <v>2023</v>
      </c>
      <c r="AY37" s="11" t="n">
        <f aca="false">AO37*'Inflation indexes'!$D$166/100*'Inflation indexes'!I129</f>
        <v>39322.2054829784</v>
      </c>
      <c r="AZ37" s="11" t="n">
        <f aca="false">AU37*'Inflation indexes'!$D$166/100*'Inflation indexes'!I129</f>
        <v>27953.3899447568</v>
      </c>
      <c r="BA37" s="14" t="n">
        <f aca="false">AP37*'Inflation indexes'!$D$166/100*'Inflation indexes'!I129</f>
        <v>30414.1551520948</v>
      </c>
      <c r="BB37" s="14" t="n">
        <f aca="false">AQ37*'Inflation indexes'!$D$166/100*'Inflation indexes'!I129</f>
        <v>21745.3810002481</v>
      </c>
      <c r="BC37" s="14" t="n">
        <f aca="false">AR37*'Inflation indexes'!$D$166/100*'Inflation indexes'!I129</f>
        <v>18871.9020021596</v>
      </c>
      <c r="BD37" s="14" t="n">
        <f aca="false">AS37*'Inflation indexes'!$D$166/100*'Inflation indexes'!I129</f>
        <v>15570.019850782</v>
      </c>
      <c r="BE37" s="14" t="n">
        <f aca="false">AT37*'Inflation indexes'!$D$166/100*'Inflation indexes'!I129</f>
        <v>26336.7167827891</v>
      </c>
      <c r="BF37" s="14" t="n">
        <f aca="false">Adequacy_high!X34</f>
        <v>0.58915956871322</v>
      </c>
      <c r="BG37" s="14" t="n">
        <f aca="false">Y37*'Inflation indexes'!$D$166/100*'Inflation indexes'!I129</f>
        <v>23561.6551734889</v>
      </c>
      <c r="BH37" s="14" t="n">
        <f aca="false">BG37*0.82</f>
        <v>19320.5572422609</v>
      </c>
      <c r="BI37" s="11" t="n">
        <f aca="false">Z37*'Inflation indexes'!$D$166/100*'Inflation indexes'!I129</f>
        <v>17883.1432908423</v>
      </c>
    </row>
    <row r="38" customFormat="false" ht="15" hidden="false" customHeight="false" outlineLevel="0" collapsed="false">
      <c r="A38" s="0" t="n">
        <f aca="false">A34+1</f>
        <v>2023</v>
      </c>
      <c r="B38" s="16" t="n">
        <v>5584.94960411863</v>
      </c>
      <c r="C38" s="14" t="n">
        <f aca="false">Adequacy_low!Q35</f>
        <v>5075.81995717508</v>
      </c>
      <c r="D38" s="14" t="n">
        <f aca="false">Adequacy_low!R35</f>
        <v>3619.85498548556</v>
      </c>
      <c r="E38" s="14" t="n">
        <f aca="false">Adequacy_low!S35</f>
        <v>3153.2255615533</v>
      </c>
      <c r="F38" s="14" t="n">
        <f aca="false">Adequacy_low!T35</f>
        <v>2592.09418288928</v>
      </c>
      <c r="G38" s="14" t="n">
        <f aca="false">Adequacy_low!U35</f>
        <v>4394.61570119765</v>
      </c>
      <c r="H38" s="14" t="n">
        <f aca="false">Adequacy_low!V35</f>
        <v>4675.13204490679</v>
      </c>
      <c r="I38" s="9" t="n">
        <f aca="false">I34+1</f>
        <v>2023</v>
      </c>
      <c r="J38" s="16" t="n">
        <f aca="false">B38*'Inflation indexes'!$D$166/100*'Inflation indexes'!I130</f>
        <v>32124.390761024</v>
      </c>
      <c r="K38" s="14" t="n">
        <f aca="false">H38*'Inflation indexes'!$D$166/100*'Inflation indexes'!I130</f>
        <v>26891.15915374</v>
      </c>
      <c r="L38" s="14" t="n">
        <f aca="false">C38*'Inflation indexes'!$D$166/100*'Inflation indexes'!I130</f>
        <v>29195.8988522742</v>
      </c>
      <c r="M38" s="14" t="n">
        <f aca="false">D38*'Inflation indexes'!$D$166/100*'Inflation indexes'!I130</f>
        <v>20821.2507354093</v>
      </c>
      <c r="N38" s="14" t="n">
        <f aca="false">E38*'Inflation indexes'!$D$166/100*'Inflation indexes'!I130</f>
        <v>18137.21828793</v>
      </c>
      <c r="O38" s="14" t="n">
        <f aca="false">F38*'Inflation indexes'!$D$166/100*'Inflation indexes'!I130</f>
        <v>14909.6146470338</v>
      </c>
      <c r="P38" s="14" t="n">
        <f aca="false">G38*'Inflation indexes'!$D$166/100*'Inflation indexes'!I130</f>
        <v>25277.6411671997</v>
      </c>
      <c r="Q38" s="14" t="n">
        <f aca="false">Adequacy_low!X35</f>
        <v>0.620381149271643</v>
      </c>
      <c r="R38" s="19" t="n">
        <v>6193.24387345945</v>
      </c>
      <c r="S38" s="18" t="n">
        <f aca="false">Adequacy_central!Q35</f>
        <v>5391.35577272242</v>
      </c>
      <c r="T38" s="18" t="n">
        <f aca="false">Adequacy_central!R35</f>
        <v>3851.59816326488</v>
      </c>
      <c r="U38" s="18" t="n">
        <f aca="false">Adequacy_central!S35</f>
        <v>3354.66274261922</v>
      </c>
      <c r="V38" s="18" t="n">
        <f aca="false">Adequacy_central!T35</f>
        <v>2755.15124107268</v>
      </c>
      <c r="W38" s="18" t="n">
        <f aca="false">Adequacy_central!U35</f>
        <v>4670.34867621324</v>
      </c>
      <c r="X38" s="18" t="n">
        <f aca="false">Adequacy_central!V35</f>
        <v>4969.10590886113</v>
      </c>
      <c r="Y38" s="15" t="n">
        <v>4125.83339767332</v>
      </c>
      <c r="Z38" s="15" t="n">
        <v>3127.02192183512</v>
      </c>
      <c r="AA38" s="12"/>
      <c r="AB38" s="12" t="n">
        <f aca="false">AB34+1</f>
        <v>2023</v>
      </c>
      <c r="AC38" s="13" t="n">
        <f aca="false">R38*'Inflation indexes'!I130*'Inflation indexes'!$D$166/100</f>
        <v>35623.2733277683</v>
      </c>
      <c r="AD38" s="13" t="n">
        <f aca="false">X38*'Inflation indexes'!$D$166/100*'Inflation indexes'!I130</f>
        <v>28582.0842199631</v>
      </c>
      <c r="AE38" s="18" t="n">
        <f aca="false">S38*'Inflation indexes'!$D$166/100*'Inflation indexes'!I130</f>
        <v>31010.8473399501</v>
      </c>
      <c r="AF38" s="18" t="n">
        <f aca="false">T38*'Inflation indexes'!$D$166/100*'Inflation indexes'!I130</f>
        <v>22154.2275618599</v>
      </c>
      <c r="AG38" s="18" t="n">
        <f aca="false">U38*'Inflation indexes'!$D$166/100*'Inflation indexes'!I130</f>
        <v>19295.8763201508</v>
      </c>
      <c r="AH38" s="18" t="n">
        <f aca="false">V38*'Inflation indexes'!$D$166/100*'Inflation indexes'!I130</f>
        <v>15847.5118573441</v>
      </c>
      <c r="AI38" s="18" t="n">
        <f aca="false">W38*'Inflation indexes'!$D$166/100*'Inflation indexes'!I130</f>
        <v>26863.6454220221</v>
      </c>
      <c r="AJ38" s="18" t="n">
        <f aca="false">Y38*'Inflation indexes'!$D$166/100*'Inflation indexes'!I130</f>
        <v>23731.6168769006</v>
      </c>
      <c r="AK38" s="18" t="n">
        <f aca="false">AJ38*0.82</f>
        <v>19459.9258390585</v>
      </c>
      <c r="AL38" s="13" t="n">
        <f aca="false">Z38*'Inflation indexes'!$D$166/100*'Inflation indexes'!I130</f>
        <v>17986.4960753164</v>
      </c>
      <c r="AM38" s="18" t="n">
        <f aca="false">Adequacy_central!X35</f>
        <v>0.618686506369934</v>
      </c>
      <c r="AN38" s="9" t="n">
        <f aca="false">AN34+1</f>
        <v>2023</v>
      </c>
      <c r="AO38" s="16" t="n">
        <v>6859.88813978302</v>
      </c>
      <c r="AP38" s="14" t="n">
        <f aca="false">Adequacy_high!Q35</f>
        <v>5711.81076919218</v>
      </c>
      <c r="AQ38" s="14" t="n">
        <f aca="false">Adequacy_high!R35</f>
        <v>4085.49374926044</v>
      </c>
      <c r="AR38" s="14" t="n">
        <f aca="false">Adequacy_high!S35</f>
        <v>3547.77673419918</v>
      </c>
      <c r="AS38" s="14" t="n">
        <f aca="false">Adequacy_high!T35</f>
        <v>2916.5322379204</v>
      </c>
      <c r="AT38" s="14" t="n">
        <f aca="false">Adequacy_high!U35</f>
        <v>4940.98059610283</v>
      </c>
      <c r="AU38" s="14" t="n">
        <f aca="false">Adequacy_high!V35</f>
        <v>5252.54420151927</v>
      </c>
      <c r="AV38" s="9"/>
      <c r="AW38" s="9"/>
      <c r="AX38" s="9" t="n">
        <f aca="false">AX34+1</f>
        <v>2023</v>
      </c>
      <c r="AY38" s="11" t="n">
        <f aca="false">AO38*'Inflation indexes'!$D$166/100*'Inflation indexes'!I130</f>
        <v>39457.7825763713</v>
      </c>
      <c r="AZ38" s="11" t="n">
        <f aca="false">AU38*'Inflation indexes'!$D$166/100*'Inflation indexes'!I130</f>
        <v>30212.409131628</v>
      </c>
      <c r="BA38" s="14" t="n">
        <f aca="false">AP38*'Inflation indexes'!$D$166/100*'Inflation indexes'!I130</f>
        <v>32854.0907454637</v>
      </c>
      <c r="BB38" s="14" t="n">
        <f aca="false">AQ38*'Inflation indexes'!$D$166/100*'Inflation indexes'!I130</f>
        <v>23499.5849481215</v>
      </c>
      <c r="BC38" s="14" t="n">
        <f aca="false">AR38*'Inflation indexes'!$D$166/100*'Inflation indexes'!I130</f>
        <v>20406.6597231668</v>
      </c>
      <c r="BD38" s="14" t="n">
        <f aca="false">AS38*'Inflation indexes'!$D$166/100*'Inflation indexes'!I130</f>
        <v>16775.7684346848</v>
      </c>
      <c r="BE38" s="14" t="n">
        <f aca="false">AT38*'Inflation indexes'!$D$166/100*'Inflation indexes'!I130</f>
        <v>28420.3086263826</v>
      </c>
      <c r="BF38" s="14" t="n">
        <f aca="false">Adequacy_high!X35</f>
        <v>0.633275582415003</v>
      </c>
      <c r="BG38" s="14" t="n">
        <f aca="false">Y38*'Inflation indexes'!$D$166/100*'Inflation indexes'!I130</f>
        <v>23731.6168769006</v>
      </c>
      <c r="BH38" s="14" t="n">
        <f aca="false">BG38*0.82</f>
        <v>19459.9258390585</v>
      </c>
      <c r="BI38" s="11" t="n">
        <f aca="false">Z38*'Inflation indexes'!$D$166/100*'Inflation indexes'!I130</f>
        <v>17986.4960753164</v>
      </c>
    </row>
    <row r="39" customFormat="false" ht="15" hidden="false" customHeight="false" outlineLevel="0" collapsed="false">
      <c r="A39" s="0" t="n">
        <f aca="false">A35+1</f>
        <v>2023</v>
      </c>
      <c r="B39" s="16" t="n">
        <v>5625.47812484897</v>
      </c>
      <c r="C39" s="14" t="n">
        <f aca="false">Adequacy_low!Q36</f>
        <v>4826.77158108949</v>
      </c>
      <c r="D39" s="14" t="n">
        <f aca="false">Adequacy_low!R36</f>
        <v>3436.67455633249</v>
      </c>
      <c r="E39" s="14" t="n">
        <f aca="false">Adequacy_low!S36</f>
        <v>3003.41279857757</v>
      </c>
      <c r="F39" s="14" t="n">
        <f aca="false">Adequacy_low!T36</f>
        <v>2456.12126633602</v>
      </c>
      <c r="G39" s="14" t="n">
        <f aca="false">Adequacy_low!U36</f>
        <v>4176.13577154276</v>
      </c>
      <c r="H39" s="14" t="n">
        <f aca="false">Adequacy_low!V36</f>
        <v>4452.11169662939</v>
      </c>
      <c r="I39" s="9" t="n">
        <f aca="false">I35+1</f>
        <v>2023</v>
      </c>
      <c r="J39" s="16" t="n">
        <f aca="false">B39*'Inflation indexes'!$D$166/100*'Inflation indexes'!I131</f>
        <v>32357.5090752784</v>
      </c>
      <c r="K39" s="14" t="n">
        <f aca="false">H39*'Inflation indexes'!$D$166/100*'Inflation indexes'!I131</f>
        <v>25608.3556687382</v>
      </c>
      <c r="L39" s="14" t="n">
        <f aca="false">C39*'Inflation indexes'!$D$166/100*'Inflation indexes'!I131</f>
        <v>27763.3832668387</v>
      </c>
      <c r="M39" s="14" t="n">
        <f aca="false">D39*'Inflation indexes'!$D$166/100*'Inflation indexes'!I131</f>
        <v>19767.6047577365</v>
      </c>
      <c r="N39" s="14" t="n">
        <f aca="false">E39*'Inflation indexes'!$D$166/100*'Inflation indexes'!I131</f>
        <v>17275.5016960252</v>
      </c>
      <c r="O39" s="14" t="n">
        <f aca="false">F39*'Inflation indexes'!$D$166/100*'Inflation indexes'!I131</f>
        <v>14127.5042585977</v>
      </c>
      <c r="P39" s="14" t="n">
        <f aca="false">G39*'Inflation indexes'!$D$166/100*'Inflation indexes'!I131</f>
        <v>24020.9539755196</v>
      </c>
      <c r="Q39" s="14" t="n">
        <f aca="false">Adequacy_low!X36</f>
        <v>0.58785995285942</v>
      </c>
      <c r="R39" s="19" t="n">
        <v>6235.04465711908</v>
      </c>
      <c r="S39" s="18" t="n">
        <f aca="false">Adequacy_central!Q36</f>
        <v>5155.50799923919</v>
      </c>
      <c r="T39" s="18" t="n">
        <f aca="false">Adequacy_central!R36</f>
        <v>3662.96947933223</v>
      </c>
      <c r="U39" s="18" t="n">
        <f aca="false">Adequacy_central!S36</f>
        <v>3221.76013482829</v>
      </c>
      <c r="V39" s="18" t="n">
        <f aca="false">Adequacy_central!T36</f>
        <v>2628.0362937602</v>
      </c>
      <c r="W39" s="18" t="n">
        <f aca="false">Adequacy_central!U36</f>
        <v>4464.05947287643</v>
      </c>
      <c r="X39" s="18" t="n">
        <f aca="false">Adequacy_central!V36</f>
        <v>4750.32283916759</v>
      </c>
      <c r="Y39" s="15" t="n">
        <v>4155.38189729301</v>
      </c>
      <c r="Z39" s="15" t="n">
        <v>3150.62644118665</v>
      </c>
      <c r="AA39" s="12"/>
      <c r="AB39" s="12" t="n">
        <f aca="false">AB35+1</f>
        <v>2023</v>
      </c>
      <c r="AC39" s="13" t="n">
        <f aca="false">R39*'Inflation indexes'!I131*'Inflation indexes'!$D$166/100</f>
        <v>35863.7096438648</v>
      </c>
      <c r="AD39" s="13" t="n">
        <f aca="false">X39*'Inflation indexes'!$D$166/100*'Inflation indexes'!I131</f>
        <v>27323.6533797728</v>
      </c>
      <c r="AE39" s="18" t="n">
        <f aca="false">S39*'Inflation indexes'!$D$166/100*'Inflation indexes'!I131</f>
        <v>29654.261054927</v>
      </c>
      <c r="AF39" s="18" t="n">
        <f aca="false">T39*'Inflation indexes'!$D$166/100*'Inflation indexes'!I131</f>
        <v>21069.2434561982</v>
      </c>
      <c r="AG39" s="18" t="n">
        <f aca="false">U39*'Inflation indexes'!$D$166/100*'Inflation indexes'!I131</f>
        <v>18531.4262161272</v>
      </c>
      <c r="AH39" s="18" t="n">
        <f aca="false">V39*'Inflation indexes'!$D$166/100*'Inflation indexes'!I131</f>
        <v>15116.3521283428</v>
      </c>
      <c r="AI39" s="18" t="n">
        <f aca="false">W39*'Inflation indexes'!$D$166/100*'Inflation indexes'!I131</f>
        <v>25677.0787656488</v>
      </c>
      <c r="AJ39" s="18" t="n">
        <f aca="false">Y39*'Inflation indexes'!$D$166/100*'Inflation indexes'!I131</f>
        <v>23901.5785803124</v>
      </c>
      <c r="AK39" s="18" t="n">
        <f aca="false">AJ39*0.82</f>
        <v>19599.2944358562</v>
      </c>
      <c r="AL39" s="13" t="n">
        <f aca="false">Z39*'Inflation indexes'!$D$166/100*'Inflation indexes'!I131</f>
        <v>18122.2682589751</v>
      </c>
      <c r="AM39" s="18" t="n">
        <f aca="false">Adequacy_central!X36</f>
        <v>0.588419790447671</v>
      </c>
      <c r="AN39" s="9" t="n">
        <f aca="false">AN35+1</f>
        <v>2023</v>
      </c>
      <c r="AO39" s="16" t="n">
        <v>6889.64438586857</v>
      </c>
      <c r="AP39" s="14" t="n">
        <f aca="false">Adequacy_high!Q36</f>
        <v>5482.99462244847</v>
      </c>
      <c r="AQ39" s="14" t="n">
        <f aca="false">Adequacy_high!R36</f>
        <v>3951.82256554132</v>
      </c>
      <c r="AR39" s="14" t="n">
        <f aca="false">Adequacy_high!S36</f>
        <v>3424.66662343196</v>
      </c>
      <c r="AS39" s="14" t="n">
        <f aca="false">Adequacy_high!T36</f>
        <v>2800.84448140598</v>
      </c>
      <c r="AT39" s="14" t="n">
        <f aca="false">Adequacy_high!U36</f>
        <v>4741.5590961898</v>
      </c>
      <c r="AU39" s="14" t="n">
        <f aca="false">Adequacy_high!V36</f>
        <v>5061.66802277167</v>
      </c>
      <c r="AV39" s="9"/>
      <c r="AW39" s="9"/>
      <c r="AX39" s="9" t="n">
        <f aca="false">AX35+1</f>
        <v>2023</v>
      </c>
      <c r="AY39" s="11" t="n">
        <f aca="false">AO39*'Inflation indexes'!$D$166/100*'Inflation indexes'!I131</f>
        <v>39628.939228551</v>
      </c>
      <c r="AZ39" s="11" t="n">
        <f aca="false">AU39*'Inflation indexes'!$D$166/100*'Inflation indexes'!I131</f>
        <v>29114.4975321147</v>
      </c>
      <c r="BA39" s="14" t="n">
        <f aca="false">AP39*'Inflation indexes'!$D$166/100*'Inflation indexes'!I131</f>
        <v>31537.9500760821</v>
      </c>
      <c r="BB39" s="14" t="n">
        <f aca="false">AQ39*'Inflation indexes'!$D$166/100*'Inflation indexes'!I131</f>
        <v>22730.7140282989</v>
      </c>
      <c r="BC39" s="14" t="n">
        <f aca="false">AR39*'Inflation indexes'!$D$166/100*'Inflation indexes'!I131</f>
        <v>19698.5356423331</v>
      </c>
      <c r="BD39" s="14" t="n">
        <f aca="false">AS39*'Inflation indexes'!$D$166/100*'Inflation indexes'!I131</f>
        <v>16110.3374174032</v>
      </c>
      <c r="BE39" s="14" t="n">
        <f aca="false">AT39*'Inflation indexes'!$D$166/100*'Inflation indexes'!I131</f>
        <v>27273.2447057643</v>
      </c>
      <c r="BF39" s="14" t="n">
        <f aca="false">Adequacy_high!X36</f>
        <v>0.596527967191978</v>
      </c>
      <c r="BG39" s="14" t="n">
        <f aca="false">Y39*'Inflation indexes'!$D$166/100*'Inflation indexes'!I131</f>
        <v>23901.5785803124</v>
      </c>
      <c r="BH39" s="14" t="n">
        <f aca="false">BG39*0.82</f>
        <v>19599.2944358562</v>
      </c>
      <c r="BI39" s="11" t="n">
        <f aca="false">Z39*'Inflation indexes'!$D$166/100*'Inflation indexes'!I131</f>
        <v>18122.2682589751</v>
      </c>
    </row>
    <row r="40" customFormat="false" ht="15" hidden="false" customHeight="false" outlineLevel="0" collapsed="false">
      <c r="A40" s="0" t="n">
        <f aca="false">A36+1</f>
        <v>2023</v>
      </c>
      <c r="B40" s="16" t="n">
        <v>5675.10511977746</v>
      </c>
      <c r="C40" s="14" t="n">
        <f aca="false">Adequacy_low!Q37</f>
        <v>5242.63455532997</v>
      </c>
      <c r="D40" s="14" t="n">
        <f aca="false">Adequacy_low!R37</f>
        <v>3745.59573001002</v>
      </c>
      <c r="E40" s="14" t="n">
        <f aca="false">Adequacy_low!S37</f>
        <v>3272.31476904929</v>
      </c>
      <c r="F40" s="14" t="n">
        <f aca="false">Adequacy_low!T37</f>
        <v>2662.57322875378</v>
      </c>
      <c r="G40" s="14" t="n">
        <f aca="false">Adequacy_low!U37</f>
        <v>4528.89771087917</v>
      </c>
      <c r="H40" s="14" t="n">
        <f aca="false">Adequacy_low!V37</f>
        <v>4846.04199412164</v>
      </c>
      <c r="I40" s="9" t="n">
        <f aca="false">I36+1</f>
        <v>2023</v>
      </c>
      <c r="J40" s="16" t="n">
        <f aca="false">B40*'Inflation indexes'!$D$166/100*'Inflation indexes'!I132</f>
        <v>32642.9614231747</v>
      </c>
      <c r="K40" s="14" t="n">
        <f aca="false">H40*'Inflation indexes'!$D$166/100*'Inflation indexes'!I132</f>
        <v>27874.225856701</v>
      </c>
      <c r="L40" s="14" t="n">
        <f aca="false">C40*'Inflation indexes'!$D$166/100*'Inflation indexes'!I132</f>
        <v>30155.4092714585</v>
      </c>
      <c r="M40" s="14" t="n">
        <f aca="false">D40*'Inflation indexes'!$D$166/100*'Inflation indexes'!I132</f>
        <v>21544.50610887</v>
      </c>
      <c r="N40" s="14" t="n">
        <f aca="false">E40*'Inflation indexes'!$D$166/100*'Inflation indexes'!I132</f>
        <v>18822.214305477</v>
      </c>
      <c r="O40" s="14" t="n">
        <f aca="false">F40*'Inflation indexes'!$D$166/100*'Inflation indexes'!I132</f>
        <v>15315.007098229</v>
      </c>
      <c r="P40" s="14" t="n">
        <f aca="false">G40*'Inflation indexes'!$D$166/100*'Inflation indexes'!I132</f>
        <v>26050.0255317791</v>
      </c>
      <c r="Q40" s="14" t="n">
        <f aca="false">Adequacy_low!X37</f>
        <v>0.628586438661133</v>
      </c>
      <c r="R40" s="19" t="n">
        <v>6264.56600604263</v>
      </c>
      <c r="S40" s="18" t="n">
        <f aca="false">Adequacy_central!Q37</f>
        <v>5564.07337144057</v>
      </c>
      <c r="T40" s="18" t="n">
        <f aca="false">Adequacy_central!R37</f>
        <v>3961.87945722741</v>
      </c>
      <c r="U40" s="18" t="n">
        <f aca="false">Adequacy_central!S37</f>
        <v>3478.13759416856</v>
      </c>
      <c r="V40" s="18" t="n">
        <f aca="false">Adequacy_central!T37</f>
        <v>2829.35620155652</v>
      </c>
      <c r="W40" s="18" t="n">
        <f aca="false">Adequacy_central!U37</f>
        <v>4811.72802317897</v>
      </c>
      <c r="X40" s="18" t="n">
        <f aca="false">Adequacy_central!V37</f>
        <v>5132.41861874107</v>
      </c>
      <c r="Y40" s="15" t="n">
        <v>4184.93039691271</v>
      </c>
      <c r="Z40" s="15" t="n">
        <v>3168.6794597389</v>
      </c>
      <c r="AA40" s="12"/>
      <c r="AB40" s="12" t="n">
        <f aca="false">AB36+1</f>
        <v>2023</v>
      </c>
      <c r="AC40" s="13" t="n">
        <f aca="false">R40*'Inflation indexes'!I132*'Inflation indexes'!$D$166/100</f>
        <v>36033.515177636</v>
      </c>
      <c r="AD40" s="13" t="n">
        <f aca="false">X40*'Inflation indexes'!$D$166/100*'Inflation indexes'!I132</f>
        <v>29521.4519278751</v>
      </c>
      <c r="AE40" s="18" t="n">
        <f aca="false">S40*'Inflation indexes'!$D$166/100*'Inflation indexes'!I132</f>
        <v>32004.3115653812</v>
      </c>
      <c r="AF40" s="18" t="n">
        <f aca="false">T40*'Inflation indexes'!$D$166/100*'Inflation indexes'!I132</f>
        <v>22788.5608382553</v>
      </c>
      <c r="AG40" s="18" t="n">
        <f aca="false">U40*'Inflation indexes'!$D$166/100*'Inflation indexes'!I132</f>
        <v>20006.0983743311</v>
      </c>
      <c r="AH40" s="18" t="n">
        <f aca="false">V40*'Inflation indexes'!$D$166/100*'Inflation indexes'!I132</f>
        <v>16274.3356097431</v>
      </c>
      <c r="AI40" s="18" t="n">
        <f aca="false">W40*'Inflation indexes'!$D$166/100*'Inflation indexes'!I132</f>
        <v>27676.8533664798</v>
      </c>
      <c r="AJ40" s="18" t="n">
        <f aca="false">Y40*'Inflation indexes'!$D$166/100*'Inflation indexes'!I132</f>
        <v>24071.5402837242</v>
      </c>
      <c r="AK40" s="18" t="n">
        <f aca="false">AJ40*0.82</f>
        <v>19738.6630326539</v>
      </c>
      <c r="AL40" s="13" t="n">
        <f aca="false">Z40*'Inflation indexes'!$D$166/100*'Inflation indexes'!I132</f>
        <v>18226.1084479646</v>
      </c>
      <c r="AM40" s="18" t="n">
        <f aca="false">Adequacy_central!X37</f>
        <v>0.630505551249225</v>
      </c>
      <c r="AN40" s="9" t="n">
        <f aca="false">AN36+1</f>
        <v>2023</v>
      </c>
      <c r="AO40" s="16" t="n">
        <v>6915.67881255117</v>
      </c>
      <c r="AP40" s="14" t="n">
        <f aca="false">Adequacy_high!Q37</f>
        <v>5842.42915007526</v>
      </c>
      <c r="AQ40" s="14" t="n">
        <f aca="false">Adequacy_high!R37</f>
        <v>4226.77353604196</v>
      </c>
      <c r="AR40" s="14" t="n">
        <f aca="false">Adequacy_high!S37</f>
        <v>3668.98709681487</v>
      </c>
      <c r="AS40" s="14" t="n">
        <f aca="false">Adequacy_high!T37</f>
        <v>2985.23145128156</v>
      </c>
      <c r="AT40" s="14" t="n">
        <f aca="false">Adequacy_high!U37</f>
        <v>5053.80739090002</v>
      </c>
      <c r="AU40" s="14" t="n">
        <f aca="false">Adequacy_high!V37</f>
        <v>5412.8834952783</v>
      </c>
      <c r="AV40" s="9"/>
      <c r="AW40" s="9"/>
      <c r="AX40" s="9" t="n">
        <f aca="false">AX36+1</f>
        <v>2023</v>
      </c>
      <c r="AY40" s="11" t="n">
        <f aca="false">AO40*'Inflation indexes'!$D$166/100*'Inflation indexes'!I132</f>
        <v>39778.6881350361</v>
      </c>
      <c r="AZ40" s="11" t="n">
        <f aca="false">AU40*'Inflation indexes'!$D$166/100*'Inflation indexes'!I132</f>
        <v>31134.6738774483</v>
      </c>
      <c r="BA40" s="14" t="n">
        <f aca="false">AP40*'Inflation indexes'!$D$166/100*'Inflation indexes'!I132</f>
        <v>33605.4020742116</v>
      </c>
      <c r="BB40" s="14" t="n">
        <f aca="false">AQ40*'Inflation indexes'!$D$166/100*'Inflation indexes'!I132</f>
        <v>24312.2202266667</v>
      </c>
      <c r="BC40" s="14" t="n">
        <f aca="false">AR40*'Inflation indexes'!$D$166/100*'Inflation indexes'!I132</f>
        <v>21103.8565340531</v>
      </c>
      <c r="BD40" s="14" t="n">
        <f aca="false">AS40*'Inflation indexes'!$D$166/100*'Inflation indexes'!I132</f>
        <v>17170.9233656016</v>
      </c>
      <c r="BE40" s="14" t="n">
        <f aca="false">AT40*'Inflation indexes'!$D$166/100*'Inflation indexes'!I132</f>
        <v>29069.2835144829</v>
      </c>
      <c r="BF40" s="14" t="n">
        <f aca="false">Adequacy_high!X37</f>
        <v>0.630092422073996</v>
      </c>
      <c r="BG40" s="14" t="n">
        <f aca="false">Y40*'Inflation indexes'!$D$166/100*'Inflation indexes'!I132</f>
        <v>24071.5402837242</v>
      </c>
      <c r="BH40" s="14" t="n">
        <f aca="false">BG40*0.82</f>
        <v>19738.6630326539</v>
      </c>
      <c r="BI40" s="11" t="n">
        <f aca="false">Z40*'Inflation indexes'!$D$166/100*'Inflation indexes'!I132</f>
        <v>18226.1084479646</v>
      </c>
    </row>
    <row r="41" customFormat="false" ht="15" hidden="false" customHeight="false" outlineLevel="0" collapsed="false">
      <c r="A41" s="0" t="n">
        <f aca="false">A37+1</f>
        <v>2024</v>
      </c>
      <c r="B41" s="16" t="n">
        <v>5681.41305132714</v>
      </c>
      <c r="C41" s="14" t="n">
        <f aca="false">Adequacy_low!Q38</f>
        <v>5016.19671848465</v>
      </c>
      <c r="D41" s="14" t="n">
        <f aca="false">Adequacy_low!R38</f>
        <v>3573.00678145291</v>
      </c>
      <c r="E41" s="14" t="n">
        <f aca="false">Adequacy_low!S38</f>
        <v>3140.69199044742</v>
      </c>
      <c r="F41" s="14" t="n">
        <f aca="false">Adequacy_low!T38</f>
        <v>2531.63849365744</v>
      </c>
      <c r="G41" s="14" t="n">
        <f aca="false">Adequacy_low!U38</f>
        <v>4331.05399560497</v>
      </c>
      <c r="H41" s="14" t="n">
        <f aca="false">Adequacy_low!V38</f>
        <v>4639.57655927862</v>
      </c>
      <c r="I41" s="9" t="n">
        <f aca="false">I37+1</f>
        <v>2024</v>
      </c>
      <c r="J41" s="16" t="n">
        <f aca="false">B41*'Inflation indexes'!$D$166/100*'Inflation indexes'!I133</f>
        <v>32679.2443751008</v>
      </c>
      <c r="K41" s="14" t="n">
        <f aca="false">H41*'Inflation indexes'!$D$166/100*'Inflation indexes'!I133</f>
        <v>26686.6455242571</v>
      </c>
      <c r="L41" s="14" t="n">
        <f aca="false">C41*'Inflation indexes'!$D$166/100*'Inflation indexes'!I133</f>
        <v>28852.948538682</v>
      </c>
      <c r="M41" s="14" t="n">
        <f aca="false">D41*'Inflation indexes'!$D$166/100*'Inflation indexes'!I133</f>
        <v>20551.7818736514</v>
      </c>
      <c r="N41" s="14" t="n">
        <f aca="false">E41*'Inflation indexes'!$D$166/100*'Inflation indexes'!I133</f>
        <v>18065.1257240974</v>
      </c>
      <c r="O41" s="14" t="n">
        <f aca="false">F41*'Inflation indexes'!$D$166/100*'Inflation indexes'!I133</f>
        <v>14561.8761136048</v>
      </c>
      <c r="P41" s="14" t="n">
        <f aca="false">G41*'Inflation indexes'!$D$166/100*'Inflation indexes'!I133</f>
        <v>24912.0369607821</v>
      </c>
      <c r="Q41" s="14" t="n">
        <f aca="false">Adequacy_low!X38</f>
        <v>0.597588455894873</v>
      </c>
      <c r="R41" s="17" t="n">
        <v>6295.91853713557</v>
      </c>
      <c r="S41" s="18" t="n">
        <f aca="false">Adequacy_central!Q38</f>
        <v>5362.09763176948</v>
      </c>
      <c r="T41" s="18" t="n">
        <f aca="false">Adequacy_central!R38</f>
        <v>3792.34704341648</v>
      </c>
      <c r="U41" s="18" t="n">
        <f aca="false">Adequacy_central!S38</f>
        <v>3362.00384828016</v>
      </c>
      <c r="V41" s="18" t="n">
        <f aca="false">Adequacy_central!T38</f>
        <v>2717.79778762617</v>
      </c>
      <c r="W41" s="18" t="n">
        <f aca="false">Adequacy_central!U38</f>
        <v>4638.81230532212</v>
      </c>
      <c r="X41" s="18" t="n">
        <f aca="false">Adequacy_central!V38</f>
        <v>4940.44552670233</v>
      </c>
      <c r="Y41" s="15" t="n">
        <v>4214.4788965324</v>
      </c>
      <c r="Z41" s="15" t="n">
        <v>3192.4154906402</v>
      </c>
      <c r="AA41" s="12"/>
      <c r="AB41" s="12" t="n">
        <f aca="false">AB37+1</f>
        <v>2024</v>
      </c>
      <c r="AC41" s="13" t="n">
        <f aca="false">R41*'Inflation indexes'!I133*'Inflation indexes'!$D$166/100</f>
        <v>36213.8535927641</v>
      </c>
      <c r="AD41" s="13" t="n">
        <f aca="false">X41*'Inflation indexes'!$D$166/100*'Inflation indexes'!I133</f>
        <v>28417.2309301231</v>
      </c>
      <c r="AE41" s="18" t="n">
        <f aca="false">S41*'Inflation indexes'!$D$166/100*'Inflation indexes'!I133</f>
        <v>30842.5557671452</v>
      </c>
      <c r="AF41" s="18" t="n">
        <f aca="false">T41*'Inflation indexes'!$D$166/100*'Inflation indexes'!I133</f>
        <v>21813.4176598986</v>
      </c>
      <c r="AG41" s="18" t="n">
        <f aca="false">U41*'Inflation indexes'!$D$166/100*'Inflation indexes'!I133</f>
        <v>19338.1020452847</v>
      </c>
      <c r="AH41" s="18" t="n">
        <f aca="false">V41*'Inflation indexes'!$D$166/100*'Inflation indexes'!I133</f>
        <v>15632.6563940281</v>
      </c>
      <c r="AI41" s="18" t="n">
        <f aca="false">W41*'Inflation indexes'!$D$166/100*'Inflation indexes'!I133</f>
        <v>26682.249568254</v>
      </c>
      <c r="AJ41" s="18" t="n">
        <f aca="false">Y41*'Inflation indexes'!$D$166/100*'Inflation indexes'!I133</f>
        <v>24241.501987136</v>
      </c>
      <c r="AK41" s="18" t="n">
        <f aca="false">AJ41*0.82</f>
        <v>19878.0316294515</v>
      </c>
      <c r="AL41" s="13" t="n">
        <f aca="false">Z41*'Inflation indexes'!$D$166/100*'Inflation indexes'!I133</f>
        <v>18362.6370804211</v>
      </c>
      <c r="AM41" s="18" t="n">
        <f aca="false">Adequacy_central!X38</f>
        <v>0.599338931188726</v>
      </c>
      <c r="AN41" s="9" t="n">
        <f aca="false">AN37+1</f>
        <v>2024</v>
      </c>
      <c r="AO41" s="16" t="n">
        <v>6914.25126512739</v>
      </c>
      <c r="AP41" s="14" t="n">
        <f aca="false">Adequacy_high!Q38</f>
        <v>5674.46750399408</v>
      </c>
      <c r="AQ41" s="14" t="n">
        <f aca="false">Adequacy_high!R38</f>
        <v>4099.95700165825</v>
      </c>
      <c r="AR41" s="14" t="n">
        <f aca="false">Adequacy_high!S38</f>
        <v>3571.75209720334</v>
      </c>
      <c r="AS41" s="14" t="n">
        <f aca="false">Adequacy_high!T38</f>
        <v>2888.24909107567</v>
      </c>
      <c r="AT41" s="14" t="n">
        <f aca="false">Adequacy_high!U38</f>
        <v>4906.49395748308</v>
      </c>
      <c r="AU41" s="14" t="n">
        <f aca="false">Adequacy_high!V38</f>
        <v>5265.53185129907</v>
      </c>
      <c r="AV41" s="9"/>
      <c r="AW41" s="9"/>
      <c r="AX41" s="9" t="n">
        <f aca="false">AX37+1</f>
        <v>2024</v>
      </c>
      <c r="AY41" s="11" t="n">
        <f aca="false">AO41*'Inflation indexes'!$D$166/100*'Inflation indexes'!I133</f>
        <v>39770.4769434369</v>
      </c>
      <c r="AZ41" s="11" t="n">
        <f aca="false">AU41*'Inflation indexes'!$D$166/100*'Inflation indexes'!I133</f>
        <v>30287.1135365319</v>
      </c>
      <c r="BA41" s="14" t="n">
        <f aca="false">AP41*'Inflation indexes'!$D$166/100*'Inflation indexes'!I133</f>
        <v>32639.2938845159</v>
      </c>
      <c r="BB41" s="14" t="n">
        <f aca="false">AQ41*'Inflation indexes'!$D$166/100*'Inflation indexes'!I133</f>
        <v>23582.7769560422</v>
      </c>
      <c r="BC41" s="14" t="n">
        <f aca="false">AR41*'Inflation indexes'!$D$166/100*'Inflation indexes'!I133</f>
        <v>20544.5649836216</v>
      </c>
      <c r="BD41" s="14" t="n">
        <f aca="false">AS41*'Inflation indexes'!$D$166/100*'Inflation indexes'!I133</f>
        <v>16613.0849862037</v>
      </c>
      <c r="BE41" s="14" t="n">
        <f aca="false">AT41*'Inflation indexes'!$D$166/100*'Inflation indexes'!I133</f>
        <v>28221.9429590831</v>
      </c>
      <c r="BF41" s="14" t="n">
        <f aca="false">Adequacy_high!X38</f>
        <v>0.602407338779373</v>
      </c>
      <c r="BG41" s="14" t="n">
        <f aca="false">Y41*'Inflation indexes'!$D$166/100*'Inflation indexes'!I133</f>
        <v>24241.501987136</v>
      </c>
      <c r="BH41" s="14" t="n">
        <f aca="false">BG41*0.82</f>
        <v>19878.0316294515</v>
      </c>
      <c r="BI41" s="11" t="n">
        <f aca="false">Z41*'Inflation indexes'!$D$166/100*'Inflation indexes'!I133</f>
        <v>18362.6370804211</v>
      </c>
    </row>
    <row r="42" customFormat="false" ht="15" hidden="false" customHeight="false" outlineLevel="0" collapsed="false">
      <c r="A42" s="0" t="n">
        <f aca="false">A38+1</f>
        <v>2024</v>
      </c>
      <c r="B42" s="16" t="n">
        <v>5711.87190465128</v>
      </c>
      <c r="C42" s="14" t="n">
        <f aca="false">Adequacy_low!Q39</f>
        <v>5427.5811358814</v>
      </c>
      <c r="D42" s="14" t="n">
        <f aca="false">Adequacy_low!R39</f>
        <v>3865.72277152916</v>
      </c>
      <c r="E42" s="14" t="n">
        <f aca="false">Adequacy_low!S39</f>
        <v>3401.80676110982</v>
      </c>
      <c r="F42" s="14" t="n">
        <f aca="false">Adequacy_low!T39</f>
        <v>2737.56436145044</v>
      </c>
      <c r="G42" s="14" t="n">
        <f aca="false">Adequacy_low!U39</f>
        <v>4684.63902752583</v>
      </c>
      <c r="H42" s="14" t="n">
        <f aca="false">Adequacy_low!V39</f>
        <v>5032.85657556015</v>
      </c>
      <c r="I42" s="9" t="n">
        <f aca="false">I38+1</f>
        <v>2024</v>
      </c>
      <c r="J42" s="16" t="n">
        <f aca="false">B42*'Inflation indexes'!$D$166/100*'Inflation indexes'!I134</f>
        <v>32854.4423940042</v>
      </c>
      <c r="K42" s="14" t="n">
        <f aca="false">H42*'Inflation indexes'!$D$166/100*'Inflation indexes'!I134</f>
        <v>28948.7753225659</v>
      </c>
      <c r="L42" s="14" t="n">
        <f aca="false">C42*'Inflation indexes'!$D$166/100*'Inflation indexes'!I134</f>
        <v>31219.2140762804</v>
      </c>
      <c r="M42" s="14" t="n">
        <f aca="false">D42*'Inflation indexes'!$D$166/100*'Inflation indexes'!I134</f>
        <v>22235.4717032383</v>
      </c>
      <c r="N42" s="14" t="n">
        <f aca="false">E42*'Inflation indexes'!$D$166/100*'Inflation indexes'!I134</f>
        <v>19567.0466939927</v>
      </c>
      <c r="O42" s="14" t="n">
        <f aca="false">F42*'Inflation indexes'!$D$166/100*'Inflation indexes'!I134</f>
        <v>15746.352879502</v>
      </c>
      <c r="P42" s="14" t="n">
        <f aca="false">G42*'Inflation indexes'!$D$166/100*'Inflation indexes'!I134</f>
        <v>26945.8429103109</v>
      </c>
      <c r="Q42" s="14" t="n">
        <f aca="false">Adequacy_low!X39</f>
        <v>0.637349425095855</v>
      </c>
      <c r="R42" s="19" t="n">
        <v>6339.51360763523</v>
      </c>
      <c r="S42" s="18" t="n">
        <f aca="false">Adequacy_central!Q39</f>
        <v>5765.82495929196</v>
      </c>
      <c r="T42" s="18" t="n">
        <f aca="false">Adequacy_central!R39</f>
        <v>4068.67394727818</v>
      </c>
      <c r="U42" s="18" t="n">
        <f aca="false">Adequacy_central!S39</f>
        <v>3616.53231350718</v>
      </c>
      <c r="V42" s="18" t="n">
        <f aca="false">Adequacy_central!T39</f>
        <v>2910.28906959846</v>
      </c>
      <c r="W42" s="18" t="n">
        <f aca="false">Adequacy_central!U39</f>
        <v>4982.72131392307</v>
      </c>
      <c r="X42" s="18" t="n">
        <f aca="false">Adequacy_central!V39</f>
        <v>5307.07794282082</v>
      </c>
      <c r="Y42" s="15" t="n">
        <v>4244.02739615209</v>
      </c>
      <c r="Z42" s="15" t="n">
        <v>3210.55338653151</v>
      </c>
      <c r="AA42" s="12"/>
      <c r="AB42" s="12" t="n">
        <f aca="false">AB38+1</f>
        <v>2024</v>
      </c>
      <c r="AC42" s="13" t="n">
        <f aca="false">R42*'Inflation indexes'!I134*'Inflation indexes'!$D$166/100</f>
        <v>36464.6105698642</v>
      </c>
      <c r="AD42" s="13" t="n">
        <f aca="false">X42*'Inflation indexes'!$D$166/100*'Inflation indexes'!I134</f>
        <v>30526.084874367</v>
      </c>
      <c r="AE42" s="18" t="n">
        <f aca="false">S42*'Inflation indexes'!$D$166/100*'Inflation indexes'!I134</f>
        <v>33164.7780519572</v>
      </c>
      <c r="AF42" s="18" t="n">
        <f aca="false">T42*'Inflation indexes'!$D$166/100*'Inflation indexes'!I134</f>
        <v>23402.838167989</v>
      </c>
      <c r="AG42" s="18" t="n">
        <f aca="false">U42*'Inflation indexes'!$D$166/100*'Inflation indexes'!I134</f>
        <v>20802.138868594</v>
      </c>
      <c r="AH42" s="18" t="n">
        <f aca="false">V42*'Inflation indexes'!$D$166/100*'Inflation indexes'!I134</f>
        <v>16739.8579980691</v>
      </c>
      <c r="AI42" s="18" t="n">
        <f aca="false">W42*'Inflation indexes'!$D$166/100*'Inflation indexes'!I134</f>
        <v>28660.3994463453</v>
      </c>
      <c r="AJ42" s="18" t="n">
        <f aca="false">Y42*'Inflation indexes'!$D$166/100*'Inflation indexes'!I134</f>
        <v>24411.4636905478</v>
      </c>
      <c r="AK42" s="18" t="n">
        <f aca="false">AJ42*0.82</f>
        <v>20017.4002262492</v>
      </c>
      <c r="AL42" s="13" t="n">
        <f aca="false">Z42*'Inflation indexes'!$D$166/100*'Inflation indexes'!I134</f>
        <v>18466.9654802272</v>
      </c>
      <c r="AM42" s="18" t="n">
        <f aca="false">Adequacy_central!X39</f>
        <v>0.643362029029001</v>
      </c>
      <c r="AN42" s="9" t="n">
        <f aca="false">AN38+1</f>
        <v>2024</v>
      </c>
      <c r="AO42" s="16" t="n">
        <v>6973.98565500147</v>
      </c>
      <c r="AP42" s="14" t="n">
        <f aca="false">Adequacy_high!Q39</f>
        <v>6058.05744792398</v>
      </c>
      <c r="AQ42" s="14" t="n">
        <f aca="false">Adequacy_high!R39</f>
        <v>4383.45578647552</v>
      </c>
      <c r="AR42" s="14" t="n">
        <f aca="false">Adequacy_high!S39</f>
        <v>3822.08406639071</v>
      </c>
      <c r="AS42" s="14" t="n">
        <f aca="false">Adequacy_high!T39</f>
        <v>3076.18723577598</v>
      </c>
      <c r="AT42" s="14" t="n">
        <f aca="false">Adequacy_high!U39</f>
        <v>5239.39269133329</v>
      </c>
      <c r="AU42" s="14" t="n">
        <f aca="false">Adequacy_high!V39</f>
        <v>5637.83754050218</v>
      </c>
      <c r="AV42" s="9"/>
      <c r="AW42" s="9"/>
      <c r="AX42" s="9" t="n">
        <f aca="false">AX38+1</f>
        <v>2024</v>
      </c>
      <c r="AY42" s="11" t="n">
        <f aca="false">AO42*'Inflation indexes'!$D$166/100*'Inflation indexes'!I134</f>
        <v>40114.0665938737</v>
      </c>
      <c r="AZ42" s="11" t="n">
        <f aca="false">AU42*'Inflation indexes'!$D$166/100*'Inflation indexes'!I134</f>
        <v>32428.5999044112</v>
      </c>
      <c r="BA42" s="14" t="n">
        <f aca="false">AP42*'Inflation indexes'!$D$166/100*'Inflation indexes'!I134</f>
        <v>34845.6868019589</v>
      </c>
      <c r="BB42" s="14" t="n">
        <f aca="false">AQ42*'Inflation indexes'!$D$166/100*'Inflation indexes'!I134</f>
        <v>25213.4498160139</v>
      </c>
      <c r="BC42" s="14" t="n">
        <f aca="false">AR42*'Inflation indexes'!$D$166/100*'Inflation indexes'!I134</f>
        <v>21984.4637415659</v>
      </c>
      <c r="BD42" s="14" t="n">
        <f aca="false">AS42*'Inflation indexes'!$D$166/100*'Inflation indexes'!I134</f>
        <v>17694.0971397963</v>
      </c>
      <c r="BE42" s="14" t="n">
        <f aca="false">AT42*'Inflation indexes'!$D$166/100*'Inflation indexes'!I134</f>
        <v>30136.7622086906</v>
      </c>
      <c r="BF42" s="14" t="n">
        <f aca="false">Adequacy_high!X39</f>
        <v>0.646361369912344</v>
      </c>
      <c r="BG42" s="14" t="n">
        <f aca="false">Y42*'Inflation indexes'!$D$166/100*'Inflation indexes'!I134</f>
        <v>24411.4636905478</v>
      </c>
      <c r="BH42" s="14" t="n">
        <f aca="false">BG42*0.82</f>
        <v>20017.4002262492</v>
      </c>
      <c r="BI42" s="11" t="n">
        <f aca="false">Z42*'Inflation indexes'!$D$166/100*'Inflation indexes'!I134</f>
        <v>18466.9654802272</v>
      </c>
    </row>
    <row r="43" customFormat="false" ht="15" hidden="false" customHeight="false" outlineLevel="0" collapsed="false">
      <c r="A43" s="0" t="n">
        <f aca="false">A39+1</f>
        <v>2024</v>
      </c>
      <c r="B43" s="16" t="n">
        <v>5752.46155416942</v>
      </c>
      <c r="C43" s="14" t="n">
        <f aca="false">Adequacy_low!Q40</f>
        <v>5218.09205856149</v>
      </c>
      <c r="D43" s="14" t="n">
        <f aca="false">Adequacy_low!R40</f>
        <v>3711.66895950782</v>
      </c>
      <c r="E43" s="14" t="n">
        <f aca="false">Adequacy_low!S40</f>
        <v>3278.08702396771</v>
      </c>
      <c r="F43" s="14" t="n">
        <f aca="false">Adequacy_low!T40</f>
        <v>2621.10581448125</v>
      </c>
      <c r="G43" s="14" t="n">
        <f aca="false">Adequacy_low!U40</f>
        <v>4503.49591111468</v>
      </c>
      <c r="H43" s="14" t="n">
        <f aca="false">Adequacy_low!V40</f>
        <v>4842.28836714888</v>
      </c>
      <c r="I43" s="9" t="n">
        <f aca="false">I39+1</f>
        <v>2024</v>
      </c>
      <c r="J43" s="16" t="n">
        <f aca="false">B43*'Inflation indexes'!$D$166/100*'Inflation indexes'!I135</f>
        <v>33087.9123184261</v>
      </c>
      <c r="K43" s="14" t="n">
        <f aca="false">H43*'Inflation indexes'!$D$166/100*'Inflation indexes'!I135</f>
        <v>27852.6351552281</v>
      </c>
      <c r="L43" s="14" t="n">
        <f aca="false">C43*'Inflation indexes'!$D$166/100*'Inflation indexes'!I135</f>
        <v>30014.2418818977</v>
      </c>
      <c r="M43" s="14" t="n">
        <f aca="false">D43*'Inflation indexes'!$D$166/100*'Inflation indexes'!I135</f>
        <v>21349.3607789876</v>
      </c>
      <c r="N43" s="14" t="n">
        <f aca="false">E43*'Inflation indexes'!$D$166/100*'Inflation indexes'!I135</f>
        <v>18855.4160683782</v>
      </c>
      <c r="O43" s="14" t="n">
        <f aca="false">F43*'Inflation indexes'!$D$166/100*'Inflation indexes'!I135</f>
        <v>15076.4883085594</v>
      </c>
      <c r="P43" s="14" t="n">
        <f aca="false">G43*'Inflation indexes'!$D$166/100*'Inflation indexes'!I135</f>
        <v>25903.9154682136</v>
      </c>
      <c r="Q43" s="14" t="n">
        <f aca="false">Adequacy_low!X40</f>
        <v>0.618992207994568</v>
      </c>
      <c r="R43" s="19" t="n">
        <v>6394.45561506434</v>
      </c>
      <c r="S43" s="18" t="n">
        <f aca="false">Adequacy_central!Q40</f>
        <v>5583.98322047801</v>
      </c>
      <c r="T43" s="18" t="n">
        <f aca="false">Adequacy_central!R40</f>
        <v>3943.44770300907</v>
      </c>
      <c r="U43" s="18" t="n">
        <f aca="false">Adequacy_central!S40</f>
        <v>3508.78806904118</v>
      </c>
      <c r="V43" s="18" t="n">
        <f aca="false">Adequacy_central!T40</f>
        <v>2805.62121781625</v>
      </c>
      <c r="W43" s="18" t="n">
        <f aca="false">Adequacy_central!U40</f>
        <v>4820.44820702641</v>
      </c>
      <c r="X43" s="18" t="n">
        <f aca="false">Adequacy_central!V40</f>
        <v>5153.4517473428</v>
      </c>
      <c r="Y43" s="15" t="n">
        <v>4273.57589577179</v>
      </c>
      <c r="Z43" s="15" t="n">
        <v>3234.42076901323</v>
      </c>
      <c r="AA43" s="12"/>
      <c r="AB43" s="12" t="n">
        <f aca="false">AB39+1</f>
        <v>2024</v>
      </c>
      <c r="AC43" s="13" t="n">
        <f aca="false">R43*'Inflation indexes'!I135*'Inflation indexes'!$D$166/100</f>
        <v>36780.6346418713</v>
      </c>
      <c r="AD43" s="13" t="n">
        <f aca="false">X43*'Inflation indexes'!$D$166/100*'Inflation indexes'!I135</f>
        <v>29642.4335821466</v>
      </c>
      <c r="AE43" s="18" t="n">
        <f aca="false">S43*'Inflation indexes'!$D$166/100*'Inflation indexes'!I135</f>
        <v>32118.8321637408</v>
      </c>
      <c r="AF43" s="18" t="n">
        <f aca="false">T43*'Inflation indexes'!$D$166/100*'Inflation indexes'!I135</f>
        <v>22682.5421779464</v>
      </c>
      <c r="AG43" s="18" t="n">
        <f aca="false">U43*'Inflation indexes'!$D$166/100*'Inflation indexes'!I135</f>
        <v>20182.3985921688</v>
      </c>
      <c r="AH43" s="18" t="n">
        <f aca="false">V43*'Inflation indexes'!$D$166/100*'Inflation indexes'!I135</f>
        <v>16137.8130005119</v>
      </c>
      <c r="AI43" s="18" t="n">
        <f aca="false">W43*'Inflation indexes'!$D$166/100*'Inflation indexes'!I135</f>
        <v>27727.0114902374</v>
      </c>
      <c r="AJ43" s="18" t="n">
        <f aca="false">Y43*'Inflation indexes'!$D$166/100*'Inflation indexes'!I135</f>
        <v>24581.4253939596</v>
      </c>
      <c r="AK43" s="18" t="n">
        <f aca="false">AJ43*0.82</f>
        <v>20156.7688230469</v>
      </c>
      <c r="AL43" s="13" t="n">
        <f aca="false">Z43*'Inflation indexes'!$D$166/100*'Inflation indexes'!I135</f>
        <v>18604.2496413448</v>
      </c>
      <c r="AM43" s="18" t="n">
        <f aca="false">Adequacy_central!X40</f>
        <v>0.625005477148649</v>
      </c>
      <c r="AN43" s="9" t="n">
        <f aca="false">AN39+1</f>
        <v>2024</v>
      </c>
      <c r="AO43" s="16" t="n">
        <v>6994.4045295907</v>
      </c>
      <c r="AP43" s="14" t="n">
        <f aca="false">Adequacy_high!Q40</f>
        <v>5901.78132184651</v>
      </c>
      <c r="AQ43" s="14" t="n">
        <f aca="false">Adequacy_high!R40</f>
        <v>4289.20280786074</v>
      </c>
      <c r="AR43" s="14" t="n">
        <f aca="false">Adequacy_high!S40</f>
        <v>3734.13184701575</v>
      </c>
      <c r="AS43" s="14" t="n">
        <f aca="false">Adequacy_high!T40</f>
        <v>2977.64547876954</v>
      </c>
      <c r="AT43" s="14" t="n">
        <f aca="false">Adequacy_high!U40</f>
        <v>5104.5778244669</v>
      </c>
      <c r="AU43" s="14" t="n">
        <f aca="false">Adequacy_high!V40</f>
        <v>5513.08096933305</v>
      </c>
      <c r="AV43" s="9"/>
      <c r="AW43" s="9"/>
      <c r="AX43" s="9" t="n">
        <f aca="false">AX39+1</f>
        <v>2024</v>
      </c>
      <c r="AY43" s="11" t="n">
        <f aca="false">AO43*'Inflation indexes'!$D$166/100*'Inflation indexes'!I135</f>
        <v>40231.5150853912</v>
      </c>
      <c r="AZ43" s="11" t="n">
        <f aca="false">AU43*'Inflation indexes'!$D$166/100*'Inflation indexes'!I135</f>
        <v>31711.0054539103</v>
      </c>
      <c r="BA43" s="14" t="n">
        <f aca="false">AP43*'Inflation indexes'!$D$166/100*'Inflation indexes'!I135</f>
        <v>33946.7932225021</v>
      </c>
      <c r="BB43" s="14" t="n">
        <f aca="false">AQ43*'Inflation indexes'!$D$166/100*'Inflation indexes'!I135</f>
        <v>24671.3107225512</v>
      </c>
      <c r="BC43" s="14" t="n">
        <f aca="false">AR43*'Inflation indexes'!$D$166/100*'Inflation indexes'!I135</f>
        <v>21478.5663452104</v>
      </c>
      <c r="BD43" s="14" t="n">
        <f aca="false">AS43*'Inflation indexes'!$D$166/100*'Inflation indexes'!I135</f>
        <v>17127.2891768349</v>
      </c>
      <c r="BE43" s="14" t="n">
        <f aca="false">AT43*'Inflation indexes'!$D$166/100*'Inflation indexes'!I135</f>
        <v>29361.3128724213</v>
      </c>
      <c r="BF43" s="14" t="n">
        <f aca="false">Adequacy_high!X40</f>
        <v>0.62367935126671</v>
      </c>
      <c r="BG43" s="14" t="n">
        <f aca="false">Y43*'Inflation indexes'!$D$166/100*'Inflation indexes'!I135</f>
        <v>24581.4253939596</v>
      </c>
      <c r="BH43" s="14" t="n">
        <f aca="false">BG43*0.82</f>
        <v>20156.7688230469</v>
      </c>
      <c r="BI43" s="11" t="n">
        <f aca="false">Z43*'Inflation indexes'!$D$166/100*'Inflation indexes'!I135</f>
        <v>18604.2496413448</v>
      </c>
    </row>
    <row r="44" customFormat="false" ht="15" hidden="false" customHeight="false" outlineLevel="0" collapsed="false">
      <c r="A44" s="0" t="n">
        <f aca="false">A40+1</f>
        <v>2024</v>
      </c>
      <c r="B44" s="16" t="n">
        <v>5800.10808453303</v>
      </c>
      <c r="C44" s="14" t="n">
        <f aca="false">Adequacy_low!Q41</f>
        <v>5590.45674400845</v>
      </c>
      <c r="D44" s="14" t="n">
        <f aca="false">Adequacy_low!R41</f>
        <v>3969.48418962836</v>
      </c>
      <c r="E44" s="14" t="n">
        <f aca="false">Adequacy_low!S41</f>
        <v>3497.78454711916</v>
      </c>
      <c r="F44" s="14" t="n">
        <f aca="false">Adequacy_low!T41</f>
        <v>2797.07841579943</v>
      </c>
      <c r="G44" s="14" t="n">
        <f aca="false">Adequacy_low!U41</f>
        <v>4805.72120149053</v>
      </c>
      <c r="H44" s="14" t="n">
        <f aca="false">Adequacy_low!V41</f>
        <v>5177.07302385729</v>
      </c>
      <c r="I44" s="9" t="n">
        <f aca="false">I40+1</f>
        <v>2024</v>
      </c>
      <c r="J44" s="16" t="n">
        <f aca="false">B44*'Inflation indexes'!$D$166/100*'Inflation indexes'!I136</f>
        <v>33361.9731190247</v>
      </c>
      <c r="K44" s="14" t="n">
        <f aca="false">H44*'Inflation indexes'!$D$166/100*'Inflation indexes'!I136</f>
        <v>29778.3021522884</v>
      </c>
      <c r="L44" s="14" t="n">
        <f aca="false">C44*'Inflation indexes'!$D$166/100*'Inflation indexes'!I136</f>
        <v>32156.0675936432</v>
      </c>
      <c r="M44" s="14" t="n">
        <f aca="false">D44*'Inflation indexes'!$D$166/100*'Inflation indexes'!I136</f>
        <v>22832.3029330991</v>
      </c>
      <c r="N44" s="14" t="n">
        <f aca="false">E44*'Inflation indexes'!$D$166/100*'Inflation indexes'!I136</f>
        <v>20119.1068056665</v>
      </c>
      <c r="O44" s="14" t="n">
        <f aca="false">F44*'Inflation indexes'!$D$166/100*'Inflation indexes'!I136</f>
        <v>16088.6751694418</v>
      </c>
      <c r="P44" s="14" t="n">
        <f aca="false">G44*'Inflation indexes'!$D$166/100*'Inflation indexes'!I136</f>
        <v>27642.3023855705</v>
      </c>
      <c r="Q44" s="14" t="n">
        <f aca="false">Adequacy_low!X41</f>
        <v>0.66178938732351</v>
      </c>
      <c r="R44" s="19" t="n">
        <v>6459.43149373075</v>
      </c>
      <c r="S44" s="18" t="n">
        <f aca="false">Adequacy_central!Q41</f>
        <v>5936.7141517217</v>
      </c>
      <c r="T44" s="18" t="n">
        <f aca="false">Adequacy_central!R41</f>
        <v>4171.04786111584</v>
      </c>
      <c r="U44" s="18" t="n">
        <f aca="false">Adequacy_central!S41</f>
        <v>3717.39640701329</v>
      </c>
      <c r="V44" s="18" t="n">
        <f aca="false">Adequacy_central!T41</f>
        <v>2972.76197309637</v>
      </c>
      <c r="W44" s="18" t="n">
        <f aca="false">Adequacy_central!U41</f>
        <v>5103.76704034578</v>
      </c>
      <c r="X44" s="18" t="n">
        <f aca="false">Adequacy_central!V41</f>
        <v>5467.31473611407</v>
      </c>
      <c r="Y44" s="15" t="n">
        <v>4301.81969694291</v>
      </c>
      <c r="Z44" s="15" t="n">
        <v>3252.64364674692</v>
      </c>
      <c r="AA44" s="12"/>
      <c r="AB44" s="12" t="n">
        <f aca="false">AB40+1</f>
        <v>2024</v>
      </c>
      <c r="AC44" s="13" t="n">
        <f aca="false">R44*'Inflation indexes'!I136*'Inflation indexes'!$D$166/100</f>
        <v>37154.3731111999</v>
      </c>
      <c r="AD44" s="13" t="n">
        <f aca="false">X44*'Inflation indexes'!$D$166/100*'Inflation indexes'!I136</f>
        <v>31447.7600419011</v>
      </c>
      <c r="AE44" s="18" t="n">
        <f aca="false">S44*'Inflation indexes'!$D$166/100*'Inflation indexes'!I136</f>
        <v>34147.7253627799</v>
      </c>
      <c r="AF44" s="18" t="n">
        <f aca="false">T44*'Inflation indexes'!$D$166/100*'Inflation indexes'!I136</f>
        <v>23991.6885328036</v>
      </c>
      <c r="AG44" s="18" t="n">
        <f aca="false">U44*'Inflation indexes'!$D$166/100*'Inflation indexes'!I136</f>
        <v>21382.30481157</v>
      </c>
      <c r="AH44" s="18" t="n">
        <f aca="false">V44*'Inflation indexes'!$D$166/100*'Inflation indexes'!I136</f>
        <v>17099.1994615019</v>
      </c>
      <c r="AI44" s="18" t="n">
        <f aca="false">W44*'Inflation indexes'!$D$166/100*'Inflation indexes'!I136</f>
        <v>29356.6492769055</v>
      </c>
      <c r="AJ44" s="18" t="n">
        <f aca="false">Y44*'Inflation indexes'!$D$166/100*'Inflation indexes'!I136</f>
        <v>24743.8825278124</v>
      </c>
      <c r="AK44" s="18" t="n">
        <f aca="false">AJ44*0.82</f>
        <v>20289.9836728062</v>
      </c>
      <c r="AL44" s="13" t="n">
        <f aca="false">Z44*'Inflation indexes'!$D$166/100*'Inflation indexes'!I136</f>
        <v>18709.0668530661</v>
      </c>
      <c r="AM44" s="18" t="n">
        <f aca="false">Adequacy_central!X41</f>
        <v>0.662350392361692</v>
      </c>
      <c r="AN44" s="9" t="n">
        <f aca="false">AN40+1</f>
        <v>2024</v>
      </c>
      <c r="AO44" s="16" t="n">
        <v>7053.10245948648</v>
      </c>
      <c r="AP44" s="14" t="n">
        <f aca="false">Adequacy_high!Q41</f>
        <v>6209.69849198906</v>
      </c>
      <c r="AQ44" s="14" t="n">
        <f aca="false">Adequacy_high!R41</f>
        <v>4508.3930218761</v>
      </c>
      <c r="AR44" s="14" t="n">
        <f aca="false">Adequacy_high!S41</f>
        <v>3916.82414089939</v>
      </c>
      <c r="AS44" s="14" t="n">
        <f aca="false">Adequacy_high!T41</f>
        <v>3124.38939843454</v>
      </c>
      <c r="AT44" s="14" t="n">
        <f aca="false">Adequacy_high!U41</f>
        <v>5353.53765740307</v>
      </c>
      <c r="AU44" s="14" t="n">
        <f aca="false">Adequacy_high!V41</f>
        <v>5800.02155986015</v>
      </c>
      <c r="AV44" s="9"/>
      <c r="AW44" s="9"/>
      <c r="AX44" s="9" t="n">
        <f aca="false">AX40+1</f>
        <v>2024</v>
      </c>
      <c r="AY44" s="11" t="n">
        <f aca="false">AO44*'Inflation indexes'!$D$166/100*'Inflation indexes'!I136</f>
        <v>40569.1430624538</v>
      </c>
      <c r="AZ44" s="11" t="n">
        <f aca="false">AU44*'Inflation indexes'!$D$166/100*'Inflation indexes'!I136</f>
        <v>33361.4754328147</v>
      </c>
      <c r="BA44" s="14" t="n">
        <f aca="false">AP44*'Inflation indexes'!$D$166/100*'Inflation indexes'!I136</f>
        <v>35717.9195883324</v>
      </c>
      <c r="BB44" s="14" t="n">
        <f aca="false">AQ44*'Inflation indexes'!$D$166/100*'Inflation indexes'!I136</f>
        <v>25932.0834394311</v>
      </c>
      <c r="BC44" s="14" t="n">
        <f aca="false">AR44*'Inflation indexes'!$D$166/100*'Inflation indexes'!I136</f>
        <v>22529.4045897342</v>
      </c>
      <c r="BD44" s="14" t="n">
        <f aca="false">AS44*'Inflation indexes'!$D$166/100*'Inflation indexes'!I136</f>
        <v>17971.353913542</v>
      </c>
      <c r="BE44" s="14" t="n">
        <f aca="false">AT44*'Inflation indexes'!$D$166/100*'Inflation indexes'!I136</f>
        <v>30793.3191614562</v>
      </c>
      <c r="BF44" s="14" t="n">
        <f aca="false">Adequacy_high!X41</f>
        <v>0.647005028496415</v>
      </c>
      <c r="BG44" s="14" t="n">
        <f aca="false">Y44*'Inflation indexes'!$D$166/100*'Inflation indexes'!I136</f>
        <v>24743.8825278124</v>
      </c>
      <c r="BH44" s="14" t="n">
        <f aca="false">BG44*0.82</f>
        <v>20289.9836728062</v>
      </c>
      <c r="BI44" s="11" t="n">
        <f aca="false">Z44*'Inflation indexes'!$D$166/100*'Inflation indexes'!I136</f>
        <v>18709.0668530661</v>
      </c>
    </row>
    <row r="45" customFormat="false" ht="15" hidden="false" customHeight="false" outlineLevel="0" collapsed="false">
      <c r="A45" s="0" t="n">
        <f aca="false">A41+1</f>
        <v>2025</v>
      </c>
      <c r="B45" s="16" t="n">
        <v>5838.62569298392</v>
      </c>
      <c r="C45" s="14" t="n">
        <f aca="false">Adequacy_low!Q42</f>
        <v>5417.7694379889</v>
      </c>
      <c r="D45" s="14" t="n">
        <f aca="false">Adequacy_low!R42</f>
        <v>3835.59295669292</v>
      </c>
      <c r="E45" s="14" t="n">
        <f aca="false">Adequacy_low!S42</f>
        <v>3375.97770066606</v>
      </c>
      <c r="F45" s="14" t="n">
        <f aca="false">Adequacy_low!T42</f>
        <v>2699.96383058447</v>
      </c>
      <c r="G45" s="14" t="n">
        <f aca="false">Adequacy_low!U42</f>
        <v>4637.80922224221</v>
      </c>
      <c r="H45" s="14" t="n">
        <f aca="false">Adequacy_low!V42</f>
        <v>5007.0443038354</v>
      </c>
      <c r="I45" s="9" t="n">
        <f aca="false">I41+1</f>
        <v>2025</v>
      </c>
      <c r="J45" s="16" t="n">
        <f aca="false">B45*'Inflation indexes'!$D$166/100*'Inflation indexes'!I137</f>
        <v>33583.5247520322</v>
      </c>
      <c r="K45" s="14" t="n">
        <f aca="false">H45*'Inflation indexes'!$D$166/100*'Inflation indexes'!I137</f>
        <v>28800.3042418772</v>
      </c>
      <c r="L45" s="14" t="n">
        <f aca="false">C45*'Inflation indexes'!$D$166/100*'Inflation indexes'!I137</f>
        <v>31162.7776105161</v>
      </c>
      <c r="M45" s="14" t="n">
        <f aca="false">D45*'Inflation indexes'!$D$166/100*'Inflation indexes'!I137</f>
        <v>22062.1662996151</v>
      </c>
      <c r="N45" s="14" t="n">
        <f aca="false">E45*'Inflation indexes'!$D$166/100*'Inflation indexes'!I137</f>
        <v>19418.4790453118</v>
      </c>
      <c r="O45" s="14" t="n">
        <f aca="false">F45*'Inflation indexes'!$D$166/100*'Inflation indexes'!I137</f>
        <v>15530.0762374586</v>
      </c>
      <c r="P45" s="14" t="n">
        <f aca="false">G45*'Inflation indexes'!$D$166/100*'Inflation indexes'!I137</f>
        <v>26676.4798773688</v>
      </c>
      <c r="Q45" s="14" t="n">
        <f aca="false">Adequacy_low!X42</f>
        <v>0.631369791422644</v>
      </c>
      <c r="R45" s="17" t="n">
        <v>6522.10238059872</v>
      </c>
      <c r="S45" s="18" t="n">
        <f aca="false">Adequacy_central!Q42</f>
        <v>5785.34216632663</v>
      </c>
      <c r="T45" s="18" t="n">
        <f aca="false">Adequacy_central!R42</f>
        <v>4054.03205544716</v>
      </c>
      <c r="U45" s="18" t="n">
        <f aca="false">Adequacy_central!S42</f>
        <v>3613.52291366592</v>
      </c>
      <c r="V45" s="18" t="n">
        <f aca="false">Adequacy_central!T42</f>
        <v>2890.21155293002</v>
      </c>
      <c r="W45" s="18" t="n">
        <f aca="false">Adequacy_central!U42</f>
        <v>4958.76250503909</v>
      </c>
      <c r="X45" s="18" t="n">
        <f aca="false">Adequacy_central!V42</f>
        <v>5322.72384211556</v>
      </c>
      <c r="Y45" s="15" t="n">
        <v>4320.93060897401</v>
      </c>
      <c r="Z45" s="15" t="n">
        <v>3276.6421827671</v>
      </c>
      <c r="AA45" s="12"/>
      <c r="AB45" s="12" t="n">
        <f aca="false">AB41+1</f>
        <v>2025</v>
      </c>
      <c r="AC45" s="13" t="n">
        <f aca="false">R45*'Inflation indexes'!I137*'Inflation indexes'!$D$166/100</f>
        <v>37514.8533664921</v>
      </c>
      <c r="AD45" s="13" t="n">
        <f aca="false">X45*'Inflation indexes'!$D$166/100*'Inflation indexes'!I137</f>
        <v>30616.0794165525</v>
      </c>
      <c r="AE45" s="18" t="n">
        <f aca="false">S45*'Inflation indexes'!$D$166/100*'Inflation indexes'!I137</f>
        <v>33277.0401903448</v>
      </c>
      <c r="AF45" s="18" t="n">
        <f aca="false">T45*'Inflation indexes'!$D$166/100*'Inflation indexes'!I137</f>
        <v>23318.6186337046</v>
      </c>
      <c r="AG45" s="18" t="n">
        <f aca="false">U45*'Inflation indexes'!$D$166/100*'Inflation indexes'!I137</f>
        <v>20784.8289296851</v>
      </c>
      <c r="AH45" s="18" t="n">
        <f aca="false">V45*'Inflation indexes'!$D$166/100*'Inflation indexes'!I137</f>
        <v>16624.372982682</v>
      </c>
      <c r="AI45" s="18" t="n">
        <f aca="false">W45*'Inflation indexes'!$D$166/100*'Inflation indexes'!I137</f>
        <v>28522.5894044802</v>
      </c>
      <c r="AJ45" s="18" t="n">
        <f aca="false">Y45*'Inflation indexes'!$D$166/100*'Inflation indexes'!I137</f>
        <v>24853.8076747527</v>
      </c>
      <c r="AK45" s="18" t="n">
        <f aca="false">AJ45*0.82</f>
        <v>20380.1222932972</v>
      </c>
      <c r="AL45" s="13" t="n">
        <f aca="false">Z45*'Inflation indexes'!$D$166/100*'Inflation indexes'!I137</f>
        <v>18847.1054037159</v>
      </c>
      <c r="AM45" s="18" t="n">
        <f aca="false">Adequacy_central!X42</f>
        <v>0.634139573963192</v>
      </c>
      <c r="AN45" s="9" t="n">
        <f aca="false">AN41+1</f>
        <v>2025</v>
      </c>
      <c r="AO45" s="16" t="n">
        <v>7104.16080289786</v>
      </c>
      <c r="AP45" s="14" t="n">
        <f aca="false">Adequacy_high!Q42</f>
        <v>6097.66961763643</v>
      </c>
      <c r="AQ45" s="14" t="n">
        <f aca="false">Adequacy_high!R42</f>
        <v>4396.11679415899</v>
      </c>
      <c r="AR45" s="14" t="n">
        <f aca="false">Adequacy_high!S42</f>
        <v>3828.81845819967</v>
      </c>
      <c r="AS45" s="14" t="n">
        <f aca="false">Adequacy_high!T42</f>
        <v>3055.22380817772</v>
      </c>
      <c r="AT45" s="14" t="n">
        <f aca="false">Adequacy_high!U42</f>
        <v>5237.24414640586</v>
      </c>
      <c r="AU45" s="14" t="n">
        <f aca="false">Adequacy_high!V42</f>
        <v>5672.00860849688</v>
      </c>
      <c r="AV45" s="9"/>
      <c r="AW45" s="9"/>
      <c r="AX45" s="9" t="n">
        <f aca="false">AX41+1</f>
        <v>2025</v>
      </c>
      <c r="AY45" s="11" t="n">
        <f aca="false">AO45*'Inflation indexes'!$D$166/100*'Inflation indexes'!I137</f>
        <v>40862.8284654784</v>
      </c>
      <c r="AZ45" s="11" t="n">
        <f aca="false">AU45*'Inflation indexes'!$D$166/100*'Inflation indexes'!I137</f>
        <v>32625.1504230002</v>
      </c>
      <c r="BA45" s="14" t="n">
        <f aca="false">AP45*'Inflation indexes'!$D$166/100*'Inflation indexes'!I137</f>
        <v>35073.5343044316</v>
      </c>
      <c r="BB45" s="14" t="n">
        <f aca="false">AQ45*'Inflation indexes'!$D$166/100*'Inflation indexes'!I137</f>
        <v>25286.275389579</v>
      </c>
      <c r="BC45" s="14" t="n">
        <f aca="false">AR45*'Inflation indexes'!$D$166/100*'Inflation indexes'!I137</f>
        <v>22023.199674626</v>
      </c>
      <c r="BD45" s="14" t="n">
        <f aca="false">AS45*'Inflation indexes'!$D$166/100*'Inflation indexes'!I137</f>
        <v>17573.5164027096</v>
      </c>
      <c r="BE45" s="14" t="n">
        <f aca="false">AT45*'Inflation indexes'!$D$166/100*'Inflation indexes'!I137</f>
        <v>30124.4038703512</v>
      </c>
      <c r="BF45" s="14" t="n">
        <f aca="false">Adequacy_high!X42</f>
        <v>0.628006425567616</v>
      </c>
      <c r="BG45" s="14" t="n">
        <f aca="false">Y45*'Inflation indexes'!$D$166/100*'Inflation indexes'!I137</f>
        <v>24853.8076747527</v>
      </c>
      <c r="BH45" s="14" t="n">
        <f aca="false">BG45*0.82</f>
        <v>20380.1222932972</v>
      </c>
      <c r="BI45" s="11" t="n">
        <f aca="false">Z45*'Inflation indexes'!$D$166/100*'Inflation indexes'!I137</f>
        <v>18847.1054037159</v>
      </c>
    </row>
    <row r="46" customFormat="false" ht="15" hidden="false" customHeight="false" outlineLevel="0" collapsed="false">
      <c r="A46" s="0" t="n">
        <f aca="false">A42+1</f>
        <v>2025</v>
      </c>
      <c r="B46" s="16" t="n">
        <v>5876.54509532075</v>
      </c>
      <c r="C46" s="14" t="n">
        <f aca="false">Adequacy_low!Q43</f>
        <v>5793.66981891809</v>
      </c>
      <c r="D46" s="14" t="n">
        <f aca="false">Adequacy_low!R43</f>
        <v>4100.06151028506</v>
      </c>
      <c r="E46" s="14" t="n">
        <f aca="false">Adequacy_low!S43</f>
        <v>3601.03538628677</v>
      </c>
      <c r="F46" s="14" t="n">
        <f aca="false">Adequacy_low!T43</f>
        <v>2880.19824154426</v>
      </c>
      <c r="G46" s="14" t="n">
        <f aca="false">Adequacy_low!U43</f>
        <v>4940.72352052837</v>
      </c>
      <c r="H46" s="14" t="n">
        <f aca="false">Adequacy_low!V43</f>
        <v>5354.08002738025</v>
      </c>
      <c r="I46" s="9" t="n">
        <f aca="false">I42+1</f>
        <v>2025</v>
      </c>
      <c r="J46" s="16" t="n">
        <f aca="false">B46*'Inflation indexes'!$D$166/100*'Inflation indexes'!I138</f>
        <v>33801.6355291096</v>
      </c>
      <c r="K46" s="14" t="n">
        <f aca="false">H46*'Inflation indexes'!$D$166/100*'Inflation indexes'!I138</f>
        <v>30796.4388503198</v>
      </c>
      <c r="L46" s="14" t="n">
        <f aca="false">C46*'Inflation indexes'!$D$166/100*'Inflation indexes'!I138</f>
        <v>33324.9404911412</v>
      </c>
      <c r="M46" s="14" t="n">
        <f aca="false">D46*'Inflation indexes'!$D$166/100*'Inflation indexes'!I138</f>
        <v>23583.3780851846</v>
      </c>
      <c r="N46" s="14" t="n">
        <f aca="false">E46*'Inflation indexes'!$D$166/100*'Inflation indexes'!I138</f>
        <v>20713.0012073953</v>
      </c>
      <c r="O46" s="14" t="n">
        <f aca="false">F46*'Inflation indexes'!$D$166/100*'Inflation indexes'!I138</f>
        <v>16566.7768447453</v>
      </c>
      <c r="P46" s="14" t="n">
        <f aca="false">G46*'Inflation indexes'!$D$166/100*'Inflation indexes'!I138</f>
        <v>28418.8299386961</v>
      </c>
      <c r="Q46" s="14" t="n">
        <f aca="false">Adequacy_low!X43</f>
        <v>0.665877478043926</v>
      </c>
      <c r="R46" s="19" t="n">
        <v>6536.98198808082</v>
      </c>
      <c r="S46" s="18" t="n">
        <f aca="false">Adequacy_central!Q43</f>
        <v>6156.68335401074</v>
      </c>
      <c r="T46" s="18" t="n">
        <f aca="false">Adequacy_central!R43</f>
        <v>4306.29424889334</v>
      </c>
      <c r="U46" s="18" t="n">
        <f aca="false">Adequacy_central!S43</f>
        <v>3834.54515713835</v>
      </c>
      <c r="V46" s="18" t="n">
        <f aca="false">Adequacy_central!T43</f>
        <v>3067.35370244441</v>
      </c>
      <c r="W46" s="18" t="n">
        <f aca="false">Adequacy_central!U43</f>
        <v>5250.97397687013</v>
      </c>
      <c r="X46" s="18" t="n">
        <f aca="false">Adequacy_central!V43</f>
        <v>5652.19504109518</v>
      </c>
      <c r="Y46" s="15" t="n">
        <v>4338.73682255653</v>
      </c>
      <c r="Z46" s="15" t="n">
        <v>3294.65001038265</v>
      </c>
      <c r="AA46" s="12"/>
      <c r="AB46" s="12" t="n">
        <f aca="false">AB42+1</f>
        <v>2025</v>
      </c>
      <c r="AC46" s="13" t="n">
        <f aca="false">R46*'Inflation indexes'!I138*'Inflation indexes'!$D$166/100</f>
        <v>37600.4402310133</v>
      </c>
      <c r="AD46" s="13" t="n">
        <f aca="false">X46*'Inflation indexes'!$D$166/100*'Inflation indexes'!I138</f>
        <v>32511.183632483</v>
      </c>
      <c r="AE46" s="18" t="n">
        <f aca="false">S46*'Inflation indexes'!$D$166/100*'Inflation indexes'!I138</f>
        <v>35412.9787868238</v>
      </c>
      <c r="AF46" s="18" t="n">
        <f aca="false">T46*'Inflation indexes'!$D$166/100*'Inflation indexes'!I138</f>
        <v>24769.6199588593</v>
      </c>
      <c r="AG46" s="18" t="n">
        <f aca="false">U46*'Inflation indexes'!$D$166/100*'Inflation indexes'!I138</f>
        <v>22056.1394014842</v>
      </c>
      <c r="AH46" s="18" t="n">
        <f aca="false">V46*'Inflation indexes'!$D$166/100*'Inflation indexes'!I138</f>
        <v>17643.287034664</v>
      </c>
      <c r="AI46" s="18" t="n">
        <f aca="false">W46*'Inflation indexes'!$D$166/100*'Inflation indexes'!I138</f>
        <v>30203.3772667434</v>
      </c>
      <c r="AJ46" s="18" t="n">
        <f aca="false">Y46*'Inflation indexes'!$D$166/100*'Inflation indexes'!I138</f>
        <v>24956.228252134</v>
      </c>
      <c r="AK46" s="18" t="n">
        <f aca="false">AJ46*0.82</f>
        <v>20464.1071667498</v>
      </c>
      <c r="AL46" s="13" t="n">
        <f aca="false">Z46*'Inflation indexes'!$D$166/100*'Inflation indexes'!I138</f>
        <v>18950.6856563743</v>
      </c>
      <c r="AM46" s="18" t="n">
        <f aca="false">Adequacy_central!X43</f>
        <v>0.670015578727686</v>
      </c>
      <c r="AN46" s="9" t="n">
        <f aca="false">AN42+1</f>
        <v>2025</v>
      </c>
      <c r="AO46" s="16" t="n">
        <v>7142.28617522696</v>
      </c>
      <c r="AP46" s="14" t="n">
        <f aca="false">Adequacy_high!Q43</f>
        <v>6424.9290249714</v>
      </c>
      <c r="AQ46" s="14" t="n">
        <f aca="false">Adequacy_high!R43</f>
        <v>4626.17271829897</v>
      </c>
      <c r="AR46" s="14" t="n">
        <f aca="false">Adequacy_high!S43</f>
        <v>4027.85030526541</v>
      </c>
      <c r="AS46" s="14" t="n">
        <f aca="false">Adequacy_high!T43</f>
        <v>3213.99655608745</v>
      </c>
      <c r="AT46" s="14" t="n">
        <f aca="false">Adequacy_high!U43</f>
        <v>5489.55234621795</v>
      </c>
      <c r="AU46" s="14" t="n">
        <f aca="false">Adequacy_high!V43</f>
        <v>5977.04438303422</v>
      </c>
      <c r="AV46" s="9"/>
      <c r="AW46" s="9"/>
      <c r="AX46" s="9" t="n">
        <f aca="false">AX42+1</f>
        <v>2025</v>
      </c>
      <c r="AY46" s="11" t="n">
        <f aca="false">AO46*'Inflation indexes'!$D$166/100*'Inflation indexes'!I138</f>
        <v>41082.1239731239</v>
      </c>
      <c r="AZ46" s="11" t="n">
        <f aca="false">AU46*'Inflation indexes'!$D$166/100*'Inflation indexes'!I138</f>
        <v>34379.7031248013</v>
      </c>
      <c r="BA46" s="14" t="n">
        <f aca="false">AP46*'Inflation indexes'!$D$166/100*'Inflation indexes'!I138</f>
        <v>36955.9163896159</v>
      </c>
      <c r="BB46" s="14" t="n">
        <f aca="false">AQ46*'Inflation indexes'!$D$166/100*'Inflation indexes'!I138</f>
        <v>26609.547205409</v>
      </c>
      <c r="BC46" s="14" t="n">
        <f aca="false">AR46*'Inflation indexes'!$D$166/100*'Inflation indexes'!I138</f>
        <v>23168.0223287665</v>
      </c>
      <c r="BD46" s="14" t="n">
        <f aca="false">AS46*'Inflation indexes'!$D$166/100*'Inflation indexes'!I138</f>
        <v>18486.7704439443</v>
      </c>
      <c r="BE46" s="14" t="n">
        <f aca="false">AT46*'Inflation indexes'!$D$166/100*'Inflation indexes'!I138</f>
        <v>31575.6698221508</v>
      </c>
      <c r="BF46" s="14" t="n">
        <f aca="false">Adequacy_high!X43</f>
        <v>0.662877525185522</v>
      </c>
      <c r="BG46" s="14" t="n">
        <f aca="false">Y46*'Inflation indexes'!$D$166/100*'Inflation indexes'!I138</f>
        <v>24956.228252134</v>
      </c>
      <c r="BH46" s="14" t="n">
        <f aca="false">BG46*0.82</f>
        <v>20464.1071667498</v>
      </c>
      <c r="BI46" s="11" t="n">
        <f aca="false">Z46*'Inflation indexes'!$D$166/100*'Inflation indexes'!I138</f>
        <v>18950.6856563743</v>
      </c>
    </row>
    <row r="47" customFormat="false" ht="15" hidden="false" customHeight="false" outlineLevel="0" collapsed="false">
      <c r="A47" s="0" t="n">
        <f aca="false">A43+1</f>
        <v>2025</v>
      </c>
      <c r="B47" s="16" t="n">
        <v>5903.14141945244</v>
      </c>
      <c r="C47" s="14" t="n">
        <f aca="false">Adequacy_low!Q44</f>
        <v>5622.83671616443</v>
      </c>
      <c r="D47" s="14" t="n">
        <f aca="false">Adequacy_low!R44</f>
        <v>3981.02432515066</v>
      </c>
      <c r="E47" s="14" t="n">
        <f aca="false">Adequacy_low!S44</f>
        <v>3490.00509295969</v>
      </c>
      <c r="F47" s="14" t="n">
        <f aca="false">Adequacy_low!T44</f>
        <v>2774.9186359102</v>
      </c>
      <c r="G47" s="14" t="n">
        <f aca="false">Adequacy_low!U44</f>
        <v>4777.25135429732</v>
      </c>
      <c r="H47" s="14" t="n">
        <f aca="false">Adequacy_low!V44</f>
        <v>5195.31279036292</v>
      </c>
      <c r="I47" s="9" t="n">
        <f aca="false">I43+1</f>
        <v>2025</v>
      </c>
      <c r="J47" s="16" t="n">
        <f aca="false">B47*'Inflation indexes'!$D$166/100*'Inflation indexes'!I139</f>
        <v>33954.6164456399</v>
      </c>
      <c r="K47" s="14" t="n">
        <f aca="false">H47*'Inflation indexes'!$D$166/100*'Inflation indexes'!I139</f>
        <v>29883.216507502</v>
      </c>
      <c r="L47" s="14" t="n">
        <f aca="false">C47*'Inflation indexes'!$D$166/100*'Inflation indexes'!I139</f>
        <v>32342.3158057314</v>
      </c>
      <c r="M47" s="14" t="n">
        <f aca="false">D47*'Inflation indexes'!$D$166/100*'Inflation indexes'!I139</f>
        <v>22898.6812980319</v>
      </c>
      <c r="N47" s="14" t="n">
        <f aca="false">E47*'Inflation indexes'!$D$166/100*'Inflation indexes'!I139</f>
        <v>20074.359718756</v>
      </c>
      <c r="O47" s="14" t="n">
        <f aca="false">F47*'Inflation indexes'!$D$166/100*'Inflation indexes'!I139</f>
        <v>15961.2130652511</v>
      </c>
      <c r="P47" s="14" t="n">
        <f aca="false">G47*'Inflation indexes'!$D$166/100*'Inflation indexes'!I139</f>
        <v>27478.5450446866</v>
      </c>
      <c r="Q47" s="14" t="n">
        <f aca="false">Adequacy_low!X44</f>
        <v>0.642673309916974</v>
      </c>
      <c r="R47" s="19" t="n">
        <v>6560.82053083787</v>
      </c>
      <c r="S47" s="18" t="n">
        <f aca="false">Adequacy_central!Q44</f>
        <v>6013.82607356737</v>
      </c>
      <c r="T47" s="18" t="n">
        <f aca="false">Adequacy_central!R44</f>
        <v>4219.88621878676</v>
      </c>
      <c r="U47" s="18" t="n">
        <f aca="false">Adequacy_central!S44</f>
        <v>3742.0139228943</v>
      </c>
      <c r="V47" s="18" t="n">
        <f aca="false">Adequacy_central!T44</f>
        <v>2978.79837987922</v>
      </c>
      <c r="W47" s="18" t="n">
        <f aca="false">Adequacy_central!U44</f>
        <v>5116.14275860911</v>
      </c>
      <c r="X47" s="18" t="n">
        <f aca="false">Adequacy_central!V44</f>
        <v>5536.16952889</v>
      </c>
      <c r="Y47" s="15" t="n">
        <v>4356.54303613905</v>
      </c>
      <c r="Z47" s="15" t="n">
        <v>3316.38116398286</v>
      </c>
      <c r="AA47" s="12"/>
      <c r="AB47" s="12" t="n">
        <f aca="false">AB43+1</f>
        <v>2025</v>
      </c>
      <c r="AC47" s="13" t="n">
        <f aca="false">R47*'Inflation indexes'!I139*'Inflation indexes'!$D$166/100</f>
        <v>37737.5585072707</v>
      </c>
      <c r="AD47" s="13" t="n">
        <f aca="false">X47*'Inflation indexes'!$D$166/100*'Inflation indexes'!I139</f>
        <v>31843.8098589437</v>
      </c>
      <c r="AE47" s="18" t="n">
        <f aca="false">S47*'Inflation indexes'!$D$166/100*'Inflation indexes'!I139</f>
        <v>34591.2698323445</v>
      </c>
      <c r="AF47" s="18" t="n">
        <f aca="false">T47*'Inflation indexes'!$D$166/100*'Inflation indexes'!I139</f>
        <v>24272.604672994</v>
      </c>
      <c r="AG47" s="18" t="n">
        <f aca="false">U47*'Inflation indexes'!$D$166/100*'Inflation indexes'!I139</f>
        <v>21523.9037078508</v>
      </c>
      <c r="AH47" s="18" t="n">
        <f aca="false">V47*'Inflation indexes'!$D$166/100*'Inflation indexes'!I139</f>
        <v>17133.9206146063</v>
      </c>
      <c r="AI47" s="18" t="n">
        <f aca="false">W47*'Inflation indexes'!$D$166/100*'Inflation indexes'!I139</f>
        <v>29427.833877953</v>
      </c>
      <c r="AJ47" s="18" t="n">
        <f aca="false">Y47*'Inflation indexes'!$D$166/100*'Inflation indexes'!I139</f>
        <v>25058.6488295152</v>
      </c>
      <c r="AK47" s="18" t="n">
        <f aca="false">AJ47*0.82</f>
        <v>20548.0920402025</v>
      </c>
      <c r="AL47" s="13" t="n">
        <f aca="false">Z47*'Inflation indexes'!$D$166/100*'Inflation indexes'!I139</f>
        <v>19075.6823205208</v>
      </c>
      <c r="AM47" s="18" t="n">
        <f aca="false">Adequacy_central!X44</f>
        <v>0.647928075933079</v>
      </c>
      <c r="AN47" s="9" t="n">
        <f aca="false">AN43+1</f>
        <v>2025</v>
      </c>
      <c r="AO47" s="16" t="n">
        <v>7208.97408396167</v>
      </c>
      <c r="AP47" s="14" t="n">
        <f aca="false">Adequacy_high!Q44</f>
        <v>6297.06087569137</v>
      </c>
      <c r="AQ47" s="14" t="n">
        <f aca="false">Adequacy_high!R44</f>
        <v>4550.11634989392</v>
      </c>
      <c r="AR47" s="14" t="n">
        <f aca="false">Adequacy_high!S44</f>
        <v>3949.88137870437</v>
      </c>
      <c r="AS47" s="14" t="n">
        <f aca="false">Adequacy_high!T44</f>
        <v>3136.05367893644</v>
      </c>
      <c r="AT47" s="14" t="n">
        <f aca="false">Adequacy_high!U44</f>
        <v>5372.36376160017</v>
      </c>
      <c r="AU47" s="14" t="n">
        <f aca="false">Adequacy_high!V44</f>
        <v>5874.64520986601</v>
      </c>
      <c r="AV47" s="9"/>
      <c r="AW47" s="9"/>
      <c r="AX47" s="9" t="n">
        <f aca="false">AX43+1</f>
        <v>2025</v>
      </c>
      <c r="AY47" s="11" t="n">
        <f aca="false">AO47*'Inflation indexes'!$D$166/100*'Inflation indexes'!I139</f>
        <v>41465.7099660305</v>
      </c>
      <c r="AZ47" s="11" t="n">
        <f aca="false">AU47*'Inflation indexes'!$D$166/100*'Inflation indexes'!I139</f>
        <v>33790.7074694</v>
      </c>
      <c r="BA47" s="14" t="n">
        <f aca="false">AP47*'Inflation indexes'!$D$166/100*'Inflation indexes'!I139</f>
        <v>36220.4242751783</v>
      </c>
      <c r="BB47" s="14" t="n">
        <f aca="false">AQ47*'Inflation indexes'!$D$166/100*'Inflation indexes'!I139</f>
        <v>26172.0742339955</v>
      </c>
      <c r="BC47" s="14" t="n">
        <f aca="false">AR47*'Inflation indexes'!$D$166/100*'Inflation indexes'!I139</f>
        <v>22719.5484048089</v>
      </c>
      <c r="BD47" s="14" t="n">
        <f aca="false">AS47*'Inflation indexes'!$D$166/100*'Inflation indexes'!I139</f>
        <v>18038.4463550768</v>
      </c>
      <c r="BE47" s="14" t="n">
        <f aca="false">AT47*'Inflation indexes'!$D$166/100*'Inflation indexes'!I139</f>
        <v>30901.6061059417</v>
      </c>
      <c r="BF47" s="14" t="n">
        <f aca="false">Adequacy_high!X44</f>
        <v>0.648185237499262</v>
      </c>
      <c r="BG47" s="14" t="n">
        <f aca="false">Y47*'Inflation indexes'!$D$166/100*'Inflation indexes'!I139</f>
        <v>25058.6488295152</v>
      </c>
      <c r="BH47" s="14" t="n">
        <f aca="false">BG47*0.82</f>
        <v>20548.0920402025</v>
      </c>
      <c r="BI47" s="11" t="n">
        <f aca="false">Z47*'Inflation indexes'!$D$166/100*'Inflation indexes'!I139</f>
        <v>19075.6823205208</v>
      </c>
    </row>
    <row r="48" customFormat="false" ht="15" hidden="false" customHeight="false" outlineLevel="0" collapsed="false">
      <c r="A48" s="0" t="n">
        <f aca="false">A44+1</f>
        <v>2025</v>
      </c>
      <c r="B48" s="16" t="n">
        <v>5971.89233293297</v>
      </c>
      <c r="C48" s="14" t="n">
        <f aca="false">Adequacy_low!Q45</f>
        <v>5920.65353565926</v>
      </c>
      <c r="D48" s="14" t="n">
        <f aca="false">Adequacy_low!R45</f>
        <v>4197.10736358645</v>
      </c>
      <c r="E48" s="14" t="n">
        <f aca="false">Adequacy_low!S45</f>
        <v>3670.11641601418</v>
      </c>
      <c r="F48" s="14" t="n">
        <f aca="false">Adequacy_low!T45</f>
        <v>2920.29556989865</v>
      </c>
      <c r="G48" s="14" t="n">
        <f aca="false">Adequacy_low!U45</f>
        <v>5008.86920935277</v>
      </c>
      <c r="H48" s="14" t="n">
        <f aca="false">Adequacy_low!V45</f>
        <v>5460.52778413679</v>
      </c>
      <c r="I48" s="9" t="n">
        <f aca="false">I44+1</f>
        <v>2025</v>
      </c>
      <c r="J48" s="16" t="n">
        <f aca="false">B48*'Inflation indexes'!$D$166/100*'Inflation indexes'!I140</f>
        <v>34350.0687534274</v>
      </c>
      <c r="K48" s="14" t="n">
        <f aca="false">H48*'Inflation indexes'!$D$166/100*'Inflation indexes'!I140</f>
        <v>31408.7217850055</v>
      </c>
      <c r="L48" s="14" t="n">
        <f aca="false">C48*'Inflation indexes'!$D$166/100*'Inflation indexes'!I140</f>
        <v>34055.3453875206</v>
      </c>
      <c r="M48" s="14" t="n">
        <f aca="false">D48*'Inflation indexes'!$D$166/100*'Inflation indexes'!I140</f>
        <v>24141.5816741466</v>
      </c>
      <c r="N48" s="14" t="n">
        <f aca="false">E48*'Inflation indexes'!$D$166/100*'Inflation indexes'!I140</f>
        <v>21110.3523296867</v>
      </c>
      <c r="O48" s="14" t="n">
        <f aca="false">F48*'Inflation indexes'!$D$166/100*'Inflation indexes'!I140</f>
        <v>16797.4149589334</v>
      </c>
      <c r="P48" s="14" t="n">
        <f aca="false">G48*'Inflation indexes'!$D$166/100*'Inflation indexes'!I140</f>
        <v>28810.8010202006</v>
      </c>
      <c r="Q48" s="14" t="n">
        <f aca="false">Adequacy_low!X45</f>
        <v>0.672309844786092</v>
      </c>
      <c r="R48" s="19" t="n">
        <v>6595.64667027983</v>
      </c>
      <c r="S48" s="18" t="n">
        <f aca="false">Adequacy_central!Q45</f>
        <v>6277.42575873078</v>
      </c>
      <c r="T48" s="18" t="n">
        <f aca="false">Adequacy_central!R45</f>
        <v>4378.53251920855</v>
      </c>
      <c r="U48" s="18" t="n">
        <f aca="false">Adequacy_central!S45</f>
        <v>3898.54750809307</v>
      </c>
      <c r="V48" s="18" t="n">
        <f aca="false">Adequacy_central!T45</f>
        <v>3103.48922389524</v>
      </c>
      <c r="W48" s="18" t="n">
        <f aca="false">Adequacy_central!U45</f>
        <v>5320.69334089435</v>
      </c>
      <c r="X48" s="18" t="n">
        <f aca="false">Adequacy_central!V45</f>
        <v>5762.23772330698</v>
      </c>
      <c r="Y48" s="15" t="n">
        <v>4374.34924972157</v>
      </c>
      <c r="Z48" s="15" t="n">
        <v>3320.48112739382</v>
      </c>
      <c r="AA48" s="12"/>
      <c r="AB48" s="12" t="n">
        <f aca="false">AB44+1</f>
        <v>2025</v>
      </c>
      <c r="AC48" s="13" t="n">
        <f aca="false">R48*'Inflation indexes'!I140*'Inflation indexes'!$D$166/100</f>
        <v>37937.876968749</v>
      </c>
      <c r="AD48" s="13" t="n">
        <f aca="false">X48*'Inflation indexes'!$D$166/100*'Inflation indexes'!I140</f>
        <v>33144.1444243147</v>
      </c>
      <c r="AE48" s="18" t="n">
        <f aca="false">S48*'Inflation indexes'!$D$166/100*'Inflation indexes'!I140</f>
        <v>36107.4839239502</v>
      </c>
      <c r="AF48" s="18" t="n">
        <f aca="false">T48*'Inflation indexes'!$D$166/100*'Inflation indexes'!I140</f>
        <v>25185.1313936975</v>
      </c>
      <c r="AG48" s="18" t="n">
        <f aca="false">U48*'Inflation indexes'!$D$166/100*'Inflation indexes'!I140</f>
        <v>22424.278181139</v>
      </c>
      <c r="AH48" s="18" t="n">
        <f aca="false">V48*'Inflation indexes'!$D$166/100*'Inflation indexes'!I140</f>
        <v>17851.1370053394</v>
      </c>
      <c r="AI48" s="18" t="n">
        <f aca="false">W48*'Inflation indexes'!$D$166/100*'Inflation indexes'!I140</f>
        <v>30604.4000605521</v>
      </c>
      <c r="AJ48" s="18" t="n">
        <f aca="false">Y48*'Inflation indexes'!$D$166/100*'Inflation indexes'!I140</f>
        <v>25161.0694068965</v>
      </c>
      <c r="AK48" s="18" t="n">
        <f aca="false">AJ48*0.82</f>
        <v>20632.0769136551</v>
      </c>
      <c r="AL48" s="13" t="n">
        <f aca="false">Z48*'Inflation indexes'!$D$166/100*'Inflation indexes'!I140</f>
        <v>19099.2651343428</v>
      </c>
      <c r="AM48" s="18" t="n">
        <f aca="false">Adequacy_central!X45</f>
        <v>0.671379067723964</v>
      </c>
      <c r="AN48" s="9" t="n">
        <f aca="false">AN44+1</f>
        <v>2025</v>
      </c>
      <c r="AO48" s="16" t="n">
        <v>7203.69963989719</v>
      </c>
      <c r="AP48" s="14" t="n">
        <f aca="false">Adequacy_high!Q45</f>
        <v>6589.54524160738</v>
      </c>
      <c r="AQ48" s="14" t="n">
        <f aca="false">Adequacy_high!R45</f>
        <v>4743.31760080103</v>
      </c>
      <c r="AR48" s="14" t="n">
        <f aca="false">Adequacy_high!S45</f>
        <v>4113.08833827623</v>
      </c>
      <c r="AS48" s="14" t="n">
        <f aca="false">Adequacy_high!T45</f>
        <v>3265.31232507451</v>
      </c>
      <c r="AT48" s="14" t="n">
        <f aca="false">Adequacy_high!U45</f>
        <v>5603.6941604352</v>
      </c>
      <c r="AU48" s="14" t="n">
        <f aca="false">Adequacy_high!V45</f>
        <v>6132.08569012914</v>
      </c>
      <c r="AV48" s="9"/>
      <c r="AW48" s="9"/>
      <c r="AX48" s="9" t="n">
        <f aca="false">AX44+1</f>
        <v>2025</v>
      </c>
      <c r="AY48" s="11" t="n">
        <f aca="false">AO48*'Inflation indexes'!$D$166/100*'Inflation indexes'!I140</f>
        <v>41435.3715898257</v>
      </c>
      <c r="AZ48" s="11" t="n">
        <f aca="false">AU48*'Inflation indexes'!$D$166/100*'Inflation indexes'!I140</f>
        <v>35271.4940783928</v>
      </c>
      <c r="BA48" s="14" t="n">
        <f aca="false">AP48*'Inflation indexes'!$D$166/100*'Inflation indexes'!I140</f>
        <v>37902.7818125224</v>
      </c>
      <c r="BB48" s="14" t="n">
        <f aca="false">AQ48*'Inflation indexes'!$D$166/100*'Inflation indexes'!I140</f>
        <v>27283.3595489215</v>
      </c>
      <c r="BC48" s="14" t="n">
        <f aca="false">AR48*'Inflation indexes'!$D$166/100*'Inflation indexes'!I140</f>
        <v>23658.3078414811</v>
      </c>
      <c r="BD48" s="14" t="n">
        <f aca="false">AS48*'Inflation indexes'!$D$166/100*'Inflation indexes'!I140</f>
        <v>18781.9365478474</v>
      </c>
      <c r="BE48" s="14" t="n">
        <f aca="false">AT48*'Inflation indexes'!$D$166/100*'Inflation indexes'!I140</f>
        <v>32232.2086455957</v>
      </c>
      <c r="BF48" s="14" t="n">
        <f aca="false">Adequacy_high!X45</f>
        <v>0.673505425087711</v>
      </c>
      <c r="BG48" s="14" t="n">
        <f aca="false">Y48*'Inflation indexes'!$D$166/100*'Inflation indexes'!I140</f>
        <v>25161.0694068965</v>
      </c>
      <c r="BH48" s="14" t="n">
        <f aca="false">BG48*0.82</f>
        <v>20632.0769136551</v>
      </c>
      <c r="BI48" s="11" t="n">
        <f aca="false">Z48*'Inflation indexes'!$D$166/100*'Inflation indexes'!I140</f>
        <v>19099.2651343428</v>
      </c>
    </row>
    <row r="49" customFormat="false" ht="15" hidden="false" customHeight="false" outlineLevel="0" collapsed="false">
      <c r="A49" s="0" t="n">
        <f aca="false">A45+1</f>
        <v>2026</v>
      </c>
      <c r="B49" s="16" t="n">
        <v>6004.90142491883</v>
      </c>
      <c r="C49" s="14" t="n">
        <f aca="false">Adequacy_low!Q46</f>
        <v>5808.51165022493</v>
      </c>
      <c r="D49" s="14" t="n">
        <f aca="false">Adequacy_low!R46</f>
        <v>4111.21857449736</v>
      </c>
      <c r="E49" s="14" t="n">
        <f aca="false">Adequacy_low!S46</f>
        <v>3591.34401600124</v>
      </c>
      <c r="F49" s="14" t="n">
        <f aca="false">Adequacy_low!T46</f>
        <v>2860.43251664469</v>
      </c>
      <c r="G49" s="14" t="n">
        <f aca="false">Adequacy_low!U46</f>
        <v>4890.31340018482</v>
      </c>
      <c r="H49" s="14" t="n">
        <f aca="false">Adequacy_low!V46</f>
        <v>5339.32333950462</v>
      </c>
      <c r="I49" s="9" t="n">
        <f aca="false">I45+1</f>
        <v>2026</v>
      </c>
      <c r="J49" s="16" t="n">
        <f aca="false">B49*'Inflation indexes'!$D$166/100*'Inflation indexes'!I141</f>
        <v>34539.935635814</v>
      </c>
      <c r="K49" s="14" t="n">
        <f aca="false">H49*'Inflation indexes'!$D$166/100*'Inflation indexes'!I141</f>
        <v>30711.5590141069</v>
      </c>
      <c r="L49" s="14" t="n">
        <f aca="false">C49*'Inflation indexes'!$D$166/100*'Inflation indexes'!I141</f>
        <v>33410.3100687214</v>
      </c>
      <c r="M49" s="14" t="n">
        <f aca="false">D49*'Inflation indexes'!$D$166/100*'Inflation indexes'!I141</f>
        <v>23647.5530403601</v>
      </c>
      <c r="N49" s="14" t="n">
        <f aca="false">E49*'Inflation indexes'!$D$166/100*'Inflation indexes'!I141</f>
        <v>20657.2568608694</v>
      </c>
      <c r="O49" s="14" t="n">
        <f aca="false">F49*'Inflation indexes'!$D$166/100*'Inflation indexes'!I141</f>
        <v>16453.0852422499</v>
      </c>
      <c r="P49" s="14" t="n">
        <f aca="false">G49*'Inflation indexes'!$D$166/100*'Inflation indexes'!I141</f>
        <v>28128.8730869759</v>
      </c>
      <c r="Q49" s="14" t="n">
        <f aca="false">Adequacy_low!X46</f>
        <v>0.654016159522376</v>
      </c>
      <c r="R49" s="17" t="n">
        <v>6659.51158480004</v>
      </c>
      <c r="S49" s="18" t="n">
        <f aca="false">Adequacy_central!Q46</f>
        <v>6191.72089242069</v>
      </c>
      <c r="T49" s="18" t="n">
        <f aca="false">Adequacy_central!R46</f>
        <v>4313.21967532621</v>
      </c>
      <c r="U49" s="18" t="n">
        <f aca="false">Adequacy_central!S46</f>
        <v>3836.01855622468</v>
      </c>
      <c r="V49" s="18" t="n">
        <f aca="false">Adequacy_central!T46</f>
        <v>3055.13026738923</v>
      </c>
      <c r="W49" s="18" t="n">
        <f aca="false">Adequacy_central!U46</f>
        <v>5230.73107570271</v>
      </c>
      <c r="X49" s="18" t="n">
        <f aca="false">Adequacy_central!V46</f>
        <v>5682.72110607463</v>
      </c>
      <c r="Y49" s="15" t="n">
        <v>4392.15546330409</v>
      </c>
      <c r="Z49" s="15" t="n">
        <v>3324.56931240498</v>
      </c>
      <c r="AA49" s="12"/>
      <c r="AB49" s="12" t="n">
        <f aca="false">AB45+1</f>
        <v>2026</v>
      </c>
      <c r="AC49" s="13" t="n">
        <f aca="false">R49*'Inflation indexes'!I141*'Inflation indexes'!$D$166/100</f>
        <v>38305.2252199228</v>
      </c>
      <c r="AD49" s="13" t="n">
        <f aca="false">X49*'Inflation indexes'!$D$166/100*'Inflation indexes'!I141</f>
        <v>32686.7682499472</v>
      </c>
      <c r="AE49" s="18" t="n">
        <f aca="false">S49*'Inflation indexes'!$D$166/100*'Inflation indexes'!I141</f>
        <v>35614.5132061059</v>
      </c>
      <c r="AF49" s="18" t="n">
        <f aca="false">T49*'Inflation indexes'!$D$166/100*'Inflation indexes'!I141</f>
        <v>24809.4547148886</v>
      </c>
      <c r="AG49" s="18" t="n">
        <f aca="false">U49*'Inflation indexes'!$D$166/100*'Inflation indexes'!I141</f>
        <v>22064.6143298813</v>
      </c>
      <c r="AH49" s="18" t="n">
        <f aca="false">V49*'Inflation indexes'!$D$166/100*'Inflation indexes'!I141</f>
        <v>17572.9783601032</v>
      </c>
      <c r="AI49" s="18" t="n">
        <f aca="false">W49*'Inflation indexes'!$D$166/100*'Inflation indexes'!I141</f>
        <v>30086.9409668063</v>
      </c>
      <c r="AJ49" s="18" t="n">
        <f aca="false">Y49*'Inflation indexes'!$D$166/100*'Inflation indexes'!I141</f>
        <v>25263.4899842778</v>
      </c>
      <c r="AK49" s="18" t="n">
        <f aca="false">AJ49*0.82</f>
        <v>20716.0617871078</v>
      </c>
      <c r="AL49" s="13" t="n">
        <f aca="false">Z49*'Inflation indexes'!$D$166/100*'Inflation indexes'!I141</f>
        <v>19122.7801993141</v>
      </c>
      <c r="AM49" s="18" t="n">
        <f aca="false">Adequacy_central!X46</f>
        <v>0.658445358792023</v>
      </c>
      <c r="AN49" s="9" t="n">
        <f aca="false">AN45+1</f>
        <v>2026</v>
      </c>
      <c r="AO49" s="16" t="n">
        <v>7243.39508030427</v>
      </c>
      <c r="AP49" s="14" t="n">
        <f aca="false">Adequacy_high!Q46</f>
        <v>6536.54285673479</v>
      </c>
      <c r="AQ49" s="14" t="n">
        <f aca="false">Adequacy_high!R46</f>
        <v>4668.08937344941</v>
      </c>
      <c r="AR49" s="14" t="n">
        <f aca="false">Adequacy_high!S46</f>
        <v>4066.83949218644</v>
      </c>
      <c r="AS49" s="14" t="n">
        <f aca="false">Adequacy_high!T46</f>
        <v>3238.03966154909</v>
      </c>
      <c r="AT49" s="14" t="n">
        <f aca="false">Adequacy_high!U46</f>
        <v>5527.77785940083</v>
      </c>
      <c r="AU49" s="14" t="n">
        <f aca="false">Adequacy_high!V46</f>
        <v>6051.74514426294</v>
      </c>
      <c r="AV49" s="9"/>
      <c r="AW49" s="9"/>
      <c r="AX49" s="9" t="n">
        <f aca="false">AX45+1</f>
        <v>2026</v>
      </c>
      <c r="AY49" s="11" t="n">
        <f aca="false">AO49*'Inflation indexes'!$D$166/100*'Inflation indexes'!I141</f>
        <v>41663.6980617652</v>
      </c>
      <c r="AZ49" s="11" t="n">
        <f aca="false">AU49*'Inflation indexes'!$D$166/100*'Inflation indexes'!I141</f>
        <v>34809.3787018356</v>
      </c>
      <c r="BA49" s="14" t="n">
        <f aca="false">AP49*'Inflation indexes'!$D$166/100*'Inflation indexes'!I141</f>
        <v>37597.9143663314</v>
      </c>
      <c r="BB49" s="14" t="n">
        <f aca="false">AQ49*'Inflation indexes'!$D$166/100*'Inflation indexes'!I141</f>
        <v>26850.6500093546</v>
      </c>
      <c r="BC49" s="14" t="n">
        <f aca="false">AR49*'Inflation indexes'!$D$166/100*'Inflation indexes'!I141</f>
        <v>23392.286460923</v>
      </c>
      <c r="BD49" s="14" t="n">
        <f aca="false">AS49*'Inflation indexes'!$D$166/100*'Inflation indexes'!I141</f>
        <v>18625.0653561112</v>
      </c>
      <c r="BE49" s="14" t="n">
        <f aca="false">AT49*'Inflation indexes'!$D$166/100*'Inflation indexes'!I141</f>
        <v>31795.5413356953</v>
      </c>
      <c r="BF49" s="14" t="n">
        <f aca="false">Adequacy_high!X46</f>
        <v>0.659158643190864</v>
      </c>
      <c r="BG49" s="14" t="n">
        <f aca="false">Y49*'Inflation indexes'!$D$166/100*'Inflation indexes'!I141</f>
        <v>25263.4899842778</v>
      </c>
      <c r="BH49" s="14" t="n">
        <f aca="false">BG49*0.82</f>
        <v>20716.0617871078</v>
      </c>
      <c r="BI49" s="11" t="n">
        <f aca="false">Z49*'Inflation indexes'!$D$166/100*'Inflation indexes'!I141</f>
        <v>19122.7801993141</v>
      </c>
    </row>
    <row r="50" customFormat="false" ht="15" hidden="false" customHeight="false" outlineLevel="0" collapsed="false">
      <c r="A50" s="0" t="n">
        <f aca="false">A46+1</f>
        <v>2026</v>
      </c>
      <c r="B50" s="16" t="n">
        <v>6046.07969485185</v>
      </c>
      <c r="C50" s="14" t="n">
        <f aca="false">Adequacy_low!Q47</f>
        <v>6152.25362193141</v>
      </c>
      <c r="D50" s="14" t="n">
        <f aca="false">Adequacy_low!R47</f>
        <v>4380.59012194981</v>
      </c>
      <c r="E50" s="14" t="n">
        <f aca="false">Adequacy_low!S47</f>
        <v>3797.04953365072</v>
      </c>
      <c r="F50" s="14" t="n">
        <f aca="false">Adequacy_low!T47</f>
        <v>3025.40462530722</v>
      </c>
      <c r="G50" s="14" t="n">
        <f aca="false">Adequacy_low!U47</f>
        <v>5158.59895187065</v>
      </c>
      <c r="H50" s="14" t="n">
        <f aca="false">Adequacy_low!V47</f>
        <v>5659.10452547455</v>
      </c>
      <c r="I50" s="9" t="n">
        <f aca="false">I46+1</f>
        <v>2026</v>
      </c>
      <c r="J50" s="16" t="n">
        <f aca="false">B50*'Inflation indexes'!$D$166/100*'Inflation indexes'!I142</f>
        <v>34776.791279635</v>
      </c>
      <c r="K50" s="14" t="n">
        <f aca="false">H50*'Inflation indexes'!$D$166/100*'Inflation indexes'!I142</f>
        <v>32550.9266905038</v>
      </c>
      <c r="L50" s="14" t="n">
        <f aca="false">C50*'Inflation indexes'!$D$166/100*'Inflation indexes'!I142</f>
        <v>35387.4991577546</v>
      </c>
      <c r="M50" s="14" t="n">
        <f aca="false">D50*'Inflation indexes'!$D$166/100*'Inflation indexes'!I142</f>
        <v>25196.9666364797</v>
      </c>
      <c r="N50" s="14" t="n">
        <f aca="false">E50*'Inflation indexes'!$D$166/100*'Inflation indexes'!I142</f>
        <v>21840.4661821849</v>
      </c>
      <c r="O50" s="14" t="n">
        <f aca="false">F50*'Inflation indexes'!$D$166/100*'Inflation indexes'!I142</f>
        <v>17401.9977408402</v>
      </c>
      <c r="P50" s="14" t="n">
        <f aca="false">G50*'Inflation indexes'!$D$166/100*'Inflation indexes'!I142</f>
        <v>29672.0400819899</v>
      </c>
      <c r="Q50" s="14" t="n">
        <f aca="false">Adequacy_low!X47</f>
        <v>0.685277779586384</v>
      </c>
      <c r="R50" s="19" t="n">
        <v>6721.0588979593</v>
      </c>
      <c r="S50" s="18" t="n">
        <f aca="false">Adequacy_central!Q47</f>
        <v>6495.88722401353</v>
      </c>
      <c r="T50" s="18" t="n">
        <f aca="false">Adequacy_central!R47</f>
        <v>4532.17388543168</v>
      </c>
      <c r="U50" s="18" t="n">
        <f aca="false">Adequacy_central!S47</f>
        <v>4017.72994430284</v>
      </c>
      <c r="V50" s="18" t="n">
        <f aca="false">Adequacy_central!T47</f>
        <v>3201.43130481819</v>
      </c>
      <c r="W50" s="18" t="n">
        <f aca="false">Adequacy_central!U47</f>
        <v>5462.96737110818</v>
      </c>
      <c r="X50" s="18" t="n">
        <f aca="false">Adequacy_central!V47</f>
        <v>5963.05707386039</v>
      </c>
      <c r="Y50" s="15" t="n">
        <v>4409.96167688662</v>
      </c>
      <c r="Z50" s="15" t="n">
        <v>3328.64580085618</v>
      </c>
      <c r="AA50" s="12"/>
      <c r="AB50" s="12" t="n">
        <f aca="false">AB46+1</f>
        <v>2026</v>
      </c>
      <c r="AC50" s="13" t="n">
        <f aca="false">R50*'Inflation indexes'!I142*'Inflation indexes'!$D$166/100</f>
        <v>38659.242727397</v>
      </c>
      <c r="AD50" s="13" t="n">
        <f aca="false">X50*'Inflation indexes'!$D$166/100*'Inflation indexes'!I142</f>
        <v>34299.2487219068</v>
      </c>
      <c r="AE50" s="18" t="n">
        <f aca="false">S50*'Inflation indexes'!$D$166/100*'Inflation indexes'!I142</f>
        <v>37364.0649093531</v>
      </c>
      <c r="AF50" s="18" t="n">
        <f aca="false">T50*'Inflation indexes'!$D$166/100*'Inflation indexes'!I142</f>
        <v>26068.8699473936</v>
      </c>
      <c r="AG50" s="18" t="n">
        <f aca="false">U50*'Inflation indexes'!$D$166/100*'Inflation indexes'!I142</f>
        <v>23109.810446252</v>
      </c>
      <c r="AH50" s="18" t="n">
        <f aca="false">V50*'Inflation indexes'!$D$166/100*'Inflation indexes'!I142</f>
        <v>18414.4956571698</v>
      </c>
      <c r="AI50" s="18" t="n">
        <f aca="false">W50*'Inflation indexes'!$D$166/100*'Inflation indexes'!I142</f>
        <v>31422.7541847082</v>
      </c>
      <c r="AJ50" s="18" t="n">
        <f aca="false">Y50*'Inflation indexes'!$D$166/100*'Inflation indexes'!I142</f>
        <v>25365.9105616591</v>
      </c>
      <c r="AK50" s="18" t="n">
        <f aca="false">AJ50*0.82</f>
        <v>20800.0466605605</v>
      </c>
      <c r="AL50" s="13" t="n">
        <f aca="false">Z50*'Inflation indexes'!$D$166/100*'Inflation indexes'!I142</f>
        <v>19146.2279861737</v>
      </c>
      <c r="AM50" s="18" t="n">
        <f aca="false">Adequacy_central!X47</f>
        <v>0.685843652425858</v>
      </c>
      <c r="AN50" s="9" t="n">
        <f aca="false">AN46+1</f>
        <v>2026</v>
      </c>
      <c r="AO50" s="16" t="n">
        <v>7271.26088073757</v>
      </c>
      <c r="AP50" s="14" t="n">
        <f aca="false">Adequacy_high!Q47</f>
        <v>6827.41716945648</v>
      </c>
      <c r="AQ50" s="14" t="n">
        <f aca="false">Adequacy_high!R47</f>
        <v>4904.58109268191</v>
      </c>
      <c r="AR50" s="14" t="n">
        <f aca="false">Adequacy_high!S47</f>
        <v>4247.46260750544</v>
      </c>
      <c r="AS50" s="14" t="n">
        <f aca="false">Adequacy_high!T47</f>
        <v>3382.48551958143</v>
      </c>
      <c r="AT50" s="14" t="n">
        <f aca="false">Adequacy_high!U47</f>
        <v>5758.41207160306</v>
      </c>
      <c r="AU50" s="14" t="n">
        <f aca="false">Adequacy_high!V47</f>
        <v>6337.74366834674</v>
      </c>
      <c r="AV50" s="9"/>
      <c r="AW50" s="9"/>
      <c r="AX50" s="9" t="n">
        <f aca="false">AX46+1</f>
        <v>2026</v>
      </c>
      <c r="AY50" s="11" t="n">
        <f aca="false">AO50*'Inflation indexes'!$D$166/100*'Inflation indexes'!I142</f>
        <v>41823.9809515746</v>
      </c>
      <c r="AZ50" s="11" t="n">
        <f aca="false">AU50*'Inflation indexes'!$D$166/100*'Inflation indexes'!I142</f>
        <v>36454.4299549336</v>
      </c>
      <c r="BA50" s="14" t="n">
        <f aca="false">AP50*'Inflation indexes'!$D$166/100*'Inflation indexes'!I142</f>
        <v>39271.0109467061</v>
      </c>
      <c r="BB50" s="14" t="n">
        <f aca="false">AQ50*'Inflation indexes'!$D$166/100*'Inflation indexes'!I142</f>
        <v>28210.940242729</v>
      </c>
      <c r="BC50" s="14" t="n">
        <f aca="false">AR50*'Inflation indexes'!$D$166/100*'Inflation indexes'!I142</f>
        <v>24431.2228790247</v>
      </c>
      <c r="BD50" s="14" t="n">
        <f aca="false">AS50*'Inflation indexes'!$D$166/100*'Inflation indexes'!I142</f>
        <v>19455.9117407984</v>
      </c>
      <c r="BE50" s="14" t="n">
        <f aca="false">AT50*'Inflation indexes'!$D$166/100*'Inflation indexes'!I142</f>
        <v>33122.1394396749</v>
      </c>
      <c r="BF50" s="14" t="n">
        <f aca="false">Adequacy_high!X47</f>
        <v>0.67975440767751</v>
      </c>
      <c r="BG50" s="14" t="n">
        <f aca="false">Y50*'Inflation indexes'!$D$166/100*'Inflation indexes'!I142</f>
        <v>25365.9105616591</v>
      </c>
      <c r="BH50" s="14" t="n">
        <f aca="false">BG50*0.82</f>
        <v>20800.0466605605</v>
      </c>
      <c r="BI50" s="11" t="n">
        <f aca="false">Z50*'Inflation indexes'!$D$166/100*'Inflation indexes'!I142</f>
        <v>19146.2279861737</v>
      </c>
    </row>
    <row r="51" customFormat="false" ht="15" hidden="false" customHeight="false" outlineLevel="0" collapsed="false">
      <c r="A51" s="0" t="n">
        <f aca="false">A47+1</f>
        <v>2026</v>
      </c>
      <c r="B51" s="16" t="n">
        <v>6075.30830931997</v>
      </c>
      <c r="C51" s="14" t="n">
        <f aca="false">Adequacy_low!Q48</f>
        <v>6051.93497681476</v>
      </c>
      <c r="D51" s="14" t="n">
        <f aca="false">Adequacy_low!R48</f>
        <v>4305.17469637955</v>
      </c>
      <c r="E51" s="14" t="n">
        <f aca="false">Adequacy_low!S48</f>
        <v>3733.9966802325</v>
      </c>
      <c r="F51" s="14" t="n">
        <f aca="false">Adequacy_low!T48</f>
        <v>2974.58507451837</v>
      </c>
      <c r="G51" s="14" t="n">
        <f aca="false">Adequacy_low!U48</f>
        <v>5065.23364620914</v>
      </c>
      <c r="H51" s="14" t="n">
        <f aca="false">Adequacy_low!V48</f>
        <v>5570.43778793228</v>
      </c>
      <c r="I51" s="9" t="n">
        <f aca="false">I47+1</f>
        <v>2026</v>
      </c>
      <c r="J51" s="16" t="n">
        <f aca="false">B51*'Inflation indexes'!$D$166/100*'Inflation indexes'!I143</f>
        <v>34944.9130173647</v>
      </c>
      <c r="K51" s="14" t="n">
        <f aca="false">H51*'Inflation indexes'!$D$166/100*'Inflation indexes'!I143</f>
        <v>32040.919416273</v>
      </c>
      <c r="L51" s="14" t="n">
        <f aca="false">C51*'Inflation indexes'!$D$166/100*'Inflation indexes'!I143</f>
        <v>34810.4706105378</v>
      </c>
      <c r="M51" s="14" t="n">
        <f aca="false">D51*'Inflation indexes'!$D$166/100*'Inflation indexes'!I143</f>
        <v>24763.1803407822</v>
      </c>
      <c r="N51" s="14" t="n">
        <f aca="false">E51*'Inflation indexes'!$D$166/100*'Inflation indexes'!I143</f>
        <v>21477.7888716661</v>
      </c>
      <c r="O51" s="14" t="n">
        <f aca="false">F51*'Inflation indexes'!$D$166/100*'Inflation indexes'!I143</f>
        <v>17109.6858627461</v>
      </c>
      <c r="P51" s="14" t="n">
        <f aca="false">G51*'Inflation indexes'!$D$166/100*'Inflation indexes'!I143</f>
        <v>29135.0068453102</v>
      </c>
      <c r="Q51" s="14" t="n">
        <f aca="false">Adequacy_low!X48</f>
        <v>0.670101920124799</v>
      </c>
      <c r="R51" s="19" t="n">
        <v>6709.95366219579</v>
      </c>
      <c r="S51" s="18" t="n">
        <f aca="false">Adequacy_central!Q48</f>
        <v>6429.51283857282</v>
      </c>
      <c r="T51" s="18" t="n">
        <f aca="false">Adequacy_central!R48</f>
        <v>4474.80181936647</v>
      </c>
      <c r="U51" s="18" t="n">
        <f aca="false">Adequacy_central!S48</f>
        <v>3968.49691445802</v>
      </c>
      <c r="V51" s="18" t="n">
        <f aca="false">Adequacy_central!T48</f>
        <v>3163.07381739263</v>
      </c>
      <c r="W51" s="18" t="n">
        <f aca="false">Adequacy_central!U48</f>
        <v>5390.84324022604</v>
      </c>
      <c r="X51" s="18" t="n">
        <f aca="false">Adequacy_central!V48</f>
        <v>5899.0590982635</v>
      </c>
      <c r="Y51" s="15" t="n">
        <v>4427.76789046914</v>
      </c>
      <c r="Z51" s="15" t="n">
        <v>3332.71067368779</v>
      </c>
      <c r="AA51" s="12"/>
      <c r="AB51" s="12" t="n">
        <f aca="false">AB47+1</f>
        <v>2026</v>
      </c>
      <c r="AC51" s="13" t="n">
        <f aca="false">R51*'Inflation indexes'!I143*'Inflation indexes'!$D$166/100</f>
        <v>38595.3658872377</v>
      </c>
      <c r="AD51" s="13" t="n">
        <f aca="false">X51*'Inflation indexes'!$D$166/100*'Inflation indexes'!I143</f>
        <v>33931.1351091227</v>
      </c>
      <c r="AE51" s="18" t="n">
        <f aca="false">S51*'Inflation indexes'!$D$166/100*'Inflation indexes'!I143</f>
        <v>36982.2822889964</v>
      </c>
      <c r="AF51" s="18" t="n">
        <f aca="false">T51*'Inflation indexes'!$D$166/100*'Inflation indexes'!I143</f>
        <v>25738.86828226</v>
      </c>
      <c r="AG51" s="18" t="n">
        <f aca="false">U51*'Inflation indexes'!$D$166/100*'Inflation indexes'!I143</f>
        <v>22826.6241686323</v>
      </c>
      <c r="AH51" s="18" t="n">
        <f aca="false">V51*'Inflation indexes'!$D$166/100*'Inflation indexes'!I143</f>
        <v>18193.8650334375</v>
      </c>
      <c r="AI51" s="18" t="n">
        <f aca="false">W51*'Inflation indexes'!$D$166/100*'Inflation indexes'!I143</f>
        <v>31007.8992749972</v>
      </c>
      <c r="AJ51" s="18" t="n">
        <f aca="false">Y51*'Inflation indexes'!$D$166/100*'Inflation indexes'!I143</f>
        <v>25468.3311390404</v>
      </c>
      <c r="AK51" s="18" t="n">
        <f aca="false">AJ51*0.82</f>
        <v>20884.0315340131</v>
      </c>
      <c r="AL51" s="13" t="n">
        <f aca="false">Z51*'Inflation indexes'!$D$166/100*'Inflation indexes'!I143</f>
        <v>19169.6089604873</v>
      </c>
      <c r="AM51" s="18" t="n">
        <f aca="false">Adequacy_central!X48</f>
        <v>0.677309431519611</v>
      </c>
      <c r="AN51" s="9" t="n">
        <f aca="false">AN47+1</f>
        <v>2026</v>
      </c>
      <c r="AO51" s="16" t="n">
        <v>7322.48843264327</v>
      </c>
      <c r="AP51" s="14" t="n">
        <f aca="false">Adequacy_high!Q48</f>
        <v>6792.94475268501</v>
      </c>
      <c r="AQ51" s="14" t="n">
        <f aca="false">Adequacy_high!R48</f>
        <v>4860.29322146471</v>
      </c>
      <c r="AR51" s="14" t="n">
        <f aca="false">Adequacy_high!S48</f>
        <v>4215.99499174748</v>
      </c>
      <c r="AS51" s="14" t="n">
        <f aca="false">Adequacy_high!T48</f>
        <v>3358.34470865643</v>
      </c>
      <c r="AT51" s="14" t="n">
        <f aca="false">Adequacy_high!U48</f>
        <v>5705.94513110891</v>
      </c>
      <c r="AU51" s="14" t="n">
        <f aca="false">Adequacy_high!V48</f>
        <v>6282.57323193629</v>
      </c>
      <c r="AV51" s="9"/>
      <c r="AW51" s="9"/>
      <c r="AX51" s="9" t="n">
        <f aca="false">AX47+1</f>
        <v>2026</v>
      </c>
      <c r="AY51" s="11" t="n">
        <f aca="false">AO51*'Inflation indexes'!$D$166/100*'Inflation indexes'!I143</f>
        <v>42118.6396346065</v>
      </c>
      <c r="AZ51" s="11" t="n">
        <f aca="false">AU51*'Inflation indexes'!$D$166/100*'Inflation indexes'!I143</f>
        <v>36137.0919692159</v>
      </c>
      <c r="BA51" s="14" t="n">
        <f aca="false">AP51*'Inflation indexes'!$D$166/100*'Inflation indexes'!I143</f>
        <v>39072.7270828684</v>
      </c>
      <c r="BB51" s="14" t="n">
        <f aca="false">AQ51*'Inflation indexes'!$D$166/100*'Inflation indexes'!I143</f>
        <v>27956.1983055939</v>
      </c>
      <c r="BC51" s="14" t="n">
        <f aca="false">AR51*'Inflation indexes'!$D$166/100*'Inflation indexes'!I143</f>
        <v>24250.2225018358</v>
      </c>
      <c r="BD51" s="14" t="n">
        <f aca="false">AS51*'Inflation indexes'!$D$166/100*'Inflation indexes'!I143</f>
        <v>19317.0548309938</v>
      </c>
      <c r="BE51" s="14" t="n">
        <f aca="false">AT51*'Inflation indexes'!$D$166/100*'Inflation indexes'!I143</f>
        <v>32820.3518466004</v>
      </c>
      <c r="BF51" s="14" t="n">
        <f aca="false">Adequacy_high!X48</f>
        <v>0.681068033582332</v>
      </c>
      <c r="BG51" s="14" t="n">
        <f aca="false">Y51*'Inflation indexes'!$D$166/100*'Inflation indexes'!I143</f>
        <v>25468.3311390404</v>
      </c>
      <c r="BH51" s="14" t="n">
        <f aca="false">BG51*0.82</f>
        <v>20884.0315340131</v>
      </c>
      <c r="BI51" s="11" t="n">
        <f aca="false">Z51*'Inflation indexes'!$D$166/100*'Inflation indexes'!I143</f>
        <v>19169.6089604873</v>
      </c>
    </row>
    <row r="52" customFormat="false" ht="15" hidden="false" customHeight="false" outlineLevel="0" collapsed="false">
      <c r="A52" s="0" t="n">
        <f aca="false">A48+1</f>
        <v>2026</v>
      </c>
      <c r="B52" s="16" t="n">
        <v>6107.29637000696</v>
      </c>
      <c r="C52" s="14" t="n">
        <f aca="false">Adequacy_low!Q49</f>
        <v>6251.14537193387</v>
      </c>
      <c r="D52" s="14" t="n">
        <f aca="false">Adequacy_low!R49</f>
        <v>4451.83448455471</v>
      </c>
      <c r="E52" s="14" t="n">
        <f aca="false">Adequacy_low!S49</f>
        <v>3859.72421787074</v>
      </c>
      <c r="F52" s="14" t="n">
        <f aca="false">Adequacy_low!T49</f>
        <v>3075.40739188339</v>
      </c>
      <c r="G52" s="14" t="n">
        <f aca="false">Adequacy_low!U49</f>
        <v>5223.13349888426</v>
      </c>
      <c r="H52" s="14" t="n">
        <f aca="false">Adequacy_low!V49</f>
        <v>5761.69376860075</v>
      </c>
      <c r="I52" s="9" t="n">
        <f aca="false">I48+1</f>
        <v>2026</v>
      </c>
      <c r="J52" s="16" t="n">
        <f aca="false">B52*'Inflation indexes'!$D$166/100*'Inflation indexes'!I144</f>
        <v>35128.90697148</v>
      </c>
      <c r="K52" s="14" t="n">
        <f aca="false">H52*'Inflation indexes'!$D$166/100*'Inflation indexes'!I144</f>
        <v>33141.0156201574</v>
      </c>
      <c r="L52" s="14" t="n">
        <f aca="false">C52*'Inflation indexes'!$D$166/100*'Inflation indexes'!I144</f>
        <v>35956.320265429</v>
      </c>
      <c r="M52" s="14" t="n">
        <f aca="false">D52*'Inflation indexes'!$D$166/100*'Inflation indexes'!I144</f>
        <v>25606.7611567654</v>
      </c>
      <c r="N52" s="14" t="n">
        <f aca="false">E52*'Inflation indexes'!$D$166/100*'Inflation indexes'!I144</f>
        <v>22200.9682796833</v>
      </c>
      <c r="O52" s="14" t="n">
        <f aca="false">F52*'Inflation indexes'!$D$166/100*'Inflation indexes'!I144</f>
        <v>17689.611511149</v>
      </c>
      <c r="P52" s="14" t="n">
        <f aca="false">G52*'Inflation indexes'!$D$166/100*'Inflation indexes'!I144</f>
        <v>30043.2400305664</v>
      </c>
      <c r="Q52" s="14" t="n">
        <f aca="false">Adequacy_low!X49</f>
        <v>0.692153971580854</v>
      </c>
      <c r="R52" s="19" t="n">
        <v>6760.28731422811</v>
      </c>
      <c r="S52" s="18" t="n">
        <f aca="false">Adequacy_central!Q49</f>
        <v>6599.22846818</v>
      </c>
      <c r="T52" s="18" t="n">
        <f aca="false">Adequacy_central!R49</f>
        <v>4590.51386064069</v>
      </c>
      <c r="U52" s="18" t="n">
        <f aca="false">Adequacy_central!S49</f>
        <v>4070.38198736281</v>
      </c>
      <c r="V52" s="18" t="n">
        <f aca="false">Adequacy_central!T49</f>
        <v>3244.79864419668</v>
      </c>
      <c r="W52" s="18" t="n">
        <f aca="false">Adequacy_central!U49</f>
        <v>5523.60084116514</v>
      </c>
      <c r="X52" s="18" t="n">
        <f aca="false">Adequacy_central!V49</f>
        <v>6056.23739828258</v>
      </c>
      <c r="Y52" s="15" t="n">
        <v>4445.57410405166</v>
      </c>
      <c r="Z52" s="15" t="n">
        <v>3336.76401095421</v>
      </c>
      <c r="AA52" s="12"/>
      <c r="AB52" s="12" t="n">
        <f aca="false">AB48+1</f>
        <v>2026</v>
      </c>
      <c r="AC52" s="13" t="n">
        <f aca="false">R52*'Inflation indexes'!I144*'Inflation indexes'!$D$166/100</f>
        <v>38884.882896509</v>
      </c>
      <c r="AD52" s="13" t="n">
        <f aca="false">X52*'Inflation indexes'!$D$166/100*'Inflation indexes'!I144</f>
        <v>34835.2179544259</v>
      </c>
      <c r="AE52" s="18" t="n">
        <f aca="false">S52*'Inflation indexes'!$D$166/100*'Inflation indexes'!I144</f>
        <v>37958.4793167608</v>
      </c>
      <c r="AF52" s="18" t="n">
        <f aca="false">T52*'Inflation indexes'!$D$166/100*'Inflation indexes'!I144</f>
        <v>26404.4389844393</v>
      </c>
      <c r="AG52" s="18" t="n">
        <f aca="false">U52*'Inflation indexes'!$D$166/100*'Inflation indexes'!I144</f>
        <v>23412.6627413519</v>
      </c>
      <c r="AH52" s="18" t="n">
        <f aca="false">V52*'Inflation indexes'!$D$166/100*'Inflation indexes'!I144</f>
        <v>18663.9427346211</v>
      </c>
      <c r="AI52" s="18" t="n">
        <f aca="false">W52*'Inflation indexes'!$D$166/100*'Inflation indexes'!I144</f>
        <v>31771.5153058239</v>
      </c>
      <c r="AJ52" s="18" t="n">
        <f aca="false">Y52*'Inflation indexes'!$D$166/100*'Inflation indexes'!I144</f>
        <v>25570.7517164216</v>
      </c>
      <c r="AK52" s="18" t="n">
        <f aca="false">AJ52*0.82</f>
        <v>20968.0164074657</v>
      </c>
      <c r="AL52" s="13" t="n">
        <f aca="false">Z52*'Inflation indexes'!$D$166/100*'Inflation indexes'!I144</f>
        <v>19192.9235827243</v>
      </c>
      <c r="AM52" s="18" t="n">
        <f aca="false">Adequacy_central!X49</f>
        <v>0.698629567459766</v>
      </c>
      <c r="AN52" s="9" t="n">
        <f aca="false">AN48+1</f>
        <v>2026</v>
      </c>
      <c r="AO52" s="16" t="n">
        <v>7377.08323611971</v>
      </c>
      <c r="AP52" s="14" t="n">
        <f aca="false">Adequacy_high!Q49</f>
        <v>6946.72752074651</v>
      </c>
      <c r="AQ52" s="14" t="n">
        <f aca="false">Adequacy_high!R49</f>
        <v>4971.01238114216</v>
      </c>
      <c r="AR52" s="14" t="n">
        <f aca="false">Adequacy_high!S49</f>
        <v>4306.31480708684</v>
      </c>
      <c r="AS52" s="14" t="n">
        <f aca="false">Adequacy_high!T49</f>
        <v>3431.07765239982</v>
      </c>
      <c r="AT52" s="14" t="n">
        <f aca="false">Adequacy_high!U49</f>
        <v>5822.44590098841</v>
      </c>
      <c r="AU52" s="14" t="n">
        <f aca="false">Adequacy_high!V49</f>
        <v>6426.99777200093</v>
      </c>
      <c r="AV52" s="9"/>
      <c r="AW52" s="9"/>
      <c r="AX52" s="9" t="n">
        <f aca="false">AX48+1</f>
        <v>2026</v>
      </c>
      <c r="AY52" s="11" t="n">
        <f aca="false">AO52*'Inflation indexes'!$D$166/100*'Inflation indexes'!I144</f>
        <v>42432.6666043584</v>
      </c>
      <c r="AZ52" s="11" t="n">
        <f aca="false">AU52*'Inflation indexes'!$D$166/100*'Inflation indexes'!I144</f>
        <v>36967.8157338666</v>
      </c>
      <c r="BA52" s="14" t="n">
        <f aca="false">AP52*'Inflation indexes'!$D$166/100*'Inflation indexes'!I144</f>
        <v>39957.2789738785</v>
      </c>
      <c r="BB52" s="14" t="n">
        <f aca="false">AQ52*'Inflation indexes'!$D$166/100*'Inflation indexes'!I144</f>
        <v>28593.0501668153</v>
      </c>
      <c r="BC52" s="14" t="n">
        <f aca="false">AR52*'Inflation indexes'!$D$166/100*'Inflation indexes'!I144</f>
        <v>24769.7382087072</v>
      </c>
      <c r="BD52" s="14" t="n">
        <f aca="false">AS52*'Inflation indexes'!$D$166/100*'Inflation indexes'!I144</f>
        <v>19735.41160619</v>
      </c>
      <c r="BE52" s="14" t="n">
        <f aca="false">AT52*'Inflation indexes'!$D$166/100*'Inflation indexes'!I144</f>
        <v>33490.4592819136</v>
      </c>
      <c r="BF52" s="14" t="n">
        <f aca="false">Adequacy_high!X49</f>
        <v>0.687430057675655</v>
      </c>
      <c r="BG52" s="14" t="n">
        <f aca="false">Y52*'Inflation indexes'!$D$166/100*'Inflation indexes'!I144</f>
        <v>25570.7517164216</v>
      </c>
      <c r="BH52" s="14" t="n">
        <f aca="false">BG52*0.82</f>
        <v>20968.0164074657</v>
      </c>
      <c r="BI52" s="11" t="n">
        <f aca="false">Z52*'Inflation indexes'!$D$166/100*'Inflation indexes'!I144</f>
        <v>19192.9235827243</v>
      </c>
    </row>
    <row r="53" customFormat="false" ht="15" hidden="false" customHeight="false" outlineLevel="0" collapsed="false">
      <c r="A53" s="0" t="n">
        <f aca="false">A49+1</f>
        <v>2027</v>
      </c>
      <c r="B53" s="16" t="n">
        <v>6141.82881003363</v>
      </c>
      <c r="C53" s="14" t="n">
        <f aca="false">Adequacy_low!Q50</f>
        <v>6143.18924830235</v>
      </c>
      <c r="D53" s="14" t="n">
        <f aca="false">Adequacy_low!R50</f>
        <v>4381.60334117286</v>
      </c>
      <c r="E53" s="14" t="n">
        <f aca="false">Adequacy_low!S50</f>
        <v>3793.27962088389</v>
      </c>
      <c r="F53" s="14" t="n">
        <f aca="false">Adequacy_low!T50</f>
        <v>3021.15591648658</v>
      </c>
      <c r="G53" s="14" t="n">
        <f aca="false">Adequacy_low!U50</f>
        <v>5127.96235403493</v>
      </c>
      <c r="H53" s="14" t="n">
        <f aca="false">Adequacy_low!V50</f>
        <v>5677.3042854227</v>
      </c>
      <c r="I53" s="9" t="n">
        <f aca="false">I49+1</f>
        <v>2027</v>
      </c>
      <c r="J53" s="16" t="n">
        <f aca="false">B53*'Inflation indexes'!$D$166/100*'Inflation indexes'!I145</f>
        <v>35327.5360865091</v>
      </c>
      <c r="K53" s="14" t="n">
        <f aca="false">H53*'Inflation indexes'!$D$166/100*'Inflation indexes'!I145</f>
        <v>32655.6109297134</v>
      </c>
      <c r="L53" s="14" t="n">
        <f aca="false">C53*'Inflation indexes'!$D$166/100*'Inflation indexes'!I145</f>
        <v>35335.3612691246</v>
      </c>
      <c r="M53" s="14" t="n">
        <f aca="false">D53*'Inflation indexes'!$D$166/100*'Inflation indexes'!I145</f>
        <v>25202.7946300258</v>
      </c>
      <c r="N53" s="14" t="n">
        <f aca="false">E53*'Inflation indexes'!$D$166/100*'Inflation indexes'!I145</f>
        <v>21818.7818055224</v>
      </c>
      <c r="O53" s="14" t="n">
        <f aca="false">F53*'Inflation indexes'!$D$166/100*'Inflation indexes'!I145</f>
        <v>17377.5593497966</v>
      </c>
      <c r="P53" s="14" t="n">
        <f aca="false">G53*'Inflation indexes'!$D$166/100*'Inflation indexes'!I145</f>
        <v>29495.8196842737</v>
      </c>
      <c r="Q53" s="14" t="n">
        <f aca="false">Adequacy_low!X50</f>
        <v>0.684909411845057</v>
      </c>
      <c r="R53" s="17" t="n">
        <v>6788.20049864169</v>
      </c>
      <c r="S53" s="18" t="n">
        <f aca="false">Adequacy_central!Q50</f>
        <v>6516.50165164646</v>
      </c>
      <c r="T53" s="18" t="n">
        <f aca="false">Adequacy_central!R50</f>
        <v>4533.47954359908</v>
      </c>
      <c r="U53" s="18" t="n">
        <f aca="false">Adequacy_central!S50</f>
        <v>4020.08722458237</v>
      </c>
      <c r="V53" s="18" t="n">
        <f aca="false">Adequacy_central!T50</f>
        <v>3204.69149048717</v>
      </c>
      <c r="W53" s="18" t="n">
        <f aca="false">Adequacy_central!U50</f>
        <v>5438.37033043355</v>
      </c>
      <c r="X53" s="18" t="n">
        <f aca="false">Adequacy_central!V50</f>
        <v>5979.48297664419</v>
      </c>
      <c r="Y53" s="15" t="n">
        <v>4463.38031763418</v>
      </c>
      <c r="Z53" s="15" t="n">
        <v>3340.8058918371</v>
      </c>
      <c r="AA53" s="12"/>
      <c r="AB53" s="12" t="n">
        <f aca="false">AB49+1</f>
        <v>2027</v>
      </c>
      <c r="AC53" s="13" t="n">
        <f aca="false">R53*'Inflation indexes'!I145*'Inflation indexes'!$D$166/100</f>
        <v>39045.4383369422</v>
      </c>
      <c r="AD53" s="13" t="n">
        <f aca="false">X53*'Inflation indexes'!$D$166/100*'Inflation indexes'!I145</f>
        <v>34393.7298107317</v>
      </c>
      <c r="AE53" s="18" t="n">
        <f aca="false">S53*'Inflation indexes'!$D$166/100*'Inflation indexes'!I145</f>
        <v>37482.6382135968</v>
      </c>
      <c r="AF53" s="18" t="n">
        <f aca="false">T53*'Inflation indexes'!$D$166/100*'Inflation indexes'!I145</f>
        <v>26076.3800372141</v>
      </c>
      <c r="AG53" s="18" t="n">
        <f aca="false">U53*'Inflation indexes'!$D$166/100*'Inflation indexes'!I145</f>
        <v>23123.3694213907</v>
      </c>
      <c r="AH53" s="18" t="n">
        <f aca="false">V53*'Inflation indexes'!$D$166/100*'Inflation indexes'!I145</f>
        <v>18433.2481054115</v>
      </c>
      <c r="AI53" s="18" t="n">
        <f aca="false">W53*'Inflation indexes'!$D$166/100*'Inflation indexes'!I145</f>
        <v>31281.273060937</v>
      </c>
      <c r="AJ53" s="18" t="n">
        <f aca="false">Y53*'Inflation indexes'!$D$166/100*'Inflation indexes'!I145</f>
        <v>25673.1722938029</v>
      </c>
      <c r="AK53" s="18" t="n">
        <f aca="false">AJ53*0.82</f>
        <v>21052.0012809184</v>
      </c>
      <c r="AL53" s="13" t="n">
        <f aca="false">Z53*'Inflation indexes'!$D$166/100*'Inflation indexes'!I145</f>
        <v>19216.1723083342</v>
      </c>
      <c r="AM53" s="18" t="n">
        <f aca="false">Adequacy_central!X50</f>
        <v>0.685245572178907</v>
      </c>
      <c r="AN53" s="9" t="n">
        <f aca="false">AN49+1</f>
        <v>2027</v>
      </c>
      <c r="AO53" s="16" t="n">
        <v>7377.00688026736</v>
      </c>
      <c r="AP53" s="14" t="n">
        <f aca="false">Adequacy_high!Q50</f>
        <v>6895.20930831185</v>
      </c>
      <c r="AQ53" s="14" t="n">
        <f aca="false">Adequacy_high!R50</f>
        <v>4940.37428301902</v>
      </c>
      <c r="AR53" s="14" t="n">
        <f aca="false">Adequacy_high!S50</f>
        <v>4274.24459566803</v>
      </c>
      <c r="AS53" s="14" t="n">
        <f aca="false">Adequacy_high!T50</f>
        <v>3403.44117301637</v>
      </c>
      <c r="AT53" s="14" t="n">
        <f aca="false">Adequacy_high!U50</f>
        <v>5773.70434010012</v>
      </c>
      <c r="AU53" s="14" t="n">
        <f aca="false">Adequacy_high!V50</f>
        <v>6398.11147589024</v>
      </c>
      <c r="AV53" s="9"/>
      <c r="AW53" s="9"/>
      <c r="AX53" s="9" t="n">
        <f aca="false">AX49+1</f>
        <v>2027</v>
      </c>
      <c r="AY53" s="11" t="n">
        <f aca="false">AO53*'Inflation indexes'!$D$166/100*'Inflation indexes'!I145</f>
        <v>42432.2274087682</v>
      </c>
      <c r="AZ53" s="11" t="n">
        <f aca="false">AU53*'Inflation indexes'!$D$166/100*'Inflation indexes'!I145</f>
        <v>36801.6629966576</v>
      </c>
      <c r="BA53" s="14" t="n">
        <f aca="false">AP53*'Inflation indexes'!$D$166/100*'Inflation indexes'!I145</f>
        <v>39660.9484239412</v>
      </c>
      <c r="BB53" s="14" t="n">
        <f aca="false">AQ53*'Inflation indexes'!$D$166/100*'Inflation indexes'!I145</f>
        <v>28416.8211395101</v>
      </c>
      <c r="BC53" s="14" t="n">
        <f aca="false">AR53*'Inflation indexes'!$D$166/100*'Inflation indexes'!I145</f>
        <v>24585.2717271034</v>
      </c>
      <c r="BD53" s="14" t="n">
        <f aca="false">AS53*'Inflation indexes'!$D$166/100*'Inflation indexes'!I145</f>
        <v>19576.447761231</v>
      </c>
      <c r="BE53" s="14" t="n">
        <f aca="false">AT53*'Inflation indexes'!$D$166/100*'Inflation indexes'!I145</f>
        <v>33210.0999126682</v>
      </c>
      <c r="BF53" s="14" t="n">
        <f aca="false">Adequacy_high!X50</f>
        <v>0.68001640710251</v>
      </c>
      <c r="BG53" s="14" t="n">
        <f aca="false">Y53*'Inflation indexes'!$D$166/100*'Inflation indexes'!I145</f>
        <v>25673.1722938029</v>
      </c>
      <c r="BH53" s="14" t="n">
        <f aca="false">BG53*0.82</f>
        <v>21052.0012809184</v>
      </c>
      <c r="BI53" s="11" t="n">
        <f aca="false">Z53*'Inflation indexes'!$D$166/100*'Inflation indexes'!I145</f>
        <v>19216.1723083342</v>
      </c>
    </row>
    <row r="54" customFormat="false" ht="15" hidden="false" customHeight="false" outlineLevel="0" collapsed="false">
      <c r="A54" s="0" t="n">
        <f aca="false">A50+1</f>
        <v>2027</v>
      </c>
      <c r="B54" s="16" t="n">
        <v>6193.40826504597</v>
      </c>
      <c r="C54" s="14" t="n">
        <f aca="false">Adequacy_low!Q51</f>
        <v>6311.7305662215</v>
      </c>
      <c r="D54" s="14" t="n">
        <f aca="false">Adequacy_low!R51</f>
        <v>4500.86231288123</v>
      </c>
      <c r="E54" s="14" t="n">
        <f aca="false">Adequacy_low!S51</f>
        <v>3893.21809483503</v>
      </c>
      <c r="F54" s="14" t="n">
        <f aca="false">Adequacy_low!T51</f>
        <v>3101.60748892567</v>
      </c>
      <c r="G54" s="14" t="n">
        <f aca="false">Adequacy_low!U51</f>
        <v>5250.53343393503</v>
      </c>
      <c r="H54" s="14" t="n">
        <f aca="false">Adequacy_low!V51</f>
        <v>5835.91660637782</v>
      </c>
      <c r="I54" s="9" t="n">
        <f aca="false">I50+1</f>
        <v>2027</v>
      </c>
      <c r="J54" s="16" t="n">
        <f aca="false">B54*'Inflation indexes'!$D$166/100*'Inflation indexes'!I146</f>
        <v>35624.2189011284</v>
      </c>
      <c r="K54" s="14" t="n">
        <f aca="false">H54*'Inflation indexes'!$D$166/100*'Inflation indexes'!I146</f>
        <v>33567.9422019809</v>
      </c>
      <c r="L54" s="14" t="n">
        <f aca="false">C54*'Inflation indexes'!$D$166/100*'Inflation indexes'!I146</f>
        <v>36304.8037063885</v>
      </c>
      <c r="M54" s="14" t="n">
        <f aca="false">D54*'Inflation indexes'!$D$166/100*'Inflation indexes'!I146</f>
        <v>25888.7671240465</v>
      </c>
      <c r="N54" s="14" t="n">
        <f aca="false">E54*'Inflation indexes'!$D$166/100*'Inflation indexes'!I146</f>
        <v>22393.6236244888</v>
      </c>
      <c r="O54" s="14" t="n">
        <f aca="false">F54*'Inflation indexes'!$D$166/100*'Inflation indexes'!I146</f>
        <v>17840.3133464426</v>
      </c>
      <c r="P54" s="14" t="n">
        <f aca="false">G54*'Inflation indexes'!$D$166/100*'Inflation indexes'!I146</f>
        <v>30200.8432826617</v>
      </c>
      <c r="Q54" s="14" t="n">
        <f aca="false">Adequacy_low!X51</f>
        <v>0.693875391139564</v>
      </c>
      <c r="R54" s="19" t="n">
        <v>6797.56508671459</v>
      </c>
      <c r="S54" s="18" t="n">
        <f aca="false">Adequacy_central!Q51</f>
        <v>6652.9556127124</v>
      </c>
      <c r="T54" s="18" t="n">
        <f aca="false">Adequacy_central!R51</f>
        <v>4630.57265602428</v>
      </c>
      <c r="U54" s="18" t="n">
        <f aca="false">Adequacy_central!S51</f>
        <v>4098.4496185723</v>
      </c>
      <c r="V54" s="18" t="n">
        <f aca="false">Adequacy_central!T51</f>
        <v>3267.65730264098</v>
      </c>
      <c r="W54" s="18" t="n">
        <f aca="false">Adequacy_central!U51</f>
        <v>5542.24087274401</v>
      </c>
      <c r="X54" s="18" t="n">
        <f aca="false">Adequacy_central!V51</f>
        <v>6101.44828271386</v>
      </c>
      <c r="Y54" s="15" t="n">
        <v>4481.1865312167</v>
      </c>
      <c r="Z54" s="15" t="n">
        <v>3344.83639465834</v>
      </c>
      <c r="AA54" s="12"/>
      <c r="AB54" s="12" t="n">
        <f aca="false">AB50+1</f>
        <v>2027</v>
      </c>
      <c r="AC54" s="13" t="n">
        <f aca="false">R54*'Inflation indexes'!I146*'Inflation indexes'!$D$166/100</f>
        <v>39099.3030461865</v>
      </c>
      <c r="AD54" s="13" t="n">
        <f aca="false">X54*'Inflation indexes'!$D$166/100*'Inflation indexes'!I146</f>
        <v>35095.2690240096</v>
      </c>
      <c r="AE54" s="18" t="n">
        <f aca="false">S54*'Inflation indexes'!$D$166/100*'Inflation indexes'!I146</f>
        <v>38267.515549453</v>
      </c>
      <c r="AF54" s="18" t="n">
        <f aca="false">T54*'Inflation indexes'!$D$166/100*'Inflation indexes'!I146</f>
        <v>26634.8554586308</v>
      </c>
      <c r="AG54" s="18" t="n">
        <f aca="false">U54*'Inflation indexes'!$D$166/100*'Inflation indexes'!I146</f>
        <v>23574.1065531358</v>
      </c>
      <c r="AH54" s="18" t="n">
        <f aca="false">V54*'Inflation indexes'!$D$166/100*'Inflation indexes'!I146</f>
        <v>18795.4247583078</v>
      </c>
      <c r="AI54" s="18" t="n">
        <f aca="false">W54*'Inflation indexes'!$D$166/100*'Inflation indexes'!I146</f>
        <v>31878.7319685841</v>
      </c>
      <c r="AJ54" s="18" t="n">
        <f aca="false">Y54*'Inflation indexes'!$D$166/100*'Inflation indexes'!I146</f>
        <v>25775.5928711842</v>
      </c>
      <c r="AK54" s="18" t="n">
        <f aca="false">AJ54*0.82</f>
        <v>21135.986154371</v>
      </c>
      <c r="AL54" s="13" t="n">
        <f aca="false">Z54*'Inflation indexes'!$D$166/100*'Inflation indexes'!I146</f>
        <v>19239.3555878212</v>
      </c>
      <c r="AM54" s="18" t="n">
        <f aca="false">Adequacy_central!X51</f>
        <v>0.698967673441639</v>
      </c>
      <c r="AN54" s="9" t="n">
        <f aca="false">AN50+1</f>
        <v>2027</v>
      </c>
      <c r="AO54" s="16" t="n">
        <v>7436.20128910951</v>
      </c>
      <c r="AP54" s="14" t="n">
        <f aca="false">Adequacy_high!Q51</f>
        <v>7016.17392097245</v>
      </c>
      <c r="AQ54" s="14" t="n">
        <f aca="false">Adequacy_high!R51</f>
        <v>5035.54677230445</v>
      </c>
      <c r="AR54" s="14" t="n">
        <f aca="false">Adequacy_high!S51</f>
        <v>4348.27506478035</v>
      </c>
      <c r="AS54" s="14" t="n">
        <f aca="false">Adequacy_high!T51</f>
        <v>3465.07997091054</v>
      </c>
      <c r="AT54" s="14" t="n">
        <f aca="false">Adequacy_high!U51</f>
        <v>5865.16512269781</v>
      </c>
      <c r="AU54" s="14" t="n">
        <f aca="false">Adequacy_high!V51</f>
        <v>6513.70577241518</v>
      </c>
      <c r="AV54" s="9"/>
      <c r="AW54" s="9"/>
      <c r="AX54" s="9" t="n">
        <f aca="false">AX50+1</f>
        <v>2027</v>
      </c>
      <c r="AY54" s="11" t="n">
        <f aca="false">AO54*'Inflation indexes'!$D$166/100*'Inflation indexes'!I146</f>
        <v>42772.711111452</v>
      </c>
      <c r="AZ54" s="11" t="n">
        <f aca="false">AU54*'Inflation indexes'!$D$166/100*'Inflation indexes'!I146</f>
        <v>37466.5564360853</v>
      </c>
      <c r="BA54" s="14" t="n">
        <f aca="false">AP54*'Inflation indexes'!$D$166/100*'Inflation indexes'!I146</f>
        <v>40356.7316916183</v>
      </c>
      <c r="BB54" s="14" t="n">
        <f aca="false">AQ54*'Inflation indexes'!$D$166/100*'Inflation indexes'!I146</f>
        <v>28964.2492189416</v>
      </c>
      <c r="BC54" s="14" t="n">
        <f aca="false">AR54*'Inflation indexes'!$D$166/100*'Inflation indexes'!I146</f>
        <v>25011.0918126118</v>
      </c>
      <c r="BD54" s="14" t="n">
        <f aca="false">AS54*'Inflation indexes'!$D$166/100*'Inflation indexes'!I146</f>
        <v>19930.9914849795</v>
      </c>
      <c r="BE54" s="14" t="n">
        <f aca="false">AT54*'Inflation indexes'!$D$166/100*'Inflation indexes'!I146</f>
        <v>33736.1784143096</v>
      </c>
      <c r="BF54" s="14" t="n">
        <f aca="false">Adequacy_high!X51</f>
        <v>0.688016280034479</v>
      </c>
      <c r="BG54" s="14" t="n">
        <f aca="false">Y54*'Inflation indexes'!$D$166/100*'Inflation indexes'!I146</f>
        <v>25775.5928711842</v>
      </c>
      <c r="BH54" s="14" t="n">
        <f aca="false">BG54*0.82</f>
        <v>21135.986154371</v>
      </c>
      <c r="BI54" s="11" t="n">
        <f aca="false">Z54*'Inflation indexes'!$D$166/100*'Inflation indexes'!I146</f>
        <v>19239.3555878212</v>
      </c>
    </row>
    <row r="55" customFormat="false" ht="15" hidden="false" customHeight="false" outlineLevel="0" collapsed="false">
      <c r="A55" s="0" t="n">
        <f aca="false">A51+1</f>
        <v>2027</v>
      </c>
      <c r="B55" s="16" t="n">
        <v>6234.23434256397</v>
      </c>
      <c r="C55" s="14" t="n">
        <f aca="false">Adequacy_low!Q52</f>
        <v>6210.92362270352</v>
      </c>
      <c r="D55" s="14" t="n">
        <f aca="false">Adequacy_low!R52</f>
        <v>4434.84660544764</v>
      </c>
      <c r="E55" s="14" t="n">
        <f aca="false">Adequacy_low!S52</f>
        <v>3827.00550469937</v>
      </c>
      <c r="F55" s="14" t="n">
        <f aca="false">Adequacy_low!T52</f>
        <v>3049.26866550859</v>
      </c>
      <c r="G55" s="14" t="n">
        <f aca="false">Adequacy_low!U52</f>
        <v>5157.48318250325</v>
      </c>
      <c r="H55" s="14" t="n">
        <f aca="false">Adequacy_low!V52</f>
        <v>5753.27489327176</v>
      </c>
      <c r="I55" s="9" t="n">
        <f aca="false">I51+1</f>
        <v>2027</v>
      </c>
      <c r="J55" s="16" t="n">
        <f aca="false">B55*'Inflation indexes'!$D$166/100*'Inflation indexes'!I147</f>
        <v>35859.0487492726</v>
      </c>
      <c r="K55" s="14" t="n">
        <f aca="false">H55*'Inflation indexes'!$D$166/100*'Inflation indexes'!I147</f>
        <v>33092.5906100844</v>
      </c>
      <c r="L55" s="14" t="n">
        <f aca="false">C55*'Inflation indexes'!$D$166/100*'Inflation indexes'!I147</f>
        <v>35724.9664876949</v>
      </c>
      <c r="M55" s="14" t="n">
        <f aca="false">D55*'Inflation indexes'!$D$166/100*'Inflation indexes'!I147</f>
        <v>25509.0476042145</v>
      </c>
      <c r="N55" s="14" t="n">
        <f aca="false">E55*'Inflation indexes'!$D$166/100*'Inflation indexes'!I147</f>
        <v>22012.7716437925</v>
      </c>
      <c r="O55" s="14" t="n">
        <f aca="false">F55*'Inflation indexes'!$D$166/100*'Inflation indexes'!I147</f>
        <v>17539.2626773045</v>
      </c>
      <c r="P55" s="14" t="n">
        <f aca="false">G55*'Inflation indexes'!$D$166/100*'Inflation indexes'!I147</f>
        <v>29665.6222244087</v>
      </c>
      <c r="Q55" s="14" t="n">
        <f aca="false">Adequacy_low!X52</f>
        <v>0.679979193298011</v>
      </c>
      <c r="R55" s="19" t="n">
        <v>6833.98209814246</v>
      </c>
      <c r="S55" s="18" t="n">
        <f aca="false">Adequacy_central!Q52</f>
        <v>6582.05685730038</v>
      </c>
      <c r="T55" s="18" t="n">
        <f aca="false">Adequacy_central!R52</f>
        <v>4585.88803831141</v>
      </c>
      <c r="U55" s="18" t="n">
        <f aca="false">Adequacy_central!S52</f>
        <v>4048.24530608527</v>
      </c>
      <c r="V55" s="18" t="n">
        <f aca="false">Adequacy_central!T52</f>
        <v>3228.15714906315</v>
      </c>
      <c r="W55" s="18" t="n">
        <f aca="false">Adequacy_central!U52</f>
        <v>5474.26490997405</v>
      </c>
      <c r="X55" s="18" t="n">
        <f aca="false">Adequacy_central!V52</f>
        <v>6048.56598000272</v>
      </c>
      <c r="Y55" s="15" t="n">
        <v>4498.99274479922</v>
      </c>
      <c r="Z55" s="15" t="n">
        <v>3348.85559689282</v>
      </c>
      <c r="AA55" s="12"/>
      <c r="AB55" s="12" t="n">
        <f aca="false">AB51+1</f>
        <v>2027</v>
      </c>
      <c r="AC55" s="13" t="n">
        <f aca="false">R55*'Inflation indexes'!I147*'Inflation indexes'!$D$166/100</f>
        <v>39308.7721351457</v>
      </c>
      <c r="AD55" s="13" t="n">
        <f aca="false">X55*'Inflation indexes'!$D$166/100*'Inflation indexes'!I147</f>
        <v>34791.0922852647</v>
      </c>
      <c r="AE55" s="18" t="n">
        <f aca="false">S55*'Inflation indexes'!$D$166/100*'Inflation indexes'!I147</f>
        <v>37859.7089469286</v>
      </c>
      <c r="AF55" s="18" t="n">
        <f aca="false">T55*'Inflation indexes'!$D$166/100*'Inflation indexes'!I147</f>
        <v>26377.8314526565</v>
      </c>
      <c r="AG55" s="18" t="n">
        <f aca="false">U55*'Inflation indexes'!$D$166/100*'Inflation indexes'!I147</f>
        <v>23285.3334993857</v>
      </c>
      <c r="AH55" s="18" t="n">
        <f aca="false">V55*'Inflation indexes'!$D$166/100*'Inflation indexes'!I147</f>
        <v>18568.2215678405</v>
      </c>
      <c r="AI55" s="18" t="n">
        <f aca="false">W55*'Inflation indexes'!$D$166/100*'Inflation indexes'!I147</f>
        <v>31487.7371440706</v>
      </c>
      <c r="AJ55" s="18" t="n">
        <f aca="false">Y55*'Inflation indexes'!$D$166/100*'Inflation indexes'!I147</f>
        <v>25878.0134485655</v>
      </c>
      <c r="AK55" s="18" t="n">
        <f aca="false">AJ55*0.82</f>
        <v>21219.9710278237</v>
      </c>
      <c r="AL55" s="13" t="n">
        <f aca="false">Z55*'Inflation indexes'!$D$166/100*'Inflation indexes'!I147</f>
        <v>19262.4738668174</v>
      </c>
      <c r="AM55" s="18" t="n">
        <f aca="false">Adequacy_central!X52</f>
        <v>0.683599312738807</v>
      </c>
      <c r="AN55" s="9" t="n">
        <f aca="false">AN51+1</f>
        <v>2027</v>
      </c>
      <c r="AO55" s="16" t="n">
        <v>7479.61207825754</v>
      </c>
      <c r="AP55" s="14" t="n">
        <f aca="false">Adequacy_high!Q52</f>
        <v>6952.02814702912</v>
      </c>
      <c r="AQ55" s="14" t="n">
        <f aca="false">Adequacy_high!R52</f>
        <v>5015.07326721883</v>
      </c>
      <c r="AR55" s="14" t="n">
        <f aca="false">Adequacy_high!S52</f>
        <v>4316.06193191767</v>
      </c>
      <c r="AS55" s="14" t="n">
        <f aca="false">Adequacy_high!T52</f>
        <v>3440.10192824194</v>
      </c>
      <c r="AT55" s="14" t="n">
        <f aca="false">Adequacy_high!U52</f>
        <v>5797.91236480286</v>
      </c>
      <c r="AU55" s="14" t="n">
        <f aca="false">Adequacy_high!V52</f>
        <v>6474.23888651681</v>
      </c>
      <c r="AV55" s="9"/>
      <c r="AW55" s="9"/>
      <c r="AX55" s="9" t="n">
        <f aca="false">AX51+1</f>
        <v>2027</v>
      </c>
      <c r="AY55" s="11" t="n">
        <f aca="false">AO55*'Inflation indexes'!$D$166/100*'Inflation indexes'!I147</f>
        <v>43022.4081101156</v>
      </c>
      <c r="AZ55" s="11" t="n">
        <f aca="false">AU55*'Inflation indexes'!$D$166/100*'Inflation indexes'!I147</f>
        <v>37239.5445998845</v>
      </c>
      <c r="BA55" s="14" t="n">
        <f aca="false">AP55*'Inflation indexes'!$D$166/100*'Inflation indexes'!I147</f>
        <v>39987.7679490799</v>
      </c>
      <c r="BB55" s="14" t="n">
        <f aca="false">AQ55*'Inflation indexes'!$D$166/100*'Inflation indexes'!I147</f>
        <v>28846.4864951503</v>
      </c>
      <c r="BC55" s="14" t="n">
        <f aca="false">AR55*'Inflation indexes'!$D$166/100*'Inflation indexes'!I147</f>
        <v>24825.8032529882</v>
      </c>
      <c r="BD55" s="14" t="n">
        <f aca="false">AS55*'Inflation indexes'!$D$166/100*'Inflation indexes'!I147</f>
        <v>19787.318854068</v>
      </c>
      <c r="BE55" s="14" t="n">
        <f aca="false">AT55*'Inflation indexes'!$D$166/100*'Inflation indexes'!I147</f>
        <v>33349.3434332418</v>
      </c>
      <c r="BF55" s="14" t="n">
        <f aca="false">Adequacy_high!X52</f>
        <v>0.675087603017537</v>
      </c>
      <c r="BG55" s="14" t="n">
        <f aca="false">Y55*'Inflation indexes'!$D$166/100*'Inflation indexes'!I147</f>
        <v>25878.0134485655</v>
      </c>
      <c r="BH55" s="14" t="n">
        <f aca="false">BG55*0.82</f>
        <v>21219.9710278237</v>
      </c>
      <c r="BI55" s="11" t="n">
        <f aca="false">Z55*'Inflation indexes'!$D$166/100*'Inflation indexes'!I147</f>
        <v>19262.4738668174</v>
      </c>
    </row>
    <row r="56" customFormat="false" ht="15" hidden="false" customHeight="false" outlineLevel="0" collapsed="false">
      <c r="A56" s="0" t="n">
        <f aca="false">A52+1</f>
        <v>2027</v>
      </c>
      <c r="B56" s="16" t="n">
        <v>6282.23739091697</v>
      </c>
      <c r="C56" s="14" t="n">
        <f aca="false">Adequacy_low!Q53</f>
        <v>6385.81034291099</v>
      </c>
      <c r="D56" s="14" t="n">
        <f aca="false">Adequacy_low!R53</f>
        <v>4561.03002690442</v>
      </c>
      <c r="E56" s="14" t="n">
        <f aca="false">Adequacy_low!S53</f>
        <v>3929.69654024739</v>
      </c>
      <c r="F56" s="14" t="n">
        <f aca="false">Adequacy_low!T53</f>
        <v>3131.93600494048</v>
      </c>
      <c r="G56" s="14" t="n">
        <f aca="false">Adequacy_low!U53</f>
        <v>5281.19433547095</v>
      </c>
      <c r="H56" s="14" t="n">
        <f aca="false">Adequacy_low!V53</f>
        <v>5915.1740696301</v>
      </c>
      <c r="I56" s="9" t="n">
        <f aca="false">I52+1</f>
        <v>2027</v>
      </c>
      <c r="J56" s="16" t="n">
        <f aca="false">B56*'Inflation indexes'!$D$166/100*'Inflation indexes'!I148</f>
        <v>36135.1602260664</v>
      </c>
      <c r="K56" s="14" t="n">
        <f aca="false">H56*'Inflation indexes'!$D$166/100*'Inflation indexes'!I148</f>
        <v>34023.8277337619</v>
      </c>
      <c r="L56" s="14" t="n">
        <f aca="false">C56*'Inflation indexes'!$D$166/100*'Inflation indexes'!I148</f>
        <v>36730.9074069676</v>
      </c>
      <c r="M56" s="14" t="n">
        <f aca="false">D56*'Inflation indexes'!$D$166/100*'Inflation indexes'!I148</f>
        <v>26234.8492364174</v>
      </c>
      <c r="N56" s="14" t="n">
        <f aca="false">E56*'Inflation indexes'!$D$166/100*'Inflation indexes'!I148</f>
        <v>22603.4460790937</v>
      </c>
      <c r="O56" s="14" t="n">
        <f aca="false">F56*'Inflation indexes'!$D$166/100*'Inflation indexes'!I148</f>
        <v>18014.7616707288</v>
      </c>
      <c r="P56" s="14" t="n">
        <f aca="false">G56*'Inflation indexes'!$D$166/100*'Inflation indexes'!I148</f>
        <v>30377.2034742199</v>
      </c>
      <c r="Q56" s="14" t="n">
        <f aca="false">Adequacy_low!X53</f>
        <v>0.694512121607844</v>
      </c>
      <c r="R56" s="19" t="n">
        <v>6858.82237137</v>
      </c>
      <c r="S56" s="18" t="n">
        <f aca="false">Adequacy_central!Q53</f>
        <v>6703.68358490071</v>
      </c>
      <c r="T56" s="18" t="n">
        <f aca="false">Adequacy_central!R53</f>
        <v>4684.69055896926</v>
      </c>
      <c r="U56" s="18" t="n">
        <f aca="false">Adequacy_central!S53</f>
        <v>4122.06545566565</v>
      </c>
      <c r="V56" s="18" t="n">
        <f aca="false">Adequacy_central!T53</f>
        <v>3285.91796859374</v>
      </c>
      <c r="W56" s="18" t="n">
        <f aca="false">Adequacy_central!U53</f>
        <v>5564.4610290145</v>
      </c>
      <c r="X56" s="18" t="n">
        <f aca="false">Adequacy_central!V53</f>
        <v>6167.40018364539</v>
      </c>
      <c r="Y56" s="15" t="n">
        <v>4516.79895838174</v>
      </c>
      <c r="Z56" s="15" t="n">
        <v>3352.86357518091</v>
      </c>
      <c r="AA56" s="12"/>
      <c r="AB56" s="12" t="n">
        <f aca="false">AB52+1</f>
        <v>2027</v>
      </c>
      <c r="AC56" s="13" t="n">
        <f aca="false">R56*'Inflation indexes'!I148*'Inflation indexes'!$D$166/100</f>
        <v>39451.6523221367</v>
      </c>
      <c r="AD56" s="13" t="n">
        <f aca="false">X56*'Inflation indexes'!$D$166/100*'Inflation indexes'!I148</f>
        <v>35474.6215315764</v>
      </c>
      <c r="AE56" s="18" t="n">
        <f aca="false">S56*'Inflation indexes'!$D$166/100*'Inflation indexes'!I148</f>
        <v>38559.3006713617</v>
      </c>
      <c r="AF56" s="18" t="n">
        <f aca="false">T56*'Inflation indexes'!$D$166/100*'Inflation indexes'!I148</f>
        <v>26946.1393169649</v>
      </c>
      <c r="AG56" s="18" t="n">
        <f aca="false">U56*'Inflation indexes'!$D$166/100*'Inflation indexes'!I148</f>
        <v>23709.9438359604</v>
      </c>
      <c r="AH56" s="18" t="n">
        <f aca="false">V56*'Inflation indexes'!$D$166/100*'Inflation indexes'!I148</f>
        <v>18900.4593262456</v>
      </c>
      <c r="AI56" s="18" t="n">
        <f aca="false">W56*'Inflation indexes'!$D$166/100*'Inflation indexes'!I148</f>
        <v>32006.5413551321</v>
      </c>
      <c r="AJ56" s="18" t="n">
        <f aca="false">Y56*'Inflation indexes'!$D$166/100*'Inflation indexes'!I148</f>
        <v>25980.4340259467</v>
      </c>
      <c r="AK56" s="18" t="n">
        <f aca="false">AJ56*0.82</f>
        <v>21303.9559012763</v>
      </c>
      <c r="AL56" s="13" t="n">
        <f aca="false">Z56*'Inflation indexes'!$D$166/100*'Inflation indexes'!I148</f>
        <v>19285.5275861551</v>
      </c>
      <c r="AM56" s="18" t="n">
        <f aca="false">Adequacy_central!X53</f>
        <v>0.696669202478917</v>
      </c>
      <c r="AN56" s="9" t="n">
        <f aca="false">AN52+1</f>
        <v>2027</v>
      </c>
      <c r="AO56" s="16" t="n">
        <v>7524.88017475028</v>
      </c>
      <c r="AP56" s="14" t="n">
        <f aca="false">Adequacy_high!Q53</f>
        <v>7076.46006196805</v>
      </c>
      <c r="AQ56" s="14" t="n">
        <f aca="false">Adequacy_high!R53</f>
        <v>5104.97026286521</v>
      </c>
      <c r="AR56" s="14" t="n">
        <f aca="false">Adequacy_high!S53</f>
        <v>4389.36413202539</v>
      </c>
      <c r="AS56" s="14" t="n">
        <f aca="false">Adequacy_high!T53</f>
        <v>3499.16438854959</v>
      </c>
      <c r="AT56" s="14" t="n">
        <f aca="false">Adequacy_high!U53</f>
        <v>5885.16856201377</v>
      </c>
      <c r="AU56" s="14" t="n">
        <f aca="false">Adequacy_high!V53</f>
        <v>6594.65475629111</v>
      </c>
      <c r="AV56" s="9"/>
      <c r="AW56" s="9"/>
      <c r="AX56" s="9" t="n">
        <f aca="false">AX52+1</f>
        <v>2027</v>
      </c>
      <c r="AY56" s="11" t="n">
        <f aca="false">AO56*'Inflation indexes'!$D$166/100*'Inflation indexes'!I148</f>
        <v>43282.7882610248</v>
      </c>
      <c r="AZ56" s="11" t="n">
        <f aca="false">AU56*'Inflation indexes'!$D$166/100*'Inflation indexes'!I148</f>
        <v>37932.1715219978</v>
      </c>
      <c r="BA56" s="14" t="n">
        <f aca="false">AP56*'Inflation indexes'!$D$166/100*'Inflation indexes'!I148</f>
        <v>40703.4949908589</v>
      </c>
      <c r="BB56" s="14" t="n">
        <f aca="false">AQ56*'Inflation indexes'!$D$166/100*'Inflation indexes'!I148</f>
        <v>29363.5701612691</v>
      </c>
      <c r="BC56" s="14" t="n">
        <f aca="false">AR56*'Inflation indexes'!$D$166/100*'Inflation indexes'!I148</f>
        <v>25247.4343663946</v>
      </c>
      <c r="BD56" s="14" t="n">
        <f aca="false">AS56*'Inflation indexes'!$D$166/100*'Inflation indexes'!I148</f>
        <v>20127.0435944365</v>
      </c>
      <c r="BE56" s="14" t="n">
        <f aca="false">AT56*'Inflation indexes'!$D$166/100*'Inflation indexes'!I148</f>
        <v>33851.2373399401</v>
      </c>
      <c r="BF56" s="14" t="n">
        <f aca="false">Adequacy_high!X53</f>
        <v>0.680949423691204</v>
      </c>
      <c r="BG56" s="14" t="n">
        <f aca="false">Y56*'Inflation indexes'!$D$166/100*'Inflation indexes'!I148</f>
        <v>25980.4340259467</v>
      </c>
      <c r="BH56" s="14" t="n">
        <f aca="false">BG56*0.82</f>
        <v>21303.9559012763</v>
      </c>
      <c r="BI56" s="11" t="n">
        <f aca="false">Z56*'Inflation indexes'!$D$166/100*'Inflation indexes'!I148</f>
        <v>19285.5275861551</v>
      </c>
    </row>
    <row r="57" customFormat="false" ht="15" hidden="false" customHeight="false" outlineLevel="0" collapsed="false">
      <c r="A57" s="0" t="n">
        <f aca="false">A53+1</f>
        <v>2028</v>
      </c>
      <c r="B57" s="16" t="n">
        <v>6327.46890704046</v>
      </c>
      <c r="C57" s="14" t="n">
        <f aca="false">Adequacy_low!Q54</f>
        <v>6269.72109125396</v>
      </c>
      <c r="D57" s="14" t="n">
        <f aca="false">Adequacy_low!R54</f>
        <v>4506.19307667285</v>
      </c>
      <c r="E57" s="14" t="n">
        <f aca="false">Adequacy_low!S54</f>
        <v>3862.0481928529</v>
      </c>
      <c r="F57" s="14" t="n">
        <f aca="false">Adequacy_low!T54</f>
        <v>3074.75823116146</v>
      </c>
      <c r="G57" s="14" t="n">
        <f aca="false">Adequacy_low!U54</f>
        <v>5187.96090237738</v>
      </c>
      <c r="H57" s="14" t="n">
        <f aca="false">Adequacy_low!V54</f>
        <v>5824.27246854875</v>
      </c>
      <c r="I57" s="9" t="n">
        <f aca="false">I53+1</f>
        <v>2028</v>
      </c>
      <c r="J57" s="16" t="n">
        <f aca="false">B57*'Inflation indexes'!$D$166/100*'Inflation indexes'!I149</f>
        <v>36395.3299682594</v>
      </c>
      <c r="K57" s="14" t="n">
        <f aca="false">H57*'Inflation indexes'!$D$166/100*'Inflation indexes'!I149</f>
        <v>33500.9656202369</v>
      </c>
      <c r="L57" s="14" t="n">
        <f aca="false">C57*'Inflation indexes'!$D$166/100*'Inflation indexes'!I149</f>
        <v>36063.167006833</v>
      </c>
      <c r="M57" s="14" t="n">
        <f aca="false">D57*'Inflation indexes'!$D$166/100*'Inflation indexes'!I149</f>
        <v>25919.4294489081</v>
      </c>
      <c r="N57" s="14" t="n">
        <f aca="false">E57*'Inflation indexes'!$D$166/100*'Inflation indexes'!I149</f>
        <v>22214.3356841789</v>
      </c>
      <c r="O57" s="14" t="n">
        <f aca="false">F57*'Inflation indexes'!$D$166/100*'Inflation indexes'!I149</f>
        <v>17685.8775664984</v>
      </c>
      <c r="P57" s="14" t="n">
        <f aca="false">G57*'Inflation indexes'!$D$166/100*'Inflation indexes'!I149</f>
        <v>29840.9287628991</v>
      </c>
      <c r="Q57" s="14" t="n">
        <f aca="false">Adequacy_low!X54</f>
        <v>0.680966272002944</v>
      </c>
      <c r="R57" s="17" t="n">
        <v>6880.83867277026</v>
      </c>
      <c r="S57" s="18" t="n">
        <f aca="false">Adequacy_central!Q54</f>
        <v>6628.15046000195</v>
      </c>
      <c r="T57" s="18" t="n">
        <f aca="false">Adequacy_central!R54</f>
        <v>4644.11491275625</v>
      </c>
      <c r="U57" s="18" t="n">
        <f aca="false">Adequacy_central!S54</f>
        <v>4071.12205692601</v>
      </c>
      <c r="V57" s="18" t="n">
        <f aca="false">Adequacy_central!T54</f>
        <v>3246.0504512123</v>
      </c>
      <c r="W57" s="18" t="n">
        <f aca="false">Adequacy_central!U54</f>
        <v>5489.48186678222</v>
      </c>
      <c r="X57" s="18" t="n">
        <f aca="false">Adequacy_central!V54</f>
        <v>6104.42888829908</v>
      </c>
      <c r="Y57" s="15" t="n">
        <v>4534.60517196426</v>
      </c>
      <c r="Z57" s="15" t="n">
        <v>3356.86040534075</v>
      </c>
      <c r="AA57" s="12"/>
      <c r="AB57" s="12" t="n">
        <f aca="false">AB53+1</f>
        <v>2028</v>
      </c>
      <c r="AC57" s="13" t="n">
        <f aca="false">R57*'Inflation indexes'!I149*'Inflation indexes'!$D$166/100</f>
        <v>39578.2891442081</v>
      </c>
      <c r="AD57" s="13" t="n">
        <f aca="false">X57*'Inflation indexes'!$D$166/100*'Inflation indexes'!I149</f>
        <v>35112.4133395919</v>
      </c>
      <c r="AE57" s="18" t="n">
        <f aca="false">S57*'Inflation indexes'!$D$166/100*'Inflation indexes'!I149</f>
        <v>38124.8373741711</v>
      </c>
      <c r="AF57" s="18" t="n">
        <f aca="false">T57*'Inflation indexes'!$D$166/100*'Inflation indexes'!I149</f>
        <v>26712.749938954</v>
      </c>
      <c r="AG57" s="18" t="n">
        <f aca="false">U57*'Inflation indexes'!$D$166/100*'Inflation indexes'!I149</f>
        <v>23416.9195897613</v>
      </c>
      <c r="AH57" s="18" t="n">
        <f aca="false">V57*'Inflation indexes'!$D$166/100*'Inflation indexes'!I149</f>
        <v>18671.1430749246</v>
      </c>
      <c r="AI57" s="18" t="n">
        <f aca="false">W57*'Inflation indexes'!$D$166/100*'Inflation indexes'!I149</f>
        <v>31575.2644274571</v>
      </c>
      <c r="AJ57" s="18" t="n">
        <f aca="false">Y57*'Inflation indexes'!$D$166/100*'Inflation indexes'!I149</f>
        <v>26082.854603328</v>
      </c>
      <c r="AK57" s="18" t="n">
        <f aca="false">AJ57*0.82</f>
        <v>21387.940774729</v>
      </c>
      <c r="AL57" s="13" t="n">
        <f aca="false">Z57*'Inflation indexes'!$D$166/100*'Inflation indexes'!I149</f>
        <v>19308.5171819368</v>
      </c>
      <c r="AM57" s="18" t="n">
        <f aca="false">Adequacy_central!X54</f>
        <v>0.686932293472373</v>
      </c>
      <c r="AN57" s="9" t="n">
        <f aca="false">AN53+1</f>
        <v>2028</v>
      </c>
      <c r="AO57" s="16" t="n">
        <v>7582.92229364349</v>
      </c>
      <c r="AP57" s="14" t="n">
        <f aca="false">Adequacy_high!Q54</f>
        <v>7011.39845271639</v>
      </c>
      <c r="AQ57" s="14" t="n">
        <f aca="false">Adequacy_high!R54</f>
        <v>5080.62722409451</v>
      </c>
      <c r="AR57" s="14" t="n">
        <f aca="false">Adequacy_high!S54</f>
        <v>4356.67137847282</v>
      </c>
      <c r="AS57" s="14" t="n">
        <f aca="false">Adequacy_high!T54</f>
        <v>3473.30833189985</v>
      </c>
      <c r="AT57" s="14" t="n">
        <f aca="false">Adequacy_high!U54</f>
        <v>5839.00903266501</v>
      </c>
      <c r="AU57" s="14" t="n">
        <f aca="false">Adequacy_high!V54</f>
        <v>6559.18647793224</v>
      </c>
      <c r="AV57" s="9"/>
      <c r="AW57" s="9"/>
      <c r="AX57" s="9" t="n">
        <f aca="false">AX53+1</f>
        <v>2028</v>
      </c>
      <c r="AY57" s="11" t="n">
        <f aca="false">AO57*'Inflation indexes'!$D$166/100*'Inflation indexes'!I149</f>
        <v>43616.6440413076</v>
      </c>
      <c r="AZ57" s="11" t="n">
        <f aca="false">AU57*'Inflation indexes'!$D$166/100*'Inflation indexes'!I149</f>
        <v>37728.1595049903</v>
      </c>
      <c r="BA57" s="14" t="n">
        <f aca="false">AP57*'Inflation indexes'!$D$166/100*'Inflation indexes'!I149</f>
        <v>40329.2634028782</v>
      </c>
      <c r="BB57" s="14" t="n">
        <f aca="false">AQ57*'Inflation indexes'!$D$166/100*'Inflation indexes'!I149</f>
        <v>29223.5500455631</v>
      </c>
      <c r="BC57" s="14" t="n">
        <f aca="false">AR57*'Inflation indexes'!$D$166/100*'Inflation indexes'!I149</f>
        <v>25059.3870491185</v>
      </c>
      <c r="BD57" s="14" t="n">
        <f aca="false">AS57*'Inflation indexes'!$D$166/100*'Inflation indexes'!I149</f>
        <v>19978.3206647358</v>
      </c>
      <c r="BE57" s="14" t="n">
        <f aca="false">AT57*'Inflation indexes'!$D$166/100*'Inflation indexes'!I149</f>
        <v>33585.7297054485</v>
      </c>
      <c r="BF57" s="14" t="n">
        <f aca="false">Adequacy_high!X54</f>
        <v>0.677553868857526</v>
      </c>
      <c r="BG57" s="14" t="n">
        <f aca="false">Y57*'Inflation indexes'!$D$166/100*'Inflation indexes'!I149</f>
        <v>26082.854603328</v>
      </c>
      <c r="BH57" s="14" t="n">
        <f aca="false">BG57*0.82</f>
        <v>21387.940774729</v>
      </c>
      <c r="BI57" s="11" t="n">
        <f aca="false">Z57*'Inflation indexes'!$D$166/100*'Inflation indexes'!I149</f>
        <v>19308.5171819368</v>
      </c>
    </row>
    <row r="58" customFormat="false" ht="15" hidden="false" customHeight="false" outlineLevel="0" collapsed="false">
      <c r="A58" s="0" t="n">
        <f aca="false">A54+1</f>
        <v>2028</v>
      </c>
      <c r="B58" s="16" t="n">
        <v>6345.55612940582</v>
      </c>
      <c r="C58" s="14" t="n">
        <f aca="false">Adequacy_low!Q55</f>
        <v>6416.67729904131</v>
      </c>
      <c r="D58" s="14" t="n">
        <f aca="false">Adequacy_low!R55</f>
        <v>4635.58416865662</v>
      </c>
      <c r="E58" s="14" t="n">
        <f aca="false">Adequacy_low!S55</f>
        <v>3963.13081970964</v>
      </c>
      <c r="F58" s="14" t="n">
        <f aca="false">Adequacy_low!T55</f>
        <v>3159.21377629636</v>
      </c>
      <c r="G58" s="14" t="n">
        <f aca="false">Adequacy_low!U55</f>
        <v>5311.64375047103</v>
      </c>
      <c r="H58" s="14" t="n">
        <f aca="false">Adequacy_low!V55</f>
        <v>5985.12454246125</v>
      </c>
      <c r="I58" s="9" t="n">
        <f aca="false">I54+1</f>
        <v>2028</v>
      </c>
      <c r="J58" s="16" t="n">
        <f aca="false">B58*'Inflation indexes'!$D$166/100*'Inflation indexes'!I150</f>
        <v>36499.366896116</v>
      </c>
      <c r="K58" s="14" t="n">
        <f aca="false">H58*'Inflation indexes'!$D$166/100*'Inflation indexes'!I150</f>
        <v>34426.1798555231</v>
      </c>
      <c r="L58" s="14" t="n">
        <f aca="false">C58*'Inflation indexes'!$D$166/100*'Inflation indexes'!I150</f>
        <v>36908.4528157216</v>
      </c>
      <c r="M58" s="14" t="n">
        <f aca="false">D58*'Inflation indexes'!$D$166/100*'Inflation indexes'!I150</f>
        <v>26663.6814645067</v>
      </c>
      <c r="N58" s="14" t="n">
        <f aca="false">E58*'Inflation indexes'!$D$166/100*'Inflation indexes'!I150</f>
        <v>22795.7586216217</v>
      </c>
      <c r="O58" s="14" t="n">
        <f aca="false">F58*'Inflation indexes'!$D$166/100*'Inflation indexes'!I150</f>
        <v>18171.6622424869</v>
      </c>
      <c r="P58" s="14" t="n">
        <f aca="false">G58*'Inflation indexes'!$D$166/100*'Inflation indexes'!I150</f>
        <v>30552.3472042879</v>
      </c>
      <c r="Q58" s="14" t="n">
        <f aca="false">Adequacy_low!X55</f>
        <v>0.698564048183666</v>
      </c>
      <c r="R58" s="19" t="n">
        <v>6894.95221380351</v>
      </c>
      <c r="S58" s="18" t="n">
        <f aca="false">Adequacy_central!Q55</f>
        <v>6772.76532894645</v>
      </c>
      <c r="T58" s="18" t="n">
        <f aca="false">Adequacy_central!R55</f>
        <v>4734.50203403329</v>
      </c>
      <c r="U58" s="18" t="n">
        <f aca="false">Adequacy_central!S55</f>
        <v>4148.56829273708</v>
      </c>
      <c r="V58" s="18" t="n">
        <f aca="false">Adequacy_central!T55</f>
        <v>3307.75951599368</v>
      </c>
      <c r="W58" s="18" t="n">
        <f aca="false">Adequacy_central!U55</f>
        <v>5590.24986410957</v>
      </c>
      <c r="X58" s="18" t="n">
        <f aca="false">Adequacy_central!V55</f>
        <v>6227.81795219076</v>
      </c>
      <c r="Y58" s="15" t="n">
        <v>4552.41138554678</v>
      </c>
      <c r="Z58" s="15" t="n">
        <v>3360.84616238025</v>
      </c>
      <c r="AA58" s="12"/>
      <c r="AB58" s="12" t="n">
        <f aca="false">AB54+1</f>
        <v>2028</v>
      </c>
      <c r="AC58" s="13" t="n">
        <f aca="false">R58*'Inflation indexes'!I150*'Inflation indexes'!$D$166/100</f>
        <v>39659.4696273479</v>
      </c>
      <c r="AD58" s="13" t="n">
        <f aca="false">X58*'Inflation indexes'!$D$166/100*'Inflation indexes'!I150</f>
        <v>35822.141946842</v>
      </c>
      <c r="AE58" s="18" t="n">
        <f aca="false">S58*'Inflation indexes'!$D$166/100*'Inflation indexes'!I150</f>
        <v>38956.6559023815</v>
      </c>
      <c r="AF58" s="18" t="n">
        <f aca="false">T58*'Inflation indexes'!$D$166/100*'Inflation indexes'!I150</f>
        <v>27232.6527866943</v>
      </c>
      <c r="AG58" s="18" t="n">
        <f aca="false">U58*'Inflation indexes'!$D$166/100*'Inflation indexes'!I150</f>
        <v>23862.3870189267</v>
      </c>
      <c r="AH58" s="18" t="n">
        <f aca="false">V58*'Inflation indexes'!$D$166/100*'Inflation indexes'!I150</f>
        <v>19026.0909707968</v>
      </c>
      <c r="AI58" s="18" t="n">
        <f aca="false">W58*'Inflation indexes'!$D$166/100*'Inflation indexes'!I150</f>
        <v>32154.8776293314</v>
      </c>
      <c r="AJ58" s="18" t="n">
        <f aca="false">Y58*'Inflation indexes'!$D$166/100*'Inflation indexes'!I150</f>
        <v>26185.2751807093</v>
      </c>
      <c r="AK58" s="18" t="n">
        <f aca="false">AJ58*0.82</f>
        <v>21471.9256481816</v>
      </c>
      <c r="AL58" s="13" t="n">
        <f aca="false">Z58*'Inflation indexes'!$D$166/100*'Inflation indexes'!I150</f>
        <v>19331.4430856049</v>
      </c>
      <c r="AM58" s="18" t="n">
        <f aca="false">Adequacy_central!X55</f>
        <v>0.692920685549566</v>
      </c>
      <c r="AN58" s="9" t="n">
        <f aca="false">AN54+1</f>
        <v>2028</v>
      </c>
      <c r="AO58" s="16" t="n">
        <v>7629.63328460781</v>
      </c>
      <c r="AP58" s="14" t="n">
        <f aca="false">Adequacy_high!Q55</f>
        <v>7137.36100857612</v>
      </c>
      <c r="AQ58" s="14" t="n">
        <f aca="false">Adequacy_high!R55</f>
        <v>5176.14762906011</v>
      </c>
      <c r="AR58" s="14" t="n">
        <f aca="false">Adequacy_high!S55</f>
        <v>4427.54341804843</v>
      </c>
      <c r="AS58" s="14" t="n">
        <f aca="false">Adequacy_high!T55</f>
        <v>3530.51847359162</v>
      </c>
      <c r="AT58" s="14" t="n">
        <f aca="false">Adequacy_high!U55</f>
        <v>5922.74681376975</v>
      </c>
      <c r="AU58" s="14" t="n">
        <f aca="false">Adequacy_high!V55</f>
        <v>6679.39673001062</v>
      </c>
      <c r="AV58" s="9"/>
      <c r="AW58" s="9"/>
      <c r="AX58" s="9" t="n">
        <f aca="false">AX54+1</f>
        <v>2028</v>
      </c>
      <c r="AY58" s="11" t="n">
        <f aca="false">AO58*'Inflation indexes'!$D$166/100*'Inflation indexes'!I150</f>
        <v>43885.3236593772</v>
      </c>
      <c r="AZ58" s="11" t="n">
        <f aca="false">AU58*'Inflation indexes'!$D$166/100*'Inflation indexes'!I150</f>
        <v>38419.6037229291</v>
      </c>
      <c r="BA58" s="14" t="n">
        <f aca="false">AP58*'Inflation indexes'!$D$166/100*'Inflation indexes'!I150</f>
        <v>41053.7946256329</v>
      </c>
      <c r="BB58" s="14" t="n">
        <f aca="false">AQ58*'Inflation indexes'!$D$166/100*'Inflation indexes'!I150</f>
        <v>29772.9793210759</v>
      </c>
      <c r="BC58" s="14" t="n">
        <f aca="false">AR58*'Inflation indexes'!$D$166/100*'Inflation indexes'!I150</f>
        <v>25467.039983297</v>
      </c>
      <c r="BD58" s="14" t="n">
        <f aca="false">AS58*'Inflation indexes'!$D$166/100*'Inflation indexes'!I150</f>
        <v>20307.3909478131</v>
      </c>
      <c r="BE58" s="14" t="n">
        <f aca="false">AT58*'Inflation indexes'!$D$166/100*'Inflation indexes'!I150</f>
        <v>34067.3858334977</v>
      </c>
      <c r="BF58" s="14" t="n">
        <f aca="false">Adequacy_high!X55</f>
        <v>0.686271266258003</v>
      </c>
      <c r="BG58" s="14" t="n">
        <f aca="false">Y58*'Inflation indexes'!$D$166/100*'Inflation indexes'!I150</f>
        <v>26185.2751807093</v>
      </c>
      <c r="BH58" s="14" t="n">
        <f aca="false">BG58*0.82</f>
        <v>21471.9256481816</v>
      </c>
      <c r="BI58" s="11" t="n">
        <f aca="false">Z58*'Inflation indexes'!$D$166/100*'Inflation indexes'!I150</f>
        <v>19331.4430856049</v>
      </c>
    </row>
    <row r="59" customFormat="false" ht="15" hidden="false" customHeight="false" outlineLevel="0" collapsed="false">
      <c r="A59" s="0" t="n">
        <f aca="false">A55+1</f>
        <v>2028</v>
      </c>
      <c r="B59" s="16" t="n">
        <v>6359.16832611942</v>
      </c>
      <c r="C59" s="14" t="n">
        <f aca="false">Adequacy_low!Q56</f>
        <v>6292.97150970146</v>
      </c>
      <c r="D59" s="14" t="n">
        <f aca="false">Adequacy_low!R56</f>
        <v>4574.76822538392</v>
      </c>
      <c r="E59" s="14" t="n">
        <f aca="false">Adequacy_low!S56</f>
        <v>3895.32493096356</v>
      </c>
      <c r="F59" s="14" t="n">
        <f aca="false">Adequacy_low!T56</f>
        <v>3105.7502037696</v>
      </c>
      <c r="G59" s="14" t="n">
        <f aca="false">Adequacy_low!U56</f>
        <v>5209.8939173414</v>
      </c>
      <c r="H59" s="14" t="n">
        <f aca="false">Adequacy_low!V56</f>
        <v>5894.81283426096</v>
      </c>
      <c r="I59" s="9" t="n">
        <f aca="false">I55+1</f>
        <v>2028</v>
      </c>
      <c r="J59" s="16" t="n">
        <f aca="false">B59*'Inflation indexes'!$D$166/100*'Inflation indexes'!I151</f>
        <v>36577.663668216</v>
      </c>
      <c r="K59" s="14" t="n">
        <f aca="false">H59*'Inflation indexes'!$D$166/100*'Inflation indexes'!I151</f>
        <v>33906.7107805681</v>
      </c>
      <c r="L59" s="14" t="n">
        <f aca="false">C59*'Inflation indexes'!$D$166/100*'Inflation indexes'!I151</f>
        <v>36196.9024172679</v>
      </c>
      <c r="M59" s="14" t="n">
        <f aca="false">D59*'Inflation indexes'!$D$166/100*'Inflation indexes'!I151</f>
        <v>26313.8707652747</v>
      </c>
      <c r="N59" s="14" t="n">
        <f aca="false">E59*'Inflation indexes'!$D$166/100*'Inflation indexes'!I151</f>
        <v>22405.7420556045</v>
      </c>
      <c r="O59" s="14" t="n">
        <f aca="false">F59*'Inflation indexes'!$D$166/100*'Inflation indexes'!I151</f>
        <v>17864.1420646748</v>
      </c>
      <c r="P59" s="14" t="n">
        <f aca="false">G59*'Inflation indexes'!$D$166/100*'Inflation indexes'!I151</f>
        <v>29967.0865249588</v>
      </c>
      <c r="Q59" s="14" t="n">
        <f aca="false">Adequacy_low!X56</f>
        <v>0.685804073686115</v>
      </c>
      <c r="R59" s="19" t="n">
        <v>6926.13146006421</v>
      </c>
      <c r="S59" s="18" t="n">
        <f aca="false">Adequacy_central!Q56</f>
        <v>6691.17859169449</v>
      </c>
      <c r="T59" s="18" t="n">
        <f aca="false">Adequacy_central!R56</f>
        <v>4667.68632633485</v>
      </c>
      <c r="U59" s="18" t="n">
        <f aca="false">Adequacy_central!S56</f>
        <v>4097.74370842736</v>
      </c>
      <c r="V59" s="18" t="n">
        <f aca="false">Adequacy_central!T56</f>
        <v>3268.76820704996</v>
      </c>
      <c r="W59" s="18" t="n">
        <f aca="false">Adequacy_central!U56</f>
        <v>5516.18169264883</v>
      </c>
      <c r="X59" s="18" t="n">
        <f aca="false">Adequacy_central!V56</f>
        <v>6169.96532254959</v>
      </c>
      <c r="Y59" s="15" t="n">
        <v>4570.2175991293</v>
      </c>
      <c r="Z59" s="15" t="n">
        <v>3364.82092050897</v>
      </c>
      <c r="AA59" s="12"/>
      <c r="AB59" s="12" t="n">
        <f aca="false">AB55+1</f>
        <v>2028</v>
      </c>
      <c r="AC59" s="13" t="n">
        <f aca="false">R59*'Inflation indexes'!I151*'Inflation indexes'!$D$166/100</f>
        <v>39838.8113155476</v>
      </c>
      <c r="AD59" s="13" t="n">
        <f aca="false">X59*'Inflation indexes'!$D$166/100*'Inflation indexes'!I151</f>
        <v>35489.3761006157</v>
      </c>
      <c r="AE59" s="18" t="n">
        <f aca="false">S59*'Inflation indexes'!$D$166/100*'Inflation indexes'!I151</f>
        <v>38487.3724863832</v>
      </c>
      <c r="AF59" s="18" t="n">
        <f aca="false">T59*'Inflation indexes'!$D$166/100*'Inflation indexes'!I151</f>
        <v>26848.3316996256</v>
      </c>
      <c r="AG59" s="18" t="n">
        <f aca="false">U59*'Inflation indexes'!$D$166/100*'Inflation indexes'!I151</f>
        <v>23570.0461882363</v>
      </c>
      <c r="AH59" s="18" t="n">
        <f aca="false">V59*'Inflation indexes'!$D$166/100*'Inflation indexes'!I151</f>
        <v>18801.8146328567</v>
      </c>
      <c r="AI59" s="18" t="n">
        <f aca="false">W59*'Inflation indexes'!$D$166/100*'Inflation indexes'!I151</f>
        <v>31728.8406815307</v>
      </c>
      <c r="AJ59" s="18" t="n">
        <f aca="false">Y59*'Inflation indexes'!$D$166/100*'Inflation indexes'!I151</f>
        <v>26287.6957580905</v>
      </c>
      <c r="AK59" s="18" t="n">
        <f aca="false">AJ59*0.82</f>
        <v>21555.9105216342</v>
      </c>
      <c r="AL59" s="13" t="n">
        <f aca="false">Z59*'Inflation indexes'!$D$166/100*'Inflation indexes'!I151</f>
        <v>19354.3057240097</v>
      </c>
      <c r="AM59" s="18" t="n">
        <f aca="false">Adequacy_central!X56</f>
        <v>0.684901910407771</v>
      </c>
      <c r="AN59" s="9" t="n">
        <f aca="false">AN55+1</f>
        <v>2028</v>
      </c>
      <c r="AO59" s="16" t="n">
        <v>7644.09739278853</v>
      </c>
      <c r="AP59" s="14" t="n">
        <f aca="false">Adequacy_high!Q56</f>
        <v>7078.76375082542</v>
      </c>
      <c r="AQ59" s="14" t="n">
        <f aca="false">Adequacy_high!R56</f>
        <v>5142.41035893111</v>
      </c>
      <c r="AR59" s="14" t="n">
        <f aca="false">Adequacy_high!S56</f>
        <v>4394.74349332151</v>
      </c>
      <c r="AS59" s="14" t="n">
        <f aca="false">Adequacy_high!T56</f>
        <v>3504.2930878947</v>
      </c>
      <c r="AT59" s="14" t="n">
        <f aca="false">Adequacy_high!U56</f>
        <v>5871.59238652215</v>
      </c>
      <c r="AU59" s="14" t="n">
        <f aca="false">Adequacy_high!V56</f>
        <v>6634.09558073985</v>
      </c>
      <c r="AV59" s="9"/>
      <c r="AW59" s="9"/>
      <c r="AX59" s="9" t="n">
        <f aca="false">AX55+1</f>
        <v>2028</v>
      </c>
      <c r="AY59" s="11" t="n">
        <f aca="false">AO59*'Inflation indexes'!$D$166/100*'Inflation indexes'!I151</f>
        <v>43968.5205897245</v>
      </c>
      <c r="AZ59" s="11" t="n">
        <f aca="false">AU59*'Inflation indexes'!$D$166/100*'Inflation indexes'!I151</f>
        <v>38159.0334538573</v>
      </c>
      <c r="BA59" s="14" t="n">
        <f aca="false">AP59*'Inflation indexes'!$D$166/100*'Inflation indexes'!I151</f>
        <v>40716.7457104341</v>
      </c>
      <c r="BB59" s="14" t="n">
        <f aca="false">AQ59*'Inflation indexes'!$D$166/100*'Inflation indexes'!I151</f>
        <v>29578.9239892185</v>
      </c>
      <c r="BC59" s="14" t="n">
        <f aca="false">AR59*'Inflation indexes'!$D$166/100*'Inflation indexes'!I151</f>
        <v>25278.3762220192</v>
      </c>
      <c r="BD59" s="14" t="n">
        <f aca="false">AS59*'Inflation indexes'!$D$166/100*'Inflation indexes'!I151</f>
        <v>20156.5436532619</v>
      </c>
      <c r="BE59" s="14" t="n">
        <f aca="false">AT59*'Inflation indexes'!$D$166/100*'Inflation indexes'!I151</f>
        <v>33773.1477603651</v>
      </c>
      <c r="BF59" s="14" t="n">
        <f aca="false">Adequacy_high!X56</f>
        <v>0.679109993830414</v>
      </c>
      <c r="BG59" s="14" t="n">
        <f aca="false">Y59*'Inflation indexes'!$D$166/100*'Inflation indexes'!I151</f>
        <v>26287.6957580905</v>
      </c>
      <c r="BH59" s="14" t="n">
        <f aca="false">BG59*0.82</f>
        <v>21555.9105216342</v>
      </c>
      <c r="BI59" s="11" t="n">
        <f aca="false">Z59*'Inflation indexes'!$D$166/100*'Inflation indexes'!I151</f>
        <v>19354.3057240097</v>
      </c>
    </row>
    <row r="60" customFormat="false" ht="15" hidden="false" customHeight="false" outlineLevel="0" collapsed="false">
      <c r="A60" s="0" t="n">
        <f aca="false">A56+1</f>
        <v>2028</v>
      </c>
      <c r="B60" s="16" t="n">
        <v>6359.28345008617</v>
      </c>
      <c r="C60" s="14" t="n">
        <f aca="false">Adequacy_low!Q57</f>
        <v>6433.12626729157</v>
      </c>
      <c r="D60" s="14" t="n">
        <f aca="false">Adequacy_low!R57</f>
        <v>4695.75411678491</v>
      </c>
      <c r="E60" s="14" t="n">
        <f aca="false">Adequacy_low!S57</f>
        <v>3981.21586634835</v>
      </c>
      <c r="F60" s="14" t="n">
        <f aca="false">Adequacy_low!T57</f>
        <v>3175.46543282575</v>
      </c>
      <c r="G60" s="14" t="n">
        <f aca="false">Adequacy_low!U57</f>
        <v>5309.52414011738</v>
      </c>
      <c r="H60" s="14" t="n">
        <f aca="false">Adequacy_low!V57</f>
        <v>6038.75686792461</v>
      </c>
      <c r="I60" s="9" t="n">
        <f aca="false">I56+1</f>
        <v>2028</v>
      </c>
      <c r="J60" s="16" t="n">
        <f aca="false">B60*'Inflation indexes'!$D$166/100*'Inflation indexes'!I152</f>
        <v>36578.3258563387</v>
      </c>
      <c r="K60" s="14" t="n">
        <f aca="false">H60*'Inflation indexes'!$D$166/100*'Inflation indexes'!I152</f>
        <v>34734.670692994</v>
      </c>
      <c r="L60" s="14" t="n">
        <f aca="false">C60*'Inflation indexes'!$D$166/100*'Inflation indexes'!I152</f>
        <v>37003.066576121</v>
      </c>
      <c r="M60" s="14" t="n">
        <f aca="false">D60*'Inflation indexes'!$D$166/100*'Inflation indexes'!I152</f>
        <v>27009.7764273544</v>
      </c>
      <c r="N60" s="14" t="n">
        <f aca="false">E60*'Inflation indexes'!$D$166/100*'Inflation indexes'!I152</f>
        <v>22899.7830347918</v>
      </c>
      <c r="O60" s="14" t="n">
        <f aca="false">F60*'Inflation indexes'!$D$166/100*'Inflation indexes'!I152</f>
        <v>18265.1410743244</v>
      </c>
      <c r="P60" s="14" t="n">
        <f aca="false">G60*'Inflation indexes'!$D$166/100*'Inflation indexes'!I152</f>
        <v>30540.1552963768</v>
      </c>
      <c r="Q60" s="14" t="n">
        <f aca="false">Adequacy_low!X57</f>
        <v>0.705677709115966</v>
      </c>
      <c r="R60" s="19" t="n">
        <v>6969.8789155494</v>
      </c>
      <c r="S60" s="18" t="n">
        <f aca="false">Adequacy_central!Q57</f>
        <v>6826.36212807272</v>
      </c>
      <c r="T60" s="18" t="n">
        <f aca="false">Adequacy_central!R57</f>
        <v>4782.07892855919</v>
      </c>
      <c r="U60" s="18" t="n">
        <f aca="false">Adequacy_central!S57</f>
        <v>4178.08453751658</v>
      </c>
      <c r="V60" s="18" t="n">
        <f aca="false">Adequacy_central!T57</f>
        <v>3345.19306338624</v>
      </c>
      <c r="W60" s="18" t="n">
        <f aca="false">Adequacy_central!U57</f>
        <v>5610.3487449914</v>
      </c>
      <c r="X60" s="18" t="n">
        <f aca="false">Adequacy_central!V57</f>
        <v>6301.63362161038</v>
      </c>
      <c r="Y60" s="15" t="n">
        <v>4588.02381271182</v>
      </c>
      <c r="Z60" s="15" t="n">
        <v>3368.78475314966</v>
      </c>
      <c r="AA60" s="12"/>
      <c r="AB60" s="12" t="n">
        <f aca="false">AB56+1</f>
        <v>2028</v>
      </c>
      <c r="AC60" s="13" t="n">
        <f aca="false">R60*'Inflation indexes'!I152*'Inflation indexes'!$D$166/100</f>
        <v>40090.4448045536</v>
      </c>
      <c r="AD60" s="13" t="n">
        <f aca="false">X60*'Inflation indexes'!$D$166/100*'Inflation indexes'!I152</f>
        <v>36246.726513724</v>
      </c>
      <c r="AE60" s="18" t="n">
        <f aca="false">S60*'Inflation indexes'!$D$166/100*'Inflation indexes'!I152</f>
        <v>39264.9423938841</v>
      </c>
      <c r="AF60" s="18" t="n">
        <f aca="false">T60*'Inflation indexes'!$D$166/100*'Inflation indexes'!I152</f>
        <v>27506.3130449389</v>
      </c>
      <c r="AG60" s="18" t="n">
        <f aca="false">U60*'Inflation indexes'!$D$166/100*'Inflation indexes'!I152</f>
        <v>24032.1631938801</v>
      </c>
      <c r="AH60" s="18" t="n">
        <f aca="false">V60*'Inflation indexes'!$D$166/100*'Inflation indexes'!I152</f>
        <v>19241.4071310578</v>
      </c>
      <c r="AI60" s="18" t="n">
        <f aca="false">W60*'Inflation indexes'!$D$166/100*'Inflation indexes'!I152</f>
        <v>32270.4855307583</v>
      </c>
      <c r="AJ60" s="18" t="n">
        <f aca="false">Y60*'Inflation indexes'!$D$166/100*'Inflation indexes'!I152</f>
        <v>26390.1163354718</v>
      </c>
      <c r="AK60" s="18" t="n">
        <f aca="false">AJ60*0.82</f>
        <v>21639.8953950869</v>
      </c>
      <c r="AL60" s="13" t="n">
        <f aca="false">Z60*'Inflation indexes'!$D$166/100*'Inflation indexes'!I152</f>
        <v>19377.1055194755</v>
      </c>
      <c r="AM60" s="18" t="n">
        <f aca="false">Adequacy_central!X57</f>
        <v>0.69158086760988</v>
      </c>
      <c r="AN60" s="9" t="n">
        <f aca="false">AN56+1</f>
        <v>2028</v>
      </c>
      <c r="AO60" s="16" t="n">
        <v>7689.33237726289</v>
      </c>
      <c r="AP60" s="14" t="n">
        <f aca="false">Adequacy_high!Q57</f>
        <v>7181.85173197828</v>
      </c>
      <c r="AQ60" s="14" t="n">
        <f aca="false">Adequacy_high!R57</f>
        <v>5225.92702465977</v>
      </c>
      <c r="AR60" s="14" t="n">
        <f aca="false">Adequacy_high!S57</f>
        <v>4464.8446310843</v>
      </c>
      <c r="AS60" s="14" t="n">
        <f aca="false">Adequacy_high!T57</f>
        <v>3560.7999719992</v>
      </c>
      <c r="AT60" s="14" t="n">
        <f aca="false">Adequacy_high!U57</f>
        <v>5935.86786742618</v>
      </c>
      <c r="AU60" s="14" t="n">
        <f aca="false">Adequacy_high!V57</f>
        <v>6735.05998276638</v>
      </c>
      <c r="AV60" s="9"/>
      <c r="AW60" s="9"/>
      <c r="AX60" s="9" t="n">
        <f aca="false">AX56+1</f>
        <v>2028</v>
      </c>
      <c r="AY60" s="11" t="n">
        <f aca="false">AO60*'Inflation indexes'!$D$166/100*'Inflation indexes'!I152</f>
        <v>44228.7102817231</v>
      </c>
      <c r="AZ60" s="11" t="n">
        <f aca="false">AU60*'Inflation indexes'!$D$166/100*'Inflation indexes'!I152</f>
        <v>38739.7763671436</v>
      </c>
      <c r="BA60" s="14" t="n">
        <f aca="false">AP60*'Inflation indexes'!$D$166/100*'Inflation indexes'!I152</f>
        <v>41309.703359842</v>
      </c>
      <c r="BB60" s="14" t="n">
        <f aca="false">AQ60*'Inflation indexes'!$D$166/100*'Inflation indexes'!I152</f>
        <v>30059.3082711011</v>
      </c>
      <c r="BC60" s="14" t="n">
        <f aca="false">AR60*'Inflation indexes'!$D$166/100*'Inflation indexes'!I152</f>
        <v>25681.5949620099</v>
      </c>
      <c r="BD60" s="14" t="n">
        <f aca="false">AS60*'Inflation indexes'!$D$166/100*'Inflation indexes'!I152</f>
        <v>20481.5688288377</v>
      </c>
      <c r="BE60" s="14" t="n">
        <f aca="false">AT60*'Inflation indexes'!$D$166/100*'Inflation indexes'!I152</f>
        <v>34142.8575717824</v>
      </c>
      <c r="BF60" s="14" t="n">
        <f aca="false">Adequacy_high!X57</f>
        <v>0.687682062228983</v>
      </c>
      <c r="BG60" s="14" t="n">
        <f aca="false">Y60*'Inflation indexes'!$D$166/100*'Inflation indexes'!I152</f>
        <v>26390.1163354718</v>
      </c>
      <c r="BH60" s="14" t="n">
        <f aca="false">BG60*0.82</f>
        <v>21639.8953950869</v>
      </c>
      <c r="BI60" s="11" t="n">
        <f aca="false">Z60*'Inflation indexes'!$D$166/100*'Inflation indexes'!I152</f>
        <v>19377.1055194755</v>
      </c>
    </row>
    <row r="61" customFormat="false" ht="15" hidden="false" customHeight="false" outlineLevel="0" collapsed="false">
      <c r="A61" s="0" t="n">
        <f aca="false">A57+1</f>
        <v>2029</v>
      </c>
      <c r="B61" s="16" t="n">
        <v>6375.37251944991</v>
      </c>
      <c r="C61" s="14" t="n">
        <f aca="false">Adequacy_low!Q58</f>
        <v>6327.88811473817</v>
      </c>
      <c r="D61" s="14" t="n">
        <f aca="false">Adequacy_low!R58</f>
        <v>4616.6132684556</v>
      </c>
      <c r="E61" s="14" t="n">
        <f aca="false">Adequacy_low!S58</f>
        <v>3912.67612238414</v>
      </c>
      <c r="F61" s="14" t="n">
        <f aca="false">Adequacy_low!T58</f>
        <v>3120.90835487239</v>
      </c>
      <c r="G61" s="14" t="n">
        <f aca="false">Adequacy_low!U58</f>
        <v>5208.92226693954</v>
      </c>
      <c r="H61" s="14" t="n">
        <f aca="false">Adequacy_low!V58</f>
        <v>5939.94959186931</v>
      </c>
      <c r="I61" s="9" t="n">
        <f aca="false">I57+1</f>
        <v>2029</v>
      </c>
      <c r="J61" s="16" t="n">
        <f aca="false">B61*'Inflation indexes'!$D$166/100*'Inflation indexes'!I153</f>
        <v>36670.8694937676</v>
      </c>
      <c r="K61" s="14" t="n">
        <f aca="false">H61*'Inflation indexes'!$D$166/100*'Inflation indexes'!I153</f>
        <v>34166.3354758432</v>
      </c>
      <c r="L61" s="14" t="n">
        <f aca="false">C61*'Inflation indexes'!$D$166/100*'Inflation indexes'!I153</f>
        <v>36397.7412329701</v>
      </c>
      <c r="M61" s="14" t="n">
        <f aca="false">D61*'Inflation indexes'!$D$166/100*'Inflation indexes'!I153</f>
        <v>26554.5616596124</v>
      </c>
      <c r="N61" s="14" t="n">
        <f aca="false">E61*'Inflation indexes'!$D$166/100*'Inflation indexes'!I153</f>
        <v>22505.5453650118</v>
      </c>
      <c r="O61" s="14" t="n">
        <f aca="false">F61*'Inflation indexes'!$D$166/100*'Inflation indexes'!I153</f>
        <v>17951.3311001644</v>
      </c>
      <c r="P61" s="14" t="n">
        <f aca="false">G61*'Inflation indexes'!$D$166/100*'Inflation indexes'!I153</f>
        <v>29961.4976334907</v>
      </c>
      <c r="Q61" s="14" t="n">
        <f aca="false">Adequacy_low!X58</f>
        <v>0.694534124795974</v>
      </c>
      <c r="R61" s="17" t="n">
        <v>6986.21173239764</v>
      </c>
      <c r="S61" s="18" t="n">
        <f aca="false">Adequacy_central!Q58</f>
        <v>6747.46581892411</v>
      </c>
      <c r="T61" s="18" t="n">
        <f aca="false">Adequacy_central!R58</f>
        <v>4732.06549697461</v>
      </c>
      <c r="U61" s="18" t="n">
        <f aca="false">Adequacy_central!S58</f>
        <v>4126.42320714692</v>
      </c>
      <c r="V61" s="18" t="n">
        <f aca="false">Adequacy_central!T58</f>
        <v>3303.96002151465</v>
      </c>
      <c r="W61" s="18" t="n">
        <f aca="false">Adequacy_central!U58</f>
        <v>5533.01443701803</v>
      </c>
      <c r="X61" s="18" t="n">
        <f aca="false">Adequacy_central!V58</f>
        <v>6227.08093491849</v>
      </c>
      <c r="Y61" s="15" t="n">
        <v>4605.83002629434</v>
      </c>
      <c r="Z61" s="15" t="n">
        <v>3372.73773294967</v>
      </c>
      <c r="AA61" s="12"/>
      <c r="AB61" s="12" t="n">
        <f aca="false">AB57+1</f>
        <v>2029</v>
      </c>
      <c r="AC61" s="13" t="n">
        <f aca="false">R61*'Inflation indexes'!I153*'Inflation indexes'!$D$166/100</f>
        <v>40184.3904670667</v>
      </c>
      <c r="AD61" s="13" t="n">
        <f aca="false">X61*'Inflation indexes'!$D$166/100*'Inflation indexes'!I153</f>
        <v>35817.9026550792</v>
      </c>
      <c r="AE61" s="18" t="n">
        <f aca="false">S61*'Inflation indexes'!$D$166/100*'Inflation indexes'!I153</f>
        <v>38811.1342050289</v>
      </c>
      <c r="AF61" s="18" t="n">
        <f aca="false">T61*'Inflation indexes'!$D$166/100*'Inflation indexes'!I153</f>
        <v>27218.6379299588</v>
      </c>
      <c r="AG61" s="18" t="n">
        <f aca="false">U61*'Inflation indexes'!$D$166/100*'Inflation indexes'!I153</f>
        <v>23735.0094357145</v>
      </c>
      <c r="AH61" s="18" t="n">
        <f aca="false">V61*'Inflation indexes'!$D$166/100*'Inflation indexes'!I153</f>
        <v>19004.2364413936</v>
      </c>
      <c r="AI61" s="18" t="n">
        <f aca="false">W61*'Inflation indexes'!$D$166/100*'Inflation indexes'!I153</f>
        <v>31825.6619057183</v>
      </c>
      <c r="AJ61" s="18" t="n">
        <f aca="false">Y61*'Inflation indexes'!$D$166/100*'Inflation indexes'!I153</f>
        <v>26492.5369128531</v>
      </c>
      <c r="AK61" s="18" t="n">
        <f aca="false">AJ61*0.82</f>
        <v>21723.8802685395</v>
      </c>
      <c r="AL61" s="13" t="n">
        <f aca="false">Z61*'Inflation indexes'!$D$166/100*'Inflation indexes'!I153</f>
        <v>19399.8428898669</v>
      </c>
      <c r="AM61" s="18" t="n">
        <f aca="false">Adequacy_central!X58</f>
        <v>0.680708363907995</v>
      </c>
      <c r="AN61" s="9" t="n">
        <f aca="false">AN57+1</f>
        <v>2029</v>
      </c>
      <c r="AO61" s="16" t="n">
        <v>7731.30993227991</v>
      </c>
      <c r="AP61" s="14" t="n">
        <f aca="false">Adequacy_high!Q58</f>
        <v>7151.0950293692</v>
      </c>
      <c r="AQ61" s="14" t="n">
        <f aca="false">Adequacy_high!R58</f>
        <v>5186.93632467136</v>
      </c>
      <c r="AR61" s="14" t="n">
        <f aca="false">Adequacy_high!S58</f>
        <v>4431.5961554865</v>
      </c>
      <c r="AS61" s="14" t="n">
        <f aca="false">Adequacy_high!T58</f>
        <v>3534.98043919617</v>
      </c>
      <c r="AT61" s="14" t="n">
        <f aca="false">Adequacy_high!U58</f>
        <v>5879.56621229044</v>
      </c>
      <c r="AU61" s="14" t="n">
        <f aca="false">Adequacy_high!V58</f>
        <v>6690.06426082543</v>
      </c>
      <c r="AV61" s="9"/>
      <c r="AW61" s="9"/>
      <c r="AX61" s="9" t="n">
        <f aca="false">AX57+1</f>
        <v>2029</v>
      </c>
      <c r="AY61" s="11" t="n">
        <f aca="false">AO61*'Inflation indexes'!$D$166/100*'Inflation indexes'!I153</f>
        <v>44470.1633790912</v>
      </c>
      <c r="AZ61" s="11" t="n">
        <f aca="false">AU61*'Inflation indexes'!$D$166/100*'Inflation indexes'!I153</f>
        <v>38480.9629029828</v>
      </c>
      <c r="BA61" s="14" t="n">
        <f aca="false">AP61*'Inflation indexes'!$D$166/100*'Inflation indexes'!I153</f>
        <v>41132.7921246169</v>
      </c>
      <c r="BB61" s="14" t="n">
        <f aca="false">AQ61*'Inflation indexes'!$D$166/100*'Inflation indexes'!I153</f>
        <v>29835.0354358459</v>
      </c>
      <c r="BC61" s="14" t="n">
        <f aca="false">AR61*'Inflation indexes'!$D$166/100*'Inflation indexes'!I153</f>
        <v>25490.351155347</v>
      </c>
      <c r="BD61" s="14" t="n">
        <f aca="false">AS61*'Inflation indexes'!$D$166/100*'Inflation indexes'!I153</f>
        <v>20333.0559827379</v>
      </c>
      <c r="BE61" s="14" t="n">
        <f aca="false">AT61*'Inflation indexes'!$D$166/100*'Inflation indexes'!I153</f>
        <v>33819.0128644391</v>
      </c>
      <c r="BF61" s="14" t="n">
        <f aca="false">Adequacy_high!X58</f>
        <v>0.680790598093598</v>
      </c>
      <c r="BG61" s="14" t="n">
        <f aca="false">Y61*'Inflation indexes'!$D$166/100*'Inflation indexes'!I153</f>
        <v>26492.5369128531</v>
      </c>
      <c r="BH61" s="14" t="n">
        <f aca="false">BG61*0.82</f>
        <v>21723.8802685395</v>
      </c>
      <c r="BI61" s="11" t="n">
        <f aca="false">Z61*'Inflation indexes'!$D$166/100*'Inflation indexes'!I153</f>
        <v>19399.8428898669</v>
      </c>
    </row>
    <row r="62" customFormat="false" ht="15" hidden="false" customHeight="false" outlineLevel="0" collapsed="false">
      <c r="A62" s="0" t="n">
        <f aca="false">A58+1</f>
        <v>2029</v>
      </c>
      <c r="B62" s="16" t="n">
        <v>6394.77274772611</v>
      </c>
      <c r="C62" s="14" t="n">
        <f aca="false">Adequacy_low!Q59</f>
        <v>6449.7686745294</v>
      </c>
      <c r="D62" s="14" t="n">
        <f aca="false">Adequacy_low!R59</f>
        <v>4723.26811933262</v>
      </c>
      <c r="E62" s="14" t="n">
        <f aca="false">Adequacy_low!S59</f>
        <v>3993.72020135478</v>
      </c>
      <c r="F62" s="14" t="n">
        <f aca="false">Adequacy_low!T59</f>
        <v>3186.24194485461</v>
      </c>
      <c r="G62" s="14" t="n">
        <f aca="false">Adequacy_low!U59</f>
        <v>5301.33406584706</v>
      </c>
      <c r="H62" s="14" t="n">
        <f aca="false">Adequacy_low!V59</f>
        <v>6056.94457446673</v>
      </c>
      <c r="I62" s="9" t="n">
        <f aca="false">I58+1</f>
        <v>2029</v>
      </c>
      <c r="J62" s="16" t="n">
        <f aca="false">B62*'Inflation indexes'!$D$166/100*'Inflation indexes'!I154</f>
        <v>36782.45877535</v>
      </c>
      <c r="K62" s="14" t="n">
        <f aca="false">H62*'Inflation indexes'!$D$166/100*'Inflation indexes'!I154</f>
        <v>34839.2856015287</v>
      </c>
      <c r="L62" s="14" t="n">
        <f aca="false">C62*'Inflation indexes'!$D$166/100*'Inflation indexes'!I154</f>
        <v>37098.7929892865</v>
      </c>
      <c r="M62" s="14" t="n">
        <f aca="false">D62*'Inflation indexes'!$D$166/100*'Inflation indexes'!I154</f>
        <v>27168.0357908034</v>
      </c>
      <c r="N62" s="14" t="n">
        <f aca="false">E62*'Inflation indexes'!$D$166/100*'Inflation indexes'!I154</f>
        <v>22971.7074338333</v>
      </c>
      <c r="O62" s="14" t="n">
        <f aca="false">F62*'Inflation indexes'!$D$166/100*'Inflation indexes'!I154</f>
        <v>18327.1271096506</v>
      </c>
      <c r="P62" s="14" t="n">
        <f aca="false">G62*'Inflation indexes'!$D$166/100*'Inflation indexes'!I154</f>
        <v>30493.0463401871</v>
      </c>
      <c r="Q62" s="14" t="n">
        <f aca="false">Adequacy_low!X59</f>
        <v>0.707308017429618</v>
      </c>
      <c r="R62" s="19" t="n">
        <v>7022.15822820774</v>
      </c>
      <c r="S62" s="18" t="n">
        <f aca="false">Adequacy_central!Q59</f>
        <v>6895.24636198714</v>
      </c>
      <c r="T62" s="18" t="n">
        <f aca="false">Adequacy_central!R59</f>
        <v>4833.01379354614</v>
      </c>
      <c r="U62" s="18" t="n">
        <f aca="false">Adequacy_central!S59</f>
        <v>4213.78596495721</v>
      </c>
      <c r="V62" s="18" t="n">
        <f aca="false">Adequacy_central!T59</f>
        <v>3372.5105919862</v>
      </c>
      <c r="W62" s="18" t="n">
        <f aca="false">Adequacy_central!U59</f>
        <v>5639.87783078815</v>
      </c>
      <c r="X62" s="18" t="n">
        <f aca="false">Adequacy_central!V59</f>
        <v>6350.16752867887</v>
      </c>
      <c r="Y62" s="15" t="n">
        <v>4623.63623987686</v>
      </c>
      <c r="Z62" s="15" t="n">
        <v>3376.67993179217</v>
      </c>
      <c r="AA62" s="12"/>
      <c r="AB62" s="12" t="n">
        <f aca="false">AB58+1</f>
        <v>2029</v>
      </c>
      <c r="AC62" s="13" t="n">
        <f aca="false">R62*'Inflation indexes'!I154*'Inflation indexes'!$D$166/100</f>
        <v>40391.153170358</v>
      </c>
      <c r="AD62" s="13" t="n">
        <f aca="false">X62*'Inflation indexes'!$D$166/100*'Inflation indexes'!I154</f>
        <v>36525.8914670975</v>
      </c>
      <c r="AE62" s="18" t="n">
        <f aca="false">S62*'Inflation indexes'!$D$166/100*'Inflation indexes'!I154</f>
        <v>39661.1615550935</v>
      </c>
      <c r="AF62" s="18" t="n">
        <f aca="false">T62*'Inflation indexes'!$D$166/100*'Inflation indexes'!I154</f>
        <v>27799.2882053583</v>
      </c>
      <c r="AG62" s="18" t="n">
        <f aca="false">U62*'Inflation indexes'!$D$166/100*'Inflation indexes'!I154</f>
        <v>24237.5162744134</v>
      </c>
      <c r="AH62" s="18" t="n">
        <f aca="false">V62*'Inflation indexes'!$D$166/100*'Inflation indexes'!I154</f>
        <v>19398.5363847799</v>
      </c>
      <c r="AI62" s="18" t="n">
        <f aca="false">W62*'Inflation indexes'!$D$166/100*'Inflation indexes'!I154</f>
        <v>32440.3355666926</v>
      </c>
      <c r="AJ62" s="18" t="n">
        <f aca="false">Y62*'Inflation indexes'!$D$166/100*'Inflation indexes'!I154</f>
        <v>26594.9574902343</v>
      </c>
      <c r="AK62" s="18" t="n">
        <f aca="false">AJ62*0.82</f>
        <v>21807.8651419922</v>
      </c>
      <c r="AL62" s="13" t="n">
        <f aca="false">Z62*'Inflation indexes'!$D$166/100*'Inflation indexes'!I154</f>
        <v>19422.5182486527</v>
      </c>
      <c r="AM62" s="18" t="n">
        <f aca="false">Adequacy_central!X59</f>
        <v>0.686797891694116</v>
      </c>
      <c r="AN62" s="9" t="n">
        <f aca="false">AN58+1</f>
        <v>2029</v>
      </c>
      <c r="AO62" s="16" t="n">
        <v>7751.67210707598</v>
      </c>
      <c r="AP62" s="14" t="n">
        <f aca="false">Adequacy_high!Q59</f>
        <v>7243.39971276614</v>
      </c>
      <c r="AQ62" s="14" t="n">
        <f aca="false">Adequacy_high!R59</f>
        <v>5255.16150781845</v>
      </c>
      <c r="AR62" s="14" t="n">
        <f aca="false">Adequacy_high!S59</f>
        <v>4496.14706832943</v>
      </c>
      <c r="AS62" s="14" t="n">
        <f aca="false">Adequacy_high!T59</f>
        <v>3586.78482007423</v>
      </c>
      <c r="AT62" s="14" t="n">
        <f aca="false">Adequacy_high!U59</f>
        <v>5947.94691504341</v>
      </c>
      <c r="AU62" s="14" t="n">
        <f aca="false">Adequacy_high!V59</f>
        <v>6776.53178042163</v>
      </c>
      <c r="AV62" s="9"/>
      <c r="AW62" s="9"/>
      <c r="AX62" s="9" t="n">
        <f aca="false">AX58+1</f>
        <v>2029</v>
      </c>
      <c r="AY62" s="11" t="n">
        <f aca="false">AO62*'Inflation indexes'!$D$166/100*'Inflation indexes'!I154</f>
        <v>44587.2857358284</v>
      </c>
      <c r="AZ62" s="11" t="n">
        <f aca="false">AU62*'Inflation indexes'!$D$166/100*'Inflation indexes'!I154</f>
        <v>38978.3203698427</v>
      </c>
      <c r="BA62" s="14" t="n">
        <f aca="false">AP62*'Inflation indexes'!$D$166/100*'Inflation indexes'!I154</f>
        <v>41663.7247074873</v>
      </c>
      <c r="BB62" s="14" t="n">
        <f aca="false">AQ62*'Inflation indexes'!$D$166/100*'Inflation indexes'!I154</f>
        <v>30227.4637652874</v>
      </c>
      <c r="BC62" s="14" t="n">
        <f aca="false">AR62*'Inflation indexes'!$D$166/100*'Inflation indexes'!I154</f>
        <v>25861.6452394723</v>
      </c>
      <c r="BD62" s="14" t="n">
        <f aca="false">AS62*'Inflation indexes'!$D$166/100*'Inflation indexes'!I154</f>
        <v>20631.0325612969</v>
      </c>
      <c r="BE62" s="14" t="n">
        <f aca="false">AT62*'Inflation indexes'!$D$166/100*'Inflation indexes'!I154</f>
        <v>34212.3357359884</v>
      </c>
      <c r="BF62" s="14" t="n">
        <f aca="false">Adequacy_high!X59</f>
        <v>0.688672763330003</v>
      </c>
      <c r="BG62" s="14" t="n">
        <f aca="false">Y62*'Inflation indexes'!$D$166/100*'Inflation indexes'!I154</f>
        <v>26594.9574902343</v>
      </c>
      <c r="BH62" s="14" t="n">
        <f aca="false">BG62*0.82</f>
        <v>21807.8651419922</v>
      </c>
      <c r="BI62" s="11" t="n">
        <f aca="false">Z62*'Inflation indexes'!$D$166/100*'Inflation indexes'!I154</f>
        <v>19422.5182486527</v>
      </c>
    </row>
    <row r="63" customFormat="false" ht="15" hidden="false" customHeight="false" outlineLevel="0" collapsed="false">
      <c r="A63" s="0" t="n">
        <f aca="false">A59+1</f>
        <v>2029</v>
      </c>
      <c r="B63" s="16" t="n">
        <v>6412.37405519835</v>
      </c>
      <c r="C63" s="14" t="n">
        <f aca="false">Adequacy_low!Q60</f>
        <v>6340.21813134252</v>
      </c>
      <c r="D63" s="14" t="n">
        <f aca="false">Adequacy_low!R60</f>
        <v>4652.56385337718</v>
      </c>
      <c r="E63" s="14" t="n">
        <f aca="false">Adequacy_low!S60</f>
        <v>3916.07462010446</v>
      </c>
      <c r="F63" s="14" t="n">
        <f aca="false">Adequacy_low!T60</f>
        <v>3132.41019767214</v>
      </c>
      <c r="G63" s="14" t="n">
        <f aca="false">Adequacy_low!U60</f>
        <v>5195.16718270714</v>
      </c>
      <c r="H63" s="14" t="n">
        <f aca="false">Adequacy_low!V60</f>
        <v>5947.07269869382</v>
      </c>
      <c r="I63" s="9" t="n">
        <f aca="false">I59+1</f>
        <v>2029</v>
      </c>
      <c r="J63" s="16" t="n">
        <f aca="false">B63*'Inflation indexes'!$D$166/100*'Inflation indexes'!I155</f>
        <v>36883.7007415669</v>
      </c>
      <c r="K63" s="14" t="n">
        <f aca="false">H63*'Inflation indexes'!$D$166/100*'Inflation indexes'!I155</f>
        <v>34207.307281013</v>
      </c>
      <c r="L63" s="14" t="n">
        <f aca="false">C63*'Inflation indexes'!$D$166/100*'Inflation indexes'!I155</f>
        <v>36468.6629600338</v>
      </c>
      <c r="M63" s="14" t="n">
        <f aca="false">D63*'Inflation indexes'!$D$166/100*'Inflation indexes'!I155</f>
        <v>26761.3478832977</v>
      </c>
      <c r="N63" s="14" t="n">
        <f aca="false">E63*'Inflation indexes'!$D$166/100*'Inflation indexes'!I155</f>
        <v>22525.093378245</v>
      </c>
      <c r="O63" s="14" t="n">
        <f aca="false">F63*'Inflation indexes'!$D$166/100*'Inflation indexes'!I155</f>
        <v>18017.4892069982</v>
      </c>
      <c r="P63" s="14" t="n">
        <f aca="false">G63*'Inflation indexes'!$D$166/100*'Inflation indexes'!I155</f>
        <v>29882.3789785065</v>
      </c>
      <c r="Q63" s="14" t="n">
        <f aca="false">Adequacy_low!X60</f>
        <v>0.692136882591673</v>
      </c>
      <c r="R63" s="19" t="n">
        <v>7056.03741941516</v>
      </c>
      <c r="S63" s="18" t="n">
        <f aca="false">Adequacy_central!Q60</f>
        <v>6817.06102266388</v>
      </c>
      <c r="T63" s="18" t="n">
        <f aca="false">Adequacy_central!R60</f>
        <v>4789.48869880731</v>
      </c>
      <c r="U63" s="18" t="n">
        <f aca="false">Adequacy_central!S60</f>
        <v>4161.14789360841</v>
      </c>
      <c r="V63" s="18" t="n">
        <f aca="false">Adequacy_central!T60</f>
        <v>3331.29229041212</v>
      </c>
      <c r="W63" s="18" t="n">
        <f aca="false">Adequacy_central!U60</f>
        <v>5555.7706744899</v>
      </c>
      <c r="X63" s="18" t="n">
        <f aca="false">Adequacy_central!V60</f>
        <v>6266.68741363159</v>
      </c>
      <c r="Y63" s="15" t="n">
        <v>4641.44245345938</v>
      </c>
      <c r="Z63" s="15" t="n">
        <v>3380.61142080703</v>
      </c>
      <c r="AA63" s="12"/>
      <c r="AB63" s="12" t="n">
        <f aca="false">AB59+1</f>
        <v>2029</v>
      </c>
      <c r="AC63" s="13" t="n">
        <f aca="false">R63*'Inflation indexes'!I155*'Inflation indexes'!$D$166/100</f>
        <v>40586.0248261759</v>
      </c>
      <c r="AD63" s="13" t="n">
        <f aca="false">X63*'Inflation indexes'!$D$166/100*'Inflation indexes'!I155</f>
        <v>36045.7174231677</v>
      </c>
      <c r="AE63" s="18" t="n">
        <f aca="false">S63*'Inflation indexes'!$D$166/100*'Inflation indexes'!I155</f>
        <v>39211.4428342027</v>
      </c>
      <c r="AF63" s="18" t="n">
        <f aca="false">T63*'Inflation indexes'!$D$166/100*'Inflation indexes'!I155</f>
        <v>27548.9337258354</v>
      </c>
      <c r="AG63" s="18" t="n">
        <f aca="false">U63*'Inflation indexes'!$D$166/100*'Inflation indexes'!I155</f>
        <v>23934.7443439974</v>
      </c>
      <c r="AH63" s="18" t="n">
        <f aca="false">V63*'Inflation indexes'!$D$166/100*'Inflation indexes'!I155</f>
        <v>19161.4504806752</v>
      </c>
      <c r="AI63" s="18" t="n">
        <f aca="false">W63*'Inflation indexes'!$D$166/100*'Inflation indexes'!I155</f>
        <v>31956.5548083611</v>
      </c>
      <c r="AJ63" s="18" t="n">
        <f aca="false">Y63*'Inflation indexes'!$D$166/100*'Inflation indexes'!I155</f>
        <v>26697.3780676156</v>
      </c>
      <c r="AK63" s="18" t="n">
        <f aca="false">AJ63*0.82</f>
        <v>21891.8500154448</v>
      </c>
      <c r="AL63" s="13" t="n">
        <f aca="false">Z63*'Inflation indexes'!$D$166/100*'Inflation indexes'!I155</f>
        <v>19445.1320049689</v>
      </c>
      <c r="AM63" s="18" t="n">
        <f aca="false">Adequacy_central!X60</f>
        <v>0.680502369369208</v>
      </c>
      <c r="AN63" s="9" t="n">
        <f aca="false">AN59+1</f>
        <v>2029</v>
      </c>
      <c r="AO63" s="16" t="n">
        <v>7780.70274975516</v>
      </c>
      <c r="AP63" s="14" t="n">
        <f aca="false">Adequacy_high!Q60</f>
        <v>7212.82333183801</v>
      </c>
      <c r="AQ63" s="14" t="n">
        <f aca="false">Adequacy_high!R60</f>
        <v>5240.91488998195</v>
      </c>
      <c r="AR63" s="14" t="n">
        <f aca="false">Adequacy_high!S60</f>
        <v>4462.31143893599</v>
      </c>
      <c r="AS63" s="14" t="n">
        <f aca="false">Adequacy_high!T60</f>
        <v>3560.6123493575</v>
      </c>
      <c r="AT63" s="14" t="n">
        <f aca="false">Adequacy_high!U60</f>
        <v>5901.62783192395</v>
      </c>
      <c r="AU63" s="14" t="n">
        <f aca="false">Adequacy_high!V60</f>
        <v>6735.33106635396</v>
      </c>
      <c r="AV63" s="9"/>
      <c r="AW63" s="9"/>
      <c r="AX63" s="9" t="n">
        <f aca="false">AX59+1</f>
        <v>2029</v>
      </c>
      <c r="AY63" s="11" t="n">
        <f aca="false">AO63*'Inflation indexes'!$D$166/100*'Inflation indexes'!I155</f>
        <v>44754.2687483129</v>
      </c>
      <c r="AZ63" s="11" t="n">
        <f aca="false">AU63*'Inflation indexes'!$D$166/100*'Inflation indexes'!I155</f>
        <v>38741.3356283212</v>
      </c>
      <c r="BA63" s="14" t="n">
        <f aca="false">AP63*'Inflation indexes'!$D$166/100*'Inflation indexes'!I155</f>
        <v>41487.8506748427</v>
      </c>
      <c r="BB63" s="14" t="n">
        <f aca="false">AQ63*'Inflation indexes'!$D$166/100*'Inflation indexes'!I155</f>
        <v>30145.5178300788</v>
      </c>
      <c r="BC63" s="14" t="n">
        <f aca="false">AR63*'Inflation indexes'!$D$166/100*'Inflation indexes'!I155</f>
        <v>25667.0241493413</v>
      </c>
      <c r="BD63" s="14" t="n">
        <f aca="false">AS63*'Inflation indexes'!$D$166/100*'Inflation indexes'!I155</f>
        <v>20480.4896314439</v>
      </c>
      <c r="BE63" s="14" t="n">
        <f aca="false">AT63*'Inflation indexes'!$D$166/100*'Inflation indexes'!I155</f>
        <v>33945.9103550459</v>
      </c>
      <c r="BF63" s="14" t="n">
        <f aca="false">Adequacy_high!X60</f>
        <v>0.680820346679284</v>
      </c>
      <c r="BG63" s="14" t="n">
        <f aca="false">Y63*'Inflation indexes'!$D$166/100*'Inflation indexes'!I155</f>
        <v>26697.3780676156</v>
      </c>
      <c r="BH63" s="14" t="n">
        <f aca="false">BG63*0.82</f>
        <v>21891.8500154448</v>
      </c>
      <c r="BI63" s="11" t="n">
        <f aca="false">Z63*'Inflation indexes'!$D$166/100*'Inflation indexes'!I155</f>
        <v>19445.1320049689</v>
      </c>
    </row>
    <row r="64" customFormat="false" ht="15" hidden="false" customHeight="false" outlineLevel="0" collapsed="false">
      <c r="A64" s="0" t="n">
        <f aca="false">A60+1</f>
        <v>2029</v>
      </c>
      <c r="B64" s="16" t="n">
        <v>6433.24238931882</v>
      </c>
      <c r="C64" s="14" t="n">
        <f aca="false">Adequacy_low!Q61</f>
        <v>6463.84500398288</v>
      </c>
      <c r="D64" s="14" t="n">
        <f aca="false">Adequacy_low!R61</f>
        <v>4741.91512290841</v>
      </c>
      <c r="E64" s="14" t="n">
        <f aca="false">Adequacy_low!S61</f>
        <v>3998.62021952705</v>
      </c>
      <c r="F64" s="14" t="n">
        <f aca="false">Adequacy_low!T61</f>
        <v>3199.48704140153</v>
      </c>
      <c r="G64" s="14" t="n">
        <f aca="false">Adequacy_low!U61</f>
        <v>5286.8179793045</v>
      </c>
      <c r="H64" s="14" t="n">
        <f aca="false">Adequacy_low!V61</f>
        <v>6052.42918125583</v>
      </c>
      <c r="I64" s="9" t="n">
        <f aca="false">I60+1</f>
        <v>2029</v>
      </c>
      <c r="J64" s="16" t="n">
        <f aca="false">B64*'Inflation indexes'!$D$166/100*'Inflation indexes'!I156</f>
        <v>37003.7345050449</v>
      </c>
      <c r="K64" s="14" t="n">
        <f aca="false">H64*'Inflation indexes'!$D$166/100*'Inflation indexes'!I156</f>
        <v>34813.313253302</v>
      </c>
      <c r="L64" s="14" t="n">
        <f aca="false">C64*'Inflation indexes'!$D$166/100*'Inflation indexes'!I156</f>
        <v>37179.7594330143</v>
      </c>
      <c r="M64" s="14" t="n">
        <f aca="false">D64*'Inflation indexes'!$D$166/100*'Inflation indexes'!I156</f>
        <v>27275.2925561911</v>
      </c>
      <c r="N64" s="14" t="n">
        <f aca="false">E64*'Inflation indexes'!$D$166/100*'Inflation indexes'!I156</f>
        <v>22999.8921283534</v>
      </c>
      <c r="O64" s="14" t="n">
        <f aca="false">F64*'Inflation indexes'!$D$166/100*'Inflation indexes'!I156</f>
        <v>18403.3123373251</v>
      </c>
      <c r="P64" s="14" t="n">
        <f aca="false">G64*'Inflation indexes'!$D$166/100*'Inflation indexes'!I156</f>
        <v>30409.5504325302</v>
      </c>
      <c r="Q64" s="14" t="n">
        <f aca="false">Adequacy_low!X61</f>
        <v>0.704965680173745</v>
      </c>
      <c r="R64" s="19" t="n">
        <v>7109.9382347543</v>
      </c>
      <c r="S64" s="18" t="n">
        <f aca="false">Adequacy_central!Q61</f>
        <v>6946.46639298966</v>
      </c>
      <c r="T64" s="18" t="n">
        <f aca="false">Adequacy_central!R61</f>
        <v>4906.32948471774</v>
      </c>
      <c r="U64" s="18" t="n">
        <f aca="false">Adequacy_central!S61</f>
        <v>4249.94378211504</v>
      </c>
      <c r="V64" s="18" t="n">
        <f aca="false">Adequacy_central!T61</f>
        <v>3403.76727721834</v>
      </c>
      <c r="W64" s="18" t="n">
        <f aca="false">Adequacy_central!U61</f>
        <v>5660.59433719011</v>
      </c>
      <c r="X64" s="18" t="n">
        <f aca="false">Adequacy_central!V61</f>
        <v>6401.95896006753</v>
      </c>
      <c r="Y64" s="15" t="n">
        <v>4659.2486670419</v>
      </c>
      <c r="Z64" s="15" t="n">
        <v>3384.53227038168</v>
      </c>
      <c r="AA64" s="12"/>
      <c r="AB64" s="12" t="n">
        <f aca="false">AB60+1</f>
        <v>2029</v>
      </c>
      <c r="AC64" s="13" t="n">
        <f aca="false">R64*'Inflation indexes'!I156*'Inflation indexes'!$D$166/100</f>
        <v>40896.0600059053</v>
      </c>
      <c r="AD64" s="13" t="n">
        <f aca="false">X64*'Inflation indexes'!$D$166/100*'Inflation indexes'!I156</f>
        <v>36823.7935607485</v>
      </c>
      <c r="AE64" s="18" t="n">
        <f aca="false">S64*'Inflation indexes'!$D$166/100*'Inflation indexes'!I156</f>
        <v>39955.7769782126</v>
      </c>
      <c r="AF64" s="18" t="n">
        <f aca="false">T64*'Inflation indexes'!$D$166/100*'Inflation indexes'!I156</f>
        <v>28220.9969187859</v>
      </c>
      <c r="AG64" s="18" t="n">
        <f aca="false">U64*'Inflation indexes'!$D$166/100*'Inflation indexes'!I156</f>
        <v>24445.49448904</v>
      </c>
      <c r="AH64" s="18" t="n">
        <f aca="false">V64*'Inflation indexes'!$D$166/100*'Inflation indexes'!I156</f>
        <v>19578.3234986244</v>
      </c>
      <c r="AI64" s="18" t="n">
        <f aca="false">W64*'Inflation indexes'!$D$166/100*'Inflation indexes'!I156</f>
        <v>32559.4960236408</v>
      </c>
      <c r="AJ64" s="18" t="n">
        <f aca="false">Y64*'Inflation indexes'!$D$166/100*'Inflation indexes'!I156</f>
        <v>26799.7986449969</v>
      </c>
      <c r="AK64" s="18" t="n">
        <f aca="false">AJ64*0.82</f>
        <v>21975.8348888974</v>
      </c>
      <c r="AL64" s="13" t="n">
        <f aca="false">Z64*'Inflation indexes'!$D$166/100*'Inflation indexes'!I156</f>
        <v>19467.6845636811</v>
      </c>
      <c r="AM64" s="18" t="n">
        <f aca="false">Adequacy_central!X61</f>
        <v>0.693173904614868</v>
      </c>
      <c r="AN64" s="9" t="n">
        <f aca="false">AN60+1</f>
        <v>2029</v>
      </c>
      <c r="AO64" s="16" t="n">
        <v>7787.93897045507</v>
      </c>
      <c r="AP64" s="14" t="n">
        <f aca="false">Adequacy_high!Q61</f>
        <v>7334.90765001128</v>
      </c>
      <c r="AQ64" s="14" t="n">
        <f aca="false">Adequacy_high!R61</f>
        <v>5321.64317156913</v>
      </c>
      <c r="AR64" s="14" t="n">
        <f aca="false">Adequacy_high!S61</f>
        <v>4532.10004603178</v>
      </c>
      <c r="AS64" s="14" t="n">
        <f aca="false">Adequacy_high!T61</f>
        <v>3616.2481223891</v>
      </c>
      <c r="AT64" s="14" t="n">
        <f aca="false">Adequacy_high!U61</f>
        <v>5987.25685441046</v>
      </c>
      <c r="AU64" s="14" t="n">
        <f aca="false">Adequacy_high!V61</f>
        <v>6834.28084286477</v>
      </c>
      <c r="AV64" s="9"/>
      <c r="AW64" s="9"/>
      <c r="AX64" s="9" t="n">
        <f aca="false">AX60+1</f>
        <v>2029</v>
      </c>
      <c r="AY64" s="11" t="n">
        <f aca="false">AO64*'Inflation indexes'!$D$166/100*'Inflation indexes'!I156</f>
        <v>44795.8911796461</v>
      </c>
      <c r="AZ64" s="11" t="n">
        <f aca="false">AU64*'Inflation indexes'!$D$166/100*'Inflation indexes'!I156</f>
        <v>39310.4905019847</v>
      </c>
      <c r="BA64" s="14" t="n">
        <f aca="false">AP64*'Inflation indexes'!$D$166/100*'Inflation indexes'!I156</f>
        <v>42190.0744406398</v>
      </c>
      <c r="BB64" s="14" t="n">
        <f aca="false">AQ64*'Inflation indexes'!$D$166/100*'Inflation indexes'!I156</f>
        <v>30609.8634458852</v>
      </c>
      <c r="BC64" s="14" t="n">
        <f aca="false">AR64*'Inflation indexes'!$D$166/100*'Inflation indexes'!I156</f>
        <v>26068.44522633</v>
      </c>
      <c r="BD64" s="14" t="n">
        <f aca="false">AS64*'Inflation indexes'!$D$166/100*'Inflation indexes'!I156</f>
        <v>20800.5042134628</v>
      </c>
      <c r="BE64" s="14" t="n">
        <f aca="false">AT64*'Inflation indexes'!$D$166/100*'Inflation indexes'!I156</f>
        <v>34438.4448224675</v>
      </c>
      <c r="BF64" s="14" t="n">
        <f aca="false">Adequacy_high!X61</f>
        <v>0.686883265386107</v>
      </c>
      <c r="BG64" s="14" t="n">
        <f aca="false">Y64*'Inflation indexes'!$D$166/100*'Inflation indexes'!I156</f>
        <v>26799.7986449969</v>
      </c>
      <c r="BH64" s="14" t="n">
        <f aca="false">BG64*0.82</f>
        <v>21975.8348888974</v>
      </c>
      <c r="BI64" s="11" t="n">
        <f aca="false">Z64*'Inflation indexes'!$D$166/100*'Inflation indexes'!I156</f>
        <v>19467.6845636811</v>
      </c>
    </row>
    <row r="65" customFormat="false" ht="15" hidden="false" customHeight="false" outlineLevel="0" collapsed="false">
      <c r="A65" s="0" t="n">
        <f aca="false">A61+1</f>
        <v>2030</v>
      </c>
      <c r="B65" s="16" t="n">
        <v>6459.95516865334</v>
      </c>
      <c r="C65" s="14" t="n">
        <f aca="false">Adequacy_low!Q62</f>
        <v>6349.98332240911</v>
      </c>
      <c r="D65" s="14" t="n">
        <f aca="false">Adequacy_low!R62</f>
        <v>4675.87278583795</v>
      </c>
      <c r="E65" s="14" t="n">
        <f aca="false">Adequacy_low!S62</f>
        <v>3923.42870975925</v>
      </c>
      <c r="F65" s="14" t="n">
        <f aca="false">Adequacy_low!T62</f>
        <v>3144.71341654291</v>
      </c>
      <c r="G65" s="14" t="n">
        <f aca="false">Adequacy_low!U62</f>
        <v>5182.9356963141</v>
      </c>
      <c r="H65" s="14" t="n">
        <f aca="false">Adequacy_low!V62</f>
        <v>5946.51767280541</v>
      </c>
      <c r="I65" s="9" t="n">
        <f aca="false">I61+1</f>
        <v>2030</v>
      </c>
      <c r="J65" s="16" t="n">
        <f aca="false">B65*'Inflation indexes'!$D$166/100*'Inflation indexes'!I157</f>
        <v>37157.3852669108</v>
      </c>
      <c r="K65" s="14" t="n">
        <f aca="false">H65*'Inflation indexes'!$D$166/100*'Inflation indexes'!I157</f>
        <v>34204.1147958904</v>
      </c>
      <c r="L65" s="14" t="n">
        <f aca="false">C65*'Inflation indexes'!$D$166/100*'Inflation indexes'!I157</f>
        <v>36524.8319205286</v>
      </c>
      <c r="M65" s="14" t="n">
        <f aca="false">D65*'Inflation indexes'!$D$166/100*'Inflation indexes'!I157</f>
        <v>26895.419863829</v>
      </c>
      <c r="N65" s="14" t="n">
        <f aca="false">E65*'Inflation indexes'!$D$166/100*'Inflation indexes'!I157</f>
        <v>22567.393786755</v>
      </c>
      <c r="O65" s="14" t="n">
        <f aca="false">F65*'Inflation indexes'!$D$166/100*'Inflation indexes'!I157</f>
        <v>18088.2567946469</v>
      </c>
      <c r="P65" s="14" t="n">
        <f aca="false">G65*'Inflation indexes'!$D$166/100*'Inflation indexes'!I157</f>
        <v>29812.0239929953</v>
      </c>
      <c r="Q65" s="14" t="n">
        <f aca="false">Adequacy_low!X62</f>
        <v>0.680980854072975</v>
      </c>
      <c r="R65" s="17" t="n">
        <v>7138.05545169349</v>
      </c>
      <c r="S65" s="18" t="n">
        <f aca="false">Adequacy_central!Q62</f>
        <v>6852.92462774891</v>
      </c>
      <c r="T65" s="18" t="n">
        <f aca="false">Adequacy_central!R62</f>
        <v>4856.1211604169</v>
      </c>
      <c r="U65" s="18" t="n">
        <f aca="false">Adequacy_central!S62</f>
        <v>4196.4462921187</v>
      </c>
      <c r="V65" s="18" t="n">
        <f aca="false">Adequacy_central!T62</f>
        <v>3361.73927034049</v>
      </c>
      <c r="W65" s="18" t="n">
        <f aca="false">Adequacy_central!U62</f>
        <v>5584.43885069713</v>
      </c>
      <c r="X65" s="18" t="n">
        <f aca="false">Adequacy_central!V62</f>
        <v>6326.43345322735</v>
      </c>
      <c r="Y65" s="15" t="n">
        <v>4677.05488062443</v>
      </c>
      <c r="Z65" s="15" t="n">
        <v>3388.44255017166</v>
      </c>
      <c r="AA65" s="12"/>
      <c r="AB65" s="12" t="n">
        <f aca="false">AB61+1</f>
        <v>2030</v>
      </c>
      <c r="AC65" s="13" t="n">
        <f aca="false">R65*'Inflation indexes'!I157*'Inflation indexes'!$D$166/100</f>
        <v>41057.7890326813</v>
      </c>
      <c r="AD65" s="13" t="n">
        <f aca="false">X65*'Inflation indexes'!$D$166/100*'Inflation indexes'!I157</f>
        <v>36389.3740823043</v>
      </c>
      <c r="AE65" s="18" t="n">
        <f aca="false">S65*'Inflation indexes'!$D$166/100*'Inflation indexes'!I157</f>
        <v>39417.7287535959</v>
      </c>
      <c r="AF65" s="18" t="n">
        <f aca="false">T65*'Inflation indexes'!$D$166/100*'Inflation indexes'!I157</f>
        <v>27932.2007892547</v>
      </c>
      <c r="AG65" s="18" t="n">
        <f aca="false">U65*'Inflation indexes'!$D$166/100*'Inflation indexes'!I157</f>
        <v>24137.7792193965</v>
      </c>
      <c r="AH65" s="18" t="n">
        <f aca="false">V65*'Inflation indexes'!$D$166/100*'Inflation indexes'!I157</f>
        <v>19336.5802043151</v>
      </c>
      <c r="AI65" s="18" t="n">
        <f aca="false">W65*'Inflation indexes'!$D$166/100*'Inflation indexes'!I157</f>
        <v>32121.4529292336</v>
      </c>
      <c r="AJ65" s="18" t="n">
        <f aca="false">Y65*'Inflation indexes'!$D$166/100*'Inflation indexes'!I157</f>
        <v>26902.2192223782</v>
      </c>
      <c r="AK65" s="18" t="n">
        <f aca="false">AJ65*0.82</f>
        <v>22059.8197623501</v>
      </c>
      <c r="AL65" s="13" t="n">
        <f aca="false">Z65*'Inflation indexes'!$D$166/100*'Inflation indexes'!I157</f>
        <v>19490.1763254448</v>
      </c>
      <c r="AM65" s="18" t="n">
        <f aca="false">Adequacy_central!X62</f>
        <v>0.682818352731044</v>
      </c>
      <c r="AN65" s="9" t="n">
        <f aca="false">AN61+1</f>
        <v>2030</v>
      </c>
      <c r="AO65" s="16" t="n">
        <v>7827.63462459787</v>
      </c>
      <c r="AP65" s="14" t="n">
        <f aca="false">Adequacy_high!Q62</f>
        <v>7262.2686866133</v>
      </c>
      <c r="AQ65" s="14" t="n">
        <f aca="false">Adequacy_high!R62</f>
        <v>5298.14482790417</v>
      </c>
      <c r="AR65" s="14" t="n">
        <f aca="false">Adequacy_high!S62</f>
        <v>4498.34546456564</v>
      </c>
      <c r="AS65" s="14" t="n">
        <f aca="false">Adequacy_high!T62</f>
        <v>3597.66800548696</v>
      </c>
      <c r="AT65" s="14" t="n">
        <f aca="false">Adequacy_high!U62</f>
        <v>5923.49168136703</v>
      </c>
      <c r="AU65" s="14" t="n">
        <f aca="false">Adequacy_high!V62</f>
        <v>6782.34255284811</v>
      </c>
      <c r="AV65" s="9"/>
      <c r="AW65" s="9"/>
      <c r="AX65" s="9" t="n">
        <f aca="false">AX61+1</f>
        <v>2030</v>
      </c>
      <c r="AY65" s="11" t="n">
        <f aca="false">AO65*'Inflation indexes'!$D$166/100*'Inflation indexes'!I157</f>
        <v>45024.2188809843</v>
      </c>
      <c r="AZ65" s="11" t="n">
        <f aca="false">AU65*'Inflation indexes'!$D$166/100*'Inflation indexes'!I157</f>
        <v>39011.7436837996</v>
      </c>
      <c r="BA65" s="14" t="n">
        <f aca="false">AP65*'Inflation indexes'!$D$166/100*'Inflation indexes'!I157</f>
        <v>41772.2582363626</v>
      </c>
      <c r="BB65" s="14" t="n">
        <f aca="false">AQ65*'Inflation indexes'!$D$166/100*'Inflation indexes'!I157</f>
        <v>30474.7019802252</v>
      </c>
      <c r="BC65" s="14" t="n">
        <f aca="false">AR65*'Inflation indexes'!$D$166/100*'Inflation indexes'!I157</f>
        <v>25874.2903204033</v>
      </c>
      <c r="BD65" s="14" t="n">
        <f aca="false">AS65*'Inflation indexes'!$D$166/100*'Inflation indexes'!I157</f>
        <v>20693.6321773553</v>
      </c>
      <c r="BE65" s="14" t="n">
        <f aca="false">AT65*'Inflation indexes'!$D$166/100*'Inflation indexes'!I157</f>
        <v>34071.6702799934</v>
      </c>
      <c r="BF65" s="14" t="n">
        <f aca="false">Adequacy_high!X62</f>
        <v>0.680096001787271</v>
      </c>
      <c r="BG65" s="14" t="n">
        <f aca="false">Y65*'Inflation indexes'!$D$166/100*'Inflation indexes'!I157</f>
        <v>26902.2192223782</v>
      </c>
      <c r="BH65" s="14" t="n">
        <f aca="false">BG65*0.82</f>
        <v>22059.8197623501</v>
      </c>
      <c r="BI65" s="11" t="n">
        <f aca="false">Z65*'Inflation indexes'!$D$166/100*'Inflation indexes'!I157</f>
        <v>19490.1763254448</v>
      </c>
    </row>
    <row r="66" customFormat="false" ht="15" hidden="false" customHeight="false" outlineLevel="0" collapsed="false">
      <c r="A66" s="0" t="n">
        <f aca="false">A62+1</f>
        <v>2030</v>
      </c>
      <c r="B66" s="16" t="n">
        <v>6422.29650061915</v>
      </c>
      <c r="C66" s="14" t="n">
        <f aca="false">Adequacy_low!Q63</f>
        <v>6473.49368525768</v>
      </c>
      <c r="D66" s="14" t="n">
        <f aca="false">Adequacy_low!R63</f>
        <v>4760.04454464532</v>
      </c>
      <c r="E66" s="14" t="n">
        <f aca="false">Adequacy_low!S63</f>
        <v>3995.19657630004</v>
      </c>
      <c r="F66" s="14" t="n">
        <f aca="false">Adequacy_low!T63</f>
        <v>3202.58392691924</v>
      </c>
      <c r="G66" s="14" t="n">
        <f aca="false">Adequacy_low!U63</f>
        <v>5274.29167049825</v>
      </c>
      <c r="H66" s="14" t="n">
        <f aca="false">Adequacy_low!V63</f>
        <v>6069.71065821184</v>
      </c>
      <c r="I66" s="9" t="n">
        <f aca="false">I62+1</f>
        <v>2030</v>
      </c>
      <c r="J66" s="16" t="n">
        <f aca="false">B66*'Inflation indexes'!$D$166/100*'Inflation indexes'!I158</f>
        <v>36940.7742223675</v>
      </c>
      <c r="K66" s="14" t="n">
        <f aca="false">H66*'Inflation indexes'!$D$166/100*'Inflation indexes'!I158</f>
        <v>34912.715568097</v>
      </c>
      <c r="L66" s="14" t="n">
        <f aca="false">C66*'Inflation indexes'!$D$166/100*'Inflation indexes'!I158</f>
        <v>37235.2582341801</v>
      </c>
      <c r="M66" s="14" t="n">
        <f aca="false">D66*'Inflation indexes'!$D$166/100*'Inflation indexes'!I158</f>
        <v>27379.5722130242</v>
      </c>
      <c r="N66" s="14" t="n">
        <f aca="false">E66*'Inflation indexes'!$D$166/100*'Inflation indexes'!I158</f>
        <v>22980.1994792434</v>
      </c>
      <c r="O66" s="14" t="n">
        <f aca="false">F66*'Inflation indexes'!$D$166/100*'Inflation indexes'!I158</f>
        <v>18421.1254900955</v>
      </c>
      <c r="P66" s="14" t="n">
        <f aca="false">G66*'Inflation indexes'!$D$166/100*'Inflation indexes'!I158</f>
        <v>30337.4996411339</v>
      </c>
      <c r="Q66" s="14" t="n">
        <f aca="false">Adequacy_low!X63</f>
        <v>0.69827550495077</v>
      </c>
      <c r="R66" s="19" t="n">
        <v>7139.08833501002</v>
      </c>
      <c r="S66" s="18" t="n">
        <f aca="false">Adequacy_central!Q63</f>
        <v>6982.0305690785</v>
      </c>
      <c r="T66" s="18" t="n">
        <f aca="false">Adequacy_central!R63</f>
        <v>4951.1189065999</v>
      </c>
      <c r="U66" s="18" t="n">
        <f aca="false">Adequacy_central!S63</f>
        <v>4272.71779457049</v>
      </c>
      <c r="V66" s="18" t="n">
        <f aca="false">Adequacy_central!T63</f>
        <v>3422.92668378928</v>
      </c>
      <c r="W66" s="18" t="n">
        <f aca="false">Adequacy_central!U63</f>
        <v>5689.18007211988</v>
      </c>
      <c r="X66" s="18" t="n">
        <f aca="false">Adequacy_central!V63</f>
        <v>6452.31796631713</v>
      </c>
      <c r="Y66" s="15" t="n">
        <v>4694.86109420695</v>
      </c>
      <c r="Z66" s="15" t="n">
        <v>3392.34232911099</v>
      </c>
      <c r="AA66" s="12"/>
      <c r="AB66" s="12" t="n">
        <f aca="false">AB62+1</f>
        <v>2030</v>
      </c>
      <c r="AC66" s="13" t="n">
        <f aca="false">R66*'Inflation indexes'!I158*'Inflation indexes'!$D$166/100</f>
        <v>41063.7301332503</v>
      </c>
      <c r="AD66" s="13" t="n">
        <f aca="false">X66*'Inflation indexes'!$D$166/100*'Inflation indexes'!I158</f>
        <v>37113.456406391</v>
      </c>
      <c r="AE66" s="18" t="n">
        <f aca="false">S66*'Inflation indexes'!$D$166/100*'Inflation indexes'!I158</f>
        <v>40160.3405948528</v>
      </c>
      <c r="AF66" s="18" t="n">
        <f aca="false">T66*'Inflation indexes'!$D$166/100*'Inflation indexes'!I158</f>
        <v>28478.6237538502</v>
      </c>
      <c r="AG66" s="18" t="n">
        <f aca="false">U66*'Inflation indexes'!$D$166/100*'Inflation indexes'!I158</f>
        <v>24576.4896326265</v>
      </c>
      <c r="AH66" s="18" t="n">
        <f aca="false">V66*'Inflation indexes'!$D$166/100*'Inflation indexes'!I158</f>
        <v>19688.5275840794</v>
      </c>
      <c r="AI66" s="18" t="n">
        <f aca="false">W66*'Inflation indexes'!$D$166/100*'Inflation indexes'!I158</f>
        <v>32723.9199458187</v>
      </c>
      <c r="AJ66" s="18" t="n">
        <f aca="false">Y66*'Inflation indexes'!$D$166/100*'Inflation indexes'!I158</f>
        <v>27004.6397997595</v>
      </c>
      <c r="AK66" s="18" t="n">
        <f aca="false">AJ66*0.82</f>
        <v>22143.8046358028</v>
      </c>
      <c r="AL66" s="13" t="n">
        <f aca="false">Z66*'Inflation indexes'!$D$166/100*'Inflation indexes'!I158</f>
        <v>19512.6076867656</v>
      </c>
      <c r="AM66" s="18" t="n">
        <f aca="false">Adequacy_central!X63</f>
        <v>0.695389480703924</v>
      </c>
      <c r="AN66" s="9" t="n">
        <f aca="false">AN62+1</f>
        <v>2030</v>
      </c>
      <c r="AO66" s="16" t="n">
        <v>7826.63679819942</v>
      </c>
      <c r="AP66" s="14" t="n">
        <f aca="false">Adequacy_high!Q63</f>
        <v>7384.76454715435</v>
      </c>
      <c r="AQ66" s="14" t="n">
        <f aca="false">Adequacy_high!R63</f>
        <v>5397.67724972356</v>
      </c>
      <c r="AR66" s="14" t="n">
        <f aca="false">Adequacy_high!S63</f>
        <v>4574.24048476196</v>
      </c>
      <c r="AS66" s="14" t="n">
        <f aca="false">Adequacy_high!T63</f>
        <v>3658.61698592231</v>
      </c>
      <c r="AT66" s="14" t="n">
        <f aca="false">Adequacy_high!U63</f>
        <v>6020.00518797302</v>
      </c>
      <c r="AU66" s="14" t="n">
        <f aca="false">Adequacy_high!V63</f>
        <v>6911.11597094624</v>
      </c>
      <c r="AV66" s="9"/>
      <c r="AW66" s="9"/>
      <c r="AX66" s="9" t="n">
        <f aca="false">AX62+1</f>
        <v>2030</v>
      </c>
      <c r="AY66" s="11" t="n">
        <f aca="false">AO66*'Inflation indexes'!$D$166/100*'Inflation indexes'!I158</f>
        <v>45018.4794263056</v>
      </c>
      <c r="AZ66" s="11" t="n">
        <f aca="false">AU66*'Inflation indexes'!$D$166/100*'Inflation indexes'!I158</f>
        <v>39752.4428656805</v>
      </c>
      <c r="BA66" s="14" t="n">
        <f aca="false">AP66*'Inflation indexes'!$D$166/100*'Inflation indexes'!I158</f>
        <v>42476.8491762212</v>
      </c>
      <c r="BB66" s="14" t="n">
        <f aca="false">AQ66*'Inflation indexes'!$D$166/100*'Inflation indexes'!I158</f>
        <v>31047.2082047324</v>
      </c>
      <c r="BC66" s="14" t="n">
        <f aca="false">AR66*'Inflation indexes'!$D$166/100*'Inflation indexes'!I158</f>
        <v>26310.8352238353</v>
      </c>
      <c r="BD66" s="14" t="n">
        <f aca="false">AS66*'Inflation indexes'!$D$166/100*'Inflation indexes'!I158</f>
        <v>21044.2081006452</v>
      </c>
      <c r="BE66" s="14" t="n">
        <f aca="false">AT66*'Inflation indexes'!$D$166/100*'Inflation indexes'!I158</f>
        <v>34626.811833579</v>
      </c>
      <c r="BF66" s="14" t="n">
        <f aca="false">Adequacy_high!X63</f>
        <v>0.686665701735596</v>
      </c>
      <c r="BG66" s="14" t="n">
        <f aca="false">Y66*'Inflation indexes'!$D$166/100*'Inflation indexes'!I158</f>
        <v>27004.6397997595</v>
      </c>
      <c r="BH66" s="14" t="n">
        <f aca="false">BG66*0.82</f>
        <v>22143.8046358028</v>
      </c>
      <c r="BI66" s="11" t="n">
        <f aca="false">Z66*'Inflation indexes'!$D$166/100*'Inflation indexes'!I158</f>
        <v>19512.6076867656</v>
      </c>
    </row>
    <row r="67" customFormat="false" ht="15" hidden="false" customHeight="false" outlineLevel="0" collapsed="false">
      <c r="A67" s="0" t="n">
        <f aca="false">A63+1</f>
        <v>2030</v>
      </c>
      <c r="B67" s="16" t="n">
        <v>6418.85050888694</v>
      </c>
      <c r="C67" s="14" t="n">
        <f aca="false">Adequacy_low!Q64</f>
        <v>6374.25465355592</v>
      </c>
      <c r="D67" s="14" t="n">
        <f aca="false">Adequacy_low!R64</f>
        <v>4690.4874947005</v>
      </c>
      <c r="E67" s="14" t="n">
        <f aca="false">Adequacy_low!S64</f>
        <v>3927.05351865424</v>
      </c>
      <c r="F67" s="14" t="n">
        <f aca="false">Adequacy_low!T64</f>
        <v>3148.20524155378</v>
      </c>
      <c r="G67" s="14" t="n">
        <f aca="false">Adequacy_low!U64</f>
        <v>5190.90886497455</v>
      </c>
      <c r="H67" s="14" t="n">
        <f aca="false">Adequacy_low!V64</f>
        <v>5979.50696504384</v>
      </c>
      <c r="I67" s="9" t="n">
        <f aca="false">I63+1</f>
        <v>2030</v>
      </c>
      <c r="J67" s="16" t="n">
        <f aca="false">B67*'Inflation indexes'!$D$166/100*'Inflation indexes'!I159</f>
        <v>36920.9530256134</v>
      </c>
      <c r="K67" s="14" t="n">
        <f aca="false">H67*'Inflation indexes'!$D$166/100*'Inflation indexes'!I159</f>
        <v>34393.8677909784</v>
      </c>
      <c r="L67" s="14" t="n">
        <f aca="false">C67*'Inflation indexes'!$D$166/100*'Inflation indexes'!I159</f>
        <v>36664.4395770553</v>
      </c>
      <c r="M67" s="14" t="n">
        <f aca="false">D67*'Inflation indexes'!$D$166/100*'Inflation indexes'!I159</f>
        <v>26979.4830428438</v>
      </c>
      <c r="N67" s="14" t="n">
        <f aca="false">E67*'Inflation indexes'!$D$166/100*'Inflation indexes'!I159</f>
        <v>22588.2435321656</v>
      </c>
      <c r="O67" s="14" t="n">
        <f aca="false">F67*'Inflation indexes'!$D$166/100*'Inflation indexes'!I159</f>
        <v>18108.3416224555</v>
      </c>
      <c r="P67" s="14" t="n">
        <f aca="false">G67*'Inflation indexes'!$D$166/100*'Inflation indexes'!I159</f>
        <v>29857.8853174132</v>
      </c>
      <c r="Q67" s="14" t="n">
        <f aca="false">Adequacy_low!X64</f>
        <v>0.689052279416304</v>
      </c>
      <c r="R67" s="19" t="n">
        <v>7173.14943655581</v>
      </c>
      <c r="S67" s="18" t="n">
        <f aca="false">Adequacy_central!Q64</f>
        <v>6905.44772597465</v>
      </c>
      <c r="T67" s="18" t="n">
        <f aca="false">Adequacy_central!R64</f>
        <v>4919.44752538594</v>
      </c>
      <c r="U67" s="18" t="n">
        <f aca="false">Adequacy_central!S64</f>
        <v>4220.34007835865</v>
      </c>
      <c r="V67" s="18" t="n">
        <f aca="false">Adequacy_central!T64</f>
        <v>3381.02351520007</v>
      </c>
      <c r="W67" s="18" t="n">
        <f aca="false">Adequacy_central!U64</f>
        <v>5616.4680845813</v>
      </c>
      <c r="X67" s="18" t="n">
        <f aca="false">Adequacy_central!V64</f>
        <v>6387.31712892938</v>
      </c>
      <c r="Y67" s="15" t="n">
        <v>4712.66730778947</v>
      </c>
      <c r="Z67" s="15" t="n">
        <v>3396.23167542241</v>
      </c>
      <c r="AA67" s="12"/>
      <c r="AB67" s="12" t="n">
        <f aca="false">AB63+1</f>
        <v>2030</v>
      </c>
      <c r="AC67" s="13" t="n">
        <f aca="false">R67*'Inflation indexes'!I159*'Inflation indexes'!$D$166/100</f>
        <v>41259.6481295382</v>
      </c>
      <c r="AD67" s="13" t="n">
        <f aca="false">X67*'Inflation indexes'!$D$166/100*'Inflation indexes'!I159</f>
        <v>36739.5743755669</v>
      </c>
      <c r="AE67" s="18" t="n">
        <f aca="false">S67*'Inflation indexes'!$D$166/100*'Inflation indexes'!I159</f>
        <v>39719.8393635357</v>
      </c>
      <c r="AF67" s="18" t="n">
        <f aca="false">T67*'Inflation indexes'!$D$166/100*'Inflation indexes'!I159</f>
        <v>28296.4513264915</v>
      </c>
      <c r="AG67" s="18" t="n">
        <f aca="false">U67*'Inflation indexes'!$D$166/100*'Inflation indexes'!I159</f>
        <v>24275.2152537999</v>
      </c>
      <c r="AH67" s="18" t="n">
        <f aca="false">V67*'Inflation indexes'!$D$166/100*'Inflation indexes'!I159</f>
        <v>19447.502354256</v>
      </c>
      <c r="AI67" s="18" t="n">
        <f aca="false">W67*'Inflation indexes'!$D$166/100*'Inflation indexes'!I159</f>
        <v>32305.6837098144</v>
      </c>
      <c r="AJ67" s="18" t="n">
        <f aca="false">Y67*'Inflation indexes'!$D$166/100*'Inflation indexes'!I159</f>
        <v>27107.0603771408</v>
      </c>
      <c r="AK67" s="18" t="n">
        <f aca="false">AJ67*0.82</f>
        <v>22227.7895092554</v>
      </c>
      <c r="AL67" s="13" t="n">
        <f aca="false">Z67*'Inflation indexes'!$D$166/100*'Inflation indexes'!I159</f>
        <v>19534.9790400579</v>
      </c>
      <c r="AM67" s="18" t="n">
        <f aca="false">Adequacy_central!X64</f>
        <v>0.680594190561779</v>
      </c>
      <c r="AN67" s="9" t="n">
        <f aca="false">AN63+1</f>
        <v>2030</v>
      </c>
      <c r="AO67" s="16" t="n">
        <v>7865.34261068179</v>
      </c>
      <c r="AP67" s="14" t="n">
        <f aca="false">Adequacy_high!Q64</f>
        <v>7325.20368792604</v>
      </c>
      <c r="AQ67" s="14" t="n">
        <f aca="false">Adequacy_high!R64</f>
        <v>5370.122079777</v>
      </c>
      <c r="AR67" s="14" t="n">
        <f aca="false">Adequacy_high!S64</f>
        <v>4540.33313192569</v>
      </c>
      <c r="AS67" s="14" t="n">
        <f aca="false">Adequacy_high!T64</f>
        <v>3631.51948144466</v>
      </c>
      <c r="AT67" s="14" t="n">
        <f aca="false">Adequacy_high!U64</f>
        <v>5979.73092398451</v>
      </c>
      <c r="AU67" s="14" t="n">
        <f aca="false">Adequacy_high!V64</f>
        <v>6879.39403256449</v>
      </c>
      <c r="AV67" s="9"/>
      <c r="AW67" s="9"/>
      <c r="AX67" s="9" t="n">
        <f aca="false">AX63+1</f>
        <v>2030</v>
      </c>
      <c r="AY67" s="11" t="n">
        <f aca="false">AO67*'Inflation indexes'!$D$166/100*'Inflation indexes'!I159</f>
        <v>45241.113600836</v>
      </c>
      <c r="AZ67" s="11" t="n">
        <f aca="false">AU67*'Inflation indexes'!$D$166/100*'Inflation indexes'!I159</f>
        <v>39569.9796356595</v>
      </c>
      <c r="BA67" s="14" t="n">
        <f aca="false">AP67*'Inflation indexes'!$D$166/100*'Inflation indexes'!I159</f>
        <v>42134.2576666216</v>
      </c>
      <c r="BB67" s="14" t="n">
        <f aca="false">AQ67*'Inflation indexes'!$D$166/100*'Inflation indexes'!I159</f>
        <v>30888.7120481696</v>
      </c>
      <c r="BC67" s="14" t="n">
        <f aca="false">AR67*'Inflation indexes'!$D$166/100*'Inflation indexes'!I159</f>
        <v>26115.8015835351</v>
      </c>
      <c r="BD67" s="14" t="n">
        <f aca="false">AS67*'Inflation indexes'!$D$166/100*'Inflation indexes'!I159</f>
        <v>20888.3444162447</v>
      </c>
      <c r="BE67" s="14" t="n">
        <f aca="false">AT67*'Inflation indexes'!$D$166/100*'Inflation indexes'!I159</f>
        <v>34395.1559932066</v>
      </c>
      <c r="BF67" s="14" t="n">
        <f aca="false">Adequacy_high!X64</f>
        <v>0.680189635629885</v>
      </c>
      <c r="BG67" s="14" t="n">
        <f aca="false">Y67*'Inflation indexes'!$D$166/100*'Inflation indexes'!I159</f>
        <v>27107.0603771408</v>
      </c>
      <c r="BH67" s="14" t="n">
        <f aca="false">BG67*0.82</f>
        <v>22227.7895092554</v>
      </c>
      <c r="BI67" s="11" t="n">
        <f aca="false">Z67*'Inflation indexes'!$D$166/100*'Inflation indexes'!I159</f>
        <v>19534.9790400579</v>
      </c>
    </row>
    <row r="68" customFormat="false" ht="15" hidden="false" customHeight="false" outlineLevel="0" collapsed="false">
      <c r="A68" s="0" t="n">
        <f aca="false">A64+1</f>
        <v>2030</v>
      </c>
      <c r="B68" s="16" t="n">
        <v>6448.70651023122</v>
      </c>
      <c r="C68" s="14" t="n">
        <f aca="false">Adequacy_low!Q65</f>
        <v>6503.09697311948</v>
      </c>
      <c r="D68" s="14" t="n">
        <f aca="false">Adequacy_low!R65</f>
        <v>4791.68659015172</v>
      </c>
      <c r="E68" s="14" t="n">
        <f aca="false">Adequacy_low!S65</f>
        <v>4004.18621081775</v>
      </c>
      <c r="F68" s="14" t="n">
        <f aca="false">Adequacy_low!T65</f>
        <v>3212.52771521755</v>
      </c>
      <c r="G68" s="14" t="n">
        <f aca="false">Adequacy_low!U65</f>
        <v>5290.61994513617</v>
      </c>
      <c r="H68" s="14" t="n">
        <f aca="false">Adequacy_low!V65</f>
        <v>6103.18134613863</v>
      </c>
      <c r="I68" s="9" t="n">
        <f aca="false">I64+1</f>
        <v>2030</v>
      </c>
      <c r="J68" s="16" t="n">
        <f aca="false">B68*'Inflation indexes'!$D$166/100*'Inflation indexes'!I160</f>
        <v>37092.683465766</v>
      </c>
      <c r="K68" s="14" t="n">
        <f aca="false">H68*'Inflation indexes'!$D$166/100*'Inflation indexes'!I160</f>
        <v>35105.2375305526</v>
      </c>
      <c r="L68" s="14" t="n">
        <f aca="false">C68*'Inflation indexes'!$D$166/100*'Inflation indexes'!I160</f>
        <v>37405.5350772124</v>
      </c>
      <c r="M68" s="14" t="n">
        <f aca="false">D68*'Inflation indexes'!$D$166/100*'Inflation indexes'!I160</f>
        <v>27561.5759026504</v>
      </c>
      <c r="N68" s="14" t="n">
        <f aca="false">E68*'Inflation indexes'!$D$166/100*'Inflation indexes'!I160</f>
        <v>23031.9074717082</v>
      </c>
      <c r="O68" s="14" t="n">
        <f aca="false">F68*'Inflation indexes'!$D$166/100*'Inflation indexes'!I160</f>
        <v>18478.3217342128</v>
      </c>
      <c r="P68" s="14" t="n">
        <f aca="false">G68*'Inflation indexes'!$D$166/100*'Inflation indexes'!I160</f>
        <v>30431.4191770479</v>
      </c>
      <c r="Q68" s="14" t="n">
        <f aca="false">Adequacy_low!X65</f>
        <v>0.703589092291874</v>
      </c>
      <c r="R68" s="19" t="n">
        <v>7192.96289432265</v>
      </c>
      <c r="S68" s="18" t="n">
        <f aca="false">Adequacy_central!Q65</f>
        <v>7029.47974192714</v>
      </c>
      <c r="T68" s="18" t="n">
        <f aca="false">Adequacy_central!R65</f>
        <v>5035.82806529567</v>
      </c>
      <c r="U68" s="18" t="n">
        <f aca="false">Adequacy_central!S65</f>
        <v>4300.15334628741</v>
      </c>
      <c r="V68" s="18" t="n">
        <f aca="false">Adequacy_central!T65</f>
        <v>3445.02031228643</v>
      </c>
      <c r="W68" s="18" t="n">
        <f aca="false">Adequacy_central!U65</f>
        <v>5719.83431101258</v>
      </c>
      <c r="X68" s="18" t="n">
        <f aca="false">Adequacy_central!V65</f>
        <v>6519.58247078003</v>
      </c>
      <c r="Y68" s="15" t="n">
        <v>4730.47352137199</v>
      </c>
      <c r="Z68" s="15" t="n">
        <v>3400.11065662737</v>
      </c>
      <c r="AA68" s="12"/>
      <c r="AB68" s="12" t="n">
        <f aca="false">AB64+1</f>
        <v>2030</v>
      </c>
      <c r="AC68" s="13" t="n">
        <f aca="false">R68*'Inflation indexes'!I160*'Inflation indexes'!$D$166/100</f>
        <v>41373.6142894404</v>
      </c>
      <c r="AD68" s="13" t="n">
        <f aca="false">X68*'Inflation indexes'!$D$166/100*'Inflation indexes'!I160</f>
        <v>37500.3589532142</v>
      </c>
      <c r="AE68" s="18" t="n">
        <f aca="false">S68*'Inflation indexes'!$D$166/100*'Inflation indexes'!I160</f>
        <v>40433.2662034838</v>
      </c>
      <c r="AF68" s="18" t="n">
        <f aca="false">T68*'Inflation indexes'!$D$166/100*'Inflation indexes'!I160</f>
        <v>28965.8672041714</v>
      </c>
      <c r="AG68" s="18" t="n">
        <f aca="false">U68*'Inflation indexes'!$D$166/100*'Inflation indexes'!I160</f>
        <v>24734.2977502591</v>
      </c>
      <c r="AH68" s="18" t="n">
        <f aca="false">V68*'Inflation indexes'!$D$166/100*'Inflation indexes'!I160</f>
        <v>19815.609188298</v>
      </c>
      <c r="AI68" s="18" t="n">
        <f aca="false">W68*'Inflation indexes'!$D$166/100*'Inflation indexes'!I160</f>
        <v>32900.2418141386</v>
      </c>
      <c r="AJ68" s="18" t="n">
        <f aca="false">Y68*'Inflation indexes'!$D$166/100*'Inflation indexes'!I160</f>
        <v>27209.480954522</v>
      </c>
      <c r="AK68" s="18" t="n">
        <f aca="false">AJ68*0.82</f>
        <v>22311.7743827081</v>
      </c>
      <c r="AL68" s="13" t="n">
        <f aca="false">Z68*'Inflation indexes'!$D$166/100*'Inflation indexes'!I160</f>
        <v>19557.290773702</v>
      </c>
      <c r="AM68" s="18" t="n">
        <f aca="false">Adequacy_central!X65</f>
        <v>0.691319690627739</v>
      </c>
      <c r="AN68" s="9" t="n">
        <f aca="false">AN64+1</f>
        <v>2030</v>
      </c>
      <c r="AO68" s="16" t="n">
        <v>7916.64979070829</v>
      </c>
      <c r="AP68" s="14" t="n">
        <f aca="false">Adequacy_high!Q65</f>
        <v>7447.96197027229</v>
      </c>
      <c r="AQ68" s="14" t="n">
        <f aca="false">Adequacy_high!R65</f>
        <v>5429.87695406961</v>
      </c>
      <c r="AR68" s="14" t="n">
        <f aca="false">Adequacy_high!S65</f>
        <v>4611.28526187433</v>
      </c>
      <c r="AS68" s="14" t="n">
        <f aca="false">Adequacy_high!T65</f>
        <v>3688.29872377905</v>
      </c>
      <c r="AT68" s="14" t="n">
        <f aca="false">Adequacy_high!U65</f>
        <v>6072.21775826674</v>
      </c>
      <c r="AU68" s="14" t="n">
        <f aca="false">Adequacy_high!V65</f>
        <v>6981.71557163932</v>
      </c>
      <c r="AV68" s="9"/>
      <c r="AW68" s="9"/>
      <c r="AX68" s="9" t="n">
        <f aca="false">AX64+1</f>
        <v>2030</v>
      </c>
      <c r="AY68" s="11" t="n">
        <f aca="false">AO68*'Inflation indexes'!$D$166/100*'Inflation indexes'!I160</f>
        <v>45536.230301406</v>
      </c>
      <c r="AZ68" s="11" t="n">
        <f aca="false">AU68*'Inflation indexes'!$D$166/100*'Inflation indexes'!I160</f>
        <v>40158.528743083</v>
      </c>
      <c r="BA68" s="14" t="n">
        <f aca="false">AP68*'Inflation indexes'!$D$166/100*'Inflation indexes'!I160</f>
        <v>42840.3580454567</v>
      </c>
      <c r="BB68" s="14" t="n">
        <f aca="false">AQ68*'Inflation indexes'!$D$166/100*'Inflation indexes'!I160</f>
        <v>31232.4195241039</v>
      </c>
      <c r="BC68" s="14" t="n">
        <f aca="false">AR68*'Inflation indexes'!$D$166/100*'Inflation indexes'!I160</f>
        <v>26523.9151941066</v>
      </c>
      <c r="BD68" s="14" t="n">
        <f aca="false">AS68*'Inflation indexes'!$D$166/100*'Inflation indexes'!I160</f>
        <v>21214.9361846861</v>
      </c>
      <c r="BE68" s="14" t="n">
        <f aca="false">AT68*'Inflation indexes'!$D$166/100*'Inflation indexes'!I160</f>
        <v>34927.1363001625</v>
      </c>
      <c r="BF68" s="14" t="n">
        <f aca="false">Adequacy_high!X65</f>
        <v>0.686396340992089</v>
      </c>
      <c r="BG68" s="14" t="n">
        <f aca="false">Y68*'Inflation indexes'!$D$166/100*'Inflation indexes'!I160</f>
        <v>27209.480954522</v>
      </c>
      <c r="BH68" s="14" t="n">
        <f aca="false">BG68*0.82</f>
        <v>22311.7743827081</v>
      </c>
      <c r="BI68" s="11" t="n">
        <f aca="false">Z68*'Inflation indexes'!$D$166/100*'Inflation indexes'!I160</f>
        <v>19557.290773702</v>
      </c>
    </row>
    <row r="69" customFormat="false" ht="15" hidden="false" customHeight="false" outlineLevel="0" collapsed="false">
      <c r="A69" s="0" t="n">
        <f aca="false">A65+1</f>
        <v>2031</v>
      </c>
      <c r="B69" s="16" t="n">
        <v>6472.19281337515</v>
      </c>
      <c r="C69" s="14" t="n">
        <f aca="false">Adequacy_low!Q66</f>
        <v>6392.98466823864</v>
      </c>
      <c r="D69" s="14" t="n">
        <f aca="false">Adequacy_low!R66</f>
        <v>4727.43071043764</v>
      </c>
      <c r="E69" s="14" t="n">
        <f aca="false">Adequacy_low!S66</f>
        <v>3934.42080106062</v>
      </c>
      <c r="F69" s="14" t="n">
        <f aca="false">Adequacy_low!T66</f>
        <v>3156.27404403581</v>
      </c>
      <c r="G69" s="14" t="n">
        <f aca="false">Adequacy_low!U66</f>
        <v>5188.98838581307</v>
      </c>
      <c r="H69" s="14" t="n">
        <f aca="false">Adequacy_low!V66</f>
        <v>6005.12595947899</v>
      </c>
      <c r="I69" s="9" t="n">
        <f aca="false">I65+1</f>
        <v>2031</v>
      </c>
      <c r="J69" s="16" t="n">
        <f aca="false">B69*'Inflation indexes'!$D$166/100*'Inflation indexes'!I161</f>
        <v>37227.7756748651</v>
      </c>
      <c r="K69" s="14" t="n">
        <f aca="false">H69*'Inflation indexes'!$D$166/100*'Inflation indexes'!I161</f>
        <v>34541.2271489809</v>
      </c>
      <c r="L69" s="14" t="n">
        <f aca="false">C69*'Inflation indexes'!$D$166/100*'Inflation indexes'!I161</f>
        <v>36772.1738187723</v>
      </c>
      <c r="M69" s="14" t="n">
        <f aca="false">D69*'Inflation indexes'!$D$166/100*'Inflation indexes'!I161</f>
        <v>27191.9788364376</v>
      </c>
      <c r="N69" s="14" t="n">
        <f aca="false">E69*'Inflation indexes'!$D$166/100*'Inflation indexes'!I161</f>
        <v>22630.6198248173</v>
      </c>
      <c r="O69" s="14" t="n">
        <f aca="false">F69*'Inflation indexes'!$D$166/100*'Inflation indexes'!I161</f>
        <v>18154.7530285164</v>
      </c>
      <c r="P69" s="14" t="n">
        <f aca="false">G69*'Inflation indexes'!$D$166/100*'Inflation indexes'!I161</f>
        <v>29846.838803585</v>
      </c>
      <c r="Q69" s="14" t="n">
        <f aca="false">Adequacy_low!X66</f>
        <v>0.694935670140151</v>
      </c>
      <c r="R69" s="17" t="n">
        <v>7228.34071193675</v>
      </c>
      <c r="S69" s="18" t="n">
        <f aca="false">Adequacy_central!Q66</f>
        <v>6947.95131377745</v>
      </c>
      <c r="T69" s="18" t="n">
        <f aca="false">Adequacy_central!R66</f>
        <v>4973.70602271164</v>
      </c>
      <c r="U69" s="18" t="n">
        <f aca="false">Adequacy_central!S66</f>
        <v>4246.38647965509</v>
      </c>
      <c r="V69" s="18" t="n">
        <f aca="false">Adequacy_central!T66</f>
        <v>3402.48352137315</v>
      </c>
      <c r="W69" s="18" t="n">
        <f aca="false">Adequacy_central!U66</f>
        <v>5644.98241307474</v>
      </c>
      <c r="X69" s="18" t="n">
        <f aca="false">Adequacy_central!V66</f>
        <v>6442.19912133737</v>
      </c>
      <c r="Y69" s="15" t="n">
        <v>4748.27973495452</v>
      </c>
      <c r="Z69" s="15" t="n">
        <v>3403.97933955587</v>
      </c>
      <c r="AA69" s="12"/>
      <c r="AB69" s="12" t="n">
        <f aca="false">AB65+1</f>
        <v>2031</v>
      </c>
      <c r="AC69" s="13" t="n">
        <f aca="false">R69*'Inflation indexes'!I161*'Inflation indexes'!$D$166/100</f>
        <v>41577.105980121</v>
      </c>
      <c r="AD69" s="13" t="n">
        <f aca="false">X69*'Inflation indexes'!$D$166/100*'Inflation indexes'!I161</f>
        <v>37055.2532437447</v>
      </c>
      <c r="AE69" s="18" t="n">
        <f aca="false">S69*'Inflation indexes'!$D$166/100*'Inflation indexes'!I161</f>
        <v>39964.3181789427</v>
      </c>
      <c r="AF69" s="18" t="n">
        <f aca="false">T69*'Inflation indexes'!$D$166/100*'Inflation indexes'!I161</f>
        <v>28608.5438776779</v>
      </c>
      <c r="AG69" s="18" t="n">
        <f aca="false">U69*'Inflation indexes'!$D$166/100*'Inflation indexes'!I161</f>
        <v>24425.0330377505</v>
      </c>
      <c r="AH69" s="18" t="n">
        <f aca="false">V69*'Inflation indexes'!$D$166/100*'Inflation indexes'!I161</f>
        <v>19570.9393900225</v>
      </c>
      <c r="AI69" s="18" t="n">
        <f aca="false">W69*'Inflation indexes'!$D$166/100*'Inflation indexes'!I161</f>
        <v>32469.6969052309</v>
      </c>
      <c r="AJ69" s="18" t="n">
        <f aca="false">Y69*'Inflation indexes'!$D$166/100*'Inflation indexes'!I161</f>
        <v>27311.9015319034</v>
      </c>
      <c r="AK69" s="18" t="n">
        <f aca="false">AJ69*0.82</f>
        <v>22395.7592561608</v>
      </c>
      <c r="AL69" s="13" t="n">
        <f aca="false">Z69*'Inflation indexes'!$D$166/100*'Inflation indexes'!I161</f>
        <v>19579.5432721012</v>
      </c>
      <c r="AM69" s="18" t="n">
        <f aca="false">Adequacy_central!X66</f>
        <v>0.679900730001372</v>
      </c>
      <c r="AN69" s="9" t="n">
        <f aca="false">AN65+1</f>
        <v>2031</v>
      </c>
      <c r="AO69" s="16" t="n">
        <v>7952.22353079595</v>
      </c>
      <c r="AP69" s="14" t="n">
        <f aca="false">Adequacy_high!Q66</f>
        <v>7400.72832145889</v>
      </c>
      <c r="AQ69" s="14" t="n">
        <f aca="false">Adequacy_high!R66</f>
        <v>5416.47113822274</v>
      </c>
      <c r="AR69" s="14" t="n">
        <f aca="false">Adequacy_high!S66</f>
        <v>4565.95585330392</v>
      </c>
      <c r="AS69" s="14" t="n">
        <f aca="false">Adequacy_high!T66</f>
        <v>3660.93827094329</v>
      </c>
      <c r="AT69" s="14" t="n">
        <f aca="false">Adequacy_high!U66</f>
        <v>6004.82470147589</v>
      </c>
      <c r="AU69" s="14" t="n">
        <f aca="false">Adequacy_high!V66</f>
        <v>6940.23731171911</v>
      </c>
      <c r="AV69" s="9"/>
      <c r="AW69" s="9"/>
      <c r="AX69" s="9" t="n">
        <f aca="false">AX65+1</f>
        <v>2031</v>
      </c>
      <c r="AY69" s="11" t="n">
        <f aca="false">AO69*'Inflation indexes'!$D$166/100*'Inflation indexes'!I161</f>
        <v>45740.8489297575</v>
      </c>
      <c r="AZ69" s="11" t="n">
        <f aca="false">AU69*'Inflation indexes'!$D$166/100*'Inflation indexes'!I161</f>
        <v>39919.9475697127</v>
      </c>
      <c r="BA69" s="14" t="n">
        <f aca="false">AP69*'Inflation indexes'!$D$166/100*'Inflation indexes'!I161</f>
        <v>42568.6721218394</v>
      </c>
      <c r="BB69" s="14" t="n">
        <f aca="false">AQ69*'Inflation indexes'!$D$166/100*'Inflation indexes'!I161</f>
        <v>31155.3098459042</v>
      </c>
      <c r="BC69" s="14" t="n">
        <f aca="false">AR69*'Inflation indexes'!$D$166/100*'Inflation indexes'!I161</f>
        <v>26263.1823787544</v>
      </c>
      <c r="BD69" s="14" t="n">
        <f aca="false">AS69*'Inflation indexes'!$D$166/100*'Inflation indexes'!I161</f>
        <v>21057.5600325993</v>
      </c>
      <c r="BE69" s="14" t="n">
        <f aca="false">AT69*'Inflation indexes'!$D$166/100*'Inflation indexes'!I161</f>
        <v>34539.4943258585</v>
      </c>
      <c r="BF69" s="14" t="n">
        <f aca="false">Adequacy_high!X66</f>
        <v>0.679333574002593</v>
      </c>
      <c r="BG69" s="14" t="n">
        <f aca="false">Y69*'Inflation indexes'!$D$166/100*'Inflation indexes'!I161</f>
        <v>27311.9015319034</v>
      </c>
      <c r="BH69" s="14" t="n">
        <f aca="false">BG69*0.82</f>
        <v>22395.7592561608</v>
      </c>
      <c r="BI69" s="11" t="n">
        <f aca="false">Z69*'Inflation indexes'!$D$166/100*'Inflation indexes'!I161</f>
        <v>19579.5432721012</v>
      </c>
    </row>
    <row r="70" customFormat="false" ht="15" hidden="false" customHeight="false" outlineLevel="0" collapsed="false">
      <c r="A70" s="0" t="n">
        <f aca="false">A66+1</f>
        <v>2031</v>
      </c>
      <c r="B70" s="16" t="n">
        <v>6466.95830744549</v>
      </c>
      <c r="C70" s="14" t="n">
        <f aca="false">Adequacy_low!Q67</f>
        <v>6494.87887540721</v>
      </c>
      <c r="D70" s="14" t="n">
        <f aca="false">Adequacy_low!R67</f>
        <v>4837.37141526957</v>
      </c>
      <c r="E70" s="14" t="n">
        <f aca="false">Adequacy_low!S67</f>
        <v>4010.63824160287</v>
      </c>
      <c r="F70" s="14" t="n">
        <f aca="false">Adequacy_low!T67</f>
        <v>3209.44727217567</v>
      </c>
      <c r="G70" s="14" t="n">
        <f aca="false">Adequacy_low!U67</f>
        <v>5264.64436381227</v>
      </c>
      <c r="H70" s="14" t="n">
        <f aca="false">Adequacy_low!V67</f>
        <v>6117.41383748975</v>
      </c>
      <c r="I70" s="9" t="n">
        <f aca="false">I66+1</f>
        <v>2031</v>
      </c>
      <c r="J70" s="16" t="n">
        <f aca="false">B70*'Inflation indexes'!$D$166/100*'Inflation indexes'!I162</f>
        <v>37197.6670211001</v>
      </c>
      <c r="K70" s="14" t="n">
        <f aca="false">H70*'Inflation indexes'!$D$166/100*'Inflation indexes'!I162</f>
        <v>35187.1022108227</v>
      </c>
      <c r="L70" s="14" t="n">
        <f aca="false">C70*'Inflation indexes'!$D$166/100*'Inflation indexes'!I162</f>
        <v>37358.2649313857</v>
      </c>
      <c r="M70" s="14" t="n">
        <f aca="false">D70*'Inflation indexes'!$D$166/100*'Inflation indexes'!I162</f>
        <v>27824.3530587509</v>
      </c>
      <c r="N70" s="14" t="n">
        <f aca="false">E70*'Inflation indexes'!$D$166/100*'Inflation indexes'!I162</f>
        <v>23069.0192762606</v>
      </c>
      <c r="O70" s="14" t="n">
        <f aca="false">F70*'Inflation indexes'!$D$166/100*'Inflation indexes'!I162</f>
        <v>18460.6031578587</v>
      </c>
      <c r="P70" s="14" t="n">
        <f aca="false">G70*'Inflation indexes'!$D$166/100*'Inflation indexes'!I162</f>
        <v>30282.0087465441</v>
      </c>
      <c r="Q70" s="14" t="n">
        <f aca="false">Adequacy_low!X67</f>
        <v>0.704492124132193</v>
      </c>
      <c r="R70" s="19" t="n">
        <v>7257.1677221275</v>
      </c>
      <c r="S70" s="18" t="n">
        <f aca="false">Adequacy_central!Q67</f>
        <v>7067.17219184132</v>
      </c>
      <c r="T70" s="18" t="n">
        <f aca="false">Adequacy_central!R67</f>
        <v>5098.77914753559</v>
      </c>
      <c r="U70" s="18" t="n">
        <f aca="false">Adequacy_central!S67</f>
        <v>4325.07145420932</v>
      </c>
      <c r="V70" s="18" t="n">
        <f aca="false">Adequacy_central!T67</f>
        <v>3465.57987659571</v>
      </c>
      <c r="W70" s="18" t="n">
        <f aca="false">Adequacy_central!U67</f>
        <v>5730.6047562394</v>
      </c>
      <c r="X70" s="18" t="n">
        <f aca="false">Adequacy_central!V67</f>
        <v>6566.1853997363</v>
      </c>
      <c r="Y70" s="15" t="n">
        <v>4766.08594853704</v>
      </c>
      <c r="Z70" s="15" t="n">
        <v>3407.83779035615</v>
      </c>
      <c r="AA70" s="12"/>
      <c r="AB70" s="12" t="n">
        <f aca="false">AB66+1</f>
        <v>2031</v>
      </c>
      <c r="AC70" s="13" t="n">
        <f aca="false">R70*'Inflation indexes'!I162*'Inflation indexes'!$D$166/100</f>
        <v>41742.9177072593</v>
      </c>
      <c r="AD70" s="13" t="n">
        <f aca="false">X70*'Inflation indexes'!$D$166/100*'Inflation indexes'!I162</f>
        <v>37768.4170032449</v>
      </c>
      <c r="AE70" s="18" t="n">
        <f aca="false">S70*'Inflation indexes'!$D$166/100*'Inflation indexes'!I162</f>
        <v>40650.071559953</v>
      </c>
      <c r="AF70" s="18" t="n">
        <f aca="false">T70*'Inflation indexes'!$D$166/100*'Inflation indexes'!I162</f>
        <v>29327.9591312343</v>
      </c>
      <c r="AG70" s="18" t="n">
        <f aca="false">U70*'Inflation indexes'!$D$166/100*'Inflation indexes'!I162</f>
        <v>24877.6256390763</v>
      </c>
      <c r="AH70" s="18" t="n">
        <f aca="false">V70*'Inflation indexes'!$D$166/100*'Inflation indexes'!I162</f>
        <v>19933.8669210554</v>
      </c>
      <c r="AI70" s="18" t="n">
        <f aca="false">W70*'Inflation indexes'!$D$166/100*'Inflation indexes'!I162</f>
        <v>32962.1929534795</v>
      </c>
      <c r="AJ70" s="18" t="n">
        <f aca="false">Y70*'Inflation indexes'!$D$166/100*'Inflation indexes'!I162</f>
        <v>27414.3221092846</v>
      </c>
      <c r="AK70" s="18" t="n">
        <f aca="false">AJ70*0.82</f>
        <v>22479.7441296134</v>
      </c>
      <c r="AL70" s="13" t="n">
        <f aca="false">Z70*'Inflation indexes'!$D$166/100*'Inflation indexes'!I162</f>
        <v>19601.7369157375</v>
      </c>
      <c r="AM70" s="18" t="n">
        <f aca="false">Adequacy_central!X67</f>
        <v>0.69255729761073</v>
      </c>
      <c r="AN70" s="9" t="n">
        <f aca="false">AN66+1</f>
        <v>2031</v>
      </c>
      <c r="AO70" s="16" t="n">
        <v>8009.64877238205</v>
      </c>
      <c r="AP70" s="14" t="n">
        <f aca="false">Adequacy_high!Q67</f>
        <v>7520.68725011256</v>
      </c>
      <c r="AQ70" s="14" t="n">
        <f aca="false">Adequacy_high!R67</f>
        <v>5510.90079629588</v>
      </c>
      <c r="AR70" s="14" t="n">
        <f aca="false">Adequacy_high!S67</f>
        <v>4636.48285959073</v>
      </c>
      <c r="AS70" s="14" t="n">
        <f aca="false">Adequacy_high!T67</f>
        <v>3717.62276115109</v>
      </c>
      <c r="AT70" s="14" t="n">
        <f aca="false">Adequacy_high!U67</f>
        <v>6086.92723569682</v>
      </c>
      <c r="AU70" s="14" t="n">
        <f aca="false">Adequacy_high!V67</f>
        <v>7038.92514972846</v>
      </c>
      <c r="AV70" s="9"/>
      <c r="AW70" s="9"/>
      <c r="AX70" s="9" t="n">
        <f aca="false">AX66+1</f>
        <v>2031</v>
      </c>
      <c r="AY70" s="11" t="n">
        <f aca="false">AO70*'Inflation indexes'!$D$166/100*'Inflation indexes'!I162</f>
        <v>46071.1564582082</v>
      </c>
      <c r="AZ70" s="11" t="n">
        <f aca="false">AU70*'Inflation indexes'!$D$166/100*'Inflation indexes'!I162</f>
        <v>40487.5957843421</v>
      </c>
      <c r="BA70" s="14" t="n">
        <f aca="false">AP70*'Inflation indexes'!$D$166/100*'Inflation indexes'!I162</f>
        <v>43258.6707382106</v>
      </c>
      <c r="BB70" s="14" t="n">
        <f aca="false">AQ70*'Inflation indexes'!$D$166/100*'Inflation indexes'!I162</f>
        <v>31698.4651920392</v>
      </c>
      <c r="BC70" s="14" t="n">
        <f aca="false">AR70*'Inflation indexes'!$D$166/100*'Inflation indexes'!I162</f>
        <v>26668.8506962433</v>
      </c>
      <c r="BD70" s="14" t="n">
        <f aca="false">AS70*'Inflation indexes'!$D$166/100*'Inflation indexes'!I162</f>
        <v>21383.6067908694</v>
      </c>
      <c r="BE70" s="14" t="n">
        <f aca="false">AT70*'Inflation indexes'!$D$166/100*'Inflation indexes'!I162</f>
        <v>35011.744583916</v>
      </c>
      <c r="BF70" s="14" t="n">
        <f aca="false">Adequacy_high!X67</f>
        <v>0.681783944654981</v>
      </c>
      <c r="BG70" s="14" t="n">
        <f aca="false">Y70*'Inflation indexes'!$D$166/100*'Inflation indexes'!I162</f>
        <v>27414.3221092846</v>
      </c>
      <c r="BH70" s="14" t="n">
        <f aca="false">BG70*0.82</f>
        <v>22479.7441296134</v>
      </c>
      <c r="BI70" s="11" t="n">
        <f aca="false">Z70*'Inflation indexes'!$D$166/100*'Inflation indexes'!I162</f>
        <v>19601.7369157375</v>
      </c>
    </row>
    <row r="71" customFormat="false" ht="15" hidden="false" customHeight="false" outlineLevel="0" collapsed="false">
      <c r="A71" s="0" t="n">
        <f aca="false">A67+1</f>
        <v>2031</v>
      </c>
      <c r="B71" s="16" t="n">
        <v>6451.55794888154</v>
      </c>
      <c r="C71" s="14" t="n">
        <f aca="false">Adequacy_low!Q68</f>
        <v>6384.11831044554</v>
      </c>
      <c r="D71" s="14" t="n">
        <f aca="false">Adequacy_low!R68</f>
        <v>4765.3407543243</v>
      </c>
      <c r="E71" s="14" t="n">
        <f aca="false">Adequacy_low!S68</f>
        <v>3942.21385300428</v>
      </c>
      <c r="F71" s="14" t="n">
        <f aca="false">Adequacy_low!T68</f>
        <v>3155.06176091935</v>
      </c>
      <c r="G71" s="14" t="n">
        <f aca="false">Adequacy_low!U68</f>
        <v>5174.58813255147</v>
      </c>
      <c r="H71" s="14" t="n">
        <f aca="false">Adequacy_low!V68</f>
        <v>6021.96588736033</v>
      </c>
      <c r="I71" s="9" t="n">
        <f aca="false">I67+1</f>
        <v>2031</v>
      </c>
      <c r="J71" s="16" t="n">
        <f aca="false">B71*'Inflation indexes'!$D$166/100*'Inflation indexes'!I163</f>
        <v>37109.0848186746</v>
      </c>
      <c r="K71" s="14" t="n">
        <f aca="false">H71*'Inflation indexes'!$D$166/100*'Inflation indexes'!I163</f>
        <v>34638.0896924224</v>
      </c>
      <c r="L71" s="14" t="n">
        <f aca="false">C71*'Inflation indexes'!$D$166/100*'Inflation indexes'!I163</f>
        <v>36721.1749087441</v>
      </c>
      <c r="M71" s="14" t="n">
        <f aca="false">D71*'Inflation indexes'!$D$166/100*'Inflation indexes'!I163</f>
        <v>27410.0357841108</v>
      </c>
      <c r="N71" s="14" t="n">
        <f aca="false">E71*'Inflation indexes'!$D$166/100*'Inflation indexes'!I163</f>
        <v>22675.4451255997</v>
      </c>
      <c r="O71" s="14" t="n">
        <f aca="false">F71*'Inflation indexes'!$D$166/100*'Inflation indexes'!I163</f>
        <v>18147.780027987</v>
      </c>
      <c r="P71" s="14" t="n">
        <f aca="false">G71*'Inflation indexes'!$D$166/100*'Inflation indexes'!I163</f>
        <v>29764.0091639957</v>
      </c>
      <c r="Q71" s="14" t="n">
        <f aca="false">Adequacy_low!X68</f>
        <v>0.694136654739842</v>
      </c>
      <c r="R71" s="19" t="n">
        <v>7262.43164820908</v>
      </c>
      <c r="S71" s="18" t="n">
        <f aca="false">Adequacy_central!Q68</f>
        <v>6991.59001254698</v>
      </c>
      <c r="T71" s="18" t="n">
        <f aca="false">Adequacy_central!R68</f>
        <v>5066.62756965855</v>
      </c>
      <c r="U71" s="18" t="n">
        <f aca="false">Adequacy_central!S68</f>
        <v>4271.48966908452</v>
      </c>
      <c r="V71" s="18" t="n">
        <f aca="false">Adequacy_central!T68</f>
        <v>3422.95450965873</v>
      </c>
      <c r="W71" s="18" t="n">
        <f aca="false">Adequacy_central!U68</f>
        <v>5655.72805403704</v>
      </c>
      <c r="X71" s="18" t="n">
        <f aca="false">Adequacy_central!V68</f>
        <v>6504.76408221674</v>
      </c>
      <c r="Y71" s="15" t="n">
        <v>4783.89216211956</v>
      </c>
      <c r="Z71" s="15" t="n">
        <v>3411.68607450416</v>
      </c>
      <c r="AA71" s="12"/>
      <c r="AB71" s="12" t="n">
        <f aca="false">AB67+1</f>
        <v>2031</v>
      </c>
      <c r="AC71" s="13" t="n">
        <f aca="false">R71*'Inflation indexes'!I163*'Inflation indexes'!$D$166/100</f>
        <v>41773.1955844773</v>
      </c>
      <c r="AD71" s="13" t="n">
        <f aca="false">X71*'Inflation indexes'!$D$166/100*'Inflation indexes'!I163</f>
        <v>37415.1242172902</v>
      </c>
      <c r="AE71" s="18" t="n">
        <f aca="false">S71*'Inflation indexes'!$D$166/100*'Inflation indexes'!I163</f>
        <v>40215.3261039813</v>
      </c>
      <c r="AF71" s="18" t="n">
        <f aca="false">T71*'Inflation indexes'!$D$166/100*'Inflation indexes'!I163</f>
        <v>29143.0246332499</v>
      </c>
      <c r="AG71" s="18" t="n">
        <f aca="false">U71*'Inflation indexes'!$D$166/100*'Inflation indexes'!I163</f>
        <v>24569.4255074667</v>
      </c>
      <c r="AH71" s="18" t="n">
        <f aca="false">V71*'Inflation indexes'!$D$166/100*'Inflation indexes'!I163</f>
        <v>19688.6876372879</v>
      </c>
      <c r="AI71" s="18" t="n">
        <f aca="false">W71*'Inflation indexes'!$D$166/100*'Inflation indexes'!I163</f>
        <v>32531.5053715054</v>
      </c>
      <c r="AJ71" s="18" t="n">
        <f aca="false">Y71*'Inflation indexes'!$D$166/100*'Inflation indexes'!I163</f>
        <v>27516.7426866659</v>
      </c>
      <c r="AK71" s="18" t="n">
        <f aca="false">AJ71*0.82</f>
        <v>22563.729003066</v>
      </c>
      <c r="AL71" s="13" t="n">
        <f aca="false">Z71*'Inflation indexes'!$D$166/100*'Inflation indexes'!I163</f>
        <v>19623.8720812256</v>
      </c>
      <c r="AM71" s="18" t="n">
        <f aca="false">Adequacy_central!X68</f>
        <v>0.682802151161722</v>
      </c>
      <c r="AN71" s="9" t="n">
        <f aca="false">AN67+1</f>
        <v>2031</v>
      </c>
      <c r="AO71" s="16" t="n">
        <v>8014.66426011753</v>
      </c>
      <c r="AP71" s="14" t="n">
        <f aca="false">Adequacy_high!Q68</f>
        <v>7484.77186599092</v>
      </c>
      <c r="AQ71" s="14" t="n">
        <f aca="false">Adequacy_high!R68</f>
        <v>5478.80154086292</v>
      </c>
      <c r="AR71" s="14" t="n">
        <f aca="false">Adequacy_high!S68</f>
        <v>4602.0263067644</v>
      </c>
      <c r="AS71" s="14" t="n">
        <f aca="false">Adequacy_high!T68</f>
        <v>3690.14254946299</v>
      </c>
      <c r="AT71" s="14" t="n">
        <f aca="false">Adequacy_high!U68</f>
        <v>6040.23901748083</v>
      </c>
      <c r="AU71" s="14" t="n">
        <f aca="false">Adequacy_high!V68</f>
        <v>7000.61195543164</v>
      </c>
      <c r="AV71" s="9"/>
      <c r="AW71" s="9"/>
      <c r="AX71" s="9" t="n">
        <f aca="false">AX67+1</f>
        <v>2031</v>
      </c>
      <c r="AY71" s="11" t="n">
        <f aca="false">AO71*'Inflation indexes'!$D$166/100*'Inflation indexes'!I163</f>
        <v>46100.005328707</v>
      </c>
      <c r="AZ71" s="11" t="n">
        <f aca="false">AU71*'Inflation indexes'!$D$166/100*'Inflation indexes'!I163</f>
        <v>40267.2199327881</v>
      </c>
      <c r="BA71" s="14" t="n">
        <f aca="false">AP71*'Inflation indexes'!$D$166/100*'Inflation indexes'!I163</f>
        <v>43052.0869880179</v>
      </c>
      <c r="BB71" s="14" t="n">
        <f aca="false">AQ71*'Inflation indexes'!$D$166/100*'Inflation indexes'!I163</f>
        <v>31513.8316505107</v>
      </c>
      <c r="BC71" s="14" t="n">
        <f aca="false">AR71*'Inflation indexes'!$D$166/100*'Inflation indexes'!I163</f>
        <v>26470.6580811381</v>
      </c>
      <c r="BD71" s="14" t="n">
        <f aca="false">AS71*'Inflation indexes'!$D$166/100*'Inflation indexes'!I163</f>
        <v>21225.5417909967</v>
      </c>
      <c r="BE71" s="14" t="n">
        <f aca="false">AT71*'Inflation indexes'!$D$166/100*'Inflation indexes'!I163</f>
        <v>34743.1959537188</v>
      </c>
      <c r="BF71" s="14" t="n">
        <f aca="false">Adequacy_high!X68</f>
        <v>0.670776051802979</v>
      </c>
      <c r="BG71" s="14" t="n">
        <f aca="false">Y71*'Inflation indexes'!$D$166/100*'Inflation indexes'!I163</f>
        <v>27516.7426866659</v>
      </c>
      <c r="BH71" s="14" t="n">
        <f aca="false">BG71*0.82</f>
        <v>22563.729003066</v>
      </c>
      <c r="BI71" s="11" t="n">
        <f aca="false">Z71*'Inflation indexes'!$D$166/100*'Inflation indexes'!I163</f>
        <v>19623.8720812256</v>
      </c>
    </row>
    <row r="72" customFormat="false" ht="15" hidden="false" customHeight="false" outlineLevel="0" collapsed="false">
      <c r="A72" s="0" t="n">
        <f aca="false">A68+1</f>
        <v>2031</v>
      </c>
      <c r="B72" s="16" t="n">
        <v>6442.18697710296</v>
      </c>
      <c r="C72" s="14" t="n">
        <f aca="false">Adequacy_low!Q69</f>
        <v>6526.86088035086</v>
      </c>
      <c r="D72" s="14" t="n">
        <f aca="false">Adequacy_low!R69</f>
        <v>4867.09267762893</v>
      </c>
      <c r="E72" s="14" t="n">
        <f aca="false">Adequacy_low!S69</f>
        <v>4023.37469658124</v>
      </c>
      <c r="F72" s="14" t="n">
        <f aca="false">Adequacy_low!T69</f>
        <v>3220.42333883741</v>
      </c>
      <c r="G72" s="14" t="n">
        <f aca="false">Adequacy_low!U69</f>
        <v>5280.55463572349</v>
      </c>
      <c r="H72" s="14" t="n">
        <f aca="false">Adequacy_low!V69</f>
        <v>6156.17341891567</v>
      </c>
      <c r="I72" s="9" t="n">
        <f aca="false">I68+1</f>
        <v>2031</v>
      </c>
      <c r="J72" s="16" t="n">
        <f aca="false">B72*'Inflation indexes'!$D$166/100*'Inflation indexes'!I164</f>
        <v>37055.1833906288</v>
      </c>
      <c r="K72" s="14" t="n">
        <f aca="false">H72*'Inflation indexes'!$D$166/100*'Inflation indexes'!I164</f>
        <v>35410.045662012</v>
      </c>
      <c r="L72" s="14" t="n">
        <f aca="false">C72*'Inflation indexes'!$D$166/100*'Inflation indexes'!I164</f>
        <v>37542.2240531248</v>
      </c>
      <c r="M72" s="14" t="n">
        <f aca="false">D72*'Inflation indexes'!$D$166/100*'Inflation indexes'!I164</f>
        <v>27995.3084860369</v>
      </c>
      <c r="N72" s="14" t="n">
        <f aca="false">E72*'Inflation indexes'!$D$166/100*'Inflation indexes'!I164</f>
        <v>23142.2788194325</v>
      </c>
      <c r="O72" s="14" t="n">
        <f aca="false">F72*'Inflation indexes'!$D$166/100*'Inflation indexes'!I164</f>
        <v>18523.7370228806</v>
      </c>
      <c r="P72" s="14" t="n">
        <f aca="false">G72*'Inflation indexes'!$D$166/100*'Inflation indexes'!I164</f>
        <v>30373.523948689</v>
      </c>
      <c r="Q72" s="14" t="n">
        <f aca="false">Adequacy_low!X69</f>
        <v>0.712105313611072</v>
      </c>
      <c r="R72" s="19" t="n">
        <v>7269.17648422622</v>
      </c>
      <c r="S72" s="18" t="n">
        <f aca="false">Adequacy_central!Q69</f>
        <v>7124.88764465518</v>
      </c>
      <c r="T72" s="18" t="n">
        <f aca="false">Adequacy_central!R69</f>
        <v>5194.11480103485</v>
      </c>
      <c r="U72" s="18" t="n">
        <f aca="false">Adequacy_central!S69</f>
        <v>4359.00343878405</v>
      </c>
      <c r="V72" s="18" t="n">
        <f aca="false">Adequacy_central!T69</f>
        <v>3493.14144937671</v>
      </c>
      <c r="W72" s="18" t="n">
        <f aca="false">Adequacy_central!U69</f>
        <v>5756.29255238961</v>
      </c>
      <c r="X72" s="18" t="n">
        <f aca="false">Adequacy_central!V69</f>
        <v>6634.41915491353</v>
      </c>
      <c r="Y72" s="15" t="n">
        <v>4801.69837570208</v>
      </c>
      <c r="Z72" s="15" t="n">
        <v>3415.52425681292</v>
      </c>
      <c r="AA72" s="12"/>
      <c r="AB72" s="12" t="n">
        <f aca="false">AB68+1</f>
        <v>2031</v>
      </c>
      <c r="AC72" s="13" t="n">
        <f aca="false">R72*'Inflation indexes'!I164*'Inflation indexes'!$D$166/100</f>
        <v>41811.9915921751</v>
      </c>
      <c r="AD72" s="13" t="n">
        <f aca="false">X72*'Inflation indexes'!$D$166/100*'Inflation indexes'!I164</f>
        <v>38160.8946386364</v>
      </c>
      <c r="AE72" s="18" t="n">
        <f aca="false">S72*'Inflation indexes'!$D$166/100*'Inflation indexes'!I164</f>
        <v>40982.0483709478</v>
      </c>
      <c r="AF72" s="18" t="n">
        <f aca="false">T72*'Inflation indexes'!$D$166/100*'Inflation indexes'!I164</f>
        <v>29876.3257242308</v>
      </c>
      <c r="AG72" s="18" t="n">
        <f aca="false">U72*'Inflation indexes'!$D$166/100*'Inflation indexes'!I164</f>
        <v>25072.8009600804</v>
      </c>
      <c r="AH72" s="18" t="n">
        <f aca="false">V72*'Inflation indexes'!$D$166/100*'Inflation indexes'!I164</f>
        <v>20092.3999064475</v>
      </c>
      <c r="AI72" s="18" t="n">
        <f aca="false">W72*'Inflation indexes'!$D$166/100*'Inflation indexes'!I164</f>
        <v>33109.9480559983</v>
      </c>
      <c r="AJ72" s="18" t="n">
        <f aca="false">Y72*'Inflation indexes'!$D$166/100*'Inflation indexes'!I164</f>
        <v>27619.1632640472</v>
      </c>
      <c r="AK72" s="18" t="n">
        <f aca="false">AJ72*0.82</f>
        <v>22647.7138765187</v>
      </c>
      <c r="AL72" s="13" t="n">
        <f aca="false">Z72*'Inflation indexes'!$D$166/100*'Inflation indexes'!I164</f>
        <v>19645.9491413674</v>
      </c>
      <c r="AM72" s="18" t="n">
        <f aca="false">Adequacy_central!X69</f>
        <v>0.690936233761417</v>
      </c>
      <c r="AN72" s="9" t="n">
        <f aca="false">AN68+1</f>
        <v>2031</v>
      </c>
      <c r="AO72" s="16" t="n">
        <v>8019.68676386547</v>
      </c>
      <c r="AP72" s="14" t="n">
        <f aca="false">Adequacy_high!Q69</f>
        <v>7613.3626603899</v>
      </c>
      <c r="AQ72" s="14" t="n">
        <f aca="false">Adequacy_high!R69</f>
        <v>5579.82791073329</v>
      </c>
      <c r="AR72" s="14" t="n">
        <f aca="false">Adequacy_high!S69</f>
        <v>4680.41729887861</v>
      </c>
      <c r="AS72" s="14" t="n">
        <f aca="false">Adequacy_high!T69</f>
        <v>3754.38830885304</v>
      </c>
      <c r="AT72" s="14" t="n">
        <f aca="false">Adequacy_high!U69</f>
        <v>6131.37005934879</v>
      </c>
      <c r="AU72" s="14" t="n">
        <f aca="false">Adequacy_high!V69</f>
        <v>7119.15484287747</v>
      </c>
      <c r="AV72" s="9"/>
      <c r="AW72" s="9"/>
      <c r="AX72" s="9" t="n">
        <f aca="false">AX68+1</f>
        <v>2031</v>
      </c>
      <c r="AY72" s="11" t="n">
        <f aca="false">AO72*'Inflation indexes'!$D$166/100*'Inflation indexes'!I164</f>
        <v>46128.8945550088</v>
      </c>
      <c r="AZ72" s="11" t="n">
        <f aca="false">AU72*'Inflation indexes'!$D$166/100*'Inflation indexes'!I164</f>
        <v>40949.0735408209</v>
      </c>
      <c r="BA72" s="14" t="n">
        <f aca="false">AP72*'Inflation indexes'!$D$166/100*'Inflation indexes'!I164</f>
        <v>43791.7357262083</v>
      </c>
      <c r="BB72" s="14" t="n">
        <f aca="false">AQ72*'Inflation indexes'!$D$166/100*'Inflation indexes'!I164</f>
        <v>32094.931000179</v>
      </c>
      <c r="BC72" s="14" t="n">
        <f aca="false">AR72*'Inflation indexes'!$D$166/100*'Inflation indexes'!I164</f>
        <v>26921.5597080685</v>
      </c>
      <c r="BD72" s="14" t="n">
        <f aca="false">AS72*'Inflation indexes'!$D$166/100*'Inflation indexes'!I164</f>
        <v>21595.0806455394</v>
      </c>
      <c r="BE72" s="14" t="n">
        <f aca="false">AT72*'Inflation indexes'!$D$166/100*'Inflation indexes'!I164</f>
        <v>35267.377800815</v>
      </c>
      <c r="BF72" s="14" t="n">
        <f aca="false">Adequacy_high!X69</f>
        <v>0.681288924163201</v>
      </c>
      <c r="BG72" s="14" t="n">
        <f aca="false">Y72*'Inflation indexes'!$D$166/100*'Inflation indexes'!I164</f>
        <v>27619.1632640472</v>
      </c>
      <c r="BH72" s="14" t="n">
        <f aca="false">BG72*0.82</f>
        <v>22647.7138765187</v>
      </c>
      <c r="BI72" s="11" t="n">
        <f aca="false">Z72*'Inflation indexes'!$D$166/100*'Inflation indexes'!I164</f>
        <v>19645.9491413674</v>
      </c>
    </row>
    <row r="73" customFormat="false" ht="15" hidden="false" customHeight="false" outlineLevel="0" collapsed="false">
      <c r="A73" s="0" t="n">
        <f aca="false">A69+1</f>
        <v>2032</v>
      </c>
      <c r="B73" s="16" t="n">
        <v>6488.68794087682</v>
      </c>
      <c r="C73" s="14" t="n">
        <f aca="false">Adequacy_low!Q70</f>
        <v>6428.36880817559</v>
      </c>
      <c r="D73" s="14" t="n">
        <f aca="false">Adequacy_low!R70</f>
        <v>4778.44687281508</v>
      </c>
      <c r="E73" s="14" t="n">
        <f aca="false">Adequacy_low!S70</f>
        <v>3954.00007314642</v>
      </c>
      <c r="F73" s="14" t="n">
        <f aca="false">Adequacy_low!T70</f>
        <v>3165.43991699167</v>
      </c>
      <c r="G73" s="14" t="n">
        <f aca="false">Adequacy_low!U70</f>
        <v>5182.09450266629</v>
      </c>
      <c r="H73" s="14" t="n">
        <f aca="false">Adequacy_low!V70</f>
        <v>6048.36057830371</v>
      </c>
      <c r="I73" s="9" t="n">
        <f aca="false">I69+1</f>
        <v>2032</v>
      </c>
      <c r="J73" s="16" t="n">
        <f aca="false">B73*'Inflation indexes'!$D$166/100*'Inflation indexes'!I165</f>
        <v>37322.6549413003</v>
      </c>
      <c r="K73" s="14" t="n">
        <f aca="false">H73*'Inflation indexes'!$D$166/100*'Inflation indexes'!I165</f>
        <v>34789.9108234951</v>
      </c>
      <c r="L73" s="14" t="n">
        <f aca="false">C73*'Inflation indexes'!$D$166/100*'Inflation indexes'!I165</f>
        <v>36975.7018751829</v>
      </c>
      <c r="M73" s="14" t="n">
        <f aca="false">D73*'Inflation indexes'!$D$166/100*'Inflation indexes'!I165</f>
        <v>27485.4216159628</v>
      </c>
      <c r="N73" s="14" t="n">
        <f aca="false">E73*'Inflation indexes'!$D$166/100*'Inflation indexes'!I165</f>
        <v>22743.238958719</v>
      </c>
      <c r="O73" s="14" t="n">
        <f aca="false">F73*'Inflation indexes'!$D$166/100*'Inflation indexes'!I165</f>
        <v>18207.474736924</v>
      </c>
      <c r="P73" s="14" t="n">
        <f aca="false">G73*'Inflation indexes'!$D$166/100*'Inflation indexes'!I165</f>
        <v>29807.1854831853</v>
      </c>
      <c r="Q73" s="14" t="n">
        <f aca="false">Adequacy_low!X70</f>
        <v>0.688984910796664</v>
      </c>
      <c r="R73" s="17" t="n">
        <v>7273.68266820908</v>
      </c>
      <c r="S73" s="18" t="n">
        <f aca="false">Adequacy_central!Q70</f>
        <v>7034.60947019222</v>
      </c>
      <c r="T73" s="18" t="n">
        <f aca="false">Adequacy_central!R70</f>
        <v>5146.11541269471</v>
      </c>
      <c r="U73" s="18" t="n">
        <f aca="false">Adequacy_central!S70</f>
        <v>4301.60473242196</v>
      </c>
      <c r="V73" s="18" t="n">
        <f aca="false">Adequacy_central!T70</f>
        <v>3450.01901945948</v>
      </c>
      <c r="W73" s="18" t="n">
        <f aca="false">Adequacy_central!U70</f>
        <v>5664.05561769003</v>
      </c>
      <c r="X73" s="18" t="n">
        <f aca="false">Adequacy_central!V70</f>
        <v>6541.25097917773</v>
      </c>
      <c r="Y73" s="15" t="n">
        <v>4819.50458928461</v>
      </c>
      <c r="Z73" s="15" t="n">
        <v>3419.35240144165</v>
      </c>
      <c r="AA73" s="12"/>
      <c r="AB73" s="12" t="n">
        <f aca="false">AB69+1</f>
        <v>2032</v>
      </c>
      <c r="AC73" s="13" t="n">
        <f aca="false">R73*'Inflation indexes'!I165*'Inflation indexes'!$D$166/100</f>
        <v>41837.9109693168</v>
      </c>
      <c r="AD73" s="13" t="n">
        <f aca="false">X73*'Inflation indexes'!$D$166/100*'Inflation indexes'!I165</f>
        <v>37624.9952848407</v>
      </c>
      <c r="AE73" s="18" t="n">
        <f aca="false">S73*'Inflation indexes'!$D$166/100*'Inflation indexes'!I165</f>
        <v>40462.7721806127</v>
      </c>
      <c r="AF73" s="18" t="n">
        <f aca="false">T73*'Inflation indexes'!$D$166/100*'Inflation indexes'!I165</f>
        <v>29600.2352996741</v>
      </c>
      <c r="AG73" s="18" t="n">
        <f aca="false">U73*'Inflation indexes'!$D$166/100*'Inflation indexes'!I165</f>
        <v>24742.646061101</v>
      </c>
      <c r="AH73" s="18" t="n">
        <f aca="false">V73*'Inflation indexes'!$D$166/100*'Inflation indexes'!I165</f>
        <v>19844.3615377209</v>
      </c>
      <c r="AI73" s="18" t="n">
        <f aca="false">W73*'Inflation indexes'!$D$166/100*'Inflation indexes'!I165</f>
        <v>32579.4051607315</v>
      </c>
      <c r="AJ73" s="18" t="n">
        <f aca="false">Y73*'Inflation indexes'!$D$166/100*'Inflation indexes'!I165</f>
        <v>27721.5838414285</v>
      </c>
      <c r="AK73" s="18" t="n">
        <f aca="false">AJ73*0.82</f>
        <v>22731.6987499714</v>
      </c>
      <c r="AL73" s="13" t="n">
        <f aca="false">Z73*'Inflation indexes'!$D$166/100*'Inflation indexes'!I165</f>
        <v>19667.9684652038</v>
      </c>
      <c r="AM73" s="18" t="n">
        <f aca="false">Adequacy_central!X70</f>
        <v>0.678022347604378</v>
      </c>
      <c r="AN73" s="9" t="n">
        <f aca="false">AN69+1</f>
        <v>2032</v>
      </c>
      <c r="AO73" s="16" t="n">
        <v>8076.44399967589</v>
      </c>
      <c r="AP73" s="14" t="n">
        <f aca="false">Adequacy_high!Q70</f>
        <v>7559.99670468326</v>
      </c>
      <c r="AQ73" s="14" t="n">
        <f aca="false">Adequacy_high!R70</f>
        <v>5545.54936083881</v>
      </c>
      <c r="AR73" s="14" t="n">
        <f aca="false">Adequacy_high!S70</f>
        <v>4645.47005967088</v>
      </c>
      <c r="AS73" s="14" t="n">
        <f aca="false">Adequacy_high!T70</f>
        <v>3725.97553617204</v>
      </c>
      <c r="AT73" s="14" t="n">
        <f aca="false">Adequacy_high!U70</f>
        <v>6075.33023636242</v>
      </c>
      <c r="AU73" s="14" t="n">
        <f aca="false">Adequacy_high!V70</f>
        <v>7060.07900802555</v>
      </c>
      <c r="AV73" s="9"/>
      <c r="AW73" s="9"/>
      <c r="AX73" s="9" t="n">
        <f aca="false">AX69+1</f>
        <v>2032</v>
      </c>
      <c r="AY73" s="11" t="n">
        <f aca="false">AO73*'Inflation indexes'!$D$166/100*'Inflation indexes'!I165</f>
        <v>46455.3597428675</v>
      </c>
      <c r="AZ73" s="11" t="n">
        <f aca="false">AU73*'Inflation indexes'!$D$166/100*'Inflation indexes'!I165</f>
        <v>40609.271870647</v>
      </c>
      <c r="BA73" s="14" t="n">
        <f aca="false">AP73*'Inflation indexes'!$D$166/100*'Inflation indexes'!I165</f>
        <v>43484.7770361619</v>
      </c>
      <c r="BB73" s="14" t="n">
        <f aca="false">AQ73*'Inflation indexes'!$D$166/100*'Inflation indexes'!I165</f>
        <v>31897.7622503089</v>
      </c>
      <c r="BC73" s="14" t="n">
        <f aca="false">AR73*'Inflation indexes'!$D$166/100*'Inflation indexes'!I165</f>
        <v>26720.5446859275</v>
      </c>
      <c r="BD73" s="14" t="n">
        <f aca="false">AS73*'Inflation indexes'!$D$166/100*'Inflation indexes'!I165</f>
        <v>21431.6515948036</v>
      </c>
      <c r="BE73" s="14" t="n">
        <f aca="false">AT73*'Inflation indexes'!$D$166/100*'Inflation indexes'!I165</f>
        <v>34945.0391407731</v>
      </c>
      <c r="BF73" s="14" t="n">
        <f aca="false">Adequacy_high!X70</f>
        <v>0.670485156965711</v>
      </c>
      <c r="BG73" s="14" t="n">
        <f aca="false">Y73*'Inflation indexes'!$D$166/100*'Inflation indexes'!I165</f>
        <v>27721.5838414285</v>
      </c>
      <c r="BH73" s="14" t="n">
        <f aca="false">BG73*0.82</f>
        <v>22731.6987499714</v>
      </c>
      <c r="BI73" s="11" t="n">
        <f aca="false">Z73*'Inflation indexes'!$D$166/100*'Inflation indexes'!I165</f>
        <v>19667.9684652038</v>
      </c>
    </row>
    <row r="74" customFormat="false" ht="15" hidden="false" customHeight="false" outlineLevel="0" collapsed="false">
      <c r="A74" s="0" t="n">
        <f aca="false">A70+1</f>
        <v>2032</v>
      </c>
      <c r="B74" s="16" t="n">
        <v>6451.81519922352</v>
      </c>
      <c r="C74" s="14" t="n">
        <f aca="false">Adequacy_low!Q71</f>
        <v>6556.72451059439</v>
      </c>
      <c r="D74" s="14" t="n">
        <f aca="false">Adequacy_low!R71</f>
        <v>4882.31666528035</v>
      </c>
      <c r="E74" s="14" t="n">
        <f aca="false">Adequacy_low!S71</f>
        <v>4030.75570061045</v>
      </c>
      <c r="F74" s="14" t="n">
        <f aca="false">Adequacy_low!T71</f>
        <v>3227.41230811948</v>
      </c>
      <c r="G74" s="14" t="n">
        <f aca="false">Adequacy_low!U71</f>
        <v>5271.00130895632</v>
      </c>
      <c r="H74" s="14" t="n">
        <f aca="false">Adequacy_low!V71</f>
        <v>6161.54917877191</v>
      </c>
      <c r="I74" s="9" t="n">
        <f aca="false">I70+1</f>
        <v>2032</v>
      </c>
      <c r="J74" s="16" t="n">
        <f aca="false">B74*'Inflation indexes'!$D$166/100*'Inflation indexes'!I166</f>
        <v>37110.5645116163</v>
      </c>
      <c r="K74" s="14" t="n">
        <f aca="false">H74*'Inflation indexes'!$D$166/100*'Inflation indexes'!I166</f>
        <v>35440.9668023087</v>
      </c>
      <c r="L74" s="14" t="n">
        <f aca="false">C74*'Inflation indexes'!$D$166/100*'Inflation indexes'!I166</f>
        <v>37713.9983743789</v>
      </c>
      <c r="M74" s="14" t="n">
        <f aca="false">D74*'Inflation indexes'!$D$166/100*'Inflation indexes'!I166</f>
        <v>28082.8762105325</v>
      </c>
      <c r="N74" s="14" t="n">
        <f aca="false">E74*'Inflation indexes'!$D$166/100*'Inflation indexes'!I166</f>
        <v>23184.7340382706</v>
      </c>
      <c r="O74" s="14" t="n">
        <f aca="false">F74*'Inflation indexes'!$D$166/100*'Inflation indexes'!I166</f>
        <v>18563.9372746552</v>
      </c>
      <c r="P74" s="14" t="n">
        <f aca="false">G74*'Inflation indexes'!$D$166/100*'Inflation indexes'!I166</f>
        <v>30318.5736225643</v>
      </c>
      <c r="Q74" s="14" t="n">
        <f aca="false">Adequacy_low!X71</f>
        <v>0.705143928398018</v>
      </c>
      <c r="R74" s="19" t="n">
        <v>7305.82308295055</v>
      </c>
      <c r="S74" s="18" t="n">
        <f aca="false">Adequacy_central!Q71</f>
        <v>7173.52430960083</v>
      </c>
      <c r="T74" s="18" t="n">
        <f aca="false">Adequacy_central!R71</f>
        <v>5269.82310774659</v>
      </c>
      <c r="U74" s="18" t="n">
        <f aca="false">Adequacy_central!S71</f>
        <v>4386.78173710756</v>
      </c>
      <c r="V74" s="18" t="n">
        <f aca="false">Adequacy_central!T71</f>
        <v>3518.50639759293</v>
      </c>
      <c r="W74" s="18" t="n">
        <f aca="false">Adequacy_central!U71</f>
        <v>5768.42877203524</v>
      </c>
      <c r="X74" s="18" t="n">
        <f aca="false">Adequacy_central!V71</f>
        <v>6690.15310914996</v>
      </c>
      <c r="Y74" s="15" t="n">
        <v>4837.31080286713</v>
      </c>
      <c r="Z74" s="15" t="n">
        <v>3423.17057190477</v>
      </c>
      <c r="AA74" s="12"/>
      <c r="AB74" s="12" t="n">
        <f aca="false">AB70+1</f>
        <v>2032</v>
      </c>
      <c r="AC74" s="13" t="n">
        <f aca="false">R74*'Inflation indexes'!I166*'Inflation indexes'!$D$166/100</f>
        <v>42022.7812574238</v>
      </c>
      <c r="AD74" s="13" t="n">
        <f aca="false">X74*'Inflation indexes'!$D$166/100*'Inflation indexes'!I166</f>
        <v>38481.4739547376</v>
      </c>
      <c r="AE74" s="18" t="n">
        <f aca="false">S74*'Inflation indexes'!$D$166/100*'Inflation indexes'!I166</f>
        <v>41261.8043832267</v>
      </c>
      <c r="AF74" s="18" t="n">
        <f aca="false">T74*'Inflation indexes'!$D$166/100*'Inflation indexes'!I166</f>
        <v>30311.7966597017</v>
      </c>
      <c r="AG74" s="18" t="n">
        <f aca="false">U74*'Inflation indexes'!$D$166/100*'Inflation indexes'!I166</f>
        <v>25232.5805415045</v>
      </c>
      <c r="AH74" s="18" t="n">
        <f aca="false">V74*'Inflation indexes'!$D$166/100*'Inflation indexes'!I166</f>
        <v>20238.2980014867</v>
      </c>
      <c r="AI74" s="18" t="n">
        <f aca="false">W74*'Inflation indexes'!$D$166/100*'Inflation indexes'!I166</f>
        <v>33179.7550712613</v>
      </c>
      <c r="AJ74" s="18" t="n">
        <f aca="false">Y74*'Inflation indexes'!$D$166/100*'Inflation indexes'!I166</f>
        <v>27824.0044188098</v>
      </c>
      <c r="AK74" s="18" t="n">
        <f aca="false">AJ74*0.82</f>
        <v>22815.683623424</v>
      </c>
      <c r="AL74" s="13" t="n">
        <f aca="false">Z74*'Inflation indexes'!$D$166/100*'Inflation indexes'!I166</f>
        <v>19689.9304180671</v>
      </c>
      <c r="AM74" s="18" t="n">
        <f aca="false">Adequacy_central!X71</f>
        <v>0.689279654631879</v>
      </c>
      <c r="AN74" s="9" t="n">
        <f aca="false">AN70+1</f>
        <v>2032</v>
      </c>
      <c r="AO74" s="16" t="n">
        <v>8097.13282041745</v>
      </c>
      <c r="AP74" s="14" t="n">
        <f aca="false">Adequacy_high!Q71</f>
        <v>7689.05740582659</v>
      </c>
      <c r="AQ74" s="14" t="n">
        <f aca="false">Adequacy_high!R71</f>
        <v>5631.66662564372</v>
      </c>
      <c r="AR74" s="14" t="n">
        <f aca="false">Adequacy_high!S71</f>
        <v>4718.31163577337</v>
      </c>
      <c r="AS74" s="14" t="n">
        <f aca="false">Adequacy_high!T71</f>
        <v>3785.09303747275</v>
      </c>
      <c r="AT74" s="14" t="n">
        <f aca="false">Adequacy_high!U71</f>
        <v>6162.36024175273</v>
      </c>
      <c r="AU74" s="14" t="n">
        <f aca="false">Adequacy_high!V71</f>
        <v>7174.39721761827</v>
      </c>
      <c r="AV74" s="9"/>
      <c r="AW74" s="9"/>
      <c r="AX74" s="9" t="n">
        <f aca="false">AX70+1</f>
        <v>2032</v>
      </c>
      <c r="AY74" s="11" t="n">
        <f aca="false">AO74*'Inflation indexes'!$D$166/100*'Inflation indexes'!I166</f>
        <v>46574.3609530837</v>
      </c>
      <c r="AZ74" s="11" t="n">
        <f aca="false">AU74*'Inflation indexes'!$D$166/100*'Inflation indexes'!I166</f>
        <v>41266.8253127316</v>
      </c>
      <c r="BA74" s="14" t="n">
        <f aca="false">AP74*'Inflation indexes'!$D$166/100*'Inflation indexes'!I166</f>
        <v>44227.1286578063</v>
      </c>
      <c r="BB74" s="14" t="n">
        <f aca="false">AQ74*'Inflation indexes'!$D$166/100*'Inflation indexes'!I166</f>
        <v>32393.1050666207</v>
      </c>
      <c r="BC74" s="14" t="n">
        <f aca="false">AR74*'Inflation indexes'!$D$166/100*'Inflation indexes'!I166</f>
        <v>27139.5263097974</v>
      </c>
      <c r="BD74" s="14" t="n">
        <f aca="false">AS74*'Inflation indexes'!$D$166/100*'Inflation indexes'!I166</f>
        <v>21771.6929286052</v>
      </c>
      <c r="BE74" s="14" t="n">
        <f aca="false">AT74*'Inflation indexes'!$D$166/100*'Inflation indexes'!I166</f>
        <v>35445.6320018136</v>
      </c>
      <c r="BF74" s="14" t="n">
        <f aca="false">Adequacy_high!X71</f>
        <v>0.678505828330405</v>
      </c>
      <c r="BG74" s="14" t="n">
        <f aca="false">Y74*'Inflation indexes'!$D$166/100*'Inflation indexes'!I166</f>
        <v>27824.0044188098</v>
      </c>
      <c r="BH74" s="14" t="n">
        <f aca="false">BG74*0.82</f>
        <v>22815.683623424</v>
      </c>
      <c r="BI74" s="11" t="n">
        <f aca="false">Z74*'Inflation indexes'!$D$166/100*'Inflation indexes'!I166</f>
        <v>19689.9304180671</v>
      </c>
    </row>
    <row r="75" customFormat="false" ht="15" hidden="false" customHeight="false" outlineLevel="0" collapsed="false">
      <c r="A75" s="0" t="n">
        <f aca="false">A71+1</f>
        <v>2032</v>
      </c>
      <c r="B75" s="16" t="n">
        <v>6481.61164988545</v>
      </c>
      <c r="C75" s="14" t="n">
        <f aca="false">Adequacy_low!Q72</f>
        <v>6458.70735765416</v>
      </c>
      <c r="D75" s="14" t="n">
        <f aca="false">Adequacy_low!R72</f>
        <v>4800.50497233944</v>
      </c>
      <c r="E75" s="14" t="n">
        <f aca="false">Adequacy_low!S72</f>
        <v>3962.0539152802</v>
      </c>
      <c r="F75" s="14" t="n">
        <f aca="false">Adequacy_low!T72</f>
        <v>3173.21741145566</v>
      </c>
      <c r="G75" s="14" t="n">
        <f aca="false">Adequacy_low!U72</f>
        <v>5170.34938708556</v>
      </c>
      <c r="H75" s="14" t="n">
        <f aca="false">Adequacy_low!V72</f>
        <v>6057.59055239074</v>
      </c>
      <c r="I75" s="9" t="n">
        <f aca="false">I71+1</f>
        <v>2032</v>
      </c>
      <c r="J75" s="16" t="n">
        <f aca="false">B75*'Inflation indexes'!$D$166/100*'Inflation indexes'!I167</f>
        <v>37281.9524187963</v>
      </c>
      <c r="K75" s="14" t="n">
        <f aca="false">H75*'Inflation indexes'!$D$166/100*'Inflation indexes'!I167</f>
        <v>34843.0012388621</v>
      </c>
      <c r="L75" s="14" t="n">
        <f aca="false">C75*'Inflation indexes'!$D$166/100*'Inflation indexes'!I167</f>
        <v>37150.2079115226</v>
      </c>
      <c r="M75" s="14" t="n">
        <f aca="false">D75*'Inflation indexes'!$D$166/100*'Inflation indexes'!I167</f>
        <v>27612.2988590526</v>
      </c>
      <c r="N75" s="14" t="n">
        <f aca="false">E75*'Inflation indexes'!$D$166/100*'Inflation indexes'!I167</f>
        <v>22789.5643134979</v>
      </c>
      <c r="O75" s="14" t="n">
        <f aca="false">F75*'Inflation indexes'!$D$166/100*'Inflation indexes'!I167</f>
        <v>18252.2105517501</v>
      </c>
      <c r="P75" s="14" t="n">
        <f aca="false">G75*'Inflation indexes'!$D$166/100*'Inflation indexes'!I167</f>
        <v>29739.6280817415</v>
      </c>
      <c r="Q75" s="14" t="n">
        <f aca="false">Adequacy_low!X72</f>
        <v>0.69111823281328</v>
      </c>
      <c r="R75" s="19" t="n">
        <v>7335.10717636963</v>
      </c>
      <c r="S75" s="18" t="n">
        <f aca="false">Adequacy_central!Q72</f>
        <v>7105.86783565683</v>
      </c>
      <c r="T75" s="18" t="n">
        <f aca="false">Adequacy_central!R72</f>
        <v>5214.78597942868</v>
      </c>
      <c r="U75" s="18" t="n">
        <f aca="false">Adequacy_central!S72</f>
        <v>4332.99814916</v>
      </c>
      <c r="V75" s="18" t="n">
        <f aca="false">Adequacy_central!T72</f>
        <v>3475.44104563598</v>
      </c>
      <c r="W75" s="18" t="n">
        <f aca="false">Adequacy_central!U72</f>
        <v>5692.91739868991</v>
      </c>
      <c r="X75" s="18" t="n">
        <f aca="false">Adequacy_central!V72</f>
        <v>6621.57711606056</v>
      </c>
      <c r="Y75" s="15" t="n">
        <v>4855.11701644965</v>
      </c>
      <c r="Z75" s="15" t="n">
        <v>3426.97883108081</v>
      </c>
      <c r="AA75" s="12"/>
      <c r="AB75" s="12" t="n">
        <f aca="false">AB71+1</f>
        <v>2032</v>
      </c>
      <c r="AC75" s="13" t="n">
        <f aca="false">R75*'Inflation indexes'!I167*'Inflation indexes'!$D$166/100</f>
        <v>42191.2221077017</v>
      </c>
      <c r="AD75" s="13" t="n">
        <f aca="false">X75*'Inflation indexes'!$D$166/100*'Inflation indexes'!I167</f>
        <v>38087.027781543</v>
      </c>
      <c r="AE75" s="18" t="n">
        <f aca="false">S75*'Inflation indexes'!$D$166/100*'Inflation indexes'!I167</f>
        <v>40872.6472447473</v>
      </c>
      <c r="AF75" s="18" t="n">
        <f aca="false">T75*'Inflation indexes'!$D$166/100*'Inflation indexes'!I167</f>
        <v>29995.225456419</v>
      </c>
      <c r="AG75" s="18" t="n">
        <f aca="false">U75*'Inflation indexes'!$D$166/100*'Inflation indexes'!I167</f>
        <v>24923.2196487073</v>
      </c>
      <c r="AH75" s="18" t="n">
        <f aca="false">V75*'Inflation indexes'!$D$166/100*'Inflation indexes'!I167</f>
        <v>19990.5879427414</v>
      </c>
      <c r="AI75" s="18" t="n">
        <f aca="false">W75*'Inflation indexes'!$D$166/100*'Inflation indexes'!I167</f>
        <v>32745.4168880738</v>
      </c>
      <c r="AJ75" s="18" t="n">
        <f aca="false">Y75*'Inflation indexes'!$D$166/100*'Inflation indexes'!I167</f>
        <v>27926.424996191</v>
      </c>
      <c r="AK75" s="18" t="n">
        <f aca="false">AJ75*0.82</f>
        <v>22899.6684968766</v>
      </c>
      <c r="AL75" s="13" t="n">
        <f aca="false">Z75*'Inflation indexes'!$D$166/100*'Inflation indexes'!I167</f>
        <v>19711.8353616318</v>
      </c>
      <c r="AM75" s="18" t="n">
        <f aca="false">Adequacy_central!X72</f>
        <v>0.679196734986911</v>
      </c>
      <c r="AN75" s="9" t="n">
        <f aca="false">AN71+1</f>
        <v>2032</v>
      </c>
      <c r="AO75" s="16" t="n">
        <v>8155.90162589689</v>
      </c>
      <c r="AP75" s="14" t="n">
        <f aca="false">Adequacy_high!Q72</f>
        <v>7645.7004364129</v>
      </c>
      <c r="AQ75" s="14" t="n">
        <f aca="false">Adequacy_high!R72</f>
        <v>5605.55894020387</v>
      </c>
      <c r="AR75" s="14" t="n">
        <f aca="false">Adequacy_high!S72</f>
        <v>4681.61085987464</v>
      </c>
      <c r="AS75" s="14" t="n">
        <f aca="false">Adequacy_high!T72</f>
        <v>3757.0880059924</v>
      </c>
      <c r="AT75" s="14" t="n">
        <f aca="false">Adequacy_high!U72</f>
        <v>6100.96995931153</v>
      </c>
      <c r="AU75" s="14" t="n">
        <f aca="false">Adequacy_high!V72</f>
        <v>7129.54110286843</v>
      </c>
      <c r="AV75" s="9"/>
      <c r="AW75" s="9"/>
      <c r="AX75" s="9" t="n">
        <f aca="false">AX71+1</f>
        <v>2032</v>
      </c>
      <c r="AY75" s="11" t="n">
        <f aca="false">AO75*'Inflation indexes'!$D$166/100*'Inflation indexes'!I167</f>
        <v>46912.3966034659</v>
      </c>
      <c r="AZ75" s="11" t="n">
        <f aca="false">AU75*'Inflation indexes'!$D$166/100*'Inflation indexes'!I167</f>
        <v>41008.8148631507</v>
      </c>
      <c r="BA75" s="14" t="n">
        <f aca="false">AP75*'Inflation indexes'!$D$166/100*'Inflation indexes'!I167</f>
        <v>43977.741227948</v>
      </c>
      <c r="BB75" s="14" t="n">
        <f aca="false">AQ75*'Inflation indexes'!$D$166/100*'Inflation indexes'!I167</f>
        <v>32242.9347789037</v>
      </c>
      <c r="BC75" s="14" t="n">
        <f aca="false">AR75*'Inflation indexes'!$D$166/100*'Inflation indexes'!I167</f>
        <v>26928.4250197636</v>
      </c>
      <c r="BD75" s="14" t="n">
        <f aca="false">AS75*'Inflation indexes'!$D$166/100*'Inflation indexes'!I167</f>
        <v>21610.6091877804</v>
      </c>
      <c r="BE75" s="14" t="n">
        <f aca="false">AT75*'Inflation indexes'!$D$166/100*'Inflation indexes'!I167</f>
        <v>35092.5177282995</v>
      </c>
      <c r="BF75" s="14" t="n">
        <f aca="false">Adequacy_high!X72</f>
        <v>0.672342167119784</v>
      </c>
      <c r="BG75" s="14" t="n">
        <f aca="false">Y75*'Inflation indexes'!$D$166/100*'Inflation indexes'!I167</f>
        <v>27926.424996191</v>
      </c>
      <c r="BH75" s="14" t="n">
        <f aca="false">BG75*0.82</f>
        <v>22899.6684968766</v>
      </c>
      <c r="BI75" s="11" t="n">
        <f aca="false">Z75*'Inflation indexes'!$D$166/100*'Inflation indexes'!I167</f>
        <v>19711.8353616318</v>
      </c>
    </row>
    <row r="76" customFormat="false" ht="15" hidden="false" customHeight="false" outlineLevel="0" collapsed="false">
      <c r="A76" s="0" t="n">
        <f aca="false">A72+1</f>
        <v>2032</v>
      </c>
      <c r="B76" s="16" t="n">
        <v>6493.14322103393</v>
      </c>
      <c r="C76" s="14" t="n">
        <f aca="false">Adequacy_low!Q73</f>
        <v>6588.30069969073</v>
      </c>
      <c r="D76" s="14" t="n">
        <f aca="false">Adequacy_low!R73</f>
        <v>4909.40194985693</v>
      </c>
      <c r="E76" s="14" t="n">
        <f aca="false">Adequacy_low!S73</f>
        <v>4040.89318104392</v>
      </c>
      <c r="F76" s="14" t="n">
        <f aca="false">Adequacy_low!T73</f>
        <v>3236.87928061108</v>
      </c>
      <c r="G76" s="14" t="n">
        <f aca="false">Adequacy_low!U73</f>
        <v>5263.79051991887</v>
      </c>
      <c r="H76" s="14" t="n">
        <f aca="false">Adequacy_low!V73</f>
        <v>6179.37669672563</v>
      </c>
      <c r="I76" s="9" t="n">
        <f aca="false">I72+1</f>
        <v>2032</v>
      </c>
      <c r="J76" s="16" t="n">
        <f aca="false">B76*'Inflation indexes'!$D$166/100*'Inflation indexes'!I168</f>
        <v>37348.2815218179</v>
      </c>
      <c r="K76" s="14" t="n">
        <f aca="false">H76*'Inflation indexes'!$D$166/100*'Inflation indexes'!I168</f>
        <v>35543.5099215201</v>
      </c>
      <c r="L76" s="14" t="n">
        <f aca="false">C76*'Inflation indexes'!$D$166/100*'Inflation indexes'!I168</f>
        <v>37895.6232607569</v>
      </c>
      <c r="M76" s="14" t="n">
        <f aca="false">D76*'Inflation indexes'!$D$166/100*'Inflation indexes'!I168</f>
        <v>28238.6696065857</v>
      </c>
      <c r="N76" s="14" t="n">
        <f aca="false">E76*'Inflation indexes'!$D$166/100*'Inflation indexes'!I168</f>
        <v>23243.044391248</v>
      </c>
      <c r="O76" s="14" t="n">
        <f aca="false">F76*'Inflation indexes'!$D$166/100*'Inflation indexes'!I168</f>
        <v>18618.3908946878</v>
      </c>
      <c r="P76" s="14" t="n">
        <f aca="false">G76*'Inflation indexes'!$D$166/100*'Inflation indexes'!I168</f>
        <v>30277.0974730636</v>
      </c>
      <c r="Q76" s="14" t="n">
        <f aca="false">Adequacy_low!X73</f>
        <v>0.710617345558603</v>
      </c>
      <c r="R76" s="19" t="n">
        <v>7351.20505786211</v>
      </c>
      <c r="S76" s="18" t="n">
        <f aca="false">Adequacy_central!Q73</f>
        <v>7253.37256447953</v>
      </c>
      <c r="T76" s="18" t="n">
        <f aca="false">Adequacy_central!R73</f>
        <v>5309.87202139478</v>
      </c>
      <c r="U76" s="18" t="n">
        <f aca="false">Adequacy_central!S73</f>
        <v>4409.97228417178</v>
      </c>
      <c r="V76" s="18" t="n">
        <f aca="false">Adequacy_central!T73</f>
        <v>3538.47872418992</v>
      </c>
      <c r="W76" s="18" t="n">
        <f aca="false">Adequacy_central!U73</f>
        <v>5790.5359022038</v>
      </c>
      <c r="X76" s="18" t="n">
        <f aca="false">Adequacy_central!V73</f>
        <v>6743.3510402699</v>
      </c>
      <c r="Y76" s="15" t="n">
        <v>4872.92323003217</v>
      </c>
      <c r="Z76" s="15" t="n">
        <v>3430.77724122102</v>
      </c>
      <c r="AA76" s="12"/>
      <c r="AB76" s="12" t="n">
        <f aca="false">AB72+1</f>
        <v>2032</v>
      </c>
      <c r="AC76" s="13" t="n">
        <f aca="false">R76*'Inflation indexes'!I168*'Inflation indexes'!$D$166/100</f>
        <v>42283.8164321174</v>
      </c>
      <c r="AD76" s="13" t="n">
        <f aca="false">X76*'Inflation indexes'!$D$166/100*'Inflation indexes'!I168</f>
        <v>38787.4661745626</v>
      </c>
      <c r="AE76" s="18" t="n">
        <f aca="false">S76*'Inflation indexes'!$D$166/100*'Inflation indexes'!I168</f>
        <v>41721.0881231225</v>
      </c>
      <c r="AF76" s="18" t="n">
        <f aca="false">T76*'Inflation indexes'!$D$166/100*'Inflation indexes'!I168</f>
        <v>30542.1562945747</v>
      </c>
      <c r="AG76" s="18" t="n">
        <f aca="false">U76*'Inflation indexes'!$D$166/100*'Inflation indexes'!I168</f>
        <v>25365.9715743087</v>
      </c>
      <c r="AH76" s="18" t="n">
        <f aca="false">V76*'Inflation indexes'!$D$166/100*'Inflation indexes'!I168</f>
        <v>20353.1779680912</v>
      </c>
      <c r="AI76" s="18" t="n">
        <f aca="false">W76*'Inflation indexes'!$D$166/100*'Inflation indexes'!I168</f>
        <v>33306.9143365152</v>
      </c>
      <c r="AJ76" s="18" t="n">
        <f aca="false">Y76*'Inflation indexes'!$D$166/100*'Inflation indexes'!I168</f>
        <v>28028.8455735723</v>
      </c>
      <c r="AK76" s="18" t="n">
        <f aca="false">AJ76*0.82</f>
        <v>22983.6533703293</v>
      </c>
      <c r="AL76" s="13" t="n">
        <f aca="false">Z76*'Inflation indexes'!$D$166/100*'Inflation indexes'!I168</f>
        <v>19733.6836539646</v>
      </c>
      <c r="AM76" s="18" t="n">
        <f aca="false">Adequacy_central!X73</f>
        <v>0.695308220403949</v>
      </c>
      <c r="AN76" s="9" t="n">
        <f aca="false">AN72+1</f>
        <v>2032</v>
      </c>
      <c r="AO76" s="16" t="n">
        <v>8172.08707763362</v>
      </c>
      <c r="AP76" s="14" t="n">
        <f aca="false">Adequacy_high!Q73</f>
        <v>7763.31657446674</v>
      </c>
      <c r="AQ76" s="14" t="n">
        <f aca="false">Adequacy_high!R73</f>
        <v>5703.06085475068</v>
      </c>
      <c r="AR76" s="14" t="n">
        <f aca="false">Adequacy_high!S73</f>
        <v>4746.24023268363</v>
      </c>
      <c r="AS76" s="14" t="n">
        <f aca="false">Adequacy_high!T73</f>
        <v>3808.90582916725</v>
      </c>
      <c r="AT76" s="14" t="n">
        <f aca="false">Adequacy_high!U73</f>
        <v>6173.00163439598</v>
      </c>
      <c r="AU76" s="14" t="n">
        <f aca="false">Adequacy_high!V73</f>
        <v>7231.85594943183</v>
      </c>
      <c r="AV76" s="9"/>
      <c r="AW76" s="9"/>
      <c r="AX76" s="9" t="n">
        <f aca="false">AX72+1</f>
        <v>2032</v>
      </c>
      <c r="AY76" s="11" t="n">
        <f aca="false">AO76*'Inflation indexes'!$D$166/100*'Inflation indexes'!I168</f>
        <v>47005.4946281734</v>
      </c>
      <c r="AZ76" s="11" t="n">
        <f aca="false">AU76*'Inflation indexes'!$D$166/100*'Inflation indexes'!I168</f>
        <v>41597.3254755353</v>
      </c>
      <c r="BA76" s="14" t="n">
        <f aca="false">AP76*'Inflation indexes'!$D$166/100*'Inflation indexes'!I168</f>
        <v>44654.2642131971</v>
      </c>
      <c r="BB76" s="14" t="n">
        <f aca="false">AQ76*'Inflation indexes'!$D$166/100*'Inflation indexes'!I168</f>
        <v>32803.7616126033</v>
      </c>
      <c r="BC76" s="14" t="n">
        <f aca="false">AR76*'Inflation indexes'!$D$166/100*'Inflation indexes'!I168</f>
        <v>27300.1704022509</v>
      </c>
      <c r="BD76" s="14" t="n">
        <f aca="false">AS76*'Inflation indexes'!$D$166/100*'Inflation indexes'!I168</f>
        <v>21908.6630858544</v>
      </c>
      <c r="BE76" s="14" t="n">
        <f aca="false">AT76*'Inflation indexes'!$D$166/100*'Inflation indexes'!I168</f>
        <v>35506.8408362247</v>
      </c>
      <c r="BF76" s="14" t="n">
        <f aca="false">Adequacy_high!X73</f>
        <v>0.677698868713049</v>
      </c>
      <c r="BG76" s="14" t="n">
        <f aca="false">Y76*'Inflation indexes'!$D$166/100*'Inflation indexes'!I168</f>
        <v>28028.8455735723</v>
      </c>
      <c r="BH76" s="14" t="n">
        <f aca="false">BG76*0.82</f>
        <v>22983.6533703293</v>
      </c>
      <c r="BI76" s="11" t="n">
        <f aca="false">Z76*'Inflation indexes'!$D$166/100*'Inflation indexes'!I168</f>
        <v>19733.6836539646</v>
      </c>
    </row>
    <row r="77" customFormat="false" ht="15" hidden="false" customHeight="false" outlineLevel="0" collapsed="false">
      <c r="A77" s="0" t="n">
        <f aca="false">A73+1</f>
        <v>2033</v>
      </c>
      <c r="B77" s="16" t="n">
        <v>6499.94190566845</v>
      </c>
      <c r="C77" s="14" t="n">
        <f aca="false">Adequacy_low!Q74</f>
        <v>6488.85477642546</v>
      </c>
      <c r="D77" s="14" t="n">
        <f aca="false">Adequacy_low!R74</f>
        <v>4822.21421781077</v>
      </c>
      <c r="E77" s="14" t="n">
        <f aca="false">Adequacy_low!S74</f>
        <v>3971.07921251357</v>
      </c>
      <c r="F77" s="14" t="n">
        <f aca="false">Adequacy_low!T74</f>
        <v>3174.96160941906</v>
      </c>
      <c r="G77" s="14" t="n">
        <f aca="false">Adequacy_low!U74</f>
        <v>5166.14105559454</v>
      </c>
      <c r="H77" s="14" t="n">
        <f aca="false">Adequacy_low!V74</f>
        <v>6069.27164006794</v>
      </c>
      <c r="I77" s="9" t="n">
        <f aca="false">I73+1</f>
        <v>2033</v>
      </c>
      <c r="J77" s="16" t="n">
        <f aca="false">B77*'Inflation indexes'!$D$166/100*'Inflation indexes'!I169</f>
        <v>37387.3872644551</v>
      </c>
      <c r="K77" s="14" t="n">
        <f aca="false">H77*'Inflation indexes'!$D$166/100*'Inflation indexes'!I169</f>
        <v>34910.1903545489</v>
      </c>
      <c r="L77" s="14" t="n">
        <f aca="false">C77*'Inflation indexes'!$D$166/100*'Inflation indexes'!I169</f>
        <v>37323.6145722258</v>
      </c>
      <c r="M77" s="14" t="n">
        <f aca="false">D77*'Inflation indexes'!$D$166/100*'Inflation indexes'!I169</f>
        <v>27737.1695085807</v>
      </c>
      <c r="N77" s="14" t="n">
        <f aca="false">E77*'Inflation indexes'!$D$166/100*'Inflation indexes'!I169</f>
        <v>22841.4774363747</v>
      </c>
      <c r="O77" s="14" t="n">
        <f aca="false">F77*'Inflation indexes'!$D$166/100*'Inflation indexes'!I169</f>
        <v>18262.2431036821</v>
      </c>
      <c r="P77" s="14" t="n">
        <f aca="false">G77*'Inflation indexes'!$D$166/100*'Inflation indexes'!I169</f>
        <v>29715.4219393674</v>
      </c>
      <c r="Q77" s="14" t="n">
        <f aca="false">Adequacy_low!X74</f>
        <v>0.700409948167901</v>
      </c>
      <c r="R77" s="17" t="n">
        <v>7385.43185519127</v>
      </c>
      <c r="S77" s="18" t="n">
        <f aca="false">Adequacy_central!Q74</f>
        <v>7156.04668490634</v>
      </c>
      <c r="T77" s="18" t="n">
        <f aca="false">Adequacy_central!R74</f>
        <v>5250.76987585127</v>
      </c>
      <c r="U77" s="18" t="n">
        <f aca="false">Adequacy_central!S74</f>
        <v>4355.35271343843</v>
      </c>
      <c r="V77" s="18" t="n">
        <f aca="false">Adequacy_central!T74</f>
        <v>3494.78750167831</v>
      </c>
      <c r="W77" s="18" t="n">
        <f aca="false">Adequacy_central!U74</f>
        <v>5707.17445747175</v>
      </c>
      <c r="X77" s="18" t="n">
        <f aca="false">Adequacy_central!V74</f>
        <v>6655.65074372036</v>
      </c>
      <c r="Y77" s="15" t="n">
        <v>4890.7294436147</v>
      </c>
      <c r="Z77" s="15" t="n">
        <v>3434.56586395795</v>
      </c>
      <c r="AA77" s="12"/>
      <c r="AB77" s="12" t="n">
        <f aca="false">AB73+1</f>
        <v>2033</v>
      </c>
      <c r="AC77" s="13" t="n">
        <f aca="false">R77*'Inflation indexes'!I169*'Inflation indexes'!$D$166/100</f>
        <v>42480.6875034498</v>
      </c>
      <c r="AD77" s="13" t="n">
        <f aca="false">X77*'Inflation indexes'!$D$166/100*'Inflation indexes'!I169</f>
        <v>38283.0178275019</v>
      </c>
      <c r="AE77" s="18" t="n">
        <f aca="false">S77*'Inflation indexes'!$D$166/100*'Inflation indexes'!I169</f>
        <v>41161.2738350466</v>
      </c>
      <c r="AF77" s="18" t="n">
        <f aca="false">T77*'Inflation indexes'!$D$166/100*'Inflation indexes'!I169</f>
        <v>30202.2032864304</v>
      </c>
      <c r="AG77" s="18" t="n">
        <f aca="false">U77*'Inflation indexes'!$D$166/100*'Inflation indexes'!I169</f>
        <v>25051.8021443566</v>
      </c>
      <c r="AH77" s="18" t="n">
        <f aca="false">V77*'Inflation indexes'!$D$166/100*'Inflation indexes'!I169</f>
        <v>20101.8679287392</v>
      </c>
      <c r="AI77" s="18" t="n">
        <f aca="false">W77*'Inflation indexes'!$D$166/100*'Inflation indexes'!I169</f>
        <v>32827.4228791525</v>
      </c>
      <c r="AJ77" s="18" t="n">
        <f aca="false">Y77*'Inflation indexes'!$D$166/100*'Inflation indexes'!I169</f>
        <v>28131.2661509536</v>
      </c>
      <c r="AK77" s="18" t="n">
        <f aca="false">AJ77*0.82</f>
        <v>23067.638243782</v>
      </c>
      <c r="AL77" s="13" t="n">
        <f aca="false">Z77*'Inflation indexes'!$D$166/100*'Inflation indexes'!I169</f>
        <v>19755.4756495732</v>
      </c>
      <c r="AM77" s="18" t="n">
        <f aca="false">Adequacy_central!X74</f>
        <v>0.680131136611866</v>
      </c>
      <c r="AN77" s="9" t="n">
        <f aca="false">AN73+1</f>
        <v>2033</v>
      </c>
      <c r="AO77" s="16" t="n">
        <v>8222.58111653207</v>
      </c>
      <c r="AP77" s="14" t="n">
        <f aca="false">Adequacy_high!Q74</f>
        <v>7665.5841565412</v>
      </c>
      <c r="AQ77" s="14" t="n">
        <f aca="false">Adequacy_high!R74</f>
        <v>5651.53613740048</v>
      </c>
      <c r="AR77" s="14" t="n">
        <f aca="false">Adequacy_high!S74</f>
        <v>4705.60749948207</v>
      </c>
      <c r="AS77" s="14" t="n">
        <f aca="false">Adequacy_high!T74</f>
        <v>3780.55554919033</v>
      </c>
      <c r="AT77" s="14" t="n">
        <f aca="false">Adequacy_high!U74</f>
        <v>6104.84923305213</v>
      </c>
      <c r="AU77" s="14" t="n">
        <f aca="false">Adequacy_high!V74</f>
        <v>7157.90386384592</v>
      </c>
      <c r="AV77" s="9"/>
      <c r="AW77" s="9"/>
      <c r="AX77" s="9" t="n">
        <f aca="false">AX73+1</f>
        <v>2033</v>
      </c>
      <c r="AY77" s="11" t="n">
        <f aca="false">AO77*'Inflation indexes'!$D$166/100*'Inflation indexes'!I169</f>
        <v>47295.9341758248</v>
      </c>
      <c r="AZ77" s="11" t="n">
        <f aca="false">AU77*'Inflation indexes'!$D$166/100*'Inflation indexes'!I169</f>
        <v>41171.9562487114</v>
      </c>
      <c r="BA77" s="14" t="n">
        <f aca="false">AP77*'Inflation indexes'!$D$166/100*'Inflation indexes'!I169</f>
        <v>44092.1115339421</v>
      </c>
      <c r="BB77" s="14" t="n">
        <f aca="false">AQ77*'Inflation indexes'!$D$166/100*'Inflation indexes'!I169</f>
        <v>32507.3936466706</v>
      </c>
      <c r="BC77" s="14" t="n">
        <f aca="false">AR77*'Inflation indexes'!$D$166/100*'Inflation indexes'!I169</f>
        <v>27066.4526623285</v>
      </c>
      <c r="BD77" s="14" t="n">
        <f aca="false">AS77*'Inflation indexes'!$D$166/100*'Inflation indexes'!I169</f>
        <v>21745.5934904741</v>
      </c>
      <c r="BE77" s="14" t="n">
        <f aca="false">AT77*'Inflation indexes'!$D$166/100*'Inflation indexes'!I169</f>
        <v>35114.8311445961</v>
      </c>
      <c r="BF77" s="14" t="n">
        <f aca="false">Adequacy_high!X74</f>
        <v>0.663805045760881</v>
      </c>
      <c r="BG77" s="14" t="n">
        <f aca="false">Y77*'Inflation indexes'!$D$166/100*'Inflation indexes'!I169</f>
        <v>28131.2661509536</v>
      </c>
      <c r="BH77" s="14" t="n">
        <f aca="false">BG77*0.82</f>
        <v>23067.638243782</v>
      </c>
      <c r="BI77" s="11" t="n">
        <f aca="false">Z77*'Inflation indexes'!$D$166/100*'Inflation indexes'!I169</f>
        <v>19755.4756495732</v>
      </c>
    </row>
    <row r="78" customFormat="false" ht="15" hidden="false" customHeight="false" outlineLevel="0" collapsed="false">
      <c r="A78" s="0" t="n">
        <f aca="false">A74+1</f>
        <v>2033</v>
      </c>
      <c r="B78" s="16" t="n">
        <v>6492.60586645349</v>
      </c>
      <c r="C78" s="14" t="n">
        <f aca="false">Adequacy_low!Q75</f>
        <v>6607.65467604561</v>
      </c>
      <c r="D78" s="14" t="n">
        <f aca="false">Adequacy_low!R75</f>
        <v>4909.05138320295</v>
      </c>
      <c r="E78" s="14" t="n">
        <f aca="false">Adequacy_low!S75</f>
        <v>4045.65654151517</v>
      </c>
      <c r="F78" s="14" t="n">
        <f aca="false">Adequacy_low!T75</f>
        <v>3241.05029266513</v>
      </c>
      <c r="G78" s="14" t="n">
        <f aca="false">Adequacy_low!U75</f>
        <v>5250.82345109695</v>
      </c>
      <c r="H78" s="14" t="n">
        <f aca="false">Adequacy_low!V75</f>
        <v>6182.60008023767</v>
      </c>
      <c r="I78" s="9" t="n">
        <f aca="false">I74+1</f>
        <v>2033</v>
      </c>
      <c r="J78" s="16" t="n">
        <f aca="false">B78*'Inflation indexes'!$D$166/100*'Inflation indexes'!I170</f>
        <v>37345.1906813014</v>
      </c>
      <c r="K78" s="14" t="n">
        <f aca="false">H78*'Inflation indexes'!$D$166/100*'Inflation indexes'!I170</f>
        <v>35562.0506853323</v>
      </c>
      <c r="L78" s="14" t="n">
        <f aca="false">C78*'Inflation indexes'!$D$166/100*'Inflation indexes'!I170</f>
        <v>38006.9465032702</v>
      </c>
      <c r="M78" s="14" t="n">
        <f aca="false">D78*'Inflation indexes'!$D$166/100*'Inflation indexes'!I170</f>
        <v>28236.6531622167</v>
      </c>
      <c r="N78" s="14" t="n">
        <f aca="false">E78*'Inflation indexes'!$D$166/100*'Inflation indexes'!I170</f>
        <v>23270.4430365288</v>
      </c>
      <c r="O78" s="14" t="n">
        <f aca="false">F78*'Inflation indexes'!$D$166/100*'Inflation indexes'!I170</f>
        <v>18642.3823772599</v>
      </c>
      <c r="P78" s="14" t="n">
        <f aca="false">G78*'Inflation indexes'!$D$166/100*'Inflation indexes'!I170</f>
        <v>30202.5114489474</v>
      </c>
      <c r="Q78" s="14" t="n">
        <f aca="false">Adequacy_low!X75</f>
        <v>0.709180514957407</v>
      </c>
      <c r="R78" s="19" t="n">
        <v>7413.65958831064</v>
      </c>
      <c r="S78" s="18" t="n">
        <f aca="false">Adequacy_central!Q75</f>
        <v>7279.14204801477</v>
      </c>
      <c r="T78" s="18" t="n">
        <f aca="false">Adequacy_central!R75</f>
        <v>5326.95551452512</v>
      </c>
      <c r="U78" s="18" t="n">
        <f aca="false">Adequacy_central!S75</f>
        <v>4423.78143312739</v>
      </c>
      <c r="V78" s="18" t="n">
        <f aca="false">Adequacy_central!T75</f>
        <v>3549.82570955205</v>
      </c>
      <c r="W78" s="18" t="n">
        <f aca="false">Adequacy_central!U75</f>
        <v>5790.5470890637</v>
      </c>
      <c r="X78" s="18" t="n">
        <f aca="false">Adequacy_central!V75</f>
        <v>6756.40298334442</v>
      </c>
      <c r="Y78" s="15" t="n">
        <v>4908.53565719722</v>
      </c>
      <c r="Z78" s="15" t="n">
        <v>3438.34476031388</v>
      </c>
      <c r="AA78" s="12"/>
      <c r="AB78" s="12" t="n">
        <f aca="false">AB74+1</f>
        <v>2033</v>
      </c>
      <c r="AC78" s="13" t="n">
        <f aca="false">R78*'Inflation indexes'!I170*'Inflation indexes'!$D$166/100</f>
        <v>42643.0522145576</v>
      </c>
      <c r="AD78" s="13" t="n">
        <f aca="false">X78*'Inflation indexes'!$D$166/100*'Inflation indexes'!I170</f>
        <v>38862.5403917422</v>
      </c>
      <c r="AE78" s="18" t="n">
        <f aca="false">S78*'Inflation indexes'!$D$166/100*'Inflation indexes'!I170</f>
        <v>41869.313087979</v>
      </c>
      <c r="AF78" s="18" t="n">
        <f aca="false">T78*'Inflation indexes'!$D$166/100*'Inflation indexes'!I170</f>
        <v>30640.4198148897</v>
      </c>
      <c r="AG78" s="18" t="n">
        <f aca="false">U78*'Inflation indexes'!$D$166/100*'Inflation indexes'!I170</f>
        <v>25445.4012072637</v>
      </c>
      <c r="AH78" s="18" t="n">
        <f aca="false">V78*'Inflation indexes'!$D$166/100*'Inflation indexes'!I170</f>
        <v>20418.4453415808</v>
      </c>
      <c r="AI78" s="18" t="n">
        <f aca="false">W78*'Inflation indexes'!$D$166/100*'Inflation indexes'!I170</f>
        <v>33306.9786828539</v>
      </c>
      <c r="AJ78" s="18" t="n">
        <f aca="false">Y78*'Inflation indexes'!$D$166/100*'Inflation indexes'!I170</f>
        <v>28233.6867283349</v>
      </c>
      <c r="AK78" s="18" t="n">
        <f aca="false">AJ78*0.82</f>
        <v>23151.6231172346</v>
      </c>
      <c r="AL78" s="13" t="n">
        <f aca="false">Z78*'Inflation indexes'!$D$166/100*'Inflation indexes'!I170</f>
        <v>19777.2116994552</v>
      </c>
      <c r="AM78" s="18" t="n">
        <f aca="false">Adequacy_central!X75</f>
        <v>0.690528712389825</v>
      </c>
      <c r="AN78" s="9" t="n">
        <f aca="false">AN74+1</f>
        <v>2033</v>
      </c>
      <c r="AO78" s="16" t="n">
        <v>8239.57188403018</v>
      </c>
      <c r="AP78" s="14" t="n">
        <f aca="false">Adequacy_high!Q75</f>
        <v>7775.86000775075</v>
      </c>
      <c r="AQ78" s="14" t="n">
        <f aca="false">Adequacy_high!R75</f>
        <v>5735.97447778108</v>
      </c>
      <c r="AR78" s="14" t="n">
        <f aca="false">Adequacy_high!S75</f>
        <v>4768.74545564397</v>
      </c>
      <c r="AS78" s="14" t="n">
        <f aca="false">Adequacy_high!T75</f>
        <v>3831.46308382574</v>
      </c>
      <c r="AT78" s="14" t="n">
        <f aca="false">Adequacy_high!U75</f>
        <v>6171.30843171475</v>
      </c>
      <c r="AU78" s="14" t="n">
        <f aca="false">Adequacy_high!V75</f>
        <v>7248.27369193347</v>
      </c>
      <c r="AV78" s="9"/>
      <c r="AW78" s="9"/>
      <c r="AX78" s="9" t="n">
        <f aca="false">AX74+1</f>
        <v>2033</v>
      </c>
      <c r="AY78" s="11" t="n">
        <f aca="false">AO78*'Inflation indexes'!$D$166/100*'Inflation indexes'!I170</f>
        <v>47393.6643422772</v>
      </c>
      <c r="AZ78" s="11" t="n">
        <f aca="false">AU78*'Inflation indexes'!$D$166/100*'Inflation indexes'!I170</f>
        <v>41691.759626767</v>
      </c>
      <c r="BA78" s="14" t="n">
        <f aca="false">AP78*'Inflation indexes'!$D$166/100*'Inflation indexes'!I170</f>
        <v>44726.4135038556</v>
      </c>
      <c r="BB78" s="14" t="n">
        <f aca="false">AQ78*'Inflation indexes'!$D$166/100*'Inflation indexes'!I170</f>
        <v>32993.0793616497</v>
      </c>
      <c r="BC78" s="14" t="n">
        <f aca="false">AR78*'Inflation indexes'!$D$166/100*'Inflation indexes'!I170</f>
        <v>27429.6194801815</v>
      </c>
      <c r="BD78" s="14" t="n">
        <f aca="false">AS78*'Inflation indexes'!$D$166/100*'Inflation indexes'!I170</f>
        <v>22038.4114478827</v>
      </c>
      <c r="BE78" s="14" t="n">
        <f aca="false">AT78*'Inflation indexes'!$D$166/100*'Inflation indexes'!I170</f>
        <v>35497.1016069702</v>
      </c>
      <c r="BF78" s="14" t="n">
        <f aca="false">Adequacy_high!X75</f>
        <v>0.668855782421995</v>
      </c>
      <c r="BG78" s="14" t="n">
        <f aca="false">Y78*'Inflation indexes'!$D$166/100*'Inflation indexes'!I170</f>
        <v>28233.6867283349</v>
      </c>
      <c r="BH78" s="14" t="n">
        <f aca="false">BG78*0.82</f>
        <v>23151.6231172346</v>
      </c>
      <c r="BI78" s="11" t="n">
        <f aca="false">Z78*'Inflation indexes'!$D$166/100*'Inflation indexes'!I170</f>
        <v>19777.2116994552</v>
      </c>
    </row>
    <row r="79" customFormat="false" ht="15" hidden="false" customHeight="false" outlineLevel="0" collapsed="false">
      <c r="A79" s="0" t="n">
        <f aca="false">A75+1</f>
        <v>2033</v>
      </c>
      <c r="B79" s="16" t="n">
        <v>6524.49293322669</v>
      </c>
      <c r="C79" s="14" t="n">
        <f aca="false">Adequacy_low!Q76</f>
        <v>6491.87897917327</v>
      </c>
      <c r="D79" s="14" t="n">
        <f aca="false">Adequacy_low!R76</f>
        <v>4829.61177740371</v>
      </c>
      <c r="E79" s="14" t="n">
        <f aca="false">Adequacy_low!S76</f>
        <v>3969.19732165057</v>
      </c>
      <c r="F79" s="14" t="n">
        <f aca="false">Adequacy_low!T76</f>
        <v>3186.27688204083</v>
      </c>
      <c r="G79" s="14" t="n">
        <f aca="false">Adequacy_low!U76</f>
        <v>5147.32549236529</v>
      </c>
      <c r="H79" s="14" t="n">
        <f aca="false">Adequacy_low!V76</f>
        <v>6069.66710162735</v>
      </c>
      <c r="I79" s="9" t="n">
        <f aca="false">I75+1</f>
        <v>2033</v>
      </c>
      <c r="J79" s="16" t="n">
        <f aca="false">B79*'Inflation indexes'!$D$166/100*'Inflation indexes'!I171</f>
        <v>37528.603722753</v>
      </c>
      <c r="K79" s="14" t="n">
        <f aca="false">H79*'Inflation indexes'!$D$166/100*'Inflation indexes'!I171</f>
        <v>34912.4650324898</v>
      </c>
      <c r="L79" s="14" t="n">
        <f aca="false">C79*'Inflation indexes'!$D$166/100*'Inflation indexes'!I171</f>
        <v>37341.0096568188</v>
      </c>
      <c r="M79" s="14" t="n">
        <f aca="false">D79*'Inflation indexes'!$D$166/100*'Inflation indexes'!I171</f>
        <v>27779.7199543119</v>
      </c>
      <c r="N79" s="14" t="n">
        <f aca="false">E79*'Inflation indexes'!$D$166/100*'Inflation indexes'!I171</f>
        <v>22830.6528807855</v>
      </c>
      <c r="O79" s="14" t="n">
        <f aca="false">F79*'Inflation indexes'!$D$166/100*'Inflation indexes'!I171</f>
        <v>18327.3280668483</v>
      </c>
      <c r="P79" s="14" t="n">
        <f aca="false">G79*'Inflation indexes'!$D$166/100*'Inflation indexes'!I171</f>
        <v>29607.1956260773</v>
      </c>
      <c r="Q79" s="14" t="n">
        <f aca="false">Adequacy_low!X76</f>
        <v>0.694386467893492</v>
      </c>
      <c r="R79" s="19" t="n">
        <v>7424.74545065635</v>
      </c>
      <c r="S79" s="18" t="n">
        <f aca="false">Adequacy_central!Q76</f>
        <v>7191.36868217296</v>
      </c>
      <c r="T79" s="18" t="n">
        <f aca="false">Adequacy_central!R76</f>
        <v>5258.65147610063</v>
      </c>
      <c r="U79" s="18" t="n">
        <f aca="false">Adequacy_central!S76</f>
        <v>4368.27660855301</v>
      </c>
      <c r="V79" s="18" t="n">
        <f aca="false">Adequacy_central!T76</f>
        <v>3506.36550890039</v>
      </c>
      <c r="W79" s="18" t="n">
        <f aca="false">Adequacy_central!U76</f>
        <v>5716.98173454639</v>
      </c>
      <c r="X79" s="18" t="n">
        <f aca="false">Adequacy_central!V76</f>
        <v>6665.64277311047</v>
      </c>
      <c r="Y79" s="15" t="n">
        <v>4926.34187077974</v>
      </c>
      <c r="Z79" s="15" t="n">
        <v>3442.11399070901</v>
      </c>
      <c r="AA79" s="12"/>
      <c r="AB79" s="12" t="n">
        <f aca="false">AB75+1</f>
        <v>2033</v>
      </c>
      <c r="AC79" s="13" t="n">
        <f aca="false">R79*'Inflation indexes'!I171*'Inflation indexes'!$D$166/100</f>
        <v>42706.8176196481</v>
      </c>
      <c r="AD79" s="13" t="n">
        <f aca="false">X79*'Inflation indexes'!$D$166/100*'Inflation indexes'!I171</f>
        <v>38340.4915523116</v>
      </c>
      <c r="AE79" s="18" t="n">
        <f aca="false">S79*'Inflation indexes'!$D$166/100*'Inflation indexes'!I171</f>
        <v>41364.4444494808</v>
      </c>
      <c r="AF79" s="18" t="n">
        <f aca="false">T79*'Inflation indexes'!$D$166/100*'Inflation indexes'!I171</f>
        <v>30247.5379132721</v>
      </c>
      <c r="AG79" s="18" t="n">
        <f aca="false">U79*'Inflation indexes'!$D$166/100*'Inflation indexes'!I171</f>
        <v>25126.1398351585</v>
      </c>
      <c r="AH79" s="18" t="n">
        <f aca="false">V79*'Inflation indexes'!$D$166/100*'Inflation indexes'!I171</f>
        <v>20168.464130066</v>
      </c>
      <c r="AI79" s="18" t="n">
        <f aca="false">W79*'Inflation indexes'!$D$166/100*'Inflation indexes'!I171</f>
        <v>32883.8339165619</v>
      </c>
      <c r="AJ79" s="18" t="n">
        <f aca="false">Y79*'Inflation indexes'!$D$166/100*'Inflation indexes'!I171</f>
        <v>28336.1073057162</v>
      </c>
      <c r="AK79" s="18" t="n">
        <f aca="false">AJ79*0.82</f>
        <v>23235.6079906873</v>
      </c>
      <c r="AL79" s="13" t="n">
        <f aca="false">Z79*'Inflation indexes'!$D$166/100*'Inflation indexes'!I171</f>
        <v>19798.8921511449</v>
      </c>
      <c r="AM79" s="18" t="n">
        <f aca="false">Adequacy_central!X76</f>
        <v>0.679432347511773</v>
      </c>
      <c r="AN79" s="9" t="n">
        <f aca="false">AN75+1</f>
        <v>2033</v>
      </c>
      <c r="AO79" s="16" t="n">
        <v>8314.23955941067</v>
      </c>
      <c r="AP79" s="14" t="n">
        <f aca="false">Adequacy_high!Q76</f>
        <v>7702.2064929938</v>
      </c>
      <c r="AQ79" s="14" t="n">
        <f aca="false">Adequacy_high!R76</f>
        <v>5723.12544512488</v>
      </c>
      <c r="AR79" s="14" t="n">
        <f aca="false">Adequacy_high!S76</f>
        <v>4733.18945155164</v>
      </c>
      <c r="AS79" s="14" t="n">
        <f aca="false">Adequacy_high!T76</f>
        <v>3803.09630963163</v>
      </c>
      <c r="AT79" s="14" t="n">
        <f aca="false">Adequacy_high!U76</f>
        <v>6109.14680913372</v>
      </c>
      <c r="AU79" s="14" t="n">
        <f aca="false">Adequacy_high!V76</f>
        <v>7201.46101910138</v>
      </c>
      <c r="AV79" s="9"/>
      <c r="AW79" s="9"/>
      <c r="AX79" s="9" t="n">
        <f aca="false">AX75+1</f>
        <v>2033</v>
      </c>
      <c r="AY79" s="11" t="n">
        <f aca="false">AO79*'Inflation indexes'!$D$166/100*'Inflation indexes'!I171</f>
        <v>47823.1496109306</v>
      </c>
      <c r="AZ79" s="11" t="n">
        <f aca="false">AU79*'Inflation indexes'!$D$166/100*'Inflation indexes'!I171</f>
        <v>41422.4951389519</v>
      </c>
      <c r="BA79" s="14" t="n">
        <f aca="false">AP79*'Inflation indexes'!$D$166/100*'Inflation indexes'!I171</f>
        <v>44302.7616436436</v>
      </c>
      <c r="BB79" s="14" t="n">
        <f aca="false">AQ79*'Inflation indexes'!$D$166/100*'Inflation indexes'!I171</f>
        <v>32919.1722764999</v>
      </c>
      <c r="BC79" s="14" t="n">
        <f aca="false">AR79*'Inflation indexes'!$D$166/100*'Inflation indexes'!I171</f>
        <v>27225.102868515</v>
      </c>
      <c r="BD79" s="14" t="n">
        <f aca="false">AS79*'Inflation indexes'!$D$166/100*'Inflation indexes'!I171</f>
        <v>21875.2469784721</v>
      </c>
      <c r="BE79" s="14" t="n">
        <f aca="false">AT79*'Inflation indexes'!$D$166/100*'Inflation indexes'!I171</f>
        <v>35139.5506180303</v>
      </c>
      <c r="BF79" s="14" t="n">
        <f aca="false">Adequacy_high!X76</f>
        <v>0.668920021833827</v>
      </c>
      <c r="BG79" s="14" t="n">
        <f aca="false">Y79*'Inflation indexes'!$D$166/100*'Inflation indexes'!I171</f>
        <v>28336.1073057162</v>
      </c>
      <c r="BH79" s="14" t="n">
        <f aca="false">BG79*0.82</f>
        <v>23235.6079906873</v>
      </c>
      <c r="BI79" s="11" t="n">
        <f aca="false">Z79*'Inflation indexes'!$D$166/100*'Inflation indexes'!I171</f>
        <v>19798.8921511449</v>
      </c>
    </row>
    <row r="80" customFormat="false" ht="15" hidden="false" customHeight="false" outlineLevel="0" collapsed="false">
      <c r="A80" s="0" t="n">
        <f aca="false">A76+1</f>
        <v>2033</v>
      </c>
      <c r="B80" s="16" t="n">
        <v>6527.17798018268</v>
      </c>
      <c r="C80" s="14" t="n">
        <f aca="false">Adequacy_low!Q77</f>
        <v>6630.13585273384</v>
      </c>
      <c r="D80" s="14" t="n">
        <f aca="false">Adequacy_low!R77</f>
        <v>4939.12104600031</v>
      </c>
      <c r="E80" s="14" t="n">
        <f aca="false">Adequacy_low!S77</f>
        <v>4052.9609508276</v>
      </c>
      <c r="F80" s="14" t="n">
        <f aca="false">Adequacy_low!T77</f>
        <v>3255.19101120332</v>
      </c>
      <c r="G80" s="14" t="n">
        <f aca="false">Adequacy_low!U77</f>
        <v>5240.82653568713</v>
      </c>
      <c r="H80" s="14" t="n">
        <f aca="false">Adequacy_low!V77</f>
        <v>6198.35937700742</v>
      </c>
      <c r="I80" s="9" t="n">
        <f aca="false">I76+1</f>
        <v>2033</v>
      </c>
      <c r="J80" s="16" t="n">
        <f aca="false">B80*'Inflation indexes'!$D$166/100*'Inflation indexes'!I172</f>
        <v>37544.0479977671</v>
      </c>
      <c r="K80" s="14" t="n">
        <f aca="false">H80*'Inflation indexes'!$D$166/100*'Inflation indexes'!I172</f>
        <v>35652.6974849341</v>
      </c>
      <c r="L80" s="14" t="n">
        <f aca="false">C80*'Inflation indexes'!$D$166/100*'Inflation indexes'!I172</f>
        <v>38136.2572680742</v>
      </c>
      <c r="M80" s="14" t="n">
        <f aca="false">D80*'Inflation indexes'!$D$166/100*'Inflation indexes'!I172</f>
        <v>28409.6125738902</v>
      </c>
      <c r="N80" s="14" t="n">
        <f aca="false">E80*'Inflation indexes'!$D$166/100*'Inflation indexes'!I172</f>
        <v>23312.4576858387</v>
      </c>
      <c r="O80" s="14" t="n">
        <f aca="false">F80*'Inflation indexes'!$D$166/100*'Inflation indexes'!I172</f>
        <v>18723.7191842434</v>
      </c>
      <c r="P80" s="14" t="n">
        <f aca="false">G80*'Inflation indexes'!$D$166/100*'Inflation indexes'!I172</f>
        <v>30145.0096199617</v>
      </c>
      <c r="Q80" s="14" t="n">
        <f aca="false">Adequacy_low!X77</f>
        <v>0.709470670050086</v>
      </c>
      <c r="R80" s="19" t="n">
        <v>7458.4542363757</v>
      </c>
      <c r="S80" s="18" t="n">
        <f aca="false">Adequacy_central!Q77</f>
        <v>7316.75233355745</v>
      </c>
      <c r="T80" s="18" t="n">
        <f aca="false">Adequacy_central!R77</f>
        <v>5350.56571890705</v>
      </c>
      <c r="U80" s="18" t="n">
        <f aca="false">Adequacy_central!S77</f>
        <v>4444.66802761151</v>
      </c>
      <c r="V80" s="18" t="n">
        <f aca="false">Adequacy_central!T77</f>
        <v>3567.54324288784</v>
      </c>
      <c r="W80" s="18" t="n">
        <f aca="false">Adequacy_central!U77</f>
        <v>5810.10987544816</v>
      </c>
      <c r="X80" s="18" t="n">
        <f aca="false">Adequacy_central!V77</f>
        <v>6785.24811929776</v>
      </c>
      <c r="Y80" s="15" t="n">
        <v>4944.14808436226</v>
      </c>
      <c r="Z80" s="15" t="n">
        <v>3445.87361496959</v>
      </c>
      <c r="AA80" s="12"/>
      <c r="AB80" s="12" t="n">
        <f aca="false">AB76+1</f>
        <v>2033</v>
      </c>
      <c r="AC80" s="13" t="n">
        <f aca="false">R80*'Inflation indexes'!I172*'Inflation indexes'!$D$166/100</f>
        <v>42900.709110402</v>
      </c>
      <c r="AD80" s="13" t="n">
        <f aca="false">X80*'Inflation indexes'!$D$166/100*'Inflation indexes'!I172</f>
        <v>39028.4563774901</v>
      </c>
      <c r="AE80" s="18" t="n">
        <f aca="false">S80*'Inflation indexes'!$D$166/100*'Inflation indexes'!I172</f>
        <v>42085.6458385048</v>
      </c>
      <c r="AF80" s="18" t="n">
        <f aca="false">T80*'Inflation indexes'!$D$166/100*'Inflation indexes'!I172</f>
        <v>30776.2246985996</v>
      </c>
      <c r="AG80" s="18" t="n">
        <f aca="false">U80*'Inflation indexes'!$D$166/100*'Inflation indexes'!I172</f>
        <v>25565.5400035709</v>
      </c>
      <c r="AH80" s="18" t="n">
        <f aca="false">V80*'Inflation indexes'!$D$166/100*'Inflation indexes'!I172</f>
        <v>20520.3558339835</v>
      </c>
      <c r="AI80" s="18" t="n">
        <f aca="false">W80*'Inflation indexes'!$D$166/100*'Inflation indexes'!I172</f>
        <v>33419.5029917081</v>
      </c>
      <c r="AJ80" s="18" t="n">
        <f aca="false">Y80*'Inflation indexes'!$D$166/100*'Inflation indexes'!I172</f>
        <v>28438.5278830974</v>
      </c>
      <c r="AK80" s="18" t="n">
        <f aca="false">AJ80*0.82</f>
        <v>23319.5928641399</v>
      </c>
      <c r="AL80" s="13" t="n">
        <f aca="false">Z80*'Inflation indexes'!$D$166/100*'Inflation indexes'!I172</f>
        <v>19820.5173487604</v>
      </c>
      <c r="AM80" s="18" t="n">
        <f aca="false">Adequacy_central!X77</f>
        <v>0.686188163542063</v>
      </c>
      <c r="AN80" s="9" t="n">
        <f aca="false">AN76+1</f>
        <v>2033</v>
      </c>
      <c r="AO80" s="16" t="n">
        <v>8350.59726862695</v>
      </c>
      <c r="AP80" s="14" t="n">
        <f aca="false">Adequacy_high!Q77</f>
        <v>7818.89364074687</v>
      </c>
      <c r="AQ80" s="14" t="n">
        <f aca="false">Adequacy_high!R77</f>
        <v>5781.91565954699</v>
      </c>
      <c r="AR80" s="14" t="n">
        <f aca="false">Adequacy_high!S77</f>
        <v>4803.67681953244</v>
      </c>
      <c r="AS80" s="14" t="n">
        <f aca="false">Adequacy_high!T77</f>
        <v>3859.96428814087</v>
      </c>
      <c r="AT80" s="14" t="n">
        <f aca="false">Adequacy_high!U77</f>
        <v>6178.41097948051</v>
      </c>
      <c r="AU80" s="14" t="n">
        <f aca="false">Adequacy_high!V77</f>
        <v>7292.142033163</v>
      </c>
      <c r="AV80" s="9"/>
      <c r="AW80" s="9"/>
      <c r="AX80" s="9" t="n">
        <f aca="false">AX76+1</f>
        <v>2033</v>
      </c>
      <c r="AY80" s="11" t="n">
        <f aca="false">AO80*'Inflation indexes'!$D$166/100*'Inflation indexes'!I172</f>
        <v>48032.2775961103</v>
      </c>
      <c r="AZ80" s="11" t="n">
        <f aca="false">AU80*'Inflation indexes'!$D$166/100*'Inflation indexes'!I172</f>
        <v>41944.0884453934</v>
      </c>
      <c r="BA80" s="14" t="n">
        <f aca="false">AP80*'Inflation indexes'!$D$166/100*'Inflation indexes'!I172</f>
        <v>44973.9411164977</v>
      </c>
      <c r="BB80" s="14" t="n">
        <f aca="false">AQ80*'Inflation indexes'!$D$166/100*'Inflation indexes'!I172</f>
        <v>33257.3310702028</v>
      </c>
      <c r="BC80" s="14" t="n">
        <f aca="false">AR80*'Inflation indexes'!$D$166/100*'Inflation indexes'!I172</f>
        <v>27630.5431881665</v>
      </c>
      <c r="BD80" s="14" t="n">
        <f aca="false">AS80*'Inflation indexes'!$D$166/100*'Inflation indexes'!I172</f>
        <v>22202.3491535881</v>
      </c>
      <c r="BE80" s="14" t="n">
        <f aca="false">AT80*'Inflation indexes'!$D$166/100*'Inflation indexes'!I172</f>
        <v>35537.9551573152</v>
      </c>
      <c r="BF80" s="14" t="n">
        <f aca="false">Adequacy_high!X77</f>
        <v>0.670993532002565</v>
      </c>
      <c r="BG80" s="14" t="n">
        <f aca="false">Y80*'Inflation indexes'!$D$166/100*'Inflation indexes'!I172</f>
        <v>28438.5278830974</v>
      </c>
      <c r="BH80" s="14" t="n">
        <f aca="false">BG80*0.82</f>
        <v>23319.5928641399</v>
      </c>
      <c r="BI80" s="11" t="n">
        <f aca="false">Z80*'Inflation indexes'!$D$166/100*'Inflation indexes'!I172</f>
        <v>19820.5173487604</v>
      </c>
    </row>
    <row r="81" customFormat="false" ht="15" hidden="false" customHeight="false" outlineLevel="0" collapsed="false">
      <c r="A81" s="0" t="n">
        <f aca="false">A77+1</f>
        <v>2034</v>
      </c>
      <c r="B81" s="16" t="n">
        <v>6543.02227148532</v>
      </c>
      <c r="C81" s="14" t="n">
        <f aca="false">Adequacy_low!Q78</f>
        <v>6513.4671510513</v>
      </c>
      <c r="D81" s="14" t="n">
        <f aca="false">Adequacy_low!R78</f>
        <v>4847.16384137079</v>
      </c>
      <c r="E81" s="14" t="n">
        <f aca="false">Adequacy_low!S78</f>
        <v>3982.87331121824</v>
      </c>
      <c r="F81" s="14" t="n">
        <f aca="false">Adequacy_low!T78</f>
        <v>3204.12328296212</v>
      </c>
      <c r="G81" s="14" t="n">
        <f aca="false">Adequacy_low!U78</f>
        <v>5143.6709207462</v>
      </c>
      <c r="H81" s="14" t="n">
        <f aca="false">Adequacy_low!V78</f>
        <v>6076.63488024074</v>
      </c>
      <c r="I81" s="9" t="n">
        <f aca="false">I77+1</f>
        <v>2034</v>
      </c>
      <c r="J81" s="16" t="n">
        <f aca="false">B81*'Inflation indexes'!$D$166/100*'Inflation indexes'!I173</f>
        <v>37635.1836822793</v>
      </c>
      <c r="K81" s="14" t="n">
        <f aca="false">H81*'Inflation indexes'!$D$166/100*'Inflation indexes'!I173</f>
        <v>34952.5433964463</v>
      </c>
      <c r="L81" s="14" t="n">
        <f aca="false">C81*'Inflation indexes'!$D$166/100*'Inflation indexes'!I173</f>
        <v>37465.1838962272</v>
      </c>
      <c r="M81" s="14" t="n">
        <f aca="false">D81*'Inflation indexes'!$D$166/100*'Inflation indexes'!I173</f>
        <v>27880.6786739976</v>
      </c>
      <c r="N81" s="14" t="n">
        <f aca="false">E81*'Inflation indexes'!$D$166/100*'Inflation indexes'!I173</f>
        <v>22909.3165866481</v>
      </c>
      <c r="O81" s="14" t="n">
        <f aca="false">F81*'Inflation indexes'!$D$166/100*'Inflation indexes'!I173</f>
        <v>18429.9798000799</v>
      </c>
      <c r="P81" s="14" t="n">
        <f aca="false">G81*'Inflation indexes'!$D$166/100*'Inflation indexes'!I173</f>
        <v>29586.1746867533</v>
      </c>
      <c r="Q81" s="14" t="n">
        <f aca="false">Adequacy_low!X78</f>
        <v>0.693645893058136</v>
      </c>
      <c r="R81" s="17" t="n">
        <v>7504.38999947799</v>
      </c>
      <c r="S81" s="18" t="n">
        <f aca="false">Adequacy_central!Q78</f>
        <v>7204.00715020605</v>
      </c>
      <c r="T81" s="18" t="n">
        <f aca="false">Adequacy_central!R78</f>
        <v>5277.41238073578</v>
      </c>
      <c r="U81" s="18" t="n">
        <f aca="false">Adequacy_central!S78</f>
        <v>4389.22382938219</v>
      </c>
      <c r="V81" s="18" t="n">
        <f aca="false">Adequacy_central!T78</f>
        <v>3523.47990109706</v>
      </c>
      <c r="W81" s="18" t="n">
        <f aca="false">Adequacy_central!U78</f>
        <v>5740.00791509019</v>
      </c>
      <c r="X81" s="18" t="n">
        <f aca="false">Adequacy_central!V78</f>
        <v>6689.94319478053</v>
      </c>
      <c r="Y81" s="15" t="n">
        <v>4961.95429794479</v>
      </c>
      <c r="Z81" s="15" t="n">
        <v>3449.62369233594</v>
      </c>
      <c r="AA81" s="12"/>
      <c r="AB81" s="12" t="n">
        <f aca="false">AB77+1</f>
        <v>2034</v>
      </c>
      <c r="AC81" s="13" t="n">
        <f aca="false">R81*'Inflation indexes'!I173*'Inflation indexes'!$D$166/100</f>
        <v>43164.9296510342</v>
      </c>
      <c r="AD81" s="13" t="n">
        <f aca="false">X81*'Inflation indexes'!$D$166/100*'Inflation indexes'!I173</f>
        <v>38480.2665362812</v>
      </c>
      <c r="AE81" s="18" t="n">
        <f aca="false">S81*'Inflation indexes'!$D$166/100*'Inflation indexes'!I173</f>
        <v>41437.1403759429</v>
      </c>
      <c r="AF81" s="18" t="n">
        <f aca="false">T81*'Inflation indexes'!$D$166/100*'Inflation indexes'!I173</f>
        <v>30355.4498326716</v>
      </c>
      <c r="AG81" s="18" t="n">
        <f aca="false">U81*'Inflation indexes'!$D$166/100*'Inflation indexes'!I173</f>
        <v>25246.6273516041</v>
      </c>
      <c r="AH81" s="18" t="n">
        <f aca="false">V81*'Inflation indexes'!$D$166/100*'Inflation indexes'!I173</f>
        <v>20266.9053804862</v>
      </c>
      <c r="AI81" s="18" t="n">
        <f aca="false">W81*'Inflation indexes'!$D$166/100*'Inflation indexes'!I173</f>
        <v>33016.2795201852</v>
      </c>
      <c r="AJ81" s="18" t="n">
        <f aca="false">Y81*'Inflation indexes'!$D$166/100*'Inflation indexes'!I173</f>
        <v>28540.9484604788</v>
      </c>
      <c r="AK81" s="18" t="n">
        <f aca="false">AJ81*0.82</f>
        <v>23403.5777375926</v>
      </c>
      <c r="AL81" s="13" t="n">
        <f aca="false">Z81*'Inflation indexes'!$D$166/100*'Inflation indexes'!I173</f>
        <v>19842.0876330494</v>
      </c>
      <c r="AM81" s="18" t="n">
        <f aca="false">Adequacy_central!X78</f>
        <v>0.673387381437623</v>
      </c>
      <c r="AN81" s="9" t="n">
        <f aca="false">AN77+1</f>
        <v>2034</v>
      </c>
      <c r="AO81" s="16" t="n">
        <v>8380.46047228346</v>
      </c>
      <c r="AP81" s="14" t="n">
        <f aca="false">Adequacy_high!Q78</f>
        <v>7763.34887730469</v>
      </c>
      <c r="AQ81" s="14" t="n">
        <f aca="false">Adequacy_high!R78</f>
        <v>5731.20700543582</v>
      </c>
      <c r="AR81" s="14" t="n">
        <f aca="false">Adequacy_high!S78</f>
        <v>4767.74939526808</v>
      </c>
      <c r="AS81" s="14" t="n">
        <f aca="false">Adequacy_high!T78</f>
        <v>3831.2385234706</v>
      </c>
      <c r="AT81" s="14" t="n">
        <f aca="false">Adequacy_high!U78</f>
        <v>6124.79405787227</v>
      </c>
      <c r="AU81" s="14" t="n">
        <f aca="false">Adequacy_high!V78</f>
        <v>7225.69395291715</v>
      </c>
      <c r="AV81" s="9"/>
      <c r="AW81" s="9"/>
      <c r="AX81" s="9" t="n">
        <f aca="false">AX77+1</f>
        <v>2034</v>
      </c>
      <c r="AY81" s="11" t="n">
        <f aca="false">AO81*'Inflation indexes'!$D$166/100*'Inflation indexes'!I173</f>
        <v>48204.0494636541</v>
      </c>
      <c r="AZ81" s="11" t="n">
        <f aca="false">AU81*'Inflation indexes'!$D$166/100*'Inflation indexes'!I173</f>
        <v>41561.881935676</v>
      </c>
      <c r="BA81" s="14" t="n">
        <f aca="false">AP81*'Inflation indexes'!$D$166/100*'Inflation indexes'!I173</f>
        <v>44654.4500177366</v>
      </c>
      <c r="BB81" s="14" t="n">
        <f aca="false">AQ81*'Inflation indexes'!$D$166/100*'Inflation indexes'!I173</f>
        <v>32965.6570650459</v>
      </c>
      <c r="BC81" s="14" t="n">
        <f aca="false">AR81*'Inflation indexes'!$D$166/100*'Inflation indexes'!I173</f>
        <v>27423.8901835889</v>
      </c>
      <c r="BD81" s="14" t="n">
        <f aca="false">AS81*'Inflation indexes'!$D$166/100*'Inflation indexes'!I173</f>
        <v>22037.1197863443</v>
      </c>
      <c r="BE81" s="14" t="n">
        <f aca="false">AT81*'Inflation indexes'!$D$166/100*'Inflation indexes'!I173</f>
        <v>35229.5529221588</v>
      </c>
      <c r="BF81" s="14" t="n">
        <f aca="false">Adequacy_high!X78</f>
        <v>0.662716217222523</v>
      </c>
      <c r="BG81" s="14" t="n">
        <f aca="false">Y81*'Inflation indexes'!$D$166/100*'Inflation indexes'!I173</f>
        <v>28540.9484604788</v>
      </c>
      <c r="BH81" s="14" t="n">
        <f aca="false">BG81*0.82</f>
        <v>23403.5777375926</v>
      </c>
      <c r="BI81" s="11" t="n">
        <f aca="false">Z81*'Inflation indexes'!$D$166/100*'Inflation indexes'!I173</f>
        <v>19842.0876330494</v>
      </c>
    </row>
    <row r="82" customFormat="false" ht="15" hidden="false" customHeight="false" outlineLevel="0" collapsed="false">
      <c r="A82" s="0" t="n">
        <f aca="false">A78+1</f>
        <v>2034</v>
      </c>
      <c r="B82" s="16" t="n">
        <v>6542.59340403551</v>
      </c>
      <c r="C82" s="14" t="n">
        <f aca="false">Adequacy_low!Q79</f>
        <v>6629.04193019374</v>
      </c>
      <c r="D82" s="14" t="n">
        <f aca="false">Adequacy_low!R79</f>
        <v>4922.57726918944</v>
      </c>
      <c r="E82" s="14" t="n">
        <f aca="false">Adequacy_low!S79</f>
        <v>4051.751605709</v>
      </c>
      <c r="F82" s="14" t="n">
        <f aca="false">Adequacy_low!T79</f>
        <v>3262.40514799681</v>
      </c>
      <c r="G82" s="14" t="n">
        <f aca="false">Adequacy_low!U79</f>
        <v>5236.10870350954</v>
      </c>
      <c r="H82" s="14" t="n">
        <f aca="false">Adequacy_low!V79</f>
        <v>6190.30082491779</v>
      </c>
      <c r="I82" s="9" t="n">
        <f aca="false">I78+1</f>
        <v>2034</v>
      </c>
      <c r="J82" s="16" t="n">
        <f aca="false">B82*'Inflation indexes'!$D$166/100*'Inflation indexes'!I174</f>
        <v>37632.7168550885</v>
      </c>
      <c r="K82" s="14" t="n">
        <f aca="false">H82*'Inflation indexes'!$D$166/100*'Inflation indexes'!I174</f>
        <v>35606.345038691</v>
      </c>
      <c r="L82" s="14" t="n">
        <f aca="false">C82*'Inflation indexes'!$D$166/100*'Inflation indexes'!I174</f>
        <v>38129.9650725073</v>
      </c>
      <c r="M82" s="14" t="n">
        <f aca="false">D82*'Inflation indexes'!$D$166/100*'Inflation indexes'!I174</f>
        <v>28314.4534787135</v>
      </c>
      <c r="N82" s="14" t="n">
        <f aca="false">E82*'Inflation indexes'!$D$166/100*'Inflation indexes'!I174</f>
        <v>23305.5015845471</v>
      </c>
      <c r="O82" s="14" t="n">
        <f aca="false">F82*'Inflation indexes'!$D$166/100*'Inflation indexes'!I174</f>
        <v>18765.2145898933</v>
      </c>
      <c r="P82" s="14" t="n">
        <f aca="false">G82*'Inflation indexes'!$D$166/100*'Inflation indexes'!I174</f>
        <v>30117.8728514748</v>
      </c>
      <c r="Q82" s="14" t="n">
        <f aca="false">Adequacy_low!X79</f>
        <v>0.708573072468591</v>
      </c>
      <c r="R82" s="19" t="n">
        <v>7495.42905414746</v>
      </c>
      <c r="S82" s="18" t="n">
        <f aca="false">Adequacy_central!Q79</f>
        <v>7325.65633878108</v>
      </c>
      <c r="T82" s="18" t="n">
        <f aca="false">Adequacy_central!R79</f>
        <v>5389.43971909424</v>
      </c>
      <c r="U82" s="18" t="n">
        <f aca="false">Adequacy_central!S79</f>
        <v>4466.818344887</v>
      </c>
      <c r="V82" s="18" t="n">
        <f aca="false">Adequacy_central!T79</f>
        <v>3585.9525622358</v>
      </c>
      <c r="W82" s="18" t="n">
        <f aca="false">Adequacy_central!U79</f>
        <v>5826.80495640096</v>
      </c>
      <c r="X82" s="18" t="n">
        <f aca="false">Adequacy_central!V79</f>
        <v>6815.67959705009</v>
      </c>
      <c r="Y82" s="15" t="n">
        <v>4979.76051152731</v>
      </c>
      <c r="Z82" s="15" t="n">
        <v>3453.36428147021</v>
      </c>
      <c r="AA82" s="12"/>
      <c r="AB82" s="12" t="n">
        <f aca="false">AB78+1</f>
        <v>2034</v>
      </c>
      <c r="AC82" s="13" t="n">
        <f aca="false">R82*'Inflation indexes'!I174*'Inflation indexes'!$D$166/100</f>
        <v>43113.3866775445</v>
      </c>
      <c r="AD82" s="13" t="n">
        <f aca="false">X82*'Inflation indexes'!$D$166/100*'Inflation indexes'!I174</f>
        <v>39203.4969332778</v>
      </c>
      <c r="AE82" s="18" t="n">
        <f aca="false">S82*'Inflation indexes'!$D$166/100*'Inflation indexes'!I174</f>
        <v>42136.8612949399</v>
      </c>
      <c r="AF82" s="18" t="n">
        <f aca="false">T82*'Inflation indexes'!$D$166/100*'Inflation indexes'!I174</f>
        <v>30999.8262815998</v>
      </c>
      <c r="AG82" s="18" t="n">
        <f aca="false">U82*'Inflation indexes'!$D$166/100*'Inflation indexes'!I174</f>
        <v>25692.9476792129</v>
      </c>
      <c r="AH82" s="18" t="n">
        <f aca="false">V82*'Inflation indexes'!$D$166/100*'Inflation indexes'!I174</f>
        <v>20626.2454498795</v>
      </c>
      <c r="AI82" s="18" t="n">
        <f aca="false">W82*'Inflation indexes'!$D$166/100*'Inflation indexes'!I174</f>
        <v>33515.5323818245</v>
      </c>
      <c r="AJ82" s="18" t="n">
        <f aca="false">Y82*'Inflation indexes'!$D$166/100*'Inflation indexes'!I174</f>
        <v>28643.36903786</v>
      </c>
      <c r="AK82" s="18" t="n">
        <f aca="false">AJ82*0.82</f>
        <v>23487.5626110452</v>
      </c>
      <c r="AL82" s="13" t="n">
        <f aca="false">Z82*'Inflation indexes'!$D$166/100*'Inflation indexes'!I174</f>
        <v>19863.6033414341</v>
      </c>
      <c r="AM82" s="18" t="n">
        <f aca="false">Adequacy_central!X79</f>
        <v>0.683243757890104</v>
      </c>
      <c r="AN82" s="9" t="n">
        <f aca="false">AN78+1</f>
        <v>2034</v>
      </c>
      <c r="AO82" s="16" t="n">
        <v>8425.98191150805</v>
      </c>
      <c r="AP82" s="14" t="n">
        <f aca="false">Adequacy_high!Q79</f>
        <v>7860.06590436368</v>
      </c>
      <c r="AQ82" s="14" t="n">
        <f aca="false">Adequacy_high!R79</f>
        <v>5798.02479618495</v>
      </c>
      <c r="AR82" s="14" t="n">
        <f aca="false">Adequacy_high!S79</f>
        <v>4835.21956669051</v>
      </c>
      <c r="AS82" s="14" t="n">
        <f aca="false">Adequacy_high!T79</f>
        <v>3885.72827924999</v>
      </c>
      <c r="AT82" s="14" t="n">
        <f aca="false">Adequacy_high!U79</f>
        <v>6197.68735781372</v>
      </c>
      <c r="AU82" s="14" t="n">
        <f aca="false">Adequacy_high!V79</f>
        <v>7306.75072246624</v>
      </c>
      <c r="AV82" s="9"/>
      <c r="AW82" s="9"/>
      <c r="AX82" s="9" t="n">
        <f aca="false">AX78+1</f>
        <v>2034</v>
      </c>
      <c r="AY82" s="11" t="n">
        <f aca="false">AO82*'Inflation indexes'!$D$166/100*'Inflation indexes'!I174</f>
        <v>48465.886831099</v>
      </c>
      <c r="AZ82" s="11" t="n">
        <f aca="false">AU82*'Inflation indexes'!$D$166/100*'Inflation indexes'!I174</f>
        <v>42028.1170001609</v>
      </c>
      <c r="BA82" s="14" t="n">
        <f aca="false">AP82*'Inflation indexes'!$D$166/100*'Inflation indexes'!I174</f>
        <v>45210.7622122453</v>
      </c>
      <c r="BB82" s="14" t="n">
        <f aca="false">AQ82*'Inflation indexes'!$D$166/100*'Inflation indexes'!I174</f>
        <v>33349.990133733</v>
      </c>
      <c r="BC82" s="14" t="n">
        <f aca="false">AR82*'Inflation indexes'!$D$166/100*'Inflation indexes'!I174</f>
        <v>27811.9757179488</v>
      </c>
      <c r="BD82" s="14" t="n">
        <f aca="false">AS82*'Inflation indexes'!$D$166/100*'Inflation indexes'!I174</f>
        <v>22350.5425262449</v>
      </c>
      <c r="BE82" s="14" t="n">
        <f aca="false">AT82*'Inflation indexes'!$D$166/100*'Inflation indexes'!I174</f>
        <v>35648.8320593336</v>
      </c>
      <c r="BF82" s="14" t="n">
        <f aca="false">Adequacy_high!X79</f>
        <v>0.671311648433226</v>
      </c>
      <c r="BG82" s="14" t="n">
        <f aca="false">Y82*'Inflation indexes'!$D$166/100*'Inflation indexes'!I174</f>
        <v>28643.36903786</v>
      </c>
      <c r="BH82" s="14" t="n">
        <f aca="false">BG82*0.82</f>
        <v>23487.5626110452</v>
      </c>
      <c r="BI82" s="11" t="n">
        <f aca="false">Z82*'Inflation indexes'!$D$166/100*'Inflation indexes'!I174</f>
        <v>19863.6033414341</v>
      </c>
    </row>
    <row r="83" customFormat="false" ht="15" hidden="false" customHeight="false" outlineLevel="0" collapsed="false">
      <c r="A83" s="0" t="n">
        <f aca="false">A79+1</f>
        <v>2034</v>
      </c>
      <c r="B83" s="16" t="n">
        <v>6524.21756450593</v>
      </c>
      <c r="C83" s="14" t="n">
        <f aca="false">Adequacy_low!Q80</f>
        <v>6513.08190419631</v>
      </c>
      <c r="D83" s="14" t="n">
        <f aca="false">Adequacy_low!R80</f>
        <v>4840.01309569067</v>
      </c>
      <c r="E83" s="14" t="n">
        <f aca="false">Adequacy_low!S80</f>
        <v>3982.40012284294</v>
      </c>
      <c r="F83" s="14" t="n">
        <f aca="false">Adequacy_low!T80</f>
        <v>3206.79954619297</v>
      </c>
      <c r="G83" s="14" t="n">
        <f aca="false">Adequacy_low!U80</f>
        <v>5139.7620236592</v>
      </c>
      <c r="H83" s="14" t="n">
        <f aca="false">Adequacy_low!V80</f>
        <v>6086.62166804751</v>
      </c>
      <c r="I83" s="9" t="n">
        <f aca="false">I79+1</f>
        <v>2034</v>
      </c>
      <c r="J83" s="16" t="n">
        <f aca="false">B83*'Inflation indexes'!$D$166/100*'Inflation indexes'!I175</f>
        <v>37527.019813673</v>
      </c>
      <c r="K83" s="14" t="n">
        <f aca="false">H83*'Inflation indexes'!$D$166/100*'Inflation indexes'!I175</f>
        <v>35009.9869718933</v>
      </c>
      <c r="L83" s="14" t="n">
        <f aca="false">C83*'Inflation indexes'!$D$166/100*'Inflation indexes'!I175</f>
        <v>37462.9679728284</v>
      </c>
      <c r="M83" s="14" t="n">
        <f aca="false">D83*'Inflation indexes'!$D$166/100*'Inflation indexes'!I175</f>
        <v>27839.5478913149</v>
      </c>
      <c r="N83" s="14" t="n">
        <f aca="false">E83*'Inflation indexes'!$D$166/100*'Inflation indexes'!I175</f>
        <v>22906.5948273934</v>
      </c>
      <c r="O83" s="14" t="n">
        <f aca="false">F83*'Inflation indexes'!$D$166/100*'Inflation indexes'!I175</f>
        <v>18445.3735514834</v>
      </c>
      <c r="P83" s="14" t="n">
        <f aca="false">G83*'Inflation indexes'!$D$166/100*'Inflation indexes'!I175</f>
        <v>29563.6908782378</v>
      </c>
      <c r="Q83" s="14" t="n">
        <f aca="false">Adequacy_low!X80</f>
        <v>0.694140343674134</v>
      </c>
      <c r="R83" s="19" t="n">
        <v>7511.32450025063</v>
      </c>
      <c r="S83" s="18" t="n">
        <f aca="false">Adequacy_central!Q80</f>
        <v>7224.35520999812</v>
      </c>
      <c r="T83" s="18" t="n">
        <f aca="false">Adequacy_central!R80</f>
        <v>5310.60641045504</v>
      </c>
      <c r="U83" s="18" t="n">
        <f aca="false">Adequacy_central!S80</f>
        <v>4400.17822034487</v>
      </c>
      <c r="V83" s="18" t="n">
        <f aca="false">Adequacy_central!T80</f>
        <v>3538.36118412232</v>
      </c>
      <c r="W83" s="18" t="n">
        <f aca="false">Adequacy_central!U80</f>
        <v>5744.37832730948</v>
      </c>
      <c r="X83" s="18" t="n">
        <f aca="false">Adequacy_central!V80</f>
        <v>6725.79576367981</v>
      </c>
      <c r="Y83" s="15" t="n">
        <v>4997.56672510983</v>
      </c>
      <c r="Z83" s="15" t="n">
        <v>3457.09544046413</v>
      </c>
      <c r="AA83" s="12"/>
      <c r="AB83" s="12" t="n">
        <f aca="false">AB79+1</f>
        <v>2034</v>
      </c>
      <c r="AC83" s="13" t="n">
        <f aca="false">R83*'Inflation indexes'!I175*'Inflation indexes'!$D$166/100</f>
        <v>43204.816602277</v>
      </c>
      <c r="AD83" s="13" t="n">
        <f aca="false">X83*'Inflation indexes'!$D$166/100*'Inflation indexes'!I175</f>
        <v>38686.488976007</v>
      </c>
      <c r="AE83" s="18" t="n">
        <f aca="false">S83*'Inflation indexes'!$D$166/100*'Inflation indexes'!I175</f>
        <v>41554.1815437821</v>
      </c>
      <c r="AF83" s="18" t="n">
        <f aca="false">T83*'Inflation indexes'!$D$166/100*'Inflation indexes'!I175</f>
        <v>30546.3804689746</v>
      </c>
      <c r="AG83" s="18" t="n">
        <f aca="false">U83*'Inflation indexes'!$D$166/100*'Inflation indexes'!I175</f>
        <v>25309.636538934</v>
      </c>
      <c r="AH83" s="18" t="n">
        <f aca="false">V83*'Inflation indexes'!$D$166/100*'Inflation indexes'!I175</f>
        <v>20352.5018826599</v>
      </c>
      <c r="AI83" s="18" t="n">
        <f aca="false">W83*'Inflation indexes'!$D$166/100*'Inflation indexes'!I175</f>
        <v>33041.4179439617</v>
      </c>
      <c r="AJ83" s="18" t="n">
        <f aca="false">Y83*'Inflation indexes'!$D$166/100*'Inflation indexes'!I175</f>
        <v>28745.7896152413</v>
      </c>
      <c r="AK83" s="18" t="n">
        <f aca="false">AJ83*0.82</f>
        <v>23571.5474844979</v>
      </c>
      <c r="AL83" s="13" t="n">
        <f aca="false">Z83*'Inflation indexes'!$D$166/100*'Inflation indexes'!I175</f>
        <v>19885.0648080557</v>
      </c>
      <c r="AM83" s="18" t="n">
        <f aca="false">Adequacy_central!X80</f>
        <v>0.675062682131493</v>
      </c>
      <c r="AN83" s="9" t="n">
        <f aca="false">AN79+1</f>
        <v>2034</v>
      </c>
      <c r="AO83" s="16" t="n">
        <v>8447.14716153145</v>
      </c>
      <c r="AP83" s="14" t="n">
        <f aca="false">Adequacy_high!Q80</f>
        <v>7762.70824510212</v>
      </c>
      <c r="AQ83" s="14" t="n">
        <f aca="false">Adequacy_high!R80</f>
        <v>5755.32715987709</v>
      </c>
      <c r="AR83" s="14" t="n">
        <f aca="false">Adequacy_high!S80</f>
        <v>4799.0780602843</v>
      </c>
      <c r="AS83" s="14" t="n">
        <f aca="false">Adequacy_high!T80</f>
        <v>3856.94396225245</v>
      </c>
      <c r="AT83" s="14" t="n">
        <f aca="false">Adequacy_high!U80</f>
        <v>6140.6276404668</v>
      </c>
      <c r="AU83" s="14" t="n">
        <f aca="false">Adequacy_high!V80</f>
        <v>7230.09423445591</v>
      </c>
      <c r="AV83" s="9"/>
      <c r="AW83" s="9"/>
      <c r="AX83" s="9" t="n">
        <f aca="false">AX79+1</f>
        <v>2034</v>
      </c>
      <c r="AY83" s="11" t="n">
        <f aca="false">AO83*'Inflation indexes'!$D$166/100*'Inflation indexes'!I175</f>
        <v>48587.6284421254</v>
      </c>
      <c r="AZ83" s="11" t="n">
        <f aca="false">AU83*'Inflation indexes'!$D$166/100*'Inflation indexes'!I175</f>
        <v>41587.192166498</v>
      </c>
      <c r="BA83" s="14" t="n">
        <f aca="false">AP83*'Inflation indexes'!$D$166/100*'Inflation indexes'!I175</f>
        <v>44650.7651287639</v>
      </c>
      <c r="BB83" s="14" t="n">
        <f aca="false">AQ83*'Inflation indexes'!$D$166/100*'Inflation indexes'!I175</f>
        <v>33104.3951596415</v>
      </c>
      <c r="BC83" s="14" t="n">
        <f aca="false">AR83*'Inflation indexes'!$D$166/100*'Inflation indexes'!I175</f>
        <v>27604.0913220666</v>
      </c>
      <c r="BD83" s="14" t="n">
        <f aca="false">AS83*'Inflation indexes'!$D$166/100*'Inflation indexes'!I175</f>
        <v>22184.9763685241</v>
      </c>
      <c r="BE83" s="14" t="n">
        <f aca="false">AT83*'Inflation indexes'!$D$166/100*'Inflation indexes'!I175</f>
        <v>35320.6270106409</v>
      </c>
      <c r="BF83" s="14" t="n">
        <f aca="false">Adequacy_high!X80</f>
        <v>0.663391667174757</v>
      </c>
      <c r="BG83" s="14" t="n">
        <f aca="false">Y83*'Inflation indexes'!$D$166/100*'Inflation indexes'!I175</f>
        <v>28745.7896152413</v>
      </c>
      <c r="BH83" s="14" t="n">
        <f aca="false">BG83*0.82</f>
        <v>23571.5474844979</v>
      </c>
      <c r="BI83" s="11" t="n">
        <f aca="false">Z83*'Inflation indexes'!$D$166/100*'Inflation indexes'!I175</f>
        <v>19885.0648080557</v>
      </c>
    </row>
    <row r="84" customFormat="false" ht="15" hidden="false" customHeight="false" outlineLevel="0" collapsed="false">
      <c r="A84" s="0" t="n">
        <f aca="false">A80+1</f>
        <v>2034</v>
      </c>
      <c r="B84" s="16" t="n">
        <v>6553.91742293061</v>
      </c>
      <c r="C84" s="14" t="n">
        <f aca="false">Adequacy_low!Q81</f>
        <v>6617.53203754272</v>
      </c>
      <c r="D84" s="14" t="n">
        <f aca="false">Adequacy_low!R81</f>
        <v>4932.49951118233</v>
      </c>
      <c r="E84" s="14" t="n">
        <f aca="false">Adequacy_low!S81</f>
        <v>4057.27553267186</v>
      </c>
      <c r="F84" s="14" t="n">
        <f aca="false">Adequacy_low!T81</f>
        <v>3268.28950683684</v>
      </c>
      <c r="G84" s="14" t="n">
        <f aca="false">Adequacy_low!U81</f>
        <v>5219.03944621524</v>
      </c>
      <c r="H84" s="14" t="n">
        <f aca="false">Adequacy_low!V81</f>
        <v>6179.63319224331</v>
      </c>
      <c r="I84" s="9" t="n">
        <f aca="false">I80+1</f>
        <v>2034</v>
      </c>
      <c r="J84" s="16" t="n">
        <f aca="false">B84*'Inflation indexes'!$D$166/100*'Inflation indexes'!I176</f>
        <v>37697.8521264441</v>
      </c>
      <c r="K84" s="14" t="n">
        <f aca="false">H84*'Inflation indexes'!$D$166/100*'Inflation indexes'!I176</f>
        <v>35544.9852727448</v>
      </c>
      <c r="L84" s="14" t="n">
        <f aca="false">C84*'Inflation indexes'!$D$166/100*'Inflation indexes'!I176</f>
        <v>38063.7606632739</v>
      </c>
      <c r="M84" s="14" t="n">
        <f aca="false">D84*'Inflation indexes'!$D$166/100*'Inflation indexes'!I176</f>
        <v>28371.5257894054</v>
      </c>
      <c r="N84" s="14" t="n">
        <f aca="false">E84*'Inflation indexes'!$D$166/100*'Inflation indexes'!I176</f>
        <v>23337.2749756909</v>
      </c>
      <c r="O84" s="14" t="n">
        <f aca="false">F84*'Inflation indexes'!$D$166/100*'Inflation indexes'!I176</f>
        <v>18799.0611697471</v>
      </c>
      <c r="P84" s="14" t="n">
        <f aca="false">G84*'Inflation indexes'!$D$166/100*'Inflation indexes'!I176</f>
        <v>30019.6912150786</v>
      </c>
      <c r="Q84" s="14" t="n">
        <f aca="false">Adequacy_low!X81</f>
        <v>0.705403392503058</v>
      </c>
      <c r="R84" s="19" t="n">
        <v>7538.61388986591</v>
      </c>
      <c r="S84" s="18" t="n">
        <f aca="false">Adequacy_central!Q81</f>
        <v>7339.1257349923</v>
      </c>
      <c r="T84" s="18" t="n">
        <f aca="false">Adequacy_central!R81</f>
        <v>5402.40869339926</v>
      </c>
      <c r="U84" s="18" t="n">
        <f aca="false">Adequacy_central!S81</f>
        <v>4478.02130160123</v>
      </c>
      <c r="V84" s="18" t="n">
        <f aca="false">Adequacy_central!T81</f>
        <v>3597.4873164377</v>
      </c>
      <c r="W84" s="18" t="n">
        <f aca="false">Adequacy_central!U81</f>
        <v>5840.6953553548</v>
      </c>
      <c r="X84" s="18" t="n">
        <f aca="false">Adequacy_central!V81</f>
        <v>6834.47561105985</v>
      </c>
      <c r="Y84" s="15" t="n">
        <v>5015.37293869235</v>
      </c>
      <c r="Z84" s="15" t="n">
        <v>3460.81722684657</v>
      </c>
      <c r="AA84" s="12"/>
      <c r="AB84" s="12" t="n">
        <f aca="false">AB80+1</f>
        <v>2034</v>
      </c>
      <c r="AC84" s="13" t="n">
        <f aca="false">R84*'Inflation indexes'!I176*'Inflation indexes'!$D$166/100</f>
        <v>43361.7840017652</v>
      </c>
      <c r="AD84" s="13" t="n">
        <f aca="false">X84*'Inflation indexes'!$D$166/100*'Inflation indexes'!I176</f>
        <v>39311.6108002953</v>
      </c>
      <c r="AE84" s="18" t="n">
        <f aca="false">S84*'Inflation indexes'!$D$166/100*'Inflation indexes'!I176</f>
        <v>42214.3366846704</v>
      </c>
      <c r="AF84" s="18" t="n">
        <f aca="false">T84*'Inflation indexes'!$D$166/100*'Inflation indexes'!I176</f>
        <v>31074.4232659731</v>
      </c>
      <c r="AG84" s="18" t="n">
        <f aca="false">U84*'Inflation indexes'!$D$166/100*'Inflation indexes'!I176</f>
        <v>25757.3866060926</v>
      </c>
      <c r="AH84" s="18" t="n">
        <f aca="false">V84*'Inflation indexes'!$D$166/100*'Inflation indexes'!I176</f>
        <v>20692.592861688</v>
      </c>
      <c r="AI84" s="18" t="n">
        <f aca="false">W84*'Inflation indexes'!$D$166/100*'Inflation indexes'!I176</f>
        <v>33595.4293612871</v>
      </c>
      <c r="AJ84" s="18" t="n">
        <f aca="false">Y84*'Inflation indexes'!$D$166/100*'Inflation indexes'!I176</f>
        <v>28848.2101926226</v>
      </c>
      <c r="AK84" s="18" t="n">
        <f aca="false">AJ84*0.82</f>
        <v>23655.5323579505</v>
      </c>
      <c r="AL84" s="13" t="n">
        <f aca="false">Z84*'Inflation indexes'!$D$166/100*'Inflation indexes'!I176</f>
        <v>19906.4723638178</v>
      </c>
      <c r="AM84" s="18" t="n">
        <f aca="false">Adequacy_central!X81</f>
        <v>0.680454959827818</v>
      </c>
      <c r="AN84" s="9" t="n">
        <f aca="false">AN80+1</f>
        <v>2034</v>
      </c>
      <c r="AO84" s="16" t="n">
        <v>8486.08162518468</v>
      </c>
      <c r="AP84" s="14" t="n">
        <f aca="false">Adequacy_high!Q81</f>
        <v>7836.46043307426</v>
      </c>
      <c r="AQ84" s="14" t="n">
        <f aca="false">Adequacy_high!R81</f>
        <v>5848.09471979967</v>
      </c>
      <c r="AR84" s="14" t="n">
        <f aca="false">Adequacy_high!S81</f>
        <v>4867.93843171777</v>
      </c>
      <c r="AS84" s="14" t="n">
        <f aca="false">Adequacy_high!T81</f>
        <v>3912.52260773462</v>
      </c>
      <c r="AT84" s="14" t="n">
        <f aca="false">Adequacy_high!U81</f>
        <v>6220.9391067131</v>
      </c>
      <c r="AU84" s="14" t="n">
        <f aca="false">Adequacy_high!V81</f>
        <v>7334.59817373794</v>
      </c>
      <c r="AV84" s="9"/>
      <c r="AW84" s="9"/>
      <c r="AX84" s="9" t="n">
        <f aca="false">AX80+1</f>
        <v>2034</v>
      </c>
      <c r="AY84" s="11" t="n">
        <f aca="false">AO84*'Inflation indexes'!$D$166/100*'Inflation indexes'!I176</f>
        <v>48811.5778083909</v>
      </c>
      <c r="AZ84" s="11" t="n">
        <f aca="false">AU84*'Inflation indexes'!$D$166/100*'Inflation indexes'!I176</f>
        <v>42188.2943463792</v>
      </c>
      <c r="BA84" s="14" t="n">
        <f aca="false">AP84*'Inflation indexes'!$D$166/100*'Inflation indexes'!I176</f>
        <v>45074.9845530807</v>
      </c>
      <c r="BB84" s="14" t="n">
        <f aca="false">AQ84*'Inflation indexes'!$D$166/100*'Inflation indexes'!I176</f>
        <v>33637.9901884492</v>
      </c>
      <c r="BC84" s="14" t="n">
        <f aca="false">AR84*'Inflation indexes'!$D$166/100*'Inflation indexes'!I176</f>
        <v>28000.1732273082</v>
      </c>
      <c r="BD84" s="14" t="n">
        <f aca="false">AS84*'Inflation indexes'!$D$166/100*'Inflation indexes'!I176</f>
        <v>22504.6623553271</v>
      </c>
      <c r="BE84" s="14" t="n">
        <f aca="false">AT84*'Inflation indexes'!$D$166/100*'Inflation indexes'!I176</f>
        <v>35782.5751224706</v>
      </c>
      <c r="BF84" s="14" t="n">
        <f aca="false">Adequacy_high!X81</f>
        <v>0.669755617295036</v>
      </c>
      <c r="BG84" s="14" t="n">
        <f aca="false">Y84*'Inflation indexes'!$D$166/100*'Inflation indexes'!I176</f>
        <v>28848.2101926226</v>
      </c>
      <c r="BH84" s="14" t="n">
        <f aca="false">BG84*0.82</f>
        <v>23655.5323579505</v>
      </c>
      <c r="BI84" s="11" t="n">
        <f aca="false">Z84*'Inflation indexes'!$D$166/100*'Inflation indexes'!I176</f>
        <v>19906.4723638178</v>
      </c>
    </row>
    <row r="85" customFormat="false" ht="15" hidden="false" customHeight="false" outlineLevel="0" collapsed="false">
      <c r="A85" s="0" t="n">
        <f aca="false">A81+1</f>
        <v>2035</v>
      </c>
      <c r="B85" s="16" t="n">
        <v>6558.39156634329</v>
      </c>
      <c r="C85" s="14" t="n">
        <f aca="false">Adequacy_low!Q82</f>
        <v>6508.84852049814</v>
      </c>
      <c r="D85" s="14" t="n">
        <f aca="false">Adequacy_low!R82</f>
        <v>4852.22310029996</v>
      </c>
      <c r="E85" s="14" t="n">
        <f aca="false">Adequacy_low!S82</f>
        <v>3987.86498030887</v>
      </c>
      <c r="F85" s="14" t="n">
        <f aca="false">Adequacy_low!T82</f>
        <v>3212.16186803974</v>
      </c>
      <c r="G85" s="14" t="n">
        <f aca="false">Adequacy_low!U82</f>
        <v>5126.5971529855</v>
      </c>
      <c r="H85" s="14" t="n">
        <f aca="false">Adequacy_low!V82</f>
        <v>6075.13751408464</v>
      </c>
      <c r="I85" s="9" t="n">
        <f aca="false">I81+1</f>
        <v>2035</v>
      </c>
      <c r="J85" s="16" t="n">
        <f aca="false">B85*'Inflation indexes'!$D$166/100*'Inflation indexes'!I177</f>
        <v>37723.5872075993</v>
      </c>
      <c r="K85" s="14" t="n">
        <f aca="false">H85*'Inflation indexes'!$D$166/100*'Inflation indexes'!I177</f>
        <v>34943.9306104911</v>
      </c>
      <c r="L85" s="14" t="n">
        <f aca="false">C85*'Inflation indexes'!$D$166/100*'Inflation indexes'!I177</f>
        <v>37438.6177312324</v>
      </c>
      <c r="M85" s="14" t="n">
        <f aca="false">D85*'Inflation indexes'!$D$166/100*'Inflation indexes'!I177</f>
        <v>27909.7793145266</v>
      </c>
      <c r="N85" s="14" t="n">
        <f aca="false">E85*'Inflation indexes'!$D$166/100*'Inflation indexes'!I177</f>
        <v>22938.0284533225</v>
      </c>
      <c r="O85" s="14" t="n">
        <f aca="false">F85*'Inflation indexes'!$D$166/100*'Inflation indexes'!I177</f>
        <v>18476.2173969256</v>
      </c>
      <c r="P85" s="14" t="n">
        <f aca="false">G85*'Inflation indexes'!$D$166/100*'Inflation indexes'!I177</f>
        <v>29487.9671063477</v>
      </c>
      <c r="Q85" s="14" t="n">
        <f aca="false">Adequacy_low!X82</f>
        <v>0.691346962144162</v>
      </c>
      <c r="R85" s="17" t="n">
        <v>7535.13686183583</v>
      </c>
      <c r="S85" s="18" t="n">
        <f aca="false">Adequacy_central!Q82</f>
        <v>7251.42257546022</v>
      </c>
      <c r="T85" s="18" t="n">
        <f aca="false">Adequacy_central!R82</f>
        <v>5369.50544293784</v>
      </c>
      <c r="U85" s="18" t="n">
        <f aca="false">Adequacy_central!S82</f>
        <v>4421.92153920868</v>
      </c>
      <c r="V85" s="18" t="n">
        <f aca="false">Adequacy_central!T82</f>
        <v>3552.37851766582</v>
      </c>
      <c r="W85" s="18" t="n">
        <f aca="false">Adequacy_central!U82</f>
        <v>5752.60512193776</v>
      </c>
      <c r="X85" s="18" t="n">
        <f aca="false">Adequacy_central!V82</f>
        <v>6745.58545717485</v>
      </c>
      <c r="Y85" s="15" t="n">
        <v>5033.17915227488</v>
      </c>
      <c r="Z85" s="15" t="n">
        <v>3464.52969759102</v>
      </c>
      <c r="AA85" s="12"/>
      <c r="AB85" s="12" t="n">
        <f aca="false">AB81+1</f>
        <v>2035</v>
      </c>
      <c r="AC85" s="13" t="n">
        <f aca="false">R85*'Inflation indexes'!I177*'Inflation indexes'!$D$166/100</f>
        <v>43341.7842855559</v>
      </c>
      <c r="AD85" s="13" t="n">
        <f aca="false">X85*'Inflation indexes'!$D$166/100*'Inflation indexes'!I177</f>
        <v>38800.3184448364</v>
      </c>
      <c r="AE85" s="18" t="n">
        <f aca="false">S85*'Inflation indexes'!$D$166/100*'Inflation indexes'!I177</f>
        <v>41709.8718698568</v>
      </c>
      <c r="AF85" s="18" t="n">
        <f aca="false">T85*'Inflation indexes'!$D$166/100*'Inflation indexes'!I177</f>
        <v>30885.1651794988</v>
      </c>
      <c r="AG85" s="18" t="n">
        <f aca="false">U85*'Inflation indexes'!$D$166/100*'Inflation indexes'!I177</f>
        <v>25434.7031771553</v>
      </c>
      <c r="AH85" s="18" t="n">
        <f aca="false">V85*'Inflation indexes'!$D$166/100*'Inflation indexes'!I177</f>
        <v>20433.128984442</v>
      </c>
      <c r="AI85" s="18" t="n">
        <f aca="false">W85*'Inflation indexes'!$D$166/100*'Inflation indexes'!I177</f>
        <v>33088.7381140766</v>
      </c>
      <c r="AJ85" s="18" t="n">
        <f aca="false">Y85*'Inflation indexes'!$D$166/100*'Inflation indexes'!I177</f>
        <v>28950.6307700039</v>
      </c>
      <c r="AK85" s="18" t="n">
        <f aca="false">AJ85*0.82</f>
        <v>23739.5172314032</v>
      </c>
      <c r="AL85" s="13" t="n">
        <f aca="false">Z85*'Inflation indexes'!$D$166/100*'Inflation indexes'!I177</f>
        <v>19927.8263364294</v>
      </c>
      <c r="AM85" s="18" t="n">
        <f aca="false">Adequacy_central!X82</f>
        <v>0.673870008519663</v>
      </c>
      <c r="AN85" s="9" t="n">
        <f aca="false">AN81+1</f>
        <v>2035</v>
      </c>
      <c r="AO85" s="16" t="n">
        <v>8507.10015404666</v>
      </c>
      <c r="AP85" s="14" t="n">
        <f aca="false">Adequacy_high!Q82</f>
        <v>7798.00725067376</v>
      </c>
      <c r="AQ85" s="14" t="n">
        <f aca="false">Adequacy_high!R82</f>
        <v>5802.92304179329</v>
      </c>
      <c r="AR85" s="14" t="n">
        <f aca="false">Adequacy_high!S82</f>
        <v>4831.44136456219</v>
      </c>
      <c r="AS85" s="14" t="n">
        <f aca="false">Adequacy_high!T82</f>
        <v>3883.4111640259</v>
      </c>
      <c r="AT85" s="14" t="n">
        <f aca="false">Adequacy_high!U82</f>
        <v>6169.48973944522</v>
      </c>
      <c r="AU85" s="14" t="n">
        <f aca="false">Adequacy_high!V82</f>
        <v>7281.81111319715</v>
      </c>
      <c r="AV85" s="9"/>
      <c r="AW85" s="9"/>
      <c r="AX85" s="9" t="n">
        <f aca="false">AX81+1</f>
        <v>2035</v>
      </c>
      <c r="AY85" s="11" t="n">
        <f aca="false">AO85*'Inflation indexes'!$D$166/100*'Inflation indexes'!I177</f>
        <v>48932.475485585</v>
      </c>
      <c r="AZ85" s="11" t="n">
        <f aca="false">AU85*'Inflation indexes'!$D$166/100*'Inflation indexes'!I177</f>
        <v>41884.6654365162</v>
      </c>
      <c r="BA85" s="14" t="n">
        <f aca="false">AP85*'Inflation indexes'!$D$166/100*'Inflation indexes'!I177</f>
        <v>44853.8034959539</v>
      </c>
      <c r="BB85" s="14" t="n">
        <f aca="false">AQ85*'Inflation indexes'!$D$166/100*'Inflation indexes'!I177</f>
        <v>33378.1646325413</v>
      </c>
      <c r="BC85" s="14" t="n">
        <f aca="false">AR85*'Inflation indexes'!$D$166/100*'Inflation indexes'!I177</f>
        <v>27790.2436612343</v>
      </c>
      <c r="BD85" s="14" t="n">
        <f aca="false">AS85*'Inflation indexes'!$D$166/100*'Inflation indexes'!I177</f>
        <v>22337.2145787838</v>
      </c>
      <c r="BE85" s="14" t="n">
        <f aca="false">AT85*'Inflation indexes'!$D$166/100*'Inflation indexes'!I177</f>
        <v>35486.6405669821</v>
      </c>
      <c r="BF85" s="14" t="n">
        <f aca="false">Adequacy_high!X82</f>
        <v>0.662430109314875</v>
      </c>
      <c r="BG85" s="14" t="n">
        <f aca="false">Y85*'Inflation indexes'!$D$166/100*'Inflation indexes'!I177</f>
        <v>28950.6307700039</v>
      </c>
      <c r="BH85" s="14" t="n">
        <f aca="false">BG85*0.82</f>
        <v>23739.5172314032</v>
      </c>
      <c r="BI85" s="11" t="n">
        <f aca="false">Z85*'Inflation indexes'!$D$166/100*'Inflation indexes'!I177</f>
        <v>19927.8263364294</v>
      </c>
    </row>
    <row r="86" customFormat="false" ht="15" hidden="false" customHeight="false" outlineLevel="0" collapsed="false">
      <c r="A86" s="0" t="n">
        <f aca="false">A82+1</f>
        <v>2035</v>
      </c>
      <c r="B86" s="16" t="n">
        <v>6567.0664073244</v>
      </c>
      <c r="C86" s="14" t="n">
        <f aca="false">Adequacy_low!Q83</f>
        <v>6631.2909242653</v>
      </c>
      <c r="D86" s="14" t="n">
        <f aca="false">Adequacy_low!R83</f>
        <v>4956.36987795462</v>
      </c>
      <c r="E86" s="14" t="n">
        <f aca="false">Adequacy_low!S83</f>
        <v>4063.31858999105</v>
      </c>
      <c r="F86" s="14" t="n">
        <f aca="false">Adequacy_low!T83</f>
        <v>3272.649864692</v>
      </c>
      <c r="G86" s="14" t="n">
        <f aca="false">Adequacy_low!U83</f>
        <v>5212.68493432395</v>
      </c>
      <c r="H86" s="14" t="n">
        <f aca="false">Adequacy_low!V83</f>
        <v>6188.89288820908</v>
      </c>
      <c r="I86" s="9" t="n">
        <f aca="false">I82+1</f>
        <v>2035</v>
      </c>
      <c r="J86" s="16" t="n">
        <f aca="false">B86*'Inflation indexes'!$D$166/100*'Inflation indexes'!I178</f>
        <v>37773.4845211331</v>
      </c>
      <c r="K86" s="14" t="n">
        <f aca="false">H86*'Inflation indexes'!$D$166/100*'Inflation indexes'!I178</f>
        <v>35598.2466470844</v>
      </c>
      <c r="L86" s="14" t="n">
        <f aca="false">C86*'Inflation indexes'!$D$166/100*'Inflation indexes'!I178</f>
        <v>38142.9011900187</v>
      </c>
      <c r="M86" s="14" t="n">
        <f aca="false">D86*'Inflation indexes'!$D$166/100*'Inflation indexes'!I178</f>
        <v>28508.8271160345</v>
      </c>
      <c r="N86" s="14" t="n">
        <f aca="false">E86*'Inflation indexes'!$D$166/100*'Inflation indexes'!I178</f>
        <v>23372.0343823953</v>
      </c>
      <c r="O86" s="14" t="n">
        <f aca="false">F86*'Inflation indexes'!$D$166/100*'Inflation indexes'!I178</f>
        <v>18824.1417612522</v>
      </c>
      <c r="P86" s="14" t="n">
        <f aca="false">G86*'Inflation indexes'!$D$166/100*'Inflation indexes'!I178</f>
        <v>29983.140335024</v>
      </c>
      <c r="Q86" s="14" t="n">
        <f aca="false">Adequacy_low!X83</f>
        <v>0.696393079576481</v>
      </c>
      <c r="R86" s="19" t="n">
        <v>7543.28737990553</v>
      </c>
      <c r="S86" s="18" t="n">
        <f aca="false">Adequacy_central!Q83</f>
        <v>7350.9956399381</v>
      </c>
      <c r="T86" s="18" t="n">
        <f aca="false">Adequacy_central!R83</f>
        <v>5474.35921239332</v>
      </c>
      <c r="U86" s="18" t="n">
        <f aca="false">Adequacy_central!S83</f>
        <v>4493.72360872369</v>
      </c>
      <c r="V86" s="18" t="n">
        <f aca="false">Adequacy_central!T83</f>
        <v>3611.48541445996</v>
      </c>
      <c r="W86" s="18" t="n">
        <f aca="false">Adequacy_central!U83</f>
        <v>5820.49055762755</v>
      </c>
      <c r="X86" s="18" t="n">
        <f aca="false">Adequacy_central!V83</f>
        <v>6850.62764951664</v>
      </c>
      <c r="Y86" s="15" t="n">
        <v>5050.9853658574</v>
      </c>
      <c r="Z86" s="15" t="n">
        <v>3468.23290912284</v>
      </c>
      <c r="AA86" s="12"/>
      <c r="AB86" s="12" t="n">
        <f aca="false">AB82+1</f>
        <v>2035</v>
      </c>
      <c r="AC86" s="13" t="n">
        <f aca="false">R86*'Inflation indexes'!I178*'Inflation indexes'!$D$166/100</f>
        <v>43388.6657161749</v>
      </c>
      <c r="AD86" s="13" t="n">
        <f aca="false">X86*'Inflation indexes'!$D$166/100*'Inflation indexes'!I178</f>
        <v>39404.5166332487</v>
      </c>
      <c r="AE86" s="18" t="n">
        <f aca="false">S86*'Inflation indexes'!$D$166/100*'Inflation indexes'!I178</f>
        <v>42282.6118691938</v>
      </c>
      <c r="AF86" s="18" t="n">
        <f aca="false">T86*'Inflation indexes'!$D$166/100*'Inflation indexes'!I178</f>
        <v>31488.2795675446</v>
      </c>
      <c r="AG86" s="18" t="n">
        <f aca="false">U86*'Inflation indexes'!$D$166/100*'Inflation indexes'!I178</f>
        <v>25847.7056036856</v>
      </c>
      <c r="AH86" s="18" t="n">
        <f aca="false">V86*'Inflation indexes'!$D$166/100*'Inflation indexes'!I178</f>
        <v>20773.1093215763</v>
      </c>
      <c r="AI86" s="18" t="n">
        <f aca="false">W86*'Inflation indexes'!$D$166/100*'Inflation indexes'!I178</f>
        <v>33479.2122307047</v>
      </c>
      <c r="AJ86" s="18" t="n">
        <f aca="false">Y86*'Inflation indexes'!$D$166/100*'Inflation indexes'!I178</f>
        <v>29053.0513473852</v>
      </c>
      <c r="AK86" s="18" t="n">
        <f aca="false">AJ86*0.82</f>
        <v>23823.5021048558</v>
      </c>
      <c r="AL86" s="13" t="n">
        <f aca="false">Z86*'Inflation indexes'!$D$166/100*'Inflation indexes'!I178</f>
        <v>19949.1270504468</v>
      </c>
      <c r="AM86" s="18" t="n">
        <f aca="false">Adequacy_central!X83</f>
        <v>0.682279914315234</v>
      </c>
      <c r="AN86" s="9" t="n">
        <f aca="false">AN82+1</f>
        <v>2035</v>
      </c>
      <c r="AO86" s="16" t="n">
        <v>8543.6460686264</v>
      </c>
      <c r="AP86" s="14" t="n">
        <f aca="false">Adequacy_high!Q83</f>
        <v>7916.82648385831</v>
      </c>
      <c r="AQ86" s="14" t="n">
        <f aca="false">Adequacy_high!R83</f>
        <v>5885.76546339748</v>
      </c>
      <c r="AR86" s="14" t="n">
        <f aca="false">Adequacy_high!S83</f>
        <v>4898.90798948885</v>
      </c>
      <c r="AS86" s="14" t="n">
        <f aca="false">Adequacy_high!T83</f>
        <v>3939.28991423963</v>
      </c>
      <c r="AT86" s="14" t="n">
        <f aca="false">Adequacy_high!U83</f>
        <v>6249.08908231617</v>
      </c>
      <c r="AU86" s="14" t="n">
        <f aca="false">Adequacy_high!V83</f>
        <v>7384.23863818556</v>
      </c>
      <c r="AV86" s="9"/>
      <c r="AW86" s="9"/>
      <c r="AX86" s="9" t="n">
        <f aca="false">AX82+1</f>
        <v>2035</v>
      </c>
      <c r="AY86" s="11" t="n">
        <f aca="false">AO86*'Inflation indexes'!$D$166/100*'Inflation indexes'!I178</f>
        <v>49142.6860199492</v>
      </c>
      <c r="AZ86" s="11" t="n">
        <f aca="false">AU86*'Inflation indexes'!$D$166/100*'Inflation indexes'!I178</f>
        <v>42473.8241703723</v>
      </c>
      <c r="BA86" s="14" t="n">
        <f aca="false">AP86*'Inflation indexes'!$D$166/100*'Inflation indexes'!I178</f>
        <v>45537.2466328321</v>
      </c>
      <c r="BB86" s="14" t="n">
        <f aca="false">AQ86*'Inflation indexes'!$D$166/100*'Inflation indexes'!I178</f>
        <v>33854.670691117</v>
      </c>
      <c r="BC86" s="14" t="n">
        <f aca="false">AR86*'Inflation indexes'!$D$166/100*'Inflation indexes'!I178</f>
        <v>28178.3087963026</v>
      </c>
      <c r="BD86" s="14" t="n">
        <f aca="false">AS86*'Inflation indexes'!$D$166/100*'Inflation indexes'!I178</f>
        <v>22658.6267551407</v>
      </c>
      <c r="BE86" s="14" t="n">
        <f aca="false">AT86*'Inflation indexes'!$D$166/100*'Inflation indexes'!I178</f>
        <v>35944.4925756773</v>
      </c>
      <c r="BF86" s="14" t="n">
        <f aca="false">Adequacy_high!X83</f>
        <v>0.669484782438793</v>
      </c>
      <c r="BG86" s="14" t="n">
        <f aca="false">Y86*'Inflation indexes'!$D$166/100*'Inflation indexes'!I178</f>
        <v>29053.0513473852</v>
      </c>
      <c r="BH86" s="14" t="n">
        <f aca="false">BG86*0.82</f>
        <v>23823.5021048558</v>
      </c>
      <c r="BI86" s="11" t="n">
        <f aca="false">Z86*'Inflation indexes'!$D$166/100*'Inflation indexes'!I178</f>
        <v>19949.1270504468</v>
      </c>
    </row>
    <row r="87" customFormat="false" ht="15" hidden="false" customHeight="false" outlineLevel="0" collapsed="false">
      <c r="A87" s="0" t="n">
        <f aca="false">A83+1</f>
        <v>2035</v>
      </c>
      <c r="B87" s="16" t="n">
        <v>6580.77720816073</v>
      </c>
      <c r="C87" s="14" t="n">
        <f aca="false">Adequacy_low!Q84</f>
        <v>6515.10126910218</v>
      </c>
      <c r="D87" s="14" t="n">
        <f aca="false">Adequacy_low!R84</f>
        <v>4883.6152870617</v>
      </c>
      <c r="E87" s="14" t="n">
        <f aca="false">Adequacy_low!S84</f>
        <v>3993.66237985262</v>
      </c>
      <c r="F87" s="14" t="n">
        <f aca="false">Adequacy_low!T84</f>
        <v>3217.15213697051</v>
      </c>
      <c r="G87" s="14" t="n">
        <f aca="false">Adequacy_low!U84</f>
        <v>5111.46060744926</v>
      </c>
      <c r="H87" s="14" t="n">
        <f aca="false">Adequacy_low!V84</f>
        <v>6073.5344139377</v>
      </c>
      <c r="I87" s="9" t="n">
        <f aca="false">I83+1</f>
        <v>2035</v>
      </c>
      <c r="J87" s="16" t="n">
        <f aca="false">B87*'Inflation indexes'!$D$166/100*'Inflation indexes'!I179</f>
        <v>37852.348459921</v>
      </c>
      <c r="K87" s="14" t="n">
        <f aca="false">H87*'Inflation indexes'!$D$166/100*'Inflation indexes'!I179</f>
        <v>34934.7096471522</v>
      </c>
      <c r="L87" s="14" t="n">
        <f aca="false">C87*'Inflation indexes'!$D$166/100*'Inflation indexes'!I179</f>
        <v>37474.5832732202</v>
      </c>
      <c r="M87" s="14" t="n">
        <f aca="false">D87*'Inflation indexes'!$D$166/100*'Inflation indexes'!I179</f>
        <v>28090.345827362</v>
      </c>
      <c r="N87" s="14" t="n">
        <f aca="false">E87*'Inflation indexes'!$D$166/100*'Inflation indexes'!I179</f>
        <v>22971.3748470311</v>
      </c>
      <c r="O87" s="14" t="n">
        <f aca="false">F87*'Inflation indexes'!$D$166/100*'Inflation indexes'!I179</f>
        <v>18504.9212099406</v>
      </c>
      <c r="P87" s="14" t="n">
        <f aca="false">G87*'Inflation indexes'!$D$166/100*'Inflation indexes'!I179</f>
        <v>29400.902345151</v>
      </c>
      <c r="Q87" s="14" t="n">
        <f aca="false">Adequacy_low!X84</f>
        <v>0.685329560342048</v>
      </c>
      <c r="R87" s="19" t="n">
        <v>7579.32302966919</v>
      </c>
      <c r="S87" s="18" t="n">
        <f aca="false">Adequacy_central!Q84</f>
        <v>7250.87029694915</v>
      </c>
      <c r="T87" s="18" t="n">
        <f aca="false">Adequacy_central!R84</f>
        <v>5404.66544021576</v>
      </c>
      <c r="U87" s="18" t="n">
        <f aca="false">Adequacy_central!S84</f>
        <v>4438.28302843775</v>
      </c>
      <c r="V87" s="18" t="n">
        <f aca="false">Adequacy_central!T84</f>
        <v>3566.58419490293</v>
      </c>
      <c r="W87" s="18" t="n">
        <f aca="false">Adequacy_central!U84</f>
        <v>5749.5721486493</v>
      </c>
      <c r="X87" s="18" t="n">
        <f aca="false">Adequacy_central!V84</f>
        <v>6761.39295397499</v>
      </c>
      <c r="Y87" s="15" t="n">
        <v>5068.79157943992</v>
      </c>
      <c r="Z87" s="15" t="n">
        <v>3471.92691732654</v>
      </c>
      <c r="AA87" s="12"/>
      <c r="AB87" s="12" t="n">
        <f aca="false">AB83+1</f>
        <v>2035</v>
      </c>
      <c r="AC87" s="13" t="n">
        <f aca="false">R87*'Inflation indexes'!I179*'Inflation indexes'!$D$166/100</f>
        <v>43595.941229186</v>
      </c>
      <c r="AD87" s="13" t="n">
        <f aca="false">X87*'Inflation indexes'!$D$166/100*'Inflation indexes'!I179</f>
        <v>38891.2424889472</v>
      </c>
      <c r="AE87" s="18" t="n">
        <f aca="false">S87*'Inflation indexes'!$D$166/100*'Inflation indexes'!I179</f>
        <v>41706.6951875309</v>
      </c>
      <c r="AF87" s="18" t="n">
        <f aca="false">T87*'Inflation indexes'!$D$166/100*'Inflation indexes'!I179</f>
        <v>31087.4039769411</v>
      </c>
      <c r="AG87" s="18" t="n">
        <f aca="false">U87*'Inflation indexes'!$D$166/100*'Inflation indexes'!I179</f>
        <v>25528.8137619741</v>
      </c>
      <c r="AH87" s="18" t="n">
        <f aca="false">V87*'Inflation indexes'!$D$166/100*'Inflation indexes'!I179</f>
        <v>20514.8394310776</v>
      </c>
      <c r="AI87" s="18" t="n">
        <f aca="false">W87*'Inflation indexes'!$D$166/100*'Inflation indexes'!I179</f>
        <v>33071.2925817096</v>
      </c>
      <c r="AJ87" s="18" t="n">
        <f aca="false">Y87*'Inflation indexes'!$D$166/100*'Inflation indexes'!I179</f>
        <v>29155.4719247664</v>
      </c>
      <c r="AK87" s="18" t="n">
        <f aca="false">AJ87*0.82</f>
        <v>23907.4869783085</v>
      </c>
      <c r="AL87" s="13" t="n">
        <f aca="false">Z87*'Inflation indexes'!$D$166/100*'Inflation indexes'!I179</f>
        <v>19970.3748273153</v>
      </c>
      <c r="AM87" s="18" t="n">
        <f aca="false">Adequacy_central!X84</f>
        <v>0.671704466836414</v>
      </c>
      <c r="AN87" s="9" t="n">
        <f aca="false">AN83+1</f>
        <v>2035</v>
      </c>
      <c r="AO87" s="16" t="n">
        <v>8576.97086707151</v>
      </c>
      <c r="AP87" s="14" t="n">
        <f aca="false">Adequacy_high!Q84</f>
        <v>7872.93935243093</v>
      </c>
      <c r="AQ87" s="14" t="n">
        <f aca="false">Adequacy_high!R84</f>
        <v>5839.02947901272</v>
      </c>
      <c r="AR87" s="14" t="n">
        <f aca="false">Adequacy_high!S84</f>
        <v>4862.41235783549</v>
      </c>
      <c r="AS87" s="14" t="n">
        <f aca="false">Adequacy_high!T84</f>
        <v>3910.12103666382</v>
      </c>
      <c r="AT87" s="14" t="n">
        <f aca="false">Adequacy_high!U84</f>
        <v>6199.84753028484</v>
      </c>
      <c r="AU87" s="14" t="n">
        <f aca="false">Adequacy_high!V84</f>
        <v>7318.87258799666</v>
      </c>
      <c r="AV87" s="9"/>
      <c r="AW87" s="9"/>
      <c r="AX87" s="9" t="n">
        <f aca="false">AX83+1</f>
        <v>2035</v>
      </c>
      <c r="AY87" s="11" t="n">
        <f aca="false">AO87*'Inflation indexes'!$D$166/100*'Inflation indexes'!I179</f>
        <v>49334.3688323587</v>
      </c>
      <c r="AZ87" s="11" t="n">
        <f aca="false">AU87*'Inflation indexes'!$D$166/100*'Inflation indexes'!I179</f>
        <v>42097.8414511684</v>
      </c>
      <c r="BA87" s="14" t="n">
        <f aca="false">AP87*'Inflation indexes'!$D$166/100*'Inflation indexes'!I179</f>
        <v>45284.809733793</v>
      </c>
      <c r="BB87" s="14" t="n">
        <f aca="false">AQ87*'Inflation indexes'!$D$166/100*'Inflation indexes'!I179</f>
        <v>33585.8473119642</v>
      </c>
      <c r="BC87" s="14" t="n">
        <f aca="false">AR87*'Inflation indexes'!$D$166/100*'Inflation indexes'!I179</f>
        <v>27968.3874871759</v>
      </c>
      <c r="BD87" s="14" t="n">
        <f aca="false">AS87*'Inflation indexes'!$D$166/100*'Inflation indexes'!I179</f>
        <v>22490.8486214553</v>
      </c>
      <c r="BE87" s="14" t="n">
        <f aca="false">AT87*'Inflation indexes'!$D$166/100*'Inflation indexes'!I179</f>
        <v>35661.257278806</v>
      </c>
      <c r="BF87" s="14" t="n">
        <f aca="false">Adequacy_high!X84</f>
        <v>0.665217447635805</v>
      </c>
      <c r="BG87" s="14" t="n">
        <f aca="false">Y87*'Inflation indexes'!$D$166/100*'Inflation indexes'!I179</f>
        <v>29155.4719247664</v>
      </c>
      <c r="BH87" s="14" t="n">
        <f aca="false">BG87*0.82</f>
        <v>23907.4869783085</v>
      </c>
      <c r="BI87" s="11" t="n">
        <f aca="false">Z87*'Inflation indexes'!$D$166/100*'Inflation indexes'!I179</f>
        <v>19970.3748273153</v>
      </c>
    </row>
    <row r="88" customFormat="false" ht="15" hidden="false" customHeight="false" outlineLevel="0" collapsed="false">
      <c r="A88" s="0" t="n">
        <f aca="false">A84+1</f>
        <v>2035</v>
      </c>
      <c r="B88" s="16" t="n">
        <v>6565.05513142319</v>
      </c>
      <c r="C88" s="14" t="n">
        <f aca="false">Adequacy_low!Q85</f>
        <v>6651.13413259969</v>
      </c>
      <c r="D88" s="14" t="n">
        <f aca="false">Adequacy_low!R85</f>
        <v>4984.49728816769</v>
      </c>
      <c r="E88" s="14" t="n">
        <f aca="false">Adequacy_low!S85</f>
        <v>4074.22788966266</v>
      </c>
      <c r="F88" s="14" t="n">
        <f aca="false">Adequacy_low!T85</f>
        <v>3282.60572655647</v>
      </c>
      <c r="G88" s="14" t="n">
        <f aca="false">Adequacy_low!U85</f>
        <v>5211.00100046646</v>
      </c>
      <c r="H88" s="14" t="n">
        <f aca="false">Adequacy_low!V85</f>
        <v>6200.66316044799</v>
      </c>
      <c r="I88" s="9" t="n">
        <f aca="false">I84+1</f>
        <v>2035</v>
      </c>
      <c r="J88" s="16" t="n">
        <f aca="false">B88*'Inflation indexes'!$D$166/100*'Inflation indexes'!I180</f>
        <v>37761.9157483493</v>
      </c>
      <c r="K88" s="14" t="n">
        <f aca="false">H88*'Inflation indexes'!$D$166/100*'Inflation indexes'!I180</f>
        <v>35665.9487485478</v>
      </c>
      <c r="L88" s="14" t="n">
        <f aca="false">C88*'Inflation indexes'!$D$166/100*'Inflation indexes'!I180</f>
        <v>38257.0384739104</v>
      </c>
      <c r="M88" s="14" t="n">
        <f aca="false">D88*'Inflation indexes'!$D$166/100*'Inflation indexes'!I180</f>
        <v>28670.614774085</v>
      </c>
      <c r="N88" s="14" t="n">
        <f aca="false">E88*'Inflation indexes'!$D$166/100*'Inflation indexes'!I180</f>
        <v>23434.7842065515</v>
      </c>
      <c r="O88" s="14" t="n">
        <f aca="false">F88*'Inflation indexes'!$D$166/100*'Inflation indexes'!I180</f>
        <v>18881.4074520045</v>
      </c>
      <c r="P88" s="14" t="n">
        <f aca="false">G88*'Inflation indexes'!$D$166/100*'Inflation indexes'!I180</f>
        <v>29973.4544196464</v>
      </c>
      <c r="Q88" s="14" t="n">
        <f aca="false">Adequacy_low!X85</f>
        <v>0.701467967749577</v>
      </c>
      <c r="R88" s="19" t="n">
        <v>7656.00174656203</v>
      </c>
      <c r="S88" s="18" t="n">
        <f aca="false">Adequacy_central!Q85</f>
        <v>7355.93106411228</v>
      </c>
      <c r="T88" s="18" t="n">
        <f aca="false">Adequacy_central!R85</f>
        <v>5507.773996329</v>
      </c>
      <c r="U88" s="18" t="n">
        <f aca="false">Adequacy_central!S85</f>
        <v>4514.83668498703</v>
      </c>
      <c r="V88" s="18" t="n">
        <f aca="false">Adequacy_central!T85</f>
        <v>3623.68457979407</v>
      </c>
      <c r="W88" s="18" t="n">
        <f aca="false">Adequacy_central!U85</f>
        <v>5834.42556208881</v>
      </c>
      <c r="X88" s="18" t="n">
        <f aca="false">Adequacy_central!V85</f>
        <v>6871.23300823573</v>
      </c>
      <c r="Y88" s="15" t="n">
        <v>5086.59779302244</v>
      </c>
      <c r="Z88" s="15" t="n">
        <v>3475.6117775528</v>
      </c>
      <c r="AA88" s="12"/>
      <c r="AB88" s="12" t="n">
        <f aca="false">AB84+1</f>
        <v>2035</v>
      </c>
      <c r="AC88" s="13" t="n">
        <f aca="false">R88*'Inflation indexes'!I180*'Inflation indexes'!$D$166/100</f>
        <v>44036.9939224284</v>
      </c>
      <c r="AD88" s="13" t="n">
        <f aca="false">X88*'Inflation indexes'!$D$166/100*'Inflation indexes'!I180</f>
        <v>39523.0377734887</v>
      </c>
      <c r="AE88" s="18" t="n">
        <f aca="false">S88*'Inflation indexes'!$D$166/100*'Inflation indexes'!I180</f>
        <v>42311.0002175194</v>
      </c>
      <c r="AF88" s="18" t="n">
        <f aca="false">T88*'Inflation indexes'!$D$166/100*'Inflation indexes'!I180</f>
        <v>31680.4799726392</v>
      </c>
      <c r="AG88" s="18" t="n">
        <f aca="false">U88*'Inflation indexes'!$D$166/100*'Inflation indexes'!I180</f>
        <v>25969.1471134802</v>
      </c>
      <c r="AH88" s="18" t="n">
        <f aca="false">V88*'Inflation indexes'!$D$166/100*'Inflation indexes'!I180</f>
        <v>20843.2783977417</v>
      </c>
      <c r="AI88" s="18" t="n">
        <f aca="false">W88*'Inflation indexes'!$D$166/100*'Inflation indexes'!I180</f>
        <v>33559.3657791343</v>
      </c>
      <c r="AJ88" s="18" t="n">
        <f aca="false">Y88*'Inflation indexes'!$D$166/100*'Inflation indexes'!I180</f>
        <v>29257.8925021477</v>
      </c>
      <c r="AK88" s="18" t="n">
        <f aca="false">AJ88*0.82</f>
        <v>23991.4718517611</v>
      </c>
      <c r="AL88" s="13" t="n">
        <f aca="false">Z88*'Inflation indexes'!$D$166/100*'Inflation indexes'!I180</f>
        <v>19991.5699854097</v>
      </c>
      <c r="AM88" s="18" t="n">
        <f aca="false">Adequacy_central!X85</f>
        <v>0.682675595120296</v>
      </c>
      <c r="AN88" s="9" t="n">
        <f aca="false">AN84+1</f>
        <v>2035</v>
      </c>
      <c r="AO88" s="16" t="n">
        <v>8594.7873129932</v>
      </c>
      <c r="AP88" s="14" t="n">
        <f aca="false">Adequacy_high!Q85</f>
        <v>7963.96772058667</v>
      </c>
      <c r="AQ88" s="14" t="n">
        <f aca="false">Adequacy_high!R85</f>
        <v>5932.17782986277</v>
      </c>
      <c r="AR88" s="14" t="n">
        <f aca="false">Adequacy_high!S85</f>
        <v>4927.82759450256</v>
      </c>
      <c r="AS88" s="14" t="n">
        <f aca="false">Adequacy_high!T85</f>
        <v>3962.85146161571</v>
      </c>
      <c r="AT88" s="14" t="n">
        <f aca="false">Adequacy_high!U85</f>
        <v>6273.86402426509</v>
      </c>
      <c r="AU88" s="14" t="n">
        <f aca="false">Adequacy_high!V85</f>
        <v>7414.35219871946</v>
      </c>
      <c r="AV88" s="9"/>
      <c r="AW88" s="9"/>
      <c r="AX88" s="9" t="n">
        <f aca="false">AX84+1</f>
        <v>2035</v>
      </c>
      <c r="AY88" s="11" t="n">
        <f aca="false">AO88*'Inflation indexes'!$D$166/100*'Inflation indexes'!I180</f>
        <v>49436.8482657164</v>
      </c>
      <c r="AZ88" s="11" t="n">
        <f aca="false">AU88*'Inflation indexes'!$D$166/100*'Inflation indexes'!I180</f>
        <v>42647.036079945</v>
      </c>
      <c r="BA88" s="14" t="n">
        <f aca="false">AP88*'Inflation indexes'!$D$166/100*'Inflation indexes'!I180</f>
        <v>45808.4010060969</v>
      </c>
      <c r="BB88" s="14" t="n">
        <f aca="false">AQ88*'Inflation indexes'!$D$166/100*'Inflation indexes'!I180</f>
        <v>34121.6326338667</v>
      </c>
      <c r="BC88" s="14" t="n">
        <f aca="false">AR88*'Inflation indexes'!$D$166/100*'Inflation indexes'!I180</f>
        <v>28344.6531248941</v>
      </c>
      <c r="BD88" s="14" t="n">
        <f aca="false">AS88*'Inflation indexes'!$D$166/100*'Inflation indexes'!I180</f>
        <v>22794.1517658382</v>
      </c>
      <c r="BE88" s="14" t="n">
        <f aca="false">AT88*'Inflation indexes'!$D$166/100*'Inflation indexes'!I180</f>
        <v>36086.9969799537</v>
      </c>
      <c r="BF88" s="14" t="n">
        <f aca="false">Adequacy_high!X85</f>
        <v>0.672141950259387</v>
      </c>
      <c r="BG88" s="14" t="n">
        <f aca="false">Y88*'Inflation indexes'!$D$166/100*'Inflation indexes'!I180</f>
        <v>29257.8925021477</v>
      </c>
      <c r="BH88" s="14" t="n">
        <f aca="false">BG88*0.82</f>
        <v>23991.4718517611</v>
      </c>
      <c r="BI88" s="11" t="n">
        <f aca="false">Z88*'Inflation indexes'!$D$166/100*'Inflation indexes'!I180</f>
        <v>19991.5699854097</v>
      </c>
    </row>
    <row r="89" customFormat="false" ht="15" hidden="false" customHeight="false" outlineLevel="0" collapsed="false">
      <c r="A89" s="0" t="n">
        <f aca="false">A85+1</f>
        <v>2036</v>
      </c>
      <c r="B89" s="16" t="n">
        <v>6582.92146254046</v>
      </c>
      <c r="C89" s="14" t="n">
        <f aca="false">Adequacy_low!Q86</f>
        <v>6540.87540548883</v>
      </c>
      <c r="D89" s="14" t="n">
        <f aca="false">Adequacy_low!R86</f>
        <v>4909.07379672825</v>
      </c>
      <c r="E89" s="14" t="n">
        <f aca="false">Adequacy_low!S86</f>
        <v>4003.70818736318</v>
      </c>
      <c r="F89" s="14" t="n">
        <f aca="false">Adequacy_low!T86</f>
        <v>3226.24755033672</v>
      </c>
      <c r="G89" s="14" t="n">
        <f aca="false">Adequacy_low!U86</f>
        <v>5109.36434476219</v>
      </c>
      <c r="H89" s="14" t="n">
        <f aca="false">Adequacy_low!V86</f>
        <v>6087.35167057928</v>
      </c>
      <c r="I89" s="9" t="n">
        <f aca="false">I85+1</f>
        <v>2036</v>
      </c>
      <c r="J89" s="16" t="n">
        <f aca="false">B89*'Inflation indexes'!$D$166/100*'Inflation indexes'!I181</f>
        <v>37864.6821192139</v>
      </c>
      <c r="K89" s="14" t="n">
        <f aca="false">H89*'Inflation indexes'!$D$166/100*'Inflation indexes'!I181</f>
        <v>35014.1859151694</v>
      </c>
      <c r="L89" s="14" t="n">
        <f aca="false">C89*'Inflation indexes'!$D$166/100*'Inflation indexes'!I181</f>
        <v>37622.8350010786</v>
      </c>
      <c r="M89" s="14" t="n">
        <f aca="false">D89*'Inflation indexes'!$D$166/100*'Inflation indexes'!I181</f>
        <v>28236.7820838536</v>
      </c>
      <c r="N89" s="14" t="n">
        <f aca="false">E89*'Inflation indexes'!$D$166/100*'Inflation indexes'!I181</f>
        <v>23029.1579012848</v>
      </c>
      <c r="O89" s="14" t="n">
        <f aca="false">F89*'Inflation indexes'!$D$166/100*'Inflation indexes'!I181</f>
        <v>18557.2376378084</v>
      </c>
      <c r="P89" s="14" t="n">
        <f aca="false">G89*'Inflation indexes'!$D$166/100*'Inflation indexes'!I181</f>
        <v>29388.8447320173</v>
      </c>
      <c r="Q89" s="14" t="n">
        <f aca="false">Adequacy_low!X86</f>
        <v>0.688335119769878</v>
      </c>
      <c r="R89" s="17" t="n">
        <v>7682.63993618101</v>
      </c>
      <c r="S89" s="18" t="n">
        <f aca="false">Adequacy_central!Q86</f>
        <v>7238.69011780661</v>
      </c>
      <c r="T89" s="18" t="n">
        <f aca="false">Adequacy_central!R86</f>
        <v>5443.64306287416</v>
      </c>
      <c r="U89" s="18" t="n">
        <f aca="false">Adequacy_central!S86</f>
        <v>4458.66109786762</v>
      </c>
      <c r="V89" s="18" t="n">
        <f aca="false">Adequacy_central!T86</f>
        <v>3579.34394930426</v>
      </c>
      <c r="W89" s="18" t="n">
        <f aca="false">Adequacy_central!U86</f>
        <v>5743.83893108199</v>
      </c>
      <c r="X89" s="18" t="n">
        <f aca="false">Adequacy_central!V86</f>
        <v>6769.35432409638</v>
      </c>
      <c r="Y89" s="15" t="n">
        <v>5104.40400660497</v>
      </c>
      <c r="Z89" s="15" t="n">
        <v>3479.28754462546</v>
      </c>
      <c r="AA89" s="12"/>
      <c r="AB89" s="12" t="n">
        <f aca="false">AB85+1</f>
        <v>2036</v>
      </c>
      <c r="AC89" s="13" t="n">
        <f aca="false">R89*'Inflation indexes'!I181*'Inflation indexes'!$D$166/100</f>
        <v>44190.2156474473</v>
      </c>
      <c r="AD89" s="13" t="n">
        <f aca="false">X89*'Inflation indexes'!$D$166/100*'Inflation indexes'!I181</f>
        <v>38937.035948674</v>
      </c>
      <c r="AE89" s="18" t="n">
        <f aca="false">S89*'Inflation indexes'!$D$166/100*'Inflation indexes'!I181</f>
        <v>41636.6353191257</v>
      </c>
      <c r="AF89" s="18" t="n">
        <f aca="false">T89*'Inflation indexes'!$D$166/100*'Inflation indexes'!I181</f>
        <v>31311.6015919546</v>
      </c>
      <c r="AG89" s="18" t="n">
        <f aca="false">U89*'Inflation indexes'!$D$166/100*'Inflation indexes'!I181</f>
        <v>25646.0275439637</v>
      </c>
      <c r="AH89" s="18" t="n">
        <f aca="false">V89*'Inflation indexes'!$D$166/100*'Inflation indexes'!I181</f>
        <v>20588.2329915317</v>
      </c>
      <c r="AI89" s="18" t="n">
        <f aca="false">W89*'Inflation indexes'!$D$166/100*'Inflation indexes'!I181</f>
        <v>33038.3153599789</v>
      </c>
      <c r="AJ89" s="18" t="n">
        <f aca="false">Y89*'Inflation indexes'!$D$166/100*'Inflation indexes'!I181</f>
        <v>29360.313079529</v>
      </c>
      <c r="AK89" s="18" t="n">
        <f aca="false">AJ89*0.82</f>
        <v>24075.4567252138</v>
      </c>
      <c r="AL89" s="13" t="n">
        <f aca="false">Z89*'Inflation indexes'!$D$166/100*'Inflation indexes'!I181</f>
        <v>20012.7128400742</v>
      </c>
      <c r="AM89" s="18" t="n">
        <f aca="false">Adequacy_central!X86</f>
        <v>0.675349412045284</v>
      </c>
      <c r="AN89" s="9" t="n">
        <f aca="false">AN85+1</f>
        <v>2036</v>
      </c>
      <c r="AO89" s="16" t="n">
        <v>8622.57697475292</v>
      </c>
      <c r="AP89" s="14" t="n">
        <f aca="false">Adequacy_high!Q86</f>
        <v>7879.87806896578</v>
      </c>
      <c r="AQ89" s="14" t="n">
        <f aca="false">Adequacy_high!R86</f>
        <v>5900.05709312808</v>
      </c>
      <c r="AR89" s="14" t="n">
        <f aca="false">Adequacy_high!S86</f>
        <v>4888.63963955828</v>
      </c>
      <c r="AS89" s="14" t="n">
        <f aca="false">Adequacy_high!T86</f>
        <v>3933.14374361149</v>
      </c>
      <c r="AT89" s="14" t="n">
        <f aca="false">Adequacy_high!U86</f>
        <v>6207.15767568756</v>
      </c>
      <c r="AU89" s="14" t="n">
        <f aca="false">Adequacy_high!V86</f>
        <v>7353.4751414382</v>
      </c>
      <c r="AV89" s="9"/>
      <c r="AW89" s="9"/>
      <c r="AX89" s="9" t="n">
        <f aca="false">AX85+1</f>
        <v>2036</v>
      </c>
      <c r="AY89" s="11" t="n">
        <f aca="false">AO89*'Inflation indexes'!$D$166/100*'Inflation indexes'!I181</f>
        <v>49596.6932091385</v>
      </c>
      <c r="AZ89" s="11" t="n">
        <f aca="false">AU89*'Inflation indexes'!$D$166/100*'Inflation indexes'!I181</f>
        <v>42296.8738555549</v>
      </c>
      <c r="BA89" s="14" t="n">
        <f aca="false">AP89*'Inflation indexes'!$D$166/100*'Inflation indexes'!I181</f>
        <v>45324.7209339193</v>
      </c>
      <c r="BB89" s="14" t="n">
        <f aca="false">AQ89*'Inflation indexes'!$D$166/100*'Inflation indexes'!I181</f>
        <v>33936.8755328114</v>
      </c>
      <c r="BC89" s="14" t="n">
        <f aca="false">AR89*'Inflation indexes'!$D$166/100*'Inflation indexes'!I181</f>
        <v>28119.2456875867</v>
      </c>
      <c r="BD89" s="14" t="n">
        <f aca="false">AS89*'Inflation indexes'!$D$166/100*'Inflation indexes'!I181</f>
        <v>22623.2742451025</v>
      </c>
      <c r="BE89" s="14" t="n">
        <f aca="false">AT89*'Inflation indexes'!$D$166/100*'Inflation indexes'!I181</f>
        <v>35703.3049218615</v>
      </c>
      <c r="BF89" s="14" t="n">
        <f aca="false">Adequacy_high!X86</f>
        <v>0.664725009405621</v>
      </c>
      <c r="BG89" s="14" t="n">
        <f aca="false">Y89*'Inflation indexes'!$D$166/100*'Inflation indexes'!I181</f>
        <v>29360.313079529</v>
      </c>
      <c r="BH89" s="14" t="n">
        <f aca="false">BG89*0.82</f>
        <v>24075.4567252138</v>
      </c>
      <c r="BI89" s="11" t="n">
        <f aca="false">Z89*'Inflation indexes'!$D$166/100*'Inflation indexes'!I181</f>
        <v>20012.7128400742</v>
      </c>
    </row>
    <row r="90" customFormat="false" ht="15" hidden="false" customHeight="false" outlineLevel="0" collapsed="false">
      <c r="A90" s="0" t="n">
        <f aca="false">A86+1</f>
        <v>2036</v>
      </c>
      <c r="B90" s="16" t="n">
        <v>6564.92104347117</v>
      </c>
      <c r="C90" s="14" t="n">
        <f aca="false">Adequacy_low!Q87</f>
        <v>6663.51348403307</v>
      </c>
      <c r="D90" s="14" t="n">
        <f aca="false">Adequacy_low!R87</f>
        <v>5007.19994110232</v>
      </c>
      <c r="E90" s="14" t="n">
        <f aca="false">Adequacy_low!S87</f>
        <v>4077.16646043331</v>
      </c>
      <c r="F90" s="14" t="n">
        <f aca="false">Adequacy_low!T87</f>
        <v>3285.3635516351</v>
      </c>
      <c r="G90" s="14" t="n">
        <f aca="false">Adequacy_low!U87</f>
        <v>5188.4837061756</v>
      </c>
      <c r="H90" s="14" t="n">
        <f aca="false">Adequacy_low!V87</f>
        <v>6187.91832746541</v>
      </c>
      <c r="I90" s="9" t="n">
        <f aca="false">I86+1</f>
        <v>2036</v>
      </c>
      <c r="J90" s="16" t="n">
        <f aca="false">B90*'Inflation indexes'!$D$166/100*'Inflation indexes'!I182</f>
        <v>37761.1444801961</v>
      </c>
      <c r="K90" s="14" t="n">
        <f aca="false">H90*'Inflation indexes'!$D$166/100*'Inflation indexes'!I182</f>
        <v>35592.6410154549</v>
      </c>
      <c r="L90" s="14" t="n">
        <f aca="false">C90*'Inflation indexes'!$D$166/100*'Inflation indexes'!I182</f>
        <v>38328.2439727963</v>
      </c>
      <c r="M90" s="14" t="n">
        <f aca="false">D90*'Inflation indexes'!$D$166/100*'Inflation indexes'!I182</f>
        <v>28801.1994607661</v>
      </c>
      <c r="N90" s="14" t="n">
        <f aca="false">E90*'Inflation indexes'!$D$166/100*'Inflation indexes'!I182</f>
        <v>23451.686739682</v>
      </c>
      <c r="O90" s="14" t="n">
        <f aca="false">F90*'Inflation indexes'!$D$166/100*'Inflation indexes'!I182</f>
        <v>18897.2703436609</v>
      </c>
      <c r="P90" s="14" t="n">
        <f aca="false">G90*'Inflation indexes'!$D$166/100*'Inflation indexes'!I182</f>
        <v>29843.93590794</v>
      </c>
      <c r="Q90" s="14" t="n">
        <f aca="false">Adequacy_low!X87</f>
        <v>0.703220826192077</v>
      </c>
      <c r="R90" s="19" t="n">
        <v>7708.36372253246</v>
      </c>
      <c r="S90" s="18" t="n">
        <f aca="false">Adequacy_central!Q87</f>
        <v>7358.00822341558</v>
      </c>
      <c r="T90" s="18" t="n">
        <f aca="false">Adequacy_central!R87</f>
        <v>5553.70700330428</v>
      </c>
      <c r="U90" s="18" t="n">
        <f aca="false">Adequacy_central!S87</f>
        <v>4537.147744158</v>
      </c>
      <c r="V90" s="18" t="n">
        <f aca="false">Adequacy_central!T87</f>
        <v>3643.17092795906</v>
      </c>
      <c r="W90" s="18" t="n">
        <f aca="false">Adequacy_central!U87</f>
        <v>5821.2981755369</v>
      </c>
      <c r="X90" s="18" t="n">
        <f aca="false">Adequacy_central!V87</f>
        <v>6871.93879973292</v>
      </c>
      <c r="Y90" s="15" t="n">
        <v>5122.21022018749</v>
      </c>
      <c r="Z90" s="15" t="n">
        <v>3482.95427284837</v>
      </c>
      <c r="AA90" s="12"/>
      <c r="AB90" s="12" t="n">
        <f aca="false">AB86+1</f>
        <v>2036</v>
      </c>
      <c r="AC90" s="13" t="n">
        <f aca="false">R90*'Inflation indexes'!I182*'Inflation indexes'!$D$166/100</f>
        <v>44338.1777640611</v>
      </c>
      <c r="AD90" s="13" t="n">
        <f aca="false">X90*'Inflation indexes'!$D$166/100*'Inflation indexes'!I182</f>
        <v>39527.0974559314</v>
      </c>
      <c r="AE90" s="18" t="n">
        <f aca="false">S90*'Inflation indexes'!$D$166/100*'Inflation indexes'!I182</f>
        <v>42322.9479488083</v>
      </c>
      <c r="AF90" s="18" t="n">
        <f aca="false">T90*'Inflation indexes'!$D$166/100*'Inflation indexes'!I182</f>
        <v>31944.684660147</v>
      </c>
      <c r="AG90" s="18" t="n">
        <f aca="false">U90*'Inflation indexes'!$D$166/100*'Inflation indexes'!I182</f>
        <v>26097.4793696159</v>
      </c>
      <c r="AH90" s="18" t="n">
        <f aca="false">V90*'Inflation indexes'!$D$166/100*'Inflation indexes'!I182</f>
        <v>20955.3630372335</v>
      </c>
      <c r="AI90" s="18" t="n">
        <f aca="false">W90*'Inflation indexes'!$D$166/100*'Inflation indexes'!I182</f>
        <v>33483.8576143061</v>
      </c>
      <c r="AJ90" s="18" t="n">
        <f aca="false">Y90*'Inflation indexes'!$D$166/100*'Inflation indexes'!I182</f>
        <v>29462.7336569103</v>
      </c>
      <c r="AK90" s="18" t="n">
        <f aca="false">AJ90*0.82</f>
        <v>24159.4415986665</v>
      </c>
      <c r="AL90" s="13" t="n">
        <f aca="false">Z90*'Inflation indexes'!$D$166/100*'Inflation indexes'!I182</f>
        <v>20033.8037036623</v>
      </c>
      <c r="AM90" s="18" t="n">
        <f aca="false">Adequacy_central!X87</f>
        <v>0.685888523477791</v>
      </c>
      <c r="AN90" s="9" t="n">
        <f aca="false">AN86+1</f>
        <v>2036</v>
      </c>
      <c r="AO90" s="16" t="n">
        <v>8659.87001088172</v>
      </c>
      <c r="AP90" s="14" t="n">
        <f aca="false">Adequacy_high!Q87</f>
        <v>7980.03023629879</v>
      </c>
      <c r="AQ90" s="14" t="n">
        <f aca="false">Adequacy_high!R87</f>
        <v>5993.98033598956</v>
      </c>
      <c r="AR90" s="14" t="n">
        <f aca="false">Adequacy_high!S87</f>
        <v>4949.93402922973</v>
      </c>
      <c r="AS90" s="14" t="n">
        <f aca="false">Adequacy_high!T87</f>
        <v>3985.62374980982</v>
      </c>
      <c r="AT90" s="14" t="n">
        <f aca="false">Adequacy_high!U87</f>
        <v>6268.99012655614</v>
      </c>
      <c r="AU90" s="14" t="n">
        <f aca="false">Adequacy_high!V87</f>
        <v>7435.44060841959</v>
      </c>
      <c r="AV90" s="9"/>
      <c r="AW90" s="9"/>
      <c r="AX90" s="9" t="n">
        <f aca="false">AX86+1</f>
        <v>2036</v>
      </c>
      <c r="AY90" s="11" t="n">
        <f aca="false">AO90*'Inflation indexes'!$D$166/100*'Inflation indexes'!I182</f>
        <v>49811.2011546324</v>
      </c>
      <c r="AZ90" s="11" t="n">
        <f aca="false">AU90*'Inflation indexes'!$D$166/100*'Inflation indexes'!I182</f>
        <v>42768.3357087252</v>
      </c>
      <c r="BA90" s="14" t="n">
        <f aca="false">AP90*'Inflation indexes'!$D$166/100*'Inflation indexes'!I182</f>
        <v>45900.7919080596</v>
      </c>
      <c r="BB90" s="14" t="n">
        <f aca="false">AQ90*'Inflation indexes'!$D$166/100*'Inflation indexes'!I182</f>
        <v>34477.118000353</v>
      </c>
      <c r="BC90" s="14" t="n">
        <f aca="false">AR90*'Inflation indexes'!$D$166/100*'Inflation indexes'!I182</f>
        <v>28471.8083899989</v>
      </c>
      <c r="BD90" s="14" t="n">
        <f aca="false">AS90*'Inflation indexes'!$D$166/100*'Inflation indexes'!I182</f>
        <v>22925.1369915475</v>
      </c>
      <c r="BE90" s="14" t="n">
        <f aca="false">AT90*'Inflation indexes'!$D$166/100*'Inflation indexes'!I182</f>
        <v>36058.9625292191</v>
      </c>
      <c r="BF90" s="14" t="n">
        <f aca="false">Adequacy_high!X87</f>
        <v>0.669719272775396</v>
      </c>
      <c r="BG90" s="14" t="n">
        <f aca="false">Y90*'Inflation indexes'!$D$166/100*'Inflation indexes'!I182</f>
        <v>29462.7336569103</v>
      </c>
      <c r="BH90" s="14" t="n">
        <f aca="false">BG90*0.82</f>
        <v>24159.4415986665</v>
      </c>
      <c r="BI90" s="11" t="n">
        <f aca="false">Z90*'Inflation indexes'!$D$166/100*'Inflation indexes'!I182</f>
        <v>20033.8037036623</v>
      </c>
    </row>
    <row r="91" customFormat="false" ht="15" hidden="false" customHeight="false" outlineLevel="0" collapsed="false">
      <c r="A91" s="0" t="n">
        <f aca="false">A87+1</f>
        <v>2036</v>
      </c>
      <c r="B91" s="16" t="n">
        <v>6577.54774249155</v>
      </c>
      <c r="C91" s="14" t="n">
        <f aca="false">Adequacy_low!Q88</f>
        <v>6545.15519001799</v>
      </c>
      <c r="D91" s="14" t="n">
        <f aca="false">Adequacy_low!R88</f>
        <v>4930.14575046536</v>
      </c>
      <c r="E91" s="14" t="n">
        <f aca="false">Adequacy_low!S88</f>
        <v>3996.96585362855</v>
      </c>
      <c r="F91" s="14" t="n">
        <f aca="false">Adequacy_low!T88</f>
        <v>3229.63054915174</v>
      </c>
      <c r="G91" s="14" t="n">
        <f aca="false">Adequacy_low!U88</f>
        <v>5090.87744586288</v>
      </c>
      <c r="H91" s="14" t="n">
        <f aca="false">Adequacy_low!V88</f>
        <v>6073.02947188168</v>
      </c>
      <c r="I91" s="9" t="n">
        <f aca="false">I87+1</f>
        <v>2036</v>
      </c>
      <c r="J91" s="16" t="n">
        <f aca="false">B91*'Inflation indexes'!$D$166/100*'Inflation indexes'!I183</f>
        <v>37833.7727118015</v>
      </c>
      <c r="K91" s="14" t="n">
        <f aca="false">H91*'Inflation indexes'!$D$166/100*'Inflation indexes'!I183</f>
        <v>34931.8052420869</v>
      </c>
      <c r="L91" s="14" t="n">
        <f aca="false">C91*'Inflation indexes'!$D$166/100*'Inflation indexes'!I183</f>
        <v>37647.4521382658</v>
      </c>
      <c r="M91" s="14" t="n">
        <f aca="false">D91*'Inflation indexes'!$D$166/100*'Inflation indexes'!I183</f>
        <v>28357.9870586397</v>
      </c>
      <c r="N91" s="14" t="n">
        <f aca="false">E91*'Inflation indexes'!$D$166/100*'Inflation indexes'!I183</f>
        <v>22990.3762866087</v>
      </c>
      <c r="O91" s="14" t="n">
        <f aca="false">F91*'Inflation indexes'!$D$166/100*'Inflation indexes'!I183</f>
        <v>18576.6965020026</v>
      </c>
      <c r="P91" s="14" t="n">
        <f aca="false">G91*'Inflation indexes'!$D$166/100*'Inflation indexes'!I183</f>
        <v>29282.508881867</v>
      </c>
      <c r="Q91" s="14" t="n">
        <f aca="false">Adequacy_low!X88</f>
        <v>0.701304187142656</v>
      </c>
      <c r="R91" s="19" t="n">
        <v>7722.59090813952</v>
      </c>
      <c r="S91" s="18" t="n">
        <f aca="false">Adequacy_central!Q88</f>
        <v>7265.80749806395</v>
      </c>
      <c r="T91" s="18" t="n">
        <f aca="false">Adequacy_central!R88</f>
        <v>5489.03181696558</v>
      </c>
      <c r="U91" s="18" t="n">
        <f aca="false">Adequacy_central!S88</f>
        <v>4480.62447645667</v>
      </c>
      <c r="V91" s="18" t="n">
        <f aca="false">Adequacy_central!T88</f>
        <v>3598.87049289911</v>
      </c>
      <c r="W91" s="18" t="n">
        <f aca="false">Adequacy_central!U88</f>
        <v>5737.48083377665</v>
      </c>
      <c r="X91" s="18" t="n">
        <f aca="false">Adequacy_central!V88</f>
        <v>6785.91896743144</v>
      </c>
      <c r="Y91" s="15" t="n">
        <v>5140.01643377001</v>
      </c>
      <c r="Z91" s="15" t="n">
        <v>3486.61201601211</v>
      </c>
      <c r="AA91" s="12"/>
      <c r="AB91" s="12" t="n">
        <f aca="false">AB87+1</f>
        <v>2036</v>
      </c>
      <c r="AC91" s="13" t="n">
        <f aca="false">R91*'Inflation indexes'!I183*'Inflation indexes'!$D$166/100</f>
        <v>44420.0119259189</v>
      </c>
      <c r="AD91" s="13" t="n">
        <f aca="false">X91*'Inflation indexes'!$D$166/100*'Inflation indexes'!I183</f>
        <v>39032.3150672036</v>
      </c>
      <c r="AE91" s="18" t="n">
        <f aca="false">S91*'Inflation indexes'!$D$166/100*'Inflation indexes'!I183</f>
        <v>41792.613328159</v>
      </c>
      <c r="AF91" s="18" t="n">
        <f aca="false">T91*'Inflation indexes'!$D$166/100*'Inflation indexes'!I183</f>
        <v>31572.6757602002</v>
      </c>
      <c r="AG91" s="18" t="n">
        <f aca="false">U91*'Inflation indexes'!$D$166/100*'Inflation indexes'!I183</f>
        <v>25772.3599562932</v>
      </c>
      <c r="AH91" s="18" t="n">
        <f aca="false">V91*'Inflation indexes'!$D$166/100*'Inflation indexes'!I183</f>
        <v>20700.5488334133</v>
      </c>
      <c r="AI91" s="18" t="n">
        <f aca="false">W91*'Inflation indexes'!$D$166/100*'Inflation indexes'!I183</f>
        <v>33001.7438567763</v>
      </c>
      <c r="AJ91" s="18" t="n">
        <f aca="false">Y91*'Inflation indexes'!$D$166/100*'Inflation indexes'!I183</f>
        <v>29565.1542342916</v>
      </c>
      <c r="AK91" s="18" t="n">
        <f aca="false">AJ91*0.82</f>
        <v>24243.4264721191</v>
      </c>
      <c r="AL91" s="13" t="n">
        <f aca="false">Z91*'Inflation indexes'!$D$166/100*'Inflation indexes'!I183</f>
        <v>20054.8428855752</v>
      </c>
      <c r="AM91" s="18" t="n">
        <f aca="false">Adequacy_central!X88</f>
        <v>0.679523580503865</v>
      </c>
      <c r="AN91" s="9" t="n">
        <f aca="false">AN87+1</f>
        <v>2036</v>
      </c>
      <c r="AO91" s="16" t="n">
        <v>8699.74039571598</v>
      </c>
      <c r="AP91" s="14" t="n">
        <f aca="false">Adequacy_high!Q88</f>
        <v>7919.80400909323</v>
      </c>
      <c r="AQ91" s="14" t="n">
        <f aca="false">Adequacy_high!R88</f>
        <v>5952.54412019697</v>
      </c>
      <c r="AR91" s="14" t="n">
        <f aca="false">Adequacy_high!S88</f>
        <v>4912.83628443353</v>
      </c>
      <c r="AS91" s="14" t="n">
        <f aca="false">Adequacy_high!T88</f>
        <v>3956.12260916161</v>
      </c>
      <c r="AT91" s="14" t="n">
        <f aca="false">Adequacy_high!U88</f>
        <v>6218.66475376414</v>
      </c>
      <c r="AU91" s="14" t="n">
        <f aca="false">Adequacy_high!V88</f>
        <v>7376.80918061915</v>
      </c>
      <c r="AV91" s="9"/>
      <c r="AW91" s="9"/>
      <c r="AX91" s="9" t="n">
        <f aca="false">AX87+1</f>
        <v>2036</v>
      </c>
      <c r="AY91" s="11" t="n">
        <f aca="false">AO91*'Inflation indexes'!$D$166/100*'Inflation indexes'!I183</f>
        <v>50040.5338994192</v>
      </c>
      <c r="AZ91" s="11" t="n">
        <f aca="false">AU91*'Inflation indexes'!$D$166/100*'Inflation indexes'!I183</f>
        <v>42431.0902488648</v>
      </c>
      <c r="BA91" s="14" t="n">
        <f aca="false">AP91*'Inflation indexes'!$D$166/100*'Inflation indexes'!I183</f>
        <v>45554.3732303715</v>
      </c>
      <c r="BB91" s="14" t="n">
        <f aca="false">AQ91*'Inflation indexes'!$D$166/100*'Inflation indexes'!I183</f>
        <v>34238.7786630029</v>
      </c>
      <c r="BC91" s="14" t="n">
        <f aca="false">AR91*'Inflation indexes'!$D$166/100*'Inflation indexes'!I183</f>
        <v>28258.4237518803</v>
      </c>
      <c r="BD91" s="14" t="n">
        <f aca="false">AS91*'Inflation indexes'!$D$166/100*'Inflation indexes'!I183</f>
        <v>22755.4476949099</v>
      </c>
      <c r="BE91" s="14" t="n">
        <f aca="false">AT91*'Inflation indexes'!$D$166/100*'Inflation indexes'!I183</f>
        <v>35769.4931417833</v>
      </c>
      <c r="BF91" s="14" t="n">
        <f aca="false">Adequacy_high!X88</f>
        <v>0.662650455498242</v>
      </c>
      <c r="BG91" s="14" t="n">
        <f aca="false">Y91*'Inflation indexes'!$D$166/100*'Inflation indexes'!I183</f>
        <v>29565.1542342916</v>
      </c>
      <c r="BH91" s="14" t="n">
        <f aca="false">BG91*0.82</f>
        <v>24243.4264721191</v>
      </c>
      <c r="BI91" s="11" t="n">
        <f aca="false">Z91*'Inflation indexes'!$D$166/100*'Inflation indexes'!I183</f>
        <v>20054.8428855752</v>
      </c>
    </row>
    <row r="92" customFormat="false" ht="15" hidden="false" customHeight="false" outlineLevel="0" collapsed="false">
      <c r="A92" s="0" t="n">
        <f aca="false">A88+1</f>
        <v>2036</v>
      </c>
      <c r="B92" s="16" t="n">
        <v>6595.23138700062</v>
      </c>
      <c r="C92" s="14" t="n">
        <f aca="false">Adequacy_low!Q89</f>
        <v>6694.84969109771</v>
      </c>
      <c r="D92" s="14" t="n">
        <f aca="false">Adequacy_low!R89</f>
        <v>5046.50260207856</v>
      </c>
      <c r="E92" s="14" t="n">
        <f aca="false">Adequacy_low!S89</f>
        <v>4077.21325007656</v>
      </c>
      <c r="F92" s="14" t="n">
        <f aca="false">Adequacy_low!T89</f>
        <v>3294.99764756878</v>
      </c>
      <c r="G92" s="14" t="n">
        <f aca="false">Adequacy_low!U89</f>
        <v>5189.75076329571</v>
      </c>
      <c r="H92" s="14" t="n">
        <f aca="false">Adequacy_low!V89</f>
        <v>6190.96513498521</v>
      </c>
      <c r="I92" s="9" t="n">
        <f aca="false">I88+1</f>
        <v>2036</v>
      </c>
      <c r="J92" s="16" t="n">
        <f aca="false">B92*'Inflation indexes'!$D$166/100*'Inflation indexes'!I184</f>
        <v>37935.4882771254</v>
      </c>
      <c r="K92" s="14" t="n">
        <f aca="false">H92*'Inflation indexes'!$D$166/100*'Inflation indexes'!I184</f>
        <v>35610.1661217275</v>
      </c>
      <c r="L92" s="14" t="n">
        <f aca="false">C92*'Inflation indexes'!$D$166/100*'Inflation indexes'!I184</f>
        <v>38508.4884928132</v>
      </c>
      <c r="M92" s="14" t="n">
        <f aca="false">D92*'Inflation indexes'!$D$166/100*'Inflation indexes'!I184</f>
        <v>29027.2666822533</v>
      </c>
      <c r="N92" s="14" t="n">
        <f aca="false">E92*'Inflation indexes'!$D$166/100*'Inflation indexes'!I184</f>
        <v>23451.9558717046</v>
      </c>
      <c r="O92" s="14" t="n">
        <f aca="false">F92*'Inflation indexes'!$D$166/100*'Inflation indexes'!I184</f>
        <v>18952.6852505697</v>
      </c>
      <c r="P92" s="14" t="n">
        <f aca="false">G92*'Inflation indexes'!$D$166/100*'Inflation indexes'!I184</f>
        <v>29851.2239661909</v>
      </c>
      <c r="Q92" s="14" t="n">
        <f aca="false">Adequacy_low!X89</f>
        <v>0.717467023289237</v>
      </c>
      <c r="R92" s="19" t="n">
        <v>7768.70229741383</v>
      </c>
      <c r="S92" s="18" t="n">
        <f aca="false">Adequacy_central!Q89</f>
        <v>7355.12520836166</v>
      </c>
      <c r="T92" s="18" t="n">
        <f aca="false">Adequacy_central!R89</f>
        <v>5577.48294925722</v>
      </c>
      <c r="U92" s="18" t="n">
        <f aca="false">Adequacy_central!S89</f>
        <v>4559.86205392053</v>
      </c>
      <c r="V92" s="18" t="n">
        <f aca="false">Adequacy_central!T89</f>
        <v>3661.76674977304</v>
      </c>
      <c r="W92" s="18" t="n">
        <f aca="false">Adequacy_central!U89</f>
        <v>5813.87042756714</v>
      </c>
      <c r="X92" s="18" t="n">
        <f aca="false">Adequacy_central!V89</f>
        <v>6880.71110608648</v>
      </c>
      <c r="Y92" s="15" t="n">
        <v>5157.82264735253</v>
      </c>
      <c r="Z92" s="15" t="n">
        <v>3490.26082740064</v>
      </c>
      <c r="AA92" s="12"/>
      <c r="AB92" s="12" t="n">
        <f aca="false">AB88+1</f>
        <v>2036</v>
      </c>
      <c r="AC92" s="13" t="n">
        <f aca="false">R92*'Inflation indexes'!I184*'Inflation indexes'!$D$166/100</f>
        <v>44685.2426607655</v>
      </c>
      <c r="AD92" s="13" t="n">
        <f aca="false">X92*'Inflation indexes'!$D$166/100*'Inflation indexes'!I184</f>
        <v>39577.5553861103</v>
      </c>
      <c r="AE92" s="18" t="n">
        <f aca="false">S92*'Inflation indexes'!$D$166/100*'Inflation indexes'!I184</f>
        <v>42306.3649697795</v>
      </c>
      <c r="AF92" s="18" t="n">
        <f aca="false">T92*'Inflation indexes'!$D$166/100*'Inflation indexes'!I184</f>
        <v>32081.4428822699</v>
      </c>
      <c r="AG92" s="18" t="n">
        <f aca="false">U92*'Inflation indexes'!$D$166/100*'Inflation indexes'!I184</f>
        <v>26228.1311058715</v>
      </c>
      <c r="AH92" s="18" t="n">
        <f aca="false">V92*'Inflation indexes'!$D$166/100*'Inflation indexes'!I184</f>
        <v>21062.3254073208</v>
      </c>
      <c r="AI92" s="18" t="n">
        <f aca="false">W92*'Inflation indexes'!$D$166/100*'Inflation indexes'!I184</f>
        <v>33441.1335263253</v>
      </c>
      <c r="AJ92" s="18" t="n">
        <f aca="false">Y92*'Inflation indexes'!$D$166/100*'Inflation indexes'!I184</f>
        <v>29667.5748116729</v>
      </c>
      <c r="AK92" s="18" t="n">
        <f aca="false">AJ92*0.82</f>
        <v>24327.4113455717</v>
      </c>
      <c r="AL92" s="13" t="n">
        <f aca="false">Z92*'Inflation indexes'!$D$166/100*'Inflation indexes'!I184</f>
        <v>20075.8306922999</v>
      </c>
      <c r="AM92" s="18" t="n">
        <f aca="false">Adequacy_central!X89</f>
        <v>0.682117175099834</v>
      </c>
      <c r="AN92" s="9" t="n">
        <f aca="false">AN88+1</f>
        <v>2036</v>
      </c>
      <c r="AO92" s="16" t="n">
        <v>8735.40125778342</v>
      </c>
      <c r="AP92" s="14" t="n">
        <f aca="false">Adequacy_high!Q89</f>
        <v>8015.66044719318</v>
      </c>
      <c r="AQ92" s="14" t="n">
        <f aca="false">Adequacy_high!R89</f>
        <v>6039.73836926435</v>
      </c>
      <c r="AR92" s="14" t="n">
        <f aca="false">Adequacy_high!S89</f>
        <v>4983.25910049333</v>
      </c>
      <c r="AS92" s="14" t="n">
        <f aca="false">Adequacy_high!T89</f>
        <v>4011.35471822576</v>
      </c>
      <c r="AT92" s="14" t="n">
        <f aca="false">Adequacy_high!U89</f>
        <v>6294.04345339618</v>
      </c>
      <c r="AU92" s="14" t="n">
        <f aca="false">Adequacy_high!V89</f>
        <v>7464.05779713732</v>
      </c>
      <c r="AV92" s="9"/>
      <c r="AW92" s="9"/>
      <c r="AX92" s="9" t="n">
        <f aca="false">AX88+1</f>
        <v>2036</v>
      </c>
      <c r="AY92" s="11" t="n">
        <f aca="false">AO92*'Inflation indexes'!$D$166/100*'Inflation indexes'!I184</f>
        <v>50245.6536496645</v>
      </c>
      <c r="AZ92" s="11" t="n">
        <f aca="false">AU92*'Inflation indexes'!$D$166/100*'Inflation indexes'!I184</f>
        <v>42932.9405517433</v>
      </c>
      <c r="BA92" s="14" t="n">
        <f aca="false">AP92*'Inflation indexes'!$D$166/100*'Inflation indexes'!I184</f>
        <v>46105.7353540712</v>
      </c>
      <c r="BB92" s="14" t="n">
        <f aca="false">AQ92*'Inflation indexes'!$D$166/100*'Inflation indexes'!I184</f>
        <v>34740.3162466346</v>
      </c>
      <c r="BC92" s="14" t="n">
        <f aca="false">AR92*'Inflation indexes'!$D$166/100*'Inflation indexes'!I184</f>
        <v>28663.4927716487</v>
      </c>
      <c r="BD92" s="14" t="n">
        <f aca="false">AS92*'Inflation indexes'!$D$166/100*'Inflation indexes'!I184</f>
        <v>23073.1404190885</v>
      </c>
      <c r="BE92" s="14" t="n">
        <f aca="false">AT92*'Inflation indexes'!$D$166/100*'Inflation indexes'!I184</f>
        <v>36203.0681914582</v>
      </c>
      <c r="BF92" s="14" t="n">
        <f aca="false">Adequacy_high!X89</f>
        <v>0.667031128516007</v>
      </c>
      <c r="BG92" s="14" t="n">
        <f aca="false">Y92*'Inflation indexes'!$D$166/100*'Inflation indexes'!I184</f>
        <v>29667.5748116729</v>
      </c>
      <c r="BH92" s="14" t="n">
        <f aca="false">BG92*0.82</f>
        <v>24327.4113455717</v>
      </c>
      <c r="BI92" s="11" t="n">
        <f aca="false">Z92*'Inflation indexes'!$D$166/100*'Inflation indexes'!I184</f>
        <v>20075.8306922999</v>
      </c>
    </row>
    <row r="93" customFormat="false" ht="15" hidden="false" customHeight="false" outlineLevel="0" collapsed="false">
      <c r="A93" s="0" t="n">
        <f aca="false">A89+1</f>
        <v>2037</v>
      </c>
      <c r="B93" s="16" t="n">
        <v>6618.32999564061</v>
      </c>
      <c r="C93" s="14" t="n">
        <f aca="false">Adequacy_low!Q90</f>
        <v>6587.45883794486</v>
      </c>
      <c r="D93" s="14" t="n">
        <f aca="false">Adequacy_low!R90</f>
        <v>4959.31139430293</v>
      </c>
      <c r="E93" s="14" t="n">
        <f aca="false">Adequacy_low!S90</f>
        <v>4006.24640492265</v>
      </c>
      <c r="F93" s="14" t="n">
        <f aca="false">Adequacy_low!T90</f>
        <v>3235.33090032526</v>
      </c>
      <c r="G93" s="14" t="n">
        <f aca="false">Adequacy_low!U90</f>
        <v>5093.10692531953</v>
      </c>
      <c r="H93" s="14" t="n">
        <f aca="false">Adequacy_low!V90</f>
        <v>6081.57341545472</v>
      </c>
      <c r="I93" s="9" t="n">
        <f aca="false">I89+1</f>
        <v>2037</v>
      </c>
      <c r="J93" s="16" t="n">
        <f aca="false">B93*'Inflation indexes'!$D$166/100*'Inflation indexes'!I185</f>
        <v>38068.3504840538</v>
      </c>
      <c r="K93" s="14" t="n">
        <f aca="false">H93*'Inflation indexes'!$D$166/100*'Inflation indexes'!I185</f>
        <v>34980.9496393395</v>
      </c>
      <c r="L93" s="14" t="n">
        <f aca="false">C93*'Inflation indexes'!$D$166/100*'Inflation indexes'!I185</f>
        <v>37890.7809080755</v>
      </c>
      <c r="M93" s="14" t="n">
        <f aca="false">D93*'Inflation indexes'!$D$166/100*'Inflation indexes'!I185</f>
        <v>28525.7465920013</v>
      </c>
      <c r="N93" s="14" t="n">
        <f aca="false">E93*'Inflation indexes'!$D$166/100*'Inflation indexes'!I185</f>
        <v>23043.757619903</v>
      </c>
      <c r="O93" s="14" t="n">
        <f aca="false">F93*'Inflation indexes'!$D$166/100*'Inflation indexes'!I185</f>
        <v>18609.4846776449</v>
      </c>
      <c r="P93" s="14" t="n">
        <f aca="false">G93*'Inflation indexes'!$D$166/100*'Inflation indexes'!I185</f>
        <v>29295.3327521497</v>
      </c>
      <c r="Q93" s="14" t="n">
        <f aca="false">Adequacy_low!X90</f>
        <v>0.701227008673189</v>
      </c>
      <c r="R93" s="17" t="n">
        <v>7806.17680429547</v>
      </c>
      <c r="S93" s="18" t="n">
        <f aca="false">Adequacy_central!Q90</f>
        <v>7261.59809444094</v>
      </c>
      <c r="T93" s="18" t="n">
        <f aca="false">Adequacy_central!R90</f>
        <v>5521.82322559044</v>
      </c>
      <c r="U93" s="18" t="n">
        <f aca="false">Adequacy_central!S90</f>
        <v>4495.6581486956</v>
      </c>
      <c r="V93" s="18" t="n">
        <f aca="false">Adequacy_central!T90</f>
        <v>3619.10323349362</v>
      </c>
      <c r="W93" s="18" t="n">
        <f aca="false">Adequacy_central!U90</f>
        <v>5732.67144870583</v>
      </c>
      <c r="X93" s="18" t="n">
        <f aca="false">Adequacy_central!V90</f>
        <v>6794.70155546604</v>
      </c>
      <c r="Y93" s="15" t="n">
        <v>5175.62886093505</v>
      </c>
      <c r="Z93" s="15" t="n">
        <v>3493.90075979778</v>
      </c>
      <c r="AA93" s="12"/>
      <c r="AB93" s="12" t="n">
        <f aca="false">AB89+1</f>
        <v>2037</v>
      </c>
      <c r="AC93" s="13" t="n">
        <f aca="false">R93*'Inflation indexes'!I185*'Inflation indexes'!$D$166/100</f>
        <v>44900.7944182522</v>
      </c>
      <c r="AD93" s="13" t="n">
        <f aca="false">X93*'Inflation indexes'!$D$166/100*'Inflation indexes'!I185</f>
        <v>39082.8321371712</v>
      </c>
      <c r="AE93" s="18" t="n">
        <f aca="false">S93*'Inflation indexes'!$D$166/100*'Inflation indexes'!I185</f>
        <v>41768.4010189277</v>
      </c>
      <c r="AF93" s="18" t="n">
        <f aca="false">T93*'Inflation indexes'!$D$166/100*'Inflation indexes'!I185</f>
        <v>31761.2905372239</v>
      </c>
      <c r="AG93" s="18" t="n">
        <f aca="false">U93*'Inflation indexes'!$D$166/100*'Inflation indexes'!I185</f>
        <v>25858.8329946928</v>
      </c>
      <c r="AH93" s="18" t="n">
        <f aca="false">V93*'Inflation indexes'!$D$166/100*'Inflation indexes'!I185</f>
        <v>20816.9266901706</v>
      </c>
      <c r="AI93" s="18" t="n">
        <f aca="false">W93*'Inflation indexes'!$D$166/100*'Inflation indexes'!I185</f>
        <v>32974.0804799713</v>
      </c>
      <c r="AJ93" s="18" t="n">
        <f aca="false">Y93*'Inflation indexes'!$D$166/100*'Inflation indexes'!I185</f>
        <v>29769.9953890541</v>
      </c>
      <c r="AK93" s="18" t="n">
        <f aca="false">AJ93*0.82</f>
        <v>24411.3962190244</v>
      </c>
      <c r="AL93" s="13" t="n">
        <f aca="false">Z93*'Inflation indexes'!$D$166/100*'Inflation indexes'!I185</f>
        <v>20096.7674274467</v>
      </c>
      <c r="AM93" s="18" t="n">
        <f aca="false">Adequacy_central!X90</f>
        <v>0.68051226534442</v>
      </c>
      <c r="AN93" s="9" t="n">
        <f aca="false">AN89+1</f>
        <v>2037</v>
      </c>
      <c r="AO93" s="16" t="n">
        <v>8793.64872572642</v>
      </c>
      <c r="AP93" s="14" t="n">
        <f aca="false">Adequacy_high!Q90</f>
        <v>7947.8455613922</v>
      </c>
      <c r="AQ93" s="14" t="n">
        <f aca="false">Adequacy_high!R90</f>
        <v>5993.28758125744</v>
      </c>
      <c r="AR93" s="14" t="n">
        <f aca="false">Adequacy_high!S90</f>
        <v>4943.07070251754</v>
      </c>
      <c r="AS93" s="14" t="n">
        <f aca="false">Adequacy_high!T90</f>
        <v>3980.8552005979</v>
      </c>
      <c r="AT93" s="14" t="n">
        <f aca="false">Adequacy_high!U90</f>
        <v>6239.55706636998</v>
      </c>
      <c r="AU93" s="14" t="n">
        <f aca="false">Adequacy_high!V90</f>
        <v>7406.99617409643</v>
      </c>
      <c r="AV93" s="9"/>
      <c r="AW93" s="9"/>
      <c r="AX93" s="9" t="n">
        <f aca="false">AX89+1</f>
        <v>2037</v>
      </c>
      <c r="AY93" s="11" t="n">
        <f aca="false">AO93*'Inflation indexes'!$D$166/100*'Inflation indexes'!I185</f>
        <v>50580.6905888808</v>
      </c>
      <c r="AZ93" s="11" t="n">
        <f aca="false">AU93*'Inflation indexes'!$D$166/100*'Inflation indexes'!I185</f>
        <v>42604.7245415806</v>
      </c>
      <c r="BA93" s="14" t="n">
        <f aca="false">AP93*'Inflation indexes'!$D$166/100*'Inflation indexes'!I185</f>
        <v>45715.6670373798</v>
      </c>
      <c r="BB93" s="14" t="n">
        <f aca="false">AQ93*'Inflation indexes'!$D$166/100*'Inflation indexes'!I185</f>
        <v>34473.1333048242</v>
      </c>
      <c r="BC93" s="14" t="n">
        <f aca="false">AR93*'Inflation indexes'!$D$166/100*'Inflation indexes'!I185</f>
        <v>28432.3308289014</v>
      </c>
      <c r="BD93" s="14" t="n">
        <f aca="false">AS93*'Inflation indexes'!$D$166/100*'Inflation indexes'!I185</f>
        <v>22897.7085008528</v>
      </c>
      <c r="BE93" s="14" t="n">
        <f aca="false">AT93*'Inflation indexes'!$D$166/100*'Inflation indexes'!I185</f>
        <v>35889.6648284815</v>
      </c>
      <c r="BF93" s="14" t="n">
        <f aca="false">Adequacy_high!X90</f>
        <v>0.666986119459349</v>
      </c>
      <c r="BG93" s="14" t="n">
        <f aca="false">Y93*'Inflation indexes'!$D$166/100*'Inflation indexes'!I185</f>
        <v>29769.9953890541</v>
      </c>
      <c r="BH93" s="14" t="n">
        <f aca="false">BG93*0.82</f>
        <v>24411.3962190244</v>
      </c>
      <c r="BI93" s="11" t="n">
        <f aca="false">Z93*'Inflation indexes'!$D$166/100*'Inflation indexes'!I185</f>
        <v>20096.7674274467</v>
      </c>
    </row>
    <row r="94" customFormat="false" ht="15" hidden="false" customHeight="false" outlineLevel="0" collapsed="false">
      <c r="A94" s="0" t="n">
        <f aca="false">A90+1</f>
        <v>2037</v>
      </c>
      <c r="B94" s="16" t="n">
        <v>6615.5318189882</v>
      </c>
      <c r="C94" s="14" t="n">
        <f aca="false">Adequacy_low!Q91</f>
        <v>6709.90780548192</v>
      </c>
      <c r="D94" s="14" t="n">
        <f aca="false">Adequacy_low!R91</f>
        <v>5057.22748419522</v>
      </c>
      <c r="E94" s="14" t="n">
        <f aca="false">Adequacy_low!S91</f>
        <v>4080.96793148756</v>
      </c>
      <c r="F94" s="14" t="n">
        <f aca="false">Adequacy_low!T91</f>
        <v>3295.16074552366</v>
      </c>
      <c r="G94" s="14" t="n">
        <f aca="false">Adequacy_low!U91</f>
        <v>5170.74013581151</v>
      </c>
      <c r="H94" s="14" t="n">
        <f aca="false">Adequacy_low!V91</f>
        <v>6183.90202747768</v>
      </c>
      <c r="I94" s="9" t="n">
        <f aca="false">I90+1</f>
        <v>2037</v>
      </c>
      <c r="J94" s="16" t="n">
        <f aca="false">B94*'Inflation indexes'!$D$166/100*'Inflation indexes'!I186</f>
        <v>38052.2554918744</v>
      </c>
      <c r="K94" s="14" t="n">
        <f aca="false">H94*'Inflation indexes'!$D$166/100*'Inflation indexes'!I186</f>
        <v>35569.5394300575</v>
      </c>
      <c r="L94" s="14" t="n">
        <f aca="false">C94*'Inflation indexes'!$D$166/100*'Inflation indexes'!I186</f>
        <v>38595.1021213849</v>
      </c>
      <c r="M94" s="14" t="n">
        <f aca="false">D94*'Inflation indexes'!$D$166/100*'Inflation indexes'!I186</f>
        <v>29088.9557445373</v>
      </c>
      <c r="N94" s="14" t="n">
        <f aca="false">E94*'Inflation indexes'!$D$166/100*'Inflation indexes'!I186</f>
        <v>23473.5526382611</v>
      </c>
      <c r="O94" s="14" t="n">
        <f aca="false">F94*'Inflation indexes'!$D$166/100*'Inflation indexes'!I186</f>
        <v>18953.6233830161</v>
      </c>
      <c r="P94" s="14" t="n">
        <f aca="false">G94*'Inflation indexes'!$D$166/100*'Inflation indexes'!I186</f>
        <v>29741.8756516663</v>
      </c>
      <c r="Q94" s="14" t="n">
        <f aca="false">Adequacy_low!X91</f>
        <v>0.710482771841007</v>
      </c>
      <c r="R94" s="19" t="n">
        <v>7814.80071387418</v>
      </c>
      <c r="S94" s="18" t="n">
        <f aca="false">Adequacy_central!Q91</f>
        <v>7387.13295825299</v>
      </c>
      <c r="T94" s="18" t="n">
        <f aca="false">Adequacy_central!R91</f>
        <v>5609.56522695659</v>
      </c>
      <c r="U94" s="18" t="n">
        <f aca="false">Adequacy_central!S91</f>
        <v>4563.2673389925</v>
      </c>
      <c r="V94" s="18" t="n">
        <f aca="false">Adequacy_central!T91</f>
        <v>3677.32272090328</v>
      </c>
      <c r="W94" s="18" t="n">
        <f aca="false">Adequacy_central!U91</f>
        <v>5817.86787735567</v>
      </c>
      <c r="X94" s="18" t="n">
        <f aca="false">Adequacy_central!V91</f>
        <v>6897.7778539812</v>
      </c>
      <c r="Y94" s="15" t="n">
        <v>5193.43507451758</v>
      </c>
      <c r="Z94" s="15" t="n">
        <v>3497.53186549365</v>
      </c>
      <c r="AA94" s="12"/>
      <c r="AB94" s="12" t="n">
        <f aca="false">AB90+1</f>
        <v>2037</v>
      </c>
      <c r="AC94" s="13" t="n">
        <f aca="false">R94*'Inflation indexes'!I186*'Inflation indexes'!$D$166/100</f>
        <v>44950.3987765422</v>
      </c>
      <c r="AD94" s="13" t="n">
        <f aca="false">X94*'Inflation indexes'!$D$166/100*'Inflation indexes'!I186</f>
        <v>39675.7225885477</v>
      </c>
      <c r="AE94" s="18" t="n">
        <f aca="false">S94*'Inflation indexes'!$D$166/100*'Inflation indexes'!I186</f>
        <v>42490.4721753543</v>
      </c>
      <c r="AF94" s="18" t="n">
        <f aca="false">T94*'Inflation indexes'!$D$166/100*'Inflation indexes'!I186</f>
        <v>32265.9787686024</v>
      </c>
      <c r="AG94" s="18" t="n">
        <f aca="false">U94*'Inflation indexes'!$D$166/100*'Inflation indexes'!I186</f>
        <v>26247.7181596605</v>
      </c>
      <c r="AH94" s="18" t="n">
        <f aca="false">V94*'Inflation indexes'!$D$166/100*'Inflation indexes'!I186</f>
        <v>21151.8026865583</v>
      </c>
      <c r="AI94" s="18" t="n">
        <f aca="false">W94*'Inflation indexes'!$D$166/100*'Inflation indexes'!I186</f>
        <v>33464.1266861847</v>
      </c>
      <c r="AJ94" s="18" t="n">
        <f aca="false">Y94*'Inflation indexes'!$D$166/100*'Inflation indexes'!I186</f>
        <v>29872.4159664354</v>
      </c>
      <c r="AK94" s="18" t="n">
        <f aca="false">AJ94*0.82</f>
        <v>24495.3810924771</v>
      </c>
      <c r="AL94" s="13" t="n">
        <f aca="false">Z94*'Inflation indexes'!$D$166/100*'Inflation indexes'!I186</f>
        <v>20117.6533917861</v>
      </c>
      <c r="AM94" s="18" t="n">
        <f aca="false">Adequacy_central!X91</f>
        <v>0.685725160259292</v>
      </c>
      <c r="AN94" s="9" t="n">
        <f aca="false">AN90+1</f>
        <v>2037</v>
      </c>
      <c r="AO94" s="16" t="n">
        <v>8819.6797355067</v>
      </c>
      <c r="AP94" s="14" t="n">
        <f aca="false">Adequacy_high!Q91</f>
        <v>8034.06264594883</v>
      </c>
      <c r="AQ94" s="14" t="n">
        <f aca="false">Adequacy_high!R91</f>
        <v>6082.39808259779</v>
      </c>
      <c r="AR94" s="14" t="n">
        <f aca="false">Adequacy_high!S91</f>
        <v>5007.16450006601</v>
      </c>
      <c r="AS94" s="14" t="n">
        <f aca="false">Adequacy_high!T91</f>
        <v>4031.00104063308</v>
      </c>
      <c r="AT94" s="14" t="n">
        <f aca="false">Adequacy_high!U91</f>
        <v>6300.02793817225</v>
      </c>
      <c r="AU94" s="14" t="n">
        <f aca="false">Adequacy_high!V91</f>
        <v>7488.00873403215</v>
      </c>
      <c r="AV94" s="9"/>
      <c r="AW94" s="9"/>
      <c r="AX94" s="9" t="n">
        <f aca="false">AX90+1</f>
        <v>2037</v>
      </c>
      <c r="AY94" s="11" t="n">
        <f aca="false">AO94*'Inflation indexes'!$D$166/100*'Inflation indexes'!I186</f>
        <v>50730.4198414902</v>
      </c>
      <c r="AZ94" s="11" t="n">
        <f aca="false">AU94*'Inflation indexes'!$D$166/100*'Inflation indexes'!I186</f>
        <v>43070.7053142641</v>
      </c>
      <c r="BA94" s="14" t="n">
        <f aca="false">AP94*'Inflation indexes'!$D$166/100*'Inflation indexes'!I186</f>
        <v>46211.5840126254</v>
      </c>
      <c r="BB94" s="14" t="n">
        <f aca="false">AQ94*'Inflation indexes'!$D$166/100*'Inflation indexes'!I186</f>
        <v>34985.6930894026</v>
      </c>
      <c r="BC94" s="14" t="n">
        <f aca="false">AR94*'Inflation indexes'!$D$166/100*'Inflation indexes'!I186</f>
        <v>28800.9956054442</v>
      </c>
      <c r="BD94" s="14" t="n">
        <f aca="false">AS94*'Inflation indexes'!$D$166/100*'Inflation indexes'!I186</f>
        <v>23186.1452235659</v>
      </c>
      <c r="BE94" s="14" t="n">
        <f aca="false">AT94*'Inflation indexes'!$D$166/100*'Inflation indexes'!I186</f>
        <v>36237.4906914048</v>
      </c>
      <c r="BF94" s="14" t="n">
        <f aca="false">Adequacy_high!X91</f>
        <v>0.669190348396299</v>
      </c>
      <c r="BG94" s="14" t="n">
        <f aca="false">Y94*'Inflation indexes'!$D$166/100*'Inflation indexes'!I186</f>
        <v>29872.4159664354</v>
      </c>
      <c r="BH94" s="14" t="n">
        <f aca="false">BG94*0.82</f>
        <v>24495.3810924771</v>
      </c>
      <c r="BI94" s="11" t="n">
        <f aca="false">Z94*'Inflation indexes'!$D$166/100*'Inflation indexes'!I186</f>
        <v>20117.6533917861</v>
      </c>
    </row>
    <row r="95" customFormat="false" ht="15" hidden="false" customHeight="false" outlineLevel="0" collapsed="false">
      <c r="A95" s="0" t="n">
        <f aca="false">A91+1</f>
        <v>2037</v>
      </c>
      <c r="B95" s="16" t="n">
        <v>6638.72361322864</v>
      </c>
      <c r="C95" s="14" t="n">
        <f aca="false">Adequacy_low!Q92</f>
        <v>6593.66740418765</v>
      </c>
      <c r="D95" s="14" t="n">
        <f aca="false">Adequacy_low!R92</f>
        <v>4955.04685545473</v>
      </c>
      <c r="E95" s="14" t="n">
        <f aca="false">Adequacy_low!S92</f>
        <v>4003.90983072846</v>
      </c>
      <c r="F95" s="14" t="n">
        <f aca="false">Adequacy_low!T92</f>
        <v>3238.05574192726</v>
      </c>
      <c r="G95" s="14" t="n">
        <f aca="false">Adequacy_low!U92</f>
        <v>5068.07579467202</v>
      </c>
      <c r="H95" s="14" t="n">
        <f aca="false">Adequacy_low!V92</f>
        <v>6054.13901912914</v>
      </c>
      <c r="I95" s="9" t="n">
        <f aca="false">I91+1</f>
        <v>2037</v>
      </c>
      <c r="J95" s="16" t="n">
        <f aca="false">B95*'Inflation indexes'!$D$166/100*'Inflation indexes'!I187</f>
        <v>38185.6536983828</v>
      </c>
      <c r="K95" s="14" t="n">
        <f aca="false">H95*'Inflation indexes'!$D$166/100*'Inflation indexes'!I187</f>
        <v>34823.1481674684</v>
      </c>
      <c r="L95" s="14" t="n">
        <f aca="false">C95*'Inflation indexes'!$D$166/100*'Inflation indexes'!I187</f>
        <v>37926.492315015</v>
      </c>
      <c r="M95" s="14" t="n">
        <f aca="false">D95*'Inflation indexes'!$D$166/100*'Inflation indexes'!I187</f>
        <v>28501.2171473177</v>
      </c>
      <c r="N95" s="14" t="n">
        <f aca="false">E95*'Inflation indexes'!$D$166/100*'Inflation indexes'!I187</f>
        <v>23030.3177452798</v>
      </c>
      <c r="O95" s="14" t="n">
        <f aca="false">F95*'Inflation indexes'!$D$166/100*'Inflation indexes'!I187</f>
        <v>18625.1578497573</v>
      </c>
      <c r="P95" s="14" t="n">
        <f aca="false">G95*'Inflation indexes'!$D$166/100*'Inflation indexes'!I187</f>
        <v>29151.3547614589</v>
      </c>
      <c r="Q95" s="14" t="n">
        <f aca="false">Adequacy_low!X92</f>
        <v>0.696151823560918</v>
      </c>
      <c r="R95" s="19" t="n">
        <v>7820.37185125089</v>
      </c>
      <c r="S95" s="18" t="n">
        <f aca="false">Adequacy_central!Q92</f>
        <v>7308.5390848011</v>
      </c>
      <c r="T95" s="18" t="n">
        <f aca="false">Adequacy_central!R92</f>
        <v>5552.05775193288</v>
      </c>
      <c r="U95" s="18" t="n">
        <f aca="false">Adequacy_central!S92</f>
        <v>4501.85442336205</v>
      </c>
      <c r="V95" s="18" t="n">
        <f aca="false">Adequacy_central!T92</f>
        <v>3630.32845236112</v>
      </c>
      <c r="W95" s="18" t="n">
        <f aca="false">Adequacy_central!U92</f>
        <v>5734.96539542182</v>
      </c>
      <c r="X95" s="18" t="n">
        <f aca="false">Adequacy_central!V92</f>
        <v>6806.99192185315</v>
      </c>
      <c r="Y95" s="15" t="n">
        <v>5211.2412881001</v>
      </c>
      <c r="Z95" s="15" t="n">
        <v>3501.15419629097</v>
      </c>
      <c r="AA95" s="12"/>
      <c r="AB95" s="12" t="n">
        <f aca="false">AB91+1</f>
        <v>2037</v>
      </c>
      <c r="AC95" s="13" t="n">
        <f aca="false">R95*'Inflation indexes'!I187*'Inflation indexes'!$D$166/100</f>
        <v>44982.4437199631</v>
      </c>
      <c r="AD95" s="13" t="n">
        <f aca="false">X95*'Inflation indexes'!$D$166/100*'Inflation indexes'!I187</f>
        <v>39153.5257978847</v>
      </c>
      <c r="AE95" s="18" t="n">
        <f aca="false">S95*'Inflation indexes'!$D$166/100*'Inflation indexes'!I187</f>
        <v>42038.4035836647</v>
      </c>
      <c r="AF95" s="18" t="n">
        <f aca="false">T95*'Inflation indexes'!$D$166/100*'Inflation indexes'!I187</f>
        <v>31935.1982369429</v>
      </c>
      <c r="AG95" s="18" t="n">
        <f aca="false">U95*'Inflation indexes'!$D$166/100*'Inflation indexes'!I187</f>
        <v>25894.473701012</v>
      </c>
      <c r="AH95" s="18" t="n">
        <f aca="false">V95*'Inflation indexes'!$D$166/100*'Inflation indexes'!I187</f>
        <v>20881.4936680018</v>
      </c>
      <c r="AI95" s="18" t="n">
        <f aca="false">W95*'Inflation indexes'!$D$166/100*'Inflation indexes'!I187</f>
        <v>32987.2751631669</v>
      </c>
      <c r="AJ95" s="18" t="n">
        <f aca="false">Y95*'Inflation indexes'!$D$166/100*'Inflation indexes'!I187</f>
        <v>29974.8365438167</v>
      </c>
      <c r="AK95" s="18" t="n">
        <f aca="false">AJ95*0.82</f>
        <v>24579.3659659297</v>
      </c>
      <c r="AL95" s="13" t="n">
        <f aca="false">Z95*'Inflation indexes'!$D$166/100*'Inflation indexes'!I187</f>
        <v>20138.488883285</v>
      </c>
      <c r="AM95" s="18" t="n">
        <f aca="false">Adequacy_central!X92</f>
        <v>0.677913571406176</v>
      </c>
      <c r="AN95" s="9" t="n">
        <f aca="false">AN91+1</f>
        <v>2037</v>
      </c>
      <c r="AO95" s="16" t="n">
        <v>8849.47305200126</v>
      </c>
      <c r="AP95" s="14" t="n">
        <f aca="false">Adequacy_high!Q92</f>
        <v>7977.06903125046</v>
      </c>
      <c r="AQ95" s="14" t="n">
        <f aca="false">Adequacy_high!R92</f>
        <v>6047.51001268626</v>
      </c>
      <c r="AR95" s="14" t="n">
        <f aca="false">Adequacy_high!S92</f>
        <v>4969.45948404921</v>
      </c>
      <c r="AS95" s="14" t="n">
        <f aca="false">Adequacy_high!T92</f>
        <v>3997.81585658742</v>
      </c>
      <c r="AT95" s="14" t="n">
        <f aca="false">Adequacy_high!U92</f>
        <v>6237.15351695899</v>
      </c>
      <c r="AU95" s="14" t="n">
        <f aca="false">Adequacy_high!V92</f>
        <v>7425.39787151075</v>
      </c>
      <c r="AV95" s="9"/>
      <c r="AW95" s="9"/>
      <c r="AX95" s="9" t="n">
        <f aca="false">AX91+1</f>
        <v>2037</v>
      </c>
      <c r="AY95" s="11" t="n">
        <f aca="false">AO95*'Inflation indexes'!$D$166/100*'Inflation indexes'!I187</f>
        <v>50901.7897210737</v>
      </c>
      <c r="AZ95" s="11" t="n">
        <f aca="false">AU95*'Inflation indexes'!$D$166/100*'Inflation indexes'!I187</f>
        <v>42710.5703164409</v>
      </c>
      <c r="BA95" s="14" t="n">
        <f aca="false">AP95*'Inflation indexes'!$D$166/100*'Inflation indexes'!I187</f>
        <v>45883.7591835341</v>
      </c>
      <c r="BB95" s="14" t="n">
        <f aca="false">AQ95*'Inflation indexes'!$D$166/100*'Inflation indexes'!I187</f>
        <v>34785.0184065174</v>
      </c>
      <c r="BC95" s="14" t="n">
        <f aca="false">AR95*'Inflation indexes'!$D$166/100*'Inflation indexes'!I187</f>
        <v>28584.1179692913</v>
      </c>
      <c r="BD95" s="14" t="n">
        <f aca="false">AS95*'Inflation indexes'!$D$166/100*'Inflation indexes'!I187</f>
        <v>22995.2654671984</v>
      </c>
      <c r="BE95" s="14" t="n">
        <f aca="false">AT95*'Inflation indexes'!$D$166/100*'Inflation indexes'!I187</f>
        <v>35875.8397152817</v>
      </c>
      <c r="BF95" s="14" t="n">
        <f aca="false">Adequacy_high!X92</f>
        <v>0.663318163527912</v>
      </c>
      <c r="BG95" s="14" t="n">
        <f aca="false">Y95*'Inflation indexes'!$D$166/100*'Inflation indexes'!I187</f>
        <v>29974.8365438167</v>
      </c>
      <c r="BH95" s="14" t="n">
        <f aca="false">BG95*0.82</f>
        <v>24579.3659659297</v>
      </c>
      <c r="BI95" s="11" t="n">
        <f aca="false">Z95*'Inflation indexes'!$D$166/100*'Inflation indexes'!I187</f>
        <v>20138.488883285</v>
      </c>
    </row>
    <row r="96" customFormat="false" ht="15" hidden="false" customHeight="false" outlineLevel="0" collapsed="false">
      <c r="A96" s="0" t="n">
        <f aca="false">A92+1</f>
        <v>2037</v>
      </c>
      <c r="B96" s="16" t="n">
        <v>6643.91348067986</v>
      </c>
      <c r="C96" s="14" t="n">
        <f aca="false">Adequacy_low!Q93</f>
        <v>6716.79130028536</v>
      </c>
      <c r="D96" s="14" t="n">
        <f aca="false">Adequacy_low!R93</f>
        <v>5054.57320744714</v>
      </c>
      <c r="E96" s="14" t="n">
        <f aca="false">Adequacy_low!S93</f>
        <v>4087.15559825775</v>
      </c>
      <c r="F96" s="14" t="n">
        <f aca="false">Adequacy_low!T93</f>
        <v>3296.55909043497</v>
      </c>
      <c r="G96" s="14" t="n">
        <f aca="false">Adequacy_low!U93</f>
        <v>5154.95396222798</v>
      </c>
      <c r="H96" s="14" t="n">
        <f aca="false">Adequacy_low!V93</f>
        <v>6156.74163316647</v>
      </c>
      <c r="I96" s="9" t="n">
        <f aca="false">I92+1</f>
        <v>2037</v>
      </c>
      <c r="J96" s="16" t="n">
        <f aca="false">B96*'Inflation indexes'!$D$166/100*'Inflation indexes'!I188</f>
        <v>38215.5055935329</v>
      </c>
      <c r="K96" s="14" t="n">
        <f aca="false">H96*'Inflation indexes'!$D$166/100*'Inflation indexes'!I188</f>
        <v>35413.3140060298</v>
      </c>
      <c r="L96" s="14" t="n">
        <f aca="false">C96*'Inflation indexes'!$D$166/100*'Inflation indexes'!I188</f>
        <v>38634.6956884788</v>
      </c>
      <c r="M96" s="14" t="n">
        <f aca="false">D96*'Inflation indexes'!$D$166/100*'Inflation indexes'!I188</f>
        <v>29073.6884584403</v>
      </c>
      <c r="N96" s="14" t="n">
        <f aca="false">E96*'Inflation indexes'!$D$166/100*'Inflation indexes'!I188</f>
        <v>23509.1438323299</v>
      </c>
      <c r="O96" s="14" t="n">
        <f aca="false">F96*'Inflation indexes'!$D$166/100*'Inflation indexes'!I188</f>
        <v>18961.6666030152</v>
      </c>
      <c r="P96" s="14" t="n">
        <f aca="false">G96*'Inflation indexes'!$D$166/100*'Inflation indexes'!I188</f>
        <v>29651.0742577836</v>
      </c>
      <c r="Q96" s="14" t="n">
        <f aca="false">Adequacy_low!X93</f>
        <v>0.706552110634707</v>
      </c>
      <c r="R96" s="19" t="n">
        <v>7825.27229278219</v>
      </c>
      <c r="S96" s="18" t="n">
        <f aca="false">Adequacy_central!Q93</f>
        <v>7411.68800312191</v>
      </c>
      <c r="T96" s="18" t="n">
        <f aca="false">Adequacy_central!R93</f>
        <v>5654.29787895435</v>
      </c>
      <c r="U96" s="18" t="n">
        <f aca="false">Adequacy_central!S93</f>
        <v>4566.68209576945</v>
      </c>
      <c r="V96" s="18" t="n">
        <f aca="false">Adequacy_central!T93</f>
        <v>3689.15248058405</v>
      </c>
      <c r="W96" s="18" t="n">
        <f aca="false">Adequacy_central!U93</f>
        <v>5804.11849448931</v>
      </c>
      <c r="X96" s="18" t="n">
        <f aca="false">Adequacy_central!V93</f>
        <v>6897.65166255731</v>
      </c>
      <c r="Y96" s="15" t="n">
        <v>5229.04750168262</v>
      </c>
      <c r="Z96" s="15" t="n">
        <v>3504.76780351125</v>
      </c>
      <c r="AA96" s="12"/>
      <c r="AB96" s="12" t="n">
        <f aca="false">AB92+1</f>
        <v>2037</v>
      </c>
      <c r="AC96" s="13" t="n">
        <f aca="false">R96*'Inflation indexes'!I188*'Inflation indexes'!$D$166/100</f>
        <v>45010.6308496262</v>
      </c>
      <c r="AD96" s="13" t="n">
        <f aca="false">X96*'Inflation indexes'!$D$166/100*'Inflation indexes'!I188</f>
        <v>39674.9967408858</v>
      </c>
      <c r="AE96" s="18" t="n">
        <f aca="false">S96*'Inflation indexes'!$D$166/100*'Inflation indexes'!I188</f>
        <v>42631.711741051</v>
      </c>
      <c r="AF96" s="18" t="n">
        <f aca="false">T96*'Inflation indexes'!$D$166/100*'Inflation indexes'!I188</f>
        <v>32523.2790657247</v>
      </c>
      <c r="AG96" s="18" t="n">
        <f aca="false">U96*'Inflation indexes'!$D$166/100*'Inflation indexes'!I188</f>
        <v>26267.3596942906</v>
      </c>
      <c r="AH96" s="18" t="n">
        <f aca="false">V96*'Inflation indexes'!$D$166/100*'Inflation indexes'!I188</f>
        <v>21219.8469572378</v>
      </c>
      <c r="AI96" s="18" t="n">
        <f aca="false">W96*'Inflation indexes'!$D$166/100*'Inflation indexes'!I188</f>
        <v>33385.0408252136</v>
      </c>
      <c r="AJ96" s="18" t="n">
        <f aca="false">Y96*'Inflation indexes'!$D$166/100*'Inflation indexes'!I188</f>
        <v>30077.257121198</v>
      </c>
      <c r="AK96" s="18" t="n">
        <f aca="false">AJ96*0.82</f>
        <v>24663.3508393824</v>
      </c>
      <c r="AL96" s="13" t="n">
        <f aca="false">Z96*'Inflation indexes'!$D$166/100*'Inflation indexes'!I188</f>
        <v>20159.2741971427</v>
      </c>
      <c r="AM96" s="18" t="n">
        <f aca="false">Adequacy_central!X93</f>
        <v>0.686121548946084</v>
      </c>
      <c r="AN96" s="9" t="n">
        <f aca="false">AN92+1</f>
        <v>2037</v>
      </c>
      <c r="AO96" s="16" t="n">
        <v>8895.31658941637</v>
      </c>
      <c r="AP96" s="14" t="n">
        <f aca="false">Adequacy_high!Q93</f>
        <v>8065.0719205491</v>
      </c>
      <c r="AQ96" s="14" t="n">
        <f aca="false">Adequacy_high!R93</f>
        <v>6130.98668565873</v>
      </c>
      <c r="AR96" s="14" t="n">
        <f aca="false">Adequacy_high!S93</f>
        <v>5033.34945999905</v>
      </c>
      <c r="AS96" s="14" t="n">
        <f aca="false">Adequacy_high!T93</f>
        <v>4050.00422682025</v>
      </c>
      <c r="AT96" s="14" t="n">
        <f aca="false">Adequacy_high!U93</f>
        <v>6316.89812900634</v>
      </c>
      <c r="AU96" s="14" t="n">
        <f aca="false">Adequacy_high!V93</f>
        <v>7514.72192895046</v>
      </c>
      <c r="AV96" s="9"/>
      <c r="AW96" s="9"/>
      <c r="AX96" s="9" t="n">
        <f aca="false">AX92+1</f>
        <v>2037</v>
      </c>
      <c r="AY96" s="11" t="n">
        <f aca="false">AO96*'Inflation indexes'!$D$166/100*'Inflation indexes'!I188</f>
        <v>51165.4797835059</v>
      </c>
      <c r="AZ96" s="11" t="n">
        <f aca="false">AU96*'Inflation indexes'!$D$166/100*'Inflation indexes'!I188</f>
        <v>43224.3584665501</v>
      </c>
      <c r="BA96" s="14" t="n">
        <f aca="false">AP96*'Inflation indexes'!$D$166/100*'Inflation indexes'!I188</f>
        <v>46389.948031119</v>
      </c>
      <c r="BB96" s="14" t="n">
        <f aca="false">AQ96*'Inflation indexes'!$D$166/100*'Inflation indexes'!I188</f>
        <v>35265.1726517805</v>
      </c>
      <c r="BC96" s="14" t="n">
        <f aca="false">AR96*'Inflation indexes'!$D$166/100*'Inflation indexes'!I188</f>
        <v>28951.6103727342</v>
      </c>
      <c r="BD96" s="14" t="n">
        <f aca="false">AS96*'Inflation indexes'!$D$166/100*'Inflation indexes'!I188</f>
        <v>23295.4507360688</v>
      </c>
      <c r="BE96" s="14" t="n">
        <f aca="false">AT96*'Inflation indexes'!$D$166/100*'Inflation indexes'!I188</f>
        <v>36334.5273060535</v>
      </c>
      <c r="BF96" s="14" t="n">
        <f aca="false">Adequacy_high!X93</f>
        <v>0.668065197279019</v>
      </c>
      <c r="BG96" s="14" t="n">
        <f aca="false">Y96*'Inflation indexes'!$D$166/100*'Inflation indexes'!I188</f>
        <v>30077.257121198</v>
      </c>
      <c r="BH96" s="14" t="n">
        <f aca="false">BG96*0.82</f>
        <v>24663.3508393824</v>
      </c>
      <c r="BI96" s="11" t="n">
        <f aca="false">Z96*'Inflation indexes'!$D$166/100*'Inflation indexes'!I188</f>
        <v>20159.2741971427</v>
      </c>
    </row>
    <row r="97" customFormat="false" ht="15" hidden="false" customHeight="false" outlineLevel="0" collapsed="false">
      <c r="A97" s="0" t="n">
        <f aca="false">A93+1</f>
        <v>2038</v>
      </c>
      <c r="B97" s="16" t="n">
        <v>6653.07209539109</v>
      </c>
      <c r="C97" s="14" t="n">
        <f aca="false">Adequacy_low!Q94</f>
        <v>6565.63607416261</v>
      </c>
      <c r="D97" s="14" t="n">
        <f aca="false">Adequacy_low!R94</f>
        <v>4979.39889412763</v>
      </c>
      <c r="E97" s="14" t="n">
        <f aca="false">Adequacy_low!S94</f>
        <v>4015.98827735562</v>
      </c>
      <c r="F97" s="14" t="n">
        <f aca="false">Adequacy_low!T94</f>
        <v>3239.83724265515</v>
      </c>
      <c r="G97" s="14" t="n">
        <f aca="false">Adequacy_low!U94</f>
        <v>5055.16315368784</v>
      </c>
      <c r="H97" s="14" t="n">
        <f aca="false">Adequacy_low!V94</f>
        <v>6051.71273391099</v>
      </c>
      <c r="I97" s="9" t="n">
        <f aca="false">I93+1</f>
        <v>2038</v>
      </c>
      <c r="J97" s="16" t="n">
        <f aca="false">B97*'Inflation indexes'!$D$166/100*'Inflation indexes'!I189</f>
        <v>38268.1855528286</v>
      </c>
      <c r="K97" s="14" t="n">
        <f aca="false">H97*'Inflation indexes'!$D$166/100*'Inflation indexes'!I189</f>
        <v>34809.1922788803</v>
      </c>
      <c r="L97" s="14" t="n">
        <f aca="false">C97*'Inflation indexes'!$D$166/100*'Inflation indexes'!I189</f>
        <v>37765.2573060882</v>
      </c>
      <c r="M97" s="14" t="n">
        <f aca="false">D97*'Inflation indexes'!$D$166/100*'Inflation indexes'!I189</f>
        <v>28641.2890300754</v>
      </c>
      <c r="N97" s="14" t="n">
        <f aca="false">E97*'Inflation indexes'!$D$166/100*'Inflation indexes'!I189</f>
        <v>23099.7924526166</v>
      </c>
      <c r="O97" s="14" t="n">
        <f aca="false">F97*'Inflation indexes'!$D$166/100*'Inflation indexes'!I189</f>
        <v>18635.4049655919</v>
      </c>
      <c r="P97" s="14" t="n">
        <f aca="false">G97*'Inflation indexes'!$D$166/100*'Inflation indexes'!I189</f>
        <v>29077.0818039327</v>
      </c>
      <c r="Q97" s="14" t="n">
        <f aca="false">Adequacy_low!X94</f>
        <v>0.698950080462783</v>
      </c>
      <c r="R97" s="17" t="n">
        <v>7845.22114442736</v>
      </c>
      <c r="S97" s="18" t="n">
        <f aca="false">Adequacy_central!Q94</f>
        <v>7317.6818166466</v>
      </c>
      <c r="T97" s="18" t="n">
        <f aca="false">Adequacy_central!R94</f>
        <v>5576.43262502726</v>
      </c>
      <c r="U97" s="18" t="n">
        <f aca="false">Adequacy_central!S94</f>
        <v>4509.78306650163</v>
      </c>
      <c r="V97" s="18" t="n">
        <f aca="false">Adequacy_central!T94</f>
        <v>3643.55909458031</v>
      </c>
      <c r="W97" s="18" t="n">
        <f aca="false">Adequacy_central!U94</f>
        <v>5718.58032186934</v>
      </c>
      <c r="X97" s="18" t="n">
        <f aca="false">Adequacy_central!V94</f>
        <v>6802.53276938366</v>
      </c>
      <c r="Y97" s="15" t="n">
        <v>5246.85371526514</v>
      </c>
      <c r="Z97" s="15" t="n">
        <v>3508.37273800091</v>
      </c>
      <c r="AA97" s="12"/>
      <c r="AB97" s="12" t="n">
        <f aca="false">AB93+1</f>
        <v>2038</v>
      </c>
      <c r="AC97" s="13" t="n">
        <f aca="false">R97*'Inflation indexes'!I189*'Inflation indexes'!$D$166/100</f>
        <v>45125.3757893138</v>
      </c>
      <c r="AD97" s="13" t="n">
        <f aca="false">X97*'Inflation indexes'!$D$166/100*'Inflation indexes'!I189</f>
        <v>39127.8769439922</v>
      </c>
      <c r="AE97" s="18" t="n">
        <f aca="false">S97*'Inflation indexes'!$D$166/100*'Inflation indexes'!I189</f>
        <v>42090.9921853974</v>
      </c>
      <c r="AF97" s="18" t="n">
        <f aca="false">T97*'Inflation indexes'!$D$166/100*'Inflation indexes'!I189</f>
        <v>32075.4014623144</v>
      </c>
      <c r="AG97" s="18" t="n">
        <f aca="false">U97*'Inflation indexes'!$D$166/100*'Inflation indexes'!I189</f>
        <v>25940.0789165421</v>
      </c>
      <c r="AH97" s="18" t="n">
        <f aca="false">V97*'Inflation indexes'!$D$166/100*'Inflation indexes'!I189</f>
        <v>20957.5957550027</v>
      </c>
      <c r="AI97" s="18" t="n">
        <f aca="false">W97*'Inflation indexes'!$D$166/100*'Inflation indexes'!I189</f>
        <v>32893.0289223307</v>
      </c>
      <c r="AJ97" s="18" t="n">
        <f aca="false">Y97*'Inflation indexes'!$D$166/100*'Inflation indexes'!I189</f>
        <v>30179.6776985793</v>
      </c>
      <c r="AK97" s="18" t="n">
        <f aca="false">AJ97*0.82</f>
        <v>24747.335712835</v>
      </c>
      <c r="AL97" s="13" t="n">
        <f aca="false">Z97*'Inflation indexes'!$D$166/100*'Inflation indexes'!I189</f>
        <v>20180.0096258256</v>
      </c>
      <c r="AM97" s="18" t="n">
        <f aca="false">Adequacy_central!X94</f>
        <v>0.678352839755742</v>
      </c>
      <c r="AN97" s="9" t="n">
        <f aca="false">AN93+1</f>
        <v>2038</v>
      </c>
      <c r="AO97" s="16" t="n">
        <v>8901.8972934726</v>
      </c>
      <c r="AP97" s="14" t="n">
        <f aca="false">Adequacy_high!Q94</f>
        <v>7986.49222942397</v>
      </c>
      <c r="AQ97" s="14" t="n">
        <f aca="false">Adequacy_high!R94</f>
        <v>6082.7321779336</v>
      </c>
      <c r="AR97" s="14" t="n">
        <f aca="false">Adequacy_high!S94</f>
        <v>4990.81216782741</v>
      </c>
      <c r="AS97" s="14" t="n">
        <f aca="false">Adequacy_high!T94</f>
        <v>4018.68217659842</v>
      </c>
      <c r="AT97" s="14" t="n">
        <f aca="false">Adequacy_high!U94</f>
        <v>6262.13990486646</v>
      </c>
      <c r="AU97" s="14" t="n">
        <f aca="false">Adequacy_high!V94</f>
        <v>7440.43050287059</v>
      </c>
      <c r="AV97" s="9"/>
      <c r="AW97" s="9"/>
      <c r="AX97" s="9" t="n">
        <f aca="false">AX93+1</f>
        <v>2038</v>
      </c>
      <c r="AY97" s="11" t="n">
        <f aca="false">AO97*'Inflation indexes'!$D$166/100*'Inflation indexes'!I189</f>
        <v>51203.3317111991</v>
      </c>
      <c r="AZ97" s="11" t="n">
        <f aca="false">AU97*'Inflation indexes'!$D$166/100*'Inflation indexes'!I189</f>
        <v>42797.0373677485</v>
      </c>
      <c r="BA97" s="14" t="n">
        <f aca="false">AP97*'Inflation indexes'!$D$166/100*'Inflation indexes'!I189</f>
        <v>45937.9610155651</v>
      </c>
      <c r="BB97" s="14" t="n">
        <f aca="false">AQ97*'Inflation indexes'!$D$166/100*'Inflation indexes'!I189</f>
        <v>34987.6147914554</v>
      </c>
      <c r="BC97" s="14" t="n">
        <f aca="false">AR97*'Inflation indexes'!$D$166/100*'Inflation indexes'!I189</f>
        <v>28706.9376912422</v>
      </c>
      <c r="BD97" s="14" t="n">
        <f aca="false">AS97*'Inflation indexes'!$D$166/100*'Inflation indexes'!I189</f>
        <v>23115.2876456051</v>
      </c>
      <c r="BE97" s="14" t="n">
        <f aca="false">AT97*'Inflation indexes'!$D$166/100*'Inflation indexes'!I189</f>
        <v>36019.5603476495</v>
      </c>
      <c r="BF97" s="14" t="n">
        <f aca="false">Adequacy_high!X94</f>
        <v>0.666212822211961</v>
      </c>
      <c r="BG97" s="14" t="n">
        <f aca="false">Y97*'Inflation indexes'!$D$166/100*'Inflation indexes'!I189</f>
        <v>30179.6776985793</v>
      </c>
      <c r="BH97" s="14" t="n">
        <f aca="false">BG97*0.82</f>
        <v>24747.335712835</v>
      </c>
      <c r="BI97" s="11" t="n">
        <f aca="false">Z97*'Inflation indexes'!$D$166/100*'Inflation indexes'!I189</f>
        <v>20180.0096258256</v>
      </c>
    </row>
    <row r="98" customFormat="false" ht="15" hidden="false" customHeight="false" outlineLevel="0" collapsed="false">
      <c r="A98" s="0" t="n">
        <f aca="false">A94+1</f>
        <v>2038</v>
      </c>
      <c r="B98" s="16" t="n">
        <v>6634.67090578924</v>
      </c>
      <c r="C98" s="14" t="n">
        <f aca="false">Adequacy_low!Q95</f>
        <v>6685.19738813033</v>
      </c>
      <c r="D98" s="14" t="n">
        <f aca="false">Adequacy_low!R95</f>
        <v>5066.48430674601</v>
      </c>
      <c r="E98" s="14" t="n">
        <f aca="false">Adequacy_low!S95</f>
        <v>4081.10503249803</v>
      </c>
      <c r="F98" s="14" t="n">
        <f aca="false">Adequacy_low!T95</f>
        <v>3292.52838462473</v>
      </c>
      <c r="G98" s="14" t="n">
        <f aca="false">Adequacy_low!U95</f>
        <v>5139.19822625548</v>
      </c>
      <c r="H98" s="14" t="n">
        <f aca="false">Adequacy_low!V95</f>
        <v>6144.67235800225</v>
      </c>
      <c r="I98" s="9" t="n">
        <f aca="false">I94+1</f>
        <v>2038</v>
      </c>
      <c r="J98" s="16" t="n">
        <f aca="false">B98*'Inflation indexes'!$D$166/100*'Inflation indexes'!I190</f>
        <v>38162.3426988838</v>
      </c>
      <c r="K98" s="14" t="n">
        <f aca="false">H98*'Inflation indexes'!$D$166/100*'Inflation indexes'!I190</f>
        <v>35343.8920525548</v>
      </c>
      <c r="L98" s="14" t="n">
        <f aca="false">C98*'Inflation indexes'!$D$166/100*'Inflation indexes'!I190</f>
        <v>38452.9688598269</v>
      </c>
      <c r="M98" s="14" t="n">
        <f aca="false">D98*'Inflation indexes'!$D$166/100*'Inflation indexes'!I190</f>
        <v>29142.200591117</v>
      </c>
      <c r="N98" s="14" t="n">
        <f aca="false">E98*'Inflation indexes'!$D$166/100*'Inflation indexes'!I190</f>
        <v>23474.3412373974</v>
      </c>
      <c r="O98" s="14" t="n">
        <f aca="false">F98*'Inflation indexes'!$D$166/100*'Inflation indexes'!I190</f>
        <v>18938.4821559442</v>
      </c>
      <c r="P98" s="14" t="n">
        <f aca="false">G98*'Inflation indexes'!$D$166/100*'Inflation indexes'!I190</f>
        <v>29560.4479397351</v>
      </c>
      <c r="Q98" s="14" t="n">
        <f aca="false">Adequacy_low!X95</f>
        <v>0.705726585575652</v>
      </c>
      <c r="R98" s="19" t="n">
        <v>7850.40885076297</v>
      </c>
      <c r="S98" s="18" t="n">
        <f aca="false">Adequacy_central!Q95</f>
        <v>7437.91180305676</v>
      </c>
      <c r="T98" s="18" t="n">
        <f aca="false">Adequacy_central!R95</f>
        <v>5659.85023482585</v>
      </c>
      <c r="U98" s="18" t="n">
        <f aca="false">Adequacy_central!S95</f>
        <v>4577.19903366851</v>
      </c>
      <c r="V98" s="18" t="n">
        <f aca="false">Adequacy_central!T95</f>
        <v>3699.89459788686</v>
      </c>
      <c r="W98" s="18" t="n">
        <f aca="false">Adequacy_central!U95</f>
        <v>5802.02639394055</v>
      </c>
      <c r="X98" s="18" t="n">
        <f aca="false">Adequacy_central!V95</f>
        <v>6904.2981713681</v>
      </c>
      <c r="Y98" s="15" t="n">
        <v>5264.65992884767</v>
      </c>
      <c r="Z98" s="15" t="n">
        <v>3511.96905013728</v>
      </c>
      <c r="AA98" s="12"/>
      <c r="AB98" s="12" t="n">
        <f aca="false">AB94+1</f>
        <v>2038</v>
      </c>
      <c r="AC98" s="13" t="n">
        <f aca="false">R98*'Inflation indexes'!I190*'Inflation indexes'!$D$166/100</f>
        <v>45155.2152538196</v>
      </c>
      <c r="AD98" s="13" t="n">
        <f aca="false">X98*'Inflation indexes'!$D$166/100*'Inflation indexes'!I190</f>
        <v>39713.2271747069</v>
      </c>
      <c r="AE98" s="18" t="n">
        <f aca="false">S98*'Inflation indexes'!$D$166/100*'Inflation indexes'!I190</f>
        <v>42782.5499143668</v>
      </c>
      <c r="AF98" s="18" t="n">
        <f aca="false">T98*'Inflation indexes'!$D$166/100*'Inflation indexes'!I190</f>
        <v>32555.2159787326</v>
      </c>
      <c r="AG98" s="18" t="n">
        <f aca="false">U98*'Inflation indexes'!$D$166/100*'Inflation indexes'!I190</f>
        <v>26327.8526703471</v>
      </c>
      <c r="AH98" s="18" t="n">
        <f aca="false">V98*'Inflation indexes'!$D$166/100*'Inflation indexes'!I190</f>
        <v>21281.6351555739</v>
      </c>
      <c r="AI98" s="18" t="n">
        <f aca="false">W98*'Inflation indexes'!$D$166/100*'Inflation indexes'!I190</f>
        <v>33373.0071525212</v>
      </c>
      <c r="AJ98" s="18" t="n">
        <f aca="false">Y98*'Inflation indexes'!$D$166/100*'Inflation indexes'!I190</f>
        <v>30282.0982759606</v>
      </c>
      <c r="AK98" s="18" t="n">
        <f aca="false">AJ98*0.82</f>
        <v>24831.3205862877</v>
      </c>
      <c r="AL98" s="13" t="n">
        <f aca="false">Z98*'Inflation indexes'!$D$166/100*'Inflation indexes'!I190</f>
        <v>20200.6954591019</v>
      </c>
      <c r="AM98" s="18" t="n">
        <f aca="false">Adequacy_central!X95</f>
        <v>0.685931156813745</v>
      </c>
      <c r="AN98" s="9" t="n">
        <f aca="false">AN94+1</f>
        <v>2038</v>
      </c>
      <c r="AO98" s="16" t="n">
        <v>8952.19269619894</v>
      </c>
      <c r="AP98" s="14" t="n">
        <f aca="false">Adequacy_high!Q95</f>
        <v>8087.767133764</v>
      </c>
      <c r="AQ98" s="14" t="n">
        <f aca="false">Adequacy_high!R95</f>
        <v>6154.77753391804</v>
      </c>
      <c r="AR98" s="14" t="n">
        <f aca="false">Adequacy_high!S95</f>
        <v>5057.0642198936</v>
      </c>
      <c r="AS98" s="14" t="n">
        <f aca="false">Adequacy_high!T95</f>
        <v>4071.67649588028</v>
      </c>
      <c r="AT98" s="14" t="n">
        <f aca="false">Adequacy_high!U95</f>
        <v>6346.39456579774</v>
      </c>
      <c r="AU98" s="14" t="n">
        <f aca="false">Adequacy_high!V95</f>
        <v>7536.24132427773</v>
      </c>
      <c r="AV98" s="9"/>
      <c r="AW98" s="9"/>
      <c r="AX98" s="9" t="n">
        <f aca="false">AX94+1</f>
        <v>2038</v>
      </c>
      <c r="AY98" s="11" t="n">
        <f aca="false">AO98*'Inflation indexes'!$D$166/100*'Inflation indexes'!I190</f>
        <v>51492.6287121017</v>
      </c>
      <c r="AZ98" s="11" t="n">
        <f aca="false">AU98*'Inflation indexes'!$D$166/100*'Inflation indexes'!I190</f>
        <v>43348.1371061863</v>
      </c>
      <c r="BA98" s="14" t="n">
        <f aca="false">AP98*'Inflation indexes'!$D$166/100*'Inflation indexes'!I190</f>
        <v>46520.4899248511</v>
      </c>
      <c r="BB98" s="14" t="n">
        <f aca="false">AQ98*'Inflation indexes'!$D$166/100*'Inflation indexes'!I190</f>
        <v>35402.016591331</v>
      </c>
      <c r="BC98" s="14" t="n">
        <f aca="false">AR98*'Inflation indexes'!$D$166/100*'Inflation indexes'!I190</f>
        <v>29088.0166552716</v>
      </c>
      <c r="BD98" s="14" t="n">
        <f aca="false">AS98*'Inflation indexes'!$D$166/100*'Inflation indexes'!I190</f>
        <v>23420.1086988639</v>
      </c>
      <c r="BE98" s="14" t="n">
        <f aca="false">AT98*'Inflation indexes'!$D$166/100*'Inflation indexes'!I190</f>
        <v>36504.1895463083</v>
      </c>
      <c r="BF98" s="14" t="n">
        <f aca="false">Adequacy_high!X95</f>
        <v>0.674348762820033</v>
      </c>
      <c r="BG98" s="14" t="n">
        <f aca="false">Y98*'Inflation indexes'!$D$166/100*'Inflation indexes'!I190</f>
        <v>30282.0982759606</v>
      </c>
      <c r="BH98" s="14" t="n">
        <f aca="false">BG98*0.82</f>
        <v>24831.3205862877</v>
      </c>
      <c r="BI98" s="11" t="n">
        <f aca="false">Z98*'Inflation indexes'!$D$166/100*'Inflation indexes'!I190</f>
        <v>20200.6954591019</v>
      </c>
    </row>
    <row r="99" customFormat="false" ht="15" hidden="false" customHeight="false" outlineLevel="0" collapsed="false">
      <c r="A99" s="0" t="n">
        <f aca="false">A95+1</f>
        <v>2038</v>
      </c>
      <c r="B99" s="16" t="n">
        <v>6650.70782109887</v>
      </c>
      <c r="C99" s="14" t="n">
        <f aca="false">Adequacy_low!Q96</f>
        <v>6567.69242269652</v>
      </c>
      <c r="D99" s="14" t="n">
        <f aca="false">Adequacy_low!R96</f>
        <v>4968.69112170096</v>
      </c>
      <c r="E99" s="14" t="n">
        <f aca="false">Adequacy_low!S96</f>
        <v>4010.40496687775</v>
      </c>
      <c r="F99" s="14" t="n">
        <f aca="false">Adequacy_low!T96</f>
        <v>3236.62294217666</v>
      </c>
      <c r="G99" s="14" t="n">
        <f aca="false">Adequacy_low!U96</f>
        <v>5042.56597011749</v>
      </c>
      <c r="H99" s="14" t="n">
        <f aca="false">Adequacy_low!V96</f>
        <v>6033.96643510546</v>
      </c>
      <c r="I99" s="9" t="n">
        <f aca="false">I95+1</f>
        <v>2038</v>
      </c>
      <c r="J99" s="16" t="n">
        <f aca="false">B99*'Inflation indexes'!$D$166/100*'Inflation indexes'!I191</f>
        <v>38254.5863484287</v>
      </c>
      <c r="K99" s="14" t="n">
        <f aca="false">H99*'Inflation indexes'!$D$166/100*'Inflation indexes'!I191</f>
        <v>34707.1163287284</v>
      </c>
      <c r="L99" s="14" t="n">
        <f aca="false">C99*'Inflation indexes'!$D$166/100*'Inflation indexes'!I191</f>
        <v>37777.0853347235</v>
      </c>
      <c r="M99" s="14" t="n">
        <f aca="false">D99*'Inflation indexes'!$D$166/100*'Inflation indexes'!I191</f>
        <v>28579.6983819949</v>
      </c>
      <c r="N99" s="14" t="n">
        <f aca="false">E99*'Inflation indexes'!$D$166/100*'Inflation indexes'!I191</f>
        <v>23067.6774900395</v>
      </c>
      <c r="O99" s="14" t="n">
        <f aca="false">F99*'Inflation indexes'!$D$166/100*'Inflation indexes'!I191</f>
        <v>18616.9164469993</v>
      </c>
      <c r="P99" s="14" t="n">
        <f aca="false">G99*'Inflation indexes'!$D$166/100*'Inflation indexes'!I191</f>
        <v>29004.6233439308</v>
      </c>
      <c r="Q99" s="14" t="n">
        <f aca="false">Adequacy_low!X96</f>
        <v>0.695845633248192</v>
      </c>
      <c r="R99" s="19" t="n">
        <v>7898.90449163363</v>
      </c>
      <c r="S99" s="18" t="n">
        <f aca="false">Adequacy_central!Q96</f>
        <v>7353.12576234917</v>
      </c>
      <c r="T99" s="18" t="n">
        <f aca="false">Adequacy_central!R96</f>
        <v>5587.20502376008</v>
      </c>
      <c r="U99" s="18" t="n">
        <f aca="false">Adequacy_central!S96</f>
        <v>4520.33951141337</v>
      </c>
      <c r="V99" s="18" t="n">
        <f aca="false">Adequacy_central!T96</f>
        <v>3654.85769734648</v>
      </c>
      <c r="W99" s="18" t="n">
        <f aca="false">Adequacy_central!U96</f>
        <v>5722.86747214905</v>
      </c>
      <c r="X99" s="18" t="n">
        <f aca="false">Adequacy_central!V96</f>
        <v>6824.19438964719</v>
      </c>
      <c r="Y99" s="15" t="n">
        <v>5282.46614243019</v>
      </c>
      <c r="Z99" s="15" t="n">
        <v>3515.55678983453</v>
      </c>
      <c r="AA99" s="12"/>
      <c r="AB99" s="12" t="n">
        <f aca="false">AB95+1</f>
        <v>2038</v>
      </c>
      <c r="AC99" s="13" t="n">
        <f aca="false">R99*'Inflation indexes'!I191*'Inflation indexes'!$D$166/100</f>
        <v>45434.1601016633</v>
      </c>
      <c r="AD99" s="13" t="n">
        <f aca="false">X99*'Inflation indexes'!$D$166/100*'Inflation indexes'!I191</f>
        <v>39252.4736553662</v>
      </c>
      <c r="AE99" s="18" t="n">
        <f aca="false">S99*'Inflation indexes'!$D$166/100*'Inflation indexes'!I191</f>
        <v>42294.8642420087</v>
      </c>
      <c r="AF99" s="18" t="n">
        <f aca="false">T99*'Inflation indexes'!$D$166/100*'Inflation indexes'!I191</f>
        <v>32137.363838138</v>
      </c>
      <c r="AG99" s="18" t="n">
        <f aca="false">U99*'Inflation indexes'!$D$166/100*'Inflation indexes'!I191</f>
        <v>26000.7991352423</v>
      </c>
      <c r="AH99" s="18" t="n">
        <f aca="false">V99*'Inflation indexes'!$D$166/100*'Inflation indexes'!I191</f>
        <v>21022.584833874</v>
      </c>
      <c r="AI99" s="18" t="n">
        <f aca="false">W99*'Inflation indexes'!$D$166/100*'Inflation indexes'!I191</f>
        <v>32917.6884269993</v>
      </c>
      <c r="AJ99" s="18" t="n">
        <f aca="false">Y99*'Inflation indexes'!$D$166/100*'Inflation indexes'!I191</f>
        <v>30384.5188533419</v>
      </c>
      <c r="AK99" s="18" t="n">
        <f aca="false">AJ99*0.82</f>
        <v>24915.3054597403</v>
      </c>
      <c r="AL99" s="13" t="n">
        <f aca="false">Z99*'Inflation indexes'!$D$166/100*'Inflation indexes'!I191</f>
        <v>20221.3319840758</v>
      </c>
      <c r="AM99" s="18" t="n">
        <f aca="false">Adequacy_central!X96</f>
        <v>0.679460558696119</v>
      </c>
      <c r="AN99" s="9" t="n">
        <f aca="false">AN95+1</f>
        <v>2038</v>
      </c>
      <c r="AO99" s="16" t="n">
        <v>8998.67955465617</v>
      </c>
      <c r="AP99" s="14" t="n">
        <f aca="false">Adequacy_high!Q96</f>
        <v>8017.6680239275</v>
      </c>
      <c r="AQ99" s="14" t="n">
        <f aca="false">Adequacy_high!R96</f>
        <v>6098.21337903371</v>
      </c>
      <c r="AR99" s="14" t="n">
        <f aca="false">Adequacy_high!S96</f>
        <v>5019.00740694756</v>
      </c>
      <c r="AS99" s="14" t="n">
        <f aca="false">Adequacy_high!T96</f>
        <v>4040.55545448465</v>
      </c>
      <c r="AT99" s="14" t="n">
        <f aca="false">Adequacy_high!U96</f>
        <v>6286.78165280899</v>
      </c>
      <c r="AU99" s="14" t="n">
        <f aca="false">Adequacy_high!V96</f>
        <v>7466.39232543142</v>
      </c>
      <c r="AV99" s="9"/>
      <c r="AW99" s="9"/>
      <c r="AX99" s="9" t="n">
        <f aca="false">AX95+1</f>
        <v>2038</v>
      </c>
      <c r="AY99" s="11" t="n">
        <f aca="false">AO99*'Inflation indexes'!$D$166/100*'Inflation indexes'!I191</f>
        <v>51760.0191295965</v>
      </c>
      <c r="AZ99" s="11" t="n">
        <f aca="false">AU99*'Inflation indexes'!$D$166/100*'Inflation indexes'!I191</f>
        <v>42946.3686584369</v>
      </c>
      <c r="BA99" s="14" t="n">
        <f aca="false">AP99*'Inflation indexes'!$D$166/100*'Inflation indexes'!I191</f>
        <v>46117.2828494056</v>
      </c>
      <c r="BB99" s="14" t="n">
        <f aca="false">AQ99*'Inflation indexes'!$D$166/100*'Inflation indexes'!I191</f>
        <v>35076.6619966841</v>
      </c>
      <c r="BC99" s="14" t="n">
        <f aca="false">AR99*'Inflation indexes'!$D$166/100*'Inflation indexes'!I191</f>
        <v>28869.1154982591</v>
      </c>
      <c r="BD99" s="14" t="n">
        <f aca="false">AS99*'Inflation indexes'!$D$166/100*'Inflation indexes'!I191</f>
        <v>23241.1018025535</v>
      </c>
      <c r="BE99" s="14" t="n">
        <f aca="false">AT99*'Inflation indexes'!$D$166/100*'Inflation indexes'!I191</f>
        <v>36161.2986257096</v>
      </c>
      <c r="BF99" s="14" t="n">
        <f aca="false">Adequacy_high!X96</f>
        <v>0.663288921025319</v>
      </c>
      <c r="BG99" s="14" t="n">
        <f aca="false">Y99*'Inflation indexes'!$D$166/100*'Inflation indexes'!I191</f>
        <v>30384.5188533419</v>
      </c>
      <c r="BH99" s="14" t="n">
        <f aca="false">BG99*0.82</f>
        <v>24915.3054597403</v>
      </c>
      <c r="BI99" s="11" t="n">
        <f aca="false">Z99*'Inflation indexes'!$D$166/100*'Inflation indexes'!I191</f>
        <v>20221.3319840758</v>
      </c>
    </row>
    <row r="100" customFormat="false" ht="15" hidden="false" customHeight="false" outlineLevel="0" collapsed="false">
      <c r="A100" s="0" t="n">
        <f aca="false">A96+1</f>
        <v>2038</v>
      </c>
      <c r="B100" s="16" t="n">
        <v>6668.20544057728</v>
      </c>
      <c r="C100" s="14" t="n">
        <f aca="false">Adequacy_low!Q97</f>
        <v>6694.12561201249</v>
      </c>
      <c r="D100" s="14" t="n">
        <f aca="false">Adequacy_low!R97</f>
        <v>5080.58085256153</v>
      </c>
      <c r="E100" s="14" t="n">
        <f aca="false">Adequacy_low!S97</f>
        <v>4082.88554960124</v>
      </c>
      <c r="F100" s="14" t="n">
        <f aca="false">Adequacy_low!T97</f>
        <v>3297.45624285975</v>
      </c>
      <c r="G100" s="14" t="n">
        <f aca="false">Adequacy_low!U97</f>
        <v>5133.35923665704</v>
      </c>
      <c r="H100" s="14" t="n">
        <f aca="false">Adequacy_low!V97</f>
        <v>6142.99746339883</v>
      </c>
      <c r="I100" s="9" t="n">
        <f aca="false">I96+1</f>
        <v>2038</v>
      </c>
      <c r="J100" s="16" t="n">
        <f aca="false">B100*'Inflation indexes'!$D$166/100*'Inflation indexes'!I192</f>
        <v>38355.231905749</v>
      </c>
      <c r="K100" s="14" t="n">
        <f aca="false">H100*'Inflation indexes'!$D$166/100*'Inflation indexes'!I192</f>
        <v>35334.2581305791</v>
      </c>
      <c r="L100" s="14" t="n">
        <f aca="false">C100*'Inflation indexes'!$D$166/100*'Inflation indexes'!I192</f>
        <v>38504.3236209479</v>
      </c>
      <c r="M100" s="14" t="n">
        <f aca="false">D100*'Inflation indexes'!$D$166/100*'Inflation indexes'!I192</f>
        <v>29223.2833184928</v>
      </c>
      <c r="N100" s="14" t="n">
        <f aca="false">E100*'Inflation indexes'!$D$166/100*'Inflation indexes'!I192</f>
        <v>23484.582695465</v>
      </c>
      <c r="O100" s="14" t="n">
        <f aca="false">F100*'Inflation indexes'!$D$166/100*'Inflation indexes'!I192</f>
        <v>18966.826985312</v>
      </c>
      <c r="P100" s="14" t="n">
        <f aca="false">G100*'Inflation indexes'!$D$166/100*'Inflation indexes'!I192</f>
        <v>29526.8623218144</v>
      </c>
      <c r="Q100" s="14" t="n">
        <f aca="false">Adequacy_low!X97</f>
        <v>0.704097311874185</v>
      </c>
      <c r="R100" s="19" t="n">
        <v>7926.03311169351</v>
      </c>
      <c r="S100" s="18" t="n">
        <f aca="false">Adequacy_central!Q97</f>
        <v>7467.75640221317</v>
      </c>
      <c r="T100" s="18" t="n">
        <f aca="false">Adequacy_central!R97</f>
        <v>5683.65643668626</v>
      </c>
      <c r="U100" s="18" t="n">
        <f aca="false">Adequacy_central!S97</f>
        <v>4593.14412344583</v>
      </c>
      <c r="V100" s="18" t="n">
        <f aca="false">Adequacy_central!T97</f>
        <v>3715.75391396207</v>
      </c>
      <c r="W100" s="18" t="n">
        <f aca="false">Adequacy_central!U97</f>
        <v>5809.13121459933</v>
      </c>
      <c r="X100" s="18" t="n">
        <f aca="false">Adequacy_central!V97</f>
        <v>6930.99986171153</v>
      </c>
      <c r="Y100" s="15" t="n">
        <v>5300.27235601271</v>
      </c>
      <c r="Z100" s="15" t="n">
        <v>3519.13600654945</v>
      </c>
      <c r="AA100" s="12"/>
      <c r="AB100" s="12" t="n">
        <f aca="false">AB96+1</f>
        <v>2038</v>
      </c>
      <c r="AC100" s="13" t="n">
        <f aca="false">R100*'Inflation indexes'!I192*'Inflation indexes'!$D$166/100</f>
        <v>45590.2027615591</v>
      </c>
      <c r="AD100" s="13" t="n">
        <f aca="false">X100*'Inflation indexes'!$D$166/100*'Inflation indexes'!I192</f>
        <v>39866.8141531712</v>
      </c>
      <c r="AE100" s="18" t="n">
        <f aca="false">S100*'Inflation indexes'!$D$166/100*'Inflation indexes'!I192</f>
        <v>42954.2147696234</v>
      </c>
      <c r="AF100" s="18" t="n">
        <f aca="false">T100*'Inflation indexes'!$D$166/100*'Inflation indexes'!I192</f>
        <v>32692.1482315386</v>
      </c>
      <c r="AG100" s="18" t="n">
        <f aca="false">U100*'Inflation indexes'!$D$166/100*'Inflation indexes'!I192</f>
        <v>26419.5681433656</v>
      </c>
      <c r="AH100" s="18" t="n">
        <f aca="false">V100*'Inflation indexes'!$D$166/100*'Inflation indexes'!I192</f>
        <v>21372.857261934</v>
      </c>
      <c r="AI100" s="18" t="n">
        <f aca="false">W100*'Inflation indexes'!$D$166/100*'Inflation indexes'!I192</f>
        <v>33413.8737764494</v>
      </c>
      <c r="AJ100" s="18" t="n">
        <f aca="false">Y100*'Inflation indexes'!$D$166/100*'Inflation indexes'!I192</f>
        <v>30486.9394307231</v>
      </c>
      <c r="AK100" s="18" t="n">
        <f aca="false">AJ100*0.82</f>
        <v>24999.290333193</v>
      </c>
      <c r="AL100" s="13" t="n">
        <f aca="false">Z100*'Inflation indexes'!$D$166/100*'Inflation indexes'!I192</f>
        <v>20241.9194852206</v>
      </c>
      <c r="AM100" s="18" t="n">
        <f aca="false">Adequacy_central!X97</f>
        <v>0.689985954114622</v>
      </c>
      <c r="AN100" s="9" t="n">
        <f aca="false">AN96+1</f>
        <v>2038</v>
      </c>
      <c r="AO100" s="16" t="n">
        <v>9006.69943771463</v>
      </c>
      <c r="AP100" s="14" t="n">
        <f aca="false">Adequacy_high!Q97</f>
        <v>8138.64629259074</v>
      </c>
      <c r="AQ100" s="14" t="n">
        <f aca="false">Adequacy_high!R97</f>
        <v>6222.41302404115</v>
      </c>
      <c r="AR100" s="14" t="n">
        <f aca="false">Adequacy_high!S97</f>
        <v>5093.17131032578</v>
      </c>
      <c r="AS100" s="14" t="n">
        <f aca="false">Adequacy_high!T97</f>
        <v>4100.63988197353</v>
      </c>
      <c r="AT100" s="14" t="n">
        <f aca="false">Adequacy_high!U97</f>
        <v>6374.58120333084</v>
      </c>
      <c r="AU100" s="14" t="n">
        <f aca="false">Adequacy_high!V97</f>
        <v>7583.81227819676</v>
      </c>
      <c r="AV100" s="9"/>
      <c r="AW100" s="9"/>
      <c r="AX100" s="9" t="n">
        <f aca="false">AX96+1</f>
        <v>2038</v>
      </c>
      <c r="AY100" s="11" t="n">
        <f aca="false">AO100*'Inflation indexes'!$D$166/100*'Inflation indexes'!I192</f>
        <v>51806.1491532296</v>
      </c>
      <c r="AZ100" s="11" t="n">
        <f aca="false">AU100*'Inflation indexes'!$D$166/100*'Inflation indexes'!I192</f>
        <v>43621.7631943147</v>
      </c>
      <c r="BA100" s="14" t="n">
        <f aca="false">AP100*'Inflation indexes'!$D$166/100*'Inflation indexes'!I192</f>
        <v>46813.1446658245</v>
      </c>
      <c r="BB100" s="14" t="n">
        <f aca="false">AQ100*'Inflation indexes'!$D$166/100*'Inflation indexes'!I192</f>
        <v>35791.0530317719</v>
      </c>
      <c r="BC100" s="14" t="n">
        <f aca="false">AR100*'Inflation indexes'!$D$166/100*'Inflation indexes'!I192</f>
        <v>29295.7030919462</v>
      </c>
      <c r="BD100" s="14" t="n">
        <f aca="false">AS100*'Inflation indexes'!$D$166/100*'Inflation indexes'!I192</f>
        <v>23586.7048543486</v>
      </c>
      <c r="BE100" s="14" t="n">
        <f aca="false">AT100*'Inflation indexes'!$D$166/100*'Inflation indexes'!I192</f>
        <v>36666.3178773652</v>
      </c>
      <c r="BF100" s="14" t="n">
        <f aca="false">Adequacy_high!X97</f>
        <v>0.675374923084213</v>
      </c>
      <c r="BG100" s="14" t="n">
        <f aca="false">Y100*'Inflation indexes'!$D$166/100*'Inflation indexes'!I192</f>
        <v>30486.9394307231</v>
      </c>
      <c r="BH100" s="14" t="n">
        <f aca="false">BG100*0.82</f>
        <v>24999.290333193</v>
      </c>
      <c r="BI100" s="11" t="n">
        <f aca="false">Z100*'Inflation indexes'!$D$166/100*'Inflation indexes'!I192</f>
        <v>20241.9194852206</v>
      </c>
    </row>
    <row r="101" customFormat="false" ht="15" hidden="false" customHeight="false" outlineLevel="0" collapsed="false">
      <c r="A101" s="0" t="n">
        <f aca="false">A97+1</f>
        <v>2039</v>
      </c>
      <c r="B101" s="16" t="n">
        <v>6675.79715262426</v>
      </c>
      <c r="C101" s="14" t="n">
        <f aca="false">Adequacy_low!Q98</f>
        <v>6583.91142670849</v>
      </c>
      <c r="D101" s="14" t="n">
        <f aca="false">Adequacy_low!R98</f>
        <v>4990.77132453493</v>
      </c>
      <c r="E101" s="14" t="n">
        <f aca="false">Adequacy_low!S98</f>
        <v>4011.75039722466</v>
      </c>
      <c r="F101" s="14" t="n">
        <f aca="false">Adequacy_low!T98</f>
        <v>3238.31163179927</v>
      </c>
      <c r="G101" s="14" t="n">
        <f aca="false">Adequacy_low!U98</f>
        <v>5042.9620056624</v>
      </c>
      <c r="H101" s="14" t="n">
        <f aca="false">Adequacy_low!V98</f>
        <v>6030.52348953766</v>
      </c>
      <c r="I101" s="9" t="n">
        <f aca="false">I97+1</f>
        <v>2039</v>
      </c>
      <c r="J101" s="16" t="n">
        <f aca="false">B101*'Inflation indexes'!$D$166/100*'Inflation indexes'!I193</f>
        <v>38398.8991080748</v>
      </c>
      <c r="K101" s="14" t="n">
        <f aca="false">H101*'Inflation indexes'!$D$166/100*'Inflation indexes'!I193</f>
        <v>34687.3126533815</v>
      </c>
      <c r="L101" s="14" t="n">
        <f aca="false">C101*'Inflation indexes'!$D$166/100*'Inflation indexes'!I193</f>
        <v>37870.3763506802</v>
      </c>
      <c r="M101" s="14" t="n">
        <f aca="false">D101*'Inflation indexes'!$D$166/100*'Inflation indexes'!I193</f>
        <v>28706.7027623743</v>
      </c>
      <c r="N101" s="14" t="n">
        <f aca="false">E101*'Inflation indexes'!$D$166/100*'Inflation indexes'!I193</f>
        <v>23075.416347732</v>
      </c>
      <c r="O101" s="14" t="n">
        <f aca="false">F101*'Inflation indexes'!$D$166/100*'Inflation indexes'!I193</f>
        <v>18626.6297173341</v>
      </c>
      <c r="P101" s="14" t="n">
        <f aca="false">G101*'Inflation indexes'!$D$166/100*'Inflation indexes'!I193</f>
        <v>29006.9013234117</v>
      </c>
      <c r="Q101" s="14" t="n">
        <f aca="false">Adequacy_low!X98</f>
        <v>0.692271534571436</v>
      </c>
      <c r="R101" s="17" t="n">
        <v>7943.22301805947</v>
      </c>
      <c r="S101" s="18" t="n">
        <f aca="false">Adequacy_central!Q98</f>
        <v>7368.12867281113</v>
      </c>
      <c r="T101" s="18" t="n">
        <f aca="false">Adequacy_central!R98</f>
        <v>5611.72792782655</v>
      </c>
      <c r="U101" s="18" t="n">
        <f aca="false">Adequacy_central!S98</f>
        <v>4533.61526493618</v>
      </c>
      <c r="V101" s="18" t="n">
        <f aca="false">Adequacy_central!T98</f>
        <v>3669.26009976155</v>
      </c>
      <c r="W101" s="18" t="n">
        <f aca="false">Adequacy_central!U98</f>
        <v>5721.72736979795</v>
      </c>
      <c r="X101" s="18" t="n">
        <f aca="false">Adequacy_central!V98</f>
        <v>6832.76175335366</v>
      </c>
      <c r="Y101" s="15" t="n">
        <v>5318.07856959524</v>
      </c>
      <c r="Z101" s="15" t="n">
        <v>3522.70674928718</v>
      </c>
      <c r="AA101" s="12"/>
      <c r="AB101" s="12" t="n">
        <f aca="false">AB97+1</f>
        <v>2039</v>
      </c>
      <c r="AC101" s="13" t="n">
        <f aca="false">R101*'Inflation indexes'!I193*'Inflation indexes'!$D$166/100</f>
        <v>45689.0783662446</v>
      </c>
      <c r="AD101" s="13" t="n">
        <f aca="false">X101*'Inflation indexes'!$D$166/100*'Inflation indexes'!I193</f>
        <v>39301.7527642225</v>
      </c>
      <c r="AE101" s="18" t="n">
        <f aca="false">S101*'Inflation indexes'!$D$166/100*'Inflation indexes'!I193</f>
        <v>42381.1603399855</v>
      </c>
      <c r="AF101" s="18" t="n">
        <f aca="false">T101*'Inflation indexes'!$D$166/100*'Inflation indexes'!I193</f>
        <v>32278.4185313165</v>
      </c>
      <c r="AG101" s="18" t="n">
        <f aca="false">U101*'Inflation indexes'!$D$166/100*'Inflation indexes'!I193</f>
        <v>26077.1607005283</v>
      </c>
      <c r="AH101" s="18" t="n">
        <f aca="false">V101*'Inflation indexes'!$D$166/100*'Inflation indexes'!I193</f>
        <v>21105.4268353019</v>
      </c>
      <c r="AI101" s="18" t="n">
        <f aca="false">W101*'Inflation indexes'!$D$166/100*'Inflation indexes'!I193</f>
        <v>32911.1306071387</v>
      </c>
      <c r="AJ101" s="18" t="n">
        <f aca="false">Y101*'Inflation indexes'!$D$166/100*'Inflation indexes'!I193</f>
        <v>30589.3600081045</v>
      </c>
      <c r="AK101" s="18" t="n">
        <f aca="false">AJ101*0.82</f>
        <v>25083.2752066457</v>
      </c>
      <c r="AL101" s="13" t="n">
        <f aca="false">Z101*'Inflation indexes'!$D$166/100*'Inflation indexes'!I193</f>
        <v>20262.4582444118</v>
      </c>
      <c r="AM101" s="18" t="n">
        <f aca="false">Adequacy_central!X98</f>
        <v>0.675415665443397</v>
      </c>
      <c r="AN101" s="9" t="n">
        <f aca="false">AN97+1</f>
        <v>2039</v>
      </c>
      <c r="AO101" s="16" t="n">
        <v>9043.58707600078</v>
      </c>
      <c r="AP101" s="14" t="n">
        <f aca="false">Adequacy_high!Q98</f>
        <v>8064.66179103625</v>
      </c>
      <c r="AQ101" s="14" t="n">
        <f aca="false">Adequacy_high!R98</f>
        <v>6180.90984279817</v>
      </c>
      <c r="AR101" s="14" t="n">
        <f aca="false">Adequacy_high!S98</f>
        <v>5054.49990229927</v>
      </c>
      <c r="AS101" s="14" t="n">
        <f aca="false">Adequacy_high!T98</f>
        <v>4068.71996212896</v>
      </c>
      <c r="AT101" s="14" t="n">
        <f aca="false">Adequacy_high!U98</f>
        <v>6312.82784399681</v>
      </c>
      <c r="AU101" s="14" t="n">
        <f aca="false">Adequacy_high!V98</f>
        <v>7505.62730884226</v>
      </c>
      <c r="AV101" s="9"/>
      <c r="AW101" s="9"/>
      <c r="AX101" s="9" t="n">
        <f aca="false">AX97+1</f>
        <v>2039</v>
      </c>
      <c r="AY101" s="11" t="n">
        <f aca="false">AO101*'Inflation indexes'!$D$166/100*'Inflation indexes'!I193</f>
        <v>52018.3252677073</v>
      </c>
      <c r="AZ101" s="11" t="n">
        <f aca="false">AU101*'Inflation indexes'!$D$166/100*'Inflation indexes'!I193</f>
        <v>43172.0466014684</v>
      </c>
      <c r="BA101" s="14" t="n">
        <f aca="false">AP101*'Inflation indexes'!$D$166/100*'Inflation indexes'!I193</f>
        <v>46387.5889837386</v>
      </c>
      <c r="BB101" s="14" t="n">
        <f aca="false">AQ101*'Inflation indexes'!$D$166/100*'Inflation indexes'!I193</f>
        <v>35552.3285120212</v>
      </c>
      <c r="BC101" s="14" t="n">
        <f aca="false">AR101*'Inflation indexes'!$D$166/100*'Inflation indexes'!I193</f>
        <v>29073.2668103715</v>
      </c>
      <c r="BD101" s="14" t="n">
        <f aca="false">AS101*'Inflation indexes'!$D$166/100*'Inflation indexes'!I193</f>
        <v>23403.1028434385</v>
      </c>
      <c r="BE101" s="14" t="n">
        <f aca="false">AT101*'Inflation indexes'!$D$166/100*'Inflation indexes'!I193</f>
        <v>36311.1152011245</v>
      </c>
      <c r="BF101" s="14" t="n">
        <f aca="false">Adequacy_high!X98</f>
        <v>0.66630193950294</v>
      </c>
      <c r="BG101" s="14" t="n">
        <f aca="false">Y101*'Inflation indexes'!$D$166/100*'Inflation indexes'!I193</f>
        <v>30589.3600081045</v>
      </c>
      <c r="BH101" s="14" t="n">
        <f aca="false">BG101*0.82</f>
        <v>25083.2752066457</v>
      </c>
      <c r="BI101" s="11" t="n">
        <f aca="false">Z101*'Inflation indexes'!$D$166/100*'Inflation indexes'!I193</f>
        <v>20262.4582444118</v>
      </c>
    </row>
    <row r="102" customFormat="false" ht="15" hidden="false" customHeight="false" outlineLevel="0" collapsed="false">
      <c r="A102" s="0" t="n">
        <f aca="false">A98+1</f>
        <v>2039</v>
      </c>
      <c r="B102" s="16" t="n">
        <v>6691.4740549135</v>
      </c>
      <c r="C102" s="14" t="n">
        <f aca="false">Adequacy_low!Q99</f>
        <v>6701.14921791699</v>
      </c>
      <c r="D102" s="14" t="n">
        <f aca="false">Adequacy_low!R99</f>
        <v>5088.18038227126</v>
      </c>
      <c r="E102" s="14" t="n">
        <f aca="false">Adequacy_low!S99</f>
        <v>4086.78529509899</v>
      </c>
      <c r="F102" s="14" t="n">
        <f aca="false">Adequacy_low!T99</f>
        <v>3299.41098050724</v>
      </c>
      <c r="G102" s="14" t="n">
        <f aca="false">Adequacy_low!U99</f>
        <v>5130.37565225469</v>
      </c>
      <c r="H102" s="14" t="n">
        <f aca="false">Adequacy_low!V99</f>
        <v>6123.07911308667</v>
      </c>
      <c r="I102" s="9" t="n">
        <f aca="false">I98+1</f>
        <v>2039</v>
      </c>
      <c r="J102" s="16" t="n">
        <f aca="false">B102*'Inflation indexes'!$D$166/100*'Inflation indexes'!I194</f>
        <v>38489.0719781559</v>
      </c>
      <c r="K102" s="14" t="n">
        <f aca="false">H102*'Inflation indexes'!$D$166/100*'Inflation indexes'!I194</f>
        <v>35219.6886332517</v>
      </c>
      <c r="L102" s="14" t="n">
        <f aca="false">C102*'Inflation indexes'!$D$166/100*'Inflation indexes'!I194</f>
        <v>38544.7231010902</v>
      </c>
      <c r="M102" s="14" t="n">
        <f aca="false">D102*'Inflation indexes'!$D$166/100*'Inflation indexes'!I194</f>
        <v>29266.9954876797</v>
      </c>
      <c r="N102" s="14" t="n">
        <f aca="false">E102*'Inflation indexes'!$D$166/100*'Inflation indexes'!I194</f>
        <v>23507.0138644313</v>
      </c>
      <c r="O102" s="14" t="n">
        <f aca="false">F102*'Inflation indexes'!$D$166/100*'Inflation indexes'!I194</f>
        <v>18978.0705524835</v>
      </c>
      <c r="P102" s="14" t="n">
        <f aca="false">G102*'Inflation indexes'!$D$166/100*'Inflation indexes'!I194</f>
        <v>29509.7008722037</v>
      </c>
      <c r="Q102" s="14" t="n">
        <f aca="false">Adequacy_low!X99</f>
        <v>0.700172127655711</v>
      </c>
      <c r="R102" s="19" t="n">
        <v>7973.1594934492</v>
      </c>
      <c r="S102" s="18" t="n">
        <f aca="false">Adequacy_central!Q99</f>
        <v>7461.08706039529</v>
      </c>
      <c r="T102" s="18" t="n">
        <f aca="false">Adequacy_central!R99</f>
        <v>5699.12016792334</v>
      </c>
      <c r="U102" s="18" t="n">
        <f aca="false">Adequacy_central!S99</f>
        <v>4594.94415881538</v>
      </c>
      <c r="V102" s="18" t="n">
        <f aca="false">Adequacy_central!T99</f>
        <v>3730.04986450831</v>
      </c>
      <c r="W102" s="18" t="n">
        <f aca="false">Adequacy_central!U99</f>
        <v>5813.69336081779</v>
      </c>
      <c r="X102" s="18" t="n">
        <f aca="false">Adequacy_central!V99</f>
        <v>6952.89813820241</v>
      </c>
      <c r="Y102" s="15" t="n">
        <v>5335.88478317776</v>
      </c>
      <c r="Z102" s="15" t="n">
        <v>3526.26906660688</v>
      </c>
      <c r="AA102" s="12"/>
      <c r="AB102" s="12" t="n">
        <f aca="false">AB98+1</f>
        <v>2039</v>
      </c>
      <c r="AC102" s="13" t="n">
        <f aca="false">R102*'Inflation indexes'!I194*'Inflation indexes'!$D$166/100</f>
        <v>45861.2716896577</v>
      </c>
      <c r="AD102" s="13" t="n">
        <f aca="false">X102*'Inflation indexes'!$D$166/100*'Inflation indexes'!I194</f>
        <v>39992.7721010222</v>
      </c>
      <c r="AE102" s="18" t="n">
        <f aca="false">S102*'Inflation indexes'!$D$166/100*'Inflation indexes'!I194</f>
        <v>42915.8530013241</v>
      </c>
      <c r="AF102" s="18" t="n">
        <f aca="false">T102*'Inflation indexes'!$D$166/100*'Inflation indexes'!I194</f>
        <v>32781.0949508638</v>
      </c>
      <c r="AG102" s="18" t="n">
        <f aca="false">U102*'Inflation indexes'!$D$166/100*'Inflation indexes'!I194</f>
        <v>26429.9218696647</v>
      </c>
      <c r="AH102" s="18" t="n">
        <f aca="false">V102*'Inflation indexes'!$D$166/100*'Inflation indexes'!I194</f>
        <v>21455.0869567747</v>
      </c>
      <c r="AI102" s="18" t="n">
        <f aca="false">W102*'Inflation indexes'!$D$166/100*'Inflation indexes'!I194</f>
        <v>33440.1150459718</v>
      </c>
      <c r="AJ102" s="18" t="n">
        <f aca="false">Y102*'Inflation indexes'!$D$166/100*'Inflation indexes'!I194</f>
        <v>30691.7805854857</v>
      </c>
      <c r="AK102" s="18" t="n">
        <f aca="false">AJ102*0.82</f>
        <v>25167.2600800983</v>
      </c>
      <c r="AL102" s="13" t="n">
        <f aca="false">Z102*'Inflation indexes'!$D$166/100*'Inflation indexes'!I194</f>
        <v>20282.9485409596</v>
      </c>
      <c r="AM102" s="18" t="n">
        <f aca="false">Adequacy_central!X99</f>
        <v>0.684426292813036</v>
      </c>
      <c r="AN102" s="9" t="n">
        <f aca="false">AN98+1</f>
        <v>2039</v>
      </c>
      <c r="AO102" s="16" t="n">
        <v>9078.38130831232</v>
      </c>
      <c r="AP102" s="14" t="n">
        <f aca="false">Adequacy_high!Q99</f>
        <v>8168.17556511447</v>
      </c>
      <c r="AQ102" s="14" t="n">
        <f aca="false">Adequacy_high!R99</f>
        <v>6262.87993876335</v>
      </c>
      <c r="AR102" s="14" t="n">
        <f aca="false">Adequacy_high!S99</f>
        <v>5124.22146520357</v>
      </c>
      <c r="AS102" s="14" t="n">
        <f aca="false">Adequacy_high!T99</f>
        <v>4125.86218907872</v>
      </c>
      <c r="AT102" s="14" t="n">
        <f aca="false">Adequacy_high!U99</f>
        <v>6386.92408259708</v>
      </c>
      <c r="AU102" s="14" t="n">
        <f aca="false">Adequacy_high!V99</f>
        <v>7593.79644437236</v>
      </c>
      <c r="AV102" s="9"/>
      <c r="AW102" s="9"/>
      <c r="AX102" s="9" t="n">
        <f aca="false">AX98+1</f>
        <v>2039</v>
      </c>
      <c r="AY102" s="11" t="n">
        <f aca="false">AO102*'Inflation indexes'!$D$166/100*'Inflation indexes'!I194</f>
        <v>52218.460200739</v>
      </c>
      <c r="AZ102" s="11" t="n">
        <f aca="false">AU102*'Inflation indexes'!$D$166/100*'Inflation indexes'!I194</f>
        <v>43679.1916902516</v>
      </c>
      <c r="BA102" s="14" t="n">
        <f aca="false">AP102*'Inflation indexes'!$D$166/100*'Inflation indexes'!I194</f>
        <v>46982.9957758043</v>
      </c>
      <c r="BB102" s="14" t="n">
        <f aca="false">AQ102*'Inflation indexes'!$D$166/100*'Inflation indexes'!I194</f>
        <v>36023.8169909077</v>
      </c>
      <c r="BC102" s="14" t="n">
        <f aca="false">AR102*'Inflation indexes'!$D$166/100*'Inflation indexes'!I194</f>
        <v>29474.3022520441</v>
      </c>
      <c r="BD102" s="14" t="n">
        <f aca="false">AS102*'Inflation indexes'!$D$166/100*'Inflation indexes'!I194</f>
        <v>23731.7824838305</v>
      </c>
      <c r="BE102" s="14" t="n">
        <f aca="false">AT102*'Inflation indexes'!$D$166/100*'Inflation indexes'!I194</f>
        <v>36737.3135899089</v>
      </c>
      <c r="BF102" s="14" t="n">
        <f aca="false">Adequacy_high!X99</f>
        <v>0.672154629631573</v>
      </c>
      <c r="BG102" s="14" t="n">
        <f aca="false">Y102*'Inflation indexes'!$D$166/100*'Inflation indexes'!I194</f>
        <v>30691.7805854857</v>
      </c>
      <c r="BH102" s="14" t="n">
        <f aca="false">BG102*0.82</f>
        <v>25167.2600800983</v>
      </c>
      <c r="BI102" s="11" t="n">
        <f aca="false">Z102*'Inflation indexes'!$D$166/100*'Inflation indexes'!I194</f>
        <v>20282.9485409596</v>
      </c>
    </row>
    <row r="103" customFormat="false" ht="15" hidden="false" customHeight="false" outlineLevel="0" collapsed="false">
      <c r="A103" s="0" t="n">
        <f aca="false">A99+1</f>
        <v>2039</v>
      </c>
      <c r="B103" s="16" t="n">
        <v>6705.1393511876</v>
      </c>
      <c r="C103" s="14" t="n">
        <f aca="false">Adequacy_low!Q100</f>
        <v>6578.47542120087</v>
      </c>
      <c r="D103" s="14" t="n">
        <f aca="false">Adequacy_low!R100</f>
        <v>5016.56258640988</v>
      </c>
      <c r="E103" s="14" t="n">
        <f aca="false">Adequacy_low!S100</f>
        <v>4016.28505594042</v>
      </c>
      <c r="F103" s="14" t="n">
        <f aca="false">Adequacy_low!T100</f>
        <v>3238.83389567518</v>
      </c>
      <c r="G103" s="14" t="n">
        <f aca="false">Adequacy_low!U100</f>
        <v>5023.53915352237</v>
      </c>
      <c r="H103" s="14" t="n">
        <f aca="false">Adequacy_low!V100</f>
        <v>6018.04957005685</v>
      </c>
      <c r="I103" s="9" t="n">
        <f aca="false">I99+1</f>
        <v>2039</v>
      </c>
      <c r="J103" s="16" t="n">
        <f aca="false">B103*'Inflation indexes'!$D$166/100*'Inflation indexes'!I195</f>
        <v>38567.6741766521</v>
      </c>
      <c r="K103" s="14" t="n">
        <f aca="false">H103*'Inflation indexes'!$D$166/100*'Inflation indexes'!I195</f>
        <v>34615.5632031398</v>
      </c>
      <c r="L103" s="14" t="n">
        <f aca="false">C103*'Inflation indexes'!$D$166/100*'Inflation indexes'!I195</f>
        <v>37839.1086799787</v>
      </c>
      <c r="M103" s="14" t="n">
        <f aca="false">D103*'Inflation indexes'!$D$166/100*'Inflation indexes'!I195</f>
        <v>28855.0529953074</v>
      </c>
      <c r="N103" s="14" t="n">
        <f aca="false">E103*'Inflation indexes'!$D$166/100*'Inflation indexes'!I195</f>
        <v>23101.4995103169</v>
      </c>
      <c r="O103" s="14" t="n">
        <f aca="false">F103*'Inflation indexes'!$D$166/100*'Inflation indexes'!I195</f>
        <v>18629.6337567649</v>
      </c>
      <c r="P103" s="14" t="n">
        <f aca="false">G103*'Inflation indexes'!$D$166/100*'Inflation indexes'!I195</f>
        <v>28895.1819103341</v>
      </c>
      <c r="Q103" s="14" t="n">
        <f aca="false">Adequacy_low!X100</f>
        <v>0.684988584370005</v>
      </c>
      <c r="R103" s="19" t="n">
        <v>7978.91706262409</v>
      </c>
      <c r="S103" s="18" t="n">
        <f aca="false">Adequacy_central!Q100</f>
        <v>7340.62720166297</v>
      </c>
      <c r="T103" s="18" t="n">
        <f aca="false">Adequacy_central!R100</f>
        <v>5636.30471521544</v>
      </c>
      <c r="U103" s="18" t="n">
        <f aca="false">Adequacy_central!S100</f>
        <v>4534.25145508678</v>
      </c>
      <c r="V103" s="18" t="n">
        <f aca="false">Adequacy_central!T100</f>
        <v>3682.09120285233</v>
      </c>
      <c r="W103" s="18" t="n">
        <f aca="false">Adequacy_central!U100</f>
        <v>5737.45438800443</v>
      </c>
      <c r="X103" s="18" t="n">
        <f aca="false">Adequacy_central!V100</f>
        <v>6865.17346268141</v>
      </c>
      <c r="Y103" s="15" t="n">
        <v>5353.69099676028</v>
      </c>
      <c r="Z103" s="15" t="n">
        <v>3529.82300662724</v>
      </c>
      <c r="AA103" s="12"/>
      <c r="AB103" s="12" t="n">
        <f aca="false">AB99+1</f>
        <v>2039</v>
      </c>
      <c r="AC103" s="13" t="n">
        <f aca="false">R103*'Inflation indexes'!I195*'Inflation indexes'!$D$166/100</f>
        <v>45894.3889807916</v>
      </c>
      <c r="AD103" s="13" t="n">
        <f aca="false">X103*'Inflation indexes'!$D$166/100*'Inflation indexes'!I195</f>
        <v>39488.1835271625</v>
      </c>
      <c r="AE103" s="18" t="n">
        <f aca="false">S103*'Inflation indexes'!$D$166/100*'Inflation indexes'!I195</f>
        <v>42222.9730566097</v>
      </c>
      <c r="AF103" s="18" t="n">
        <f aca="false">T103*'Inflation indexes'!$D$166/100*'Inflation indexes'!I195</f>
        <v>32419.7831590563</v>
      </c>
      <c r="AG103" s="18" t="n">
        <f aca="false">U103*'Inflation indexes'!$D$166/100*'Inflation indexes'!I195</f>
        <v>26080.8200390085</v>
      </c>
      <c r="AH103" s="18" t="n">
        <f aca="false">V103*'Inflation indexes'!$D$166/100*'Inflation indexes'!I195</f>
        <v>21179.2307903598</v>
      </c>
      <c r="AI103" s="18" t="n">
        <f aca="false">W103*'Inflation indexes'!$D$166/100*'Inflation indexes'!I195</f>
        <v>33001.5917418279</v>
      </c>
      <c r="AJ103" s="18" t="n">
        <f aca="false">Y103*'Inflation indexes'!$D$166/100*'Inflation indexes'!I195</f>
        <v>30794.201162867</v>
      </c>
      <c r="AK103" s="18" t="n">
        <f aca="false">AJ103*0.82</f>
        <v>25251.2449535509</v>
      </c>
      <c r="AL103" s="13" t="n">
        <f aca="false">Z103*'Inflation indexes'!$D$166/100*'Inflation indexes'!I195</f>
        <v>20303.3906516406</v>
      </c>
      <c r="AM103" s="18" t="n">
        <f aca="false">Adequacy_central!X100</f>
        <v>0.67332475024106</v>
      </c>
      <c r="AN103" s="9" t="n">
        <f aca="false">AN99+1</f>
        <v>2039</v>
      </c>
      <c r="AO103" s="16" t="n">
        <v>9095.47339301808</v>
      </c>
      <c r="AP103" s="14" t="n">
        <f aca="false">Adequacy_high!Q100</f>
        <v>8093.32447259963</v>
      </c>
      <c r="AQ103" s="14" t="n">
        <f aca="false">Adequacy_high!R100</f>
        <v>6196.46010837736</v>
      </c>
      <c r="AR103" s="14" t="n">
        <f aca="false">Adequacy_high!S100</f>
        <v>5085.04667925646</v>
      </c>
      <c r="AS103" s="14" t="n">
        <f aca="false">Adequacy_high!T100</f>
        <v>4093.77127300688</v>
      </c>
      <c r="AT103" s="14" t="n">
        <f aca="false">Adequacy_high!U100</f>
        <v>6328.51837124352</v>
      </c>
      <c r="AU103" s="14" t="n">
        <f aca="false">Adequacy_high!V100</f>
        <v>7522.51357834988</v>
      </c>
      <c r="AV103" s="9"/>
      <c r="AW103" s="9"/>
      <c r="AX103" s="9" t="n">
        <f aca="false">AX99+1</f>
        <v>2039</v>
      </c>
      <c r="AY103" s="11" t="n">
        <f aca="false">AO103*'Inflation indexes'!$D$166/100*'Inflation indexes'!I195</f>
        <v>52316.7731394275</v>
      </c>
      <c r="AZ103" s="11" t="n">
        <f aca="false">AU103*'Inflation indexes'!$D$166/100*'Inflation indexes'!I195</f>
        <v>43269.1756999582</v>
      </c>
      <c r="BA103" s="14" t="n">
        <f aca="false">AP103*'Inflation indexes'!$D$166/100*'Inflation indexes'!I195</f>
        <v>46552.4554996552</v>
      </c>
      <c r="BB103" s="14" t="n">
        <f aca="false">AQ103*'Inflation indexes'!$D$166/100*'Inflation indexes'!I195</f>
        <v>35641.7729731735</v>
      </c>
      <c r="BC103" s="14" t="n">
        <f aca="false">AR103*'Inflation indexes'!$D$166/100*'Inflation indexes'!I195</f>
        <v>29248.970562244</v>
      </c>
      <c r="BD103" s="14" t="n">
        <f aca="false">AS103*'Inflation indexes'!$D$166/100*'Inflation indexes'!I195</f>
        <v>23547.1969099498</v>
      </c>
      <c r="BE103" s="14" t="n">
        <f aca="false">AT103*'Inflation indexes'!$D$166/100*'Inflation indexes'!I195</f>
        <v>36401.3664413771</v>
      </c>
      <c r="BF103" s="14" t="n">
        <f aca="false">Adequacy_high!X100</f>
        <v>0.663511288256309</v>
      </c>
      <c r="BG103" s="14" t="n">
        <f aca="false">Y103*'Inflation indexes'!$D$166/100*'Inflation indexes'!I195</f>
        <v>30794.201162867</v>
      </c>
      <c r="BH103" s="14" t="n">
        <f aca="false">BG103*0.82</f>
        <v>25251.2449535509</v>
      </c>
      <c r="BI103" s="11" t="n">
        <f aca="false">Z103*'Inflation indexes'!$D$166/100*'Inflation indexes'!I195</f>
        <v>20303.3906516406</v>
      </c>
    </row>
    <row r="104" customFormat="false" ht="15" hidden="false" customHeight="false" outlineLevel="0" collapsed="false">
      <c r="A104" s="0" t="n">
        <f aca="false">A100+1</f>
        <v>2039</v>
      </c>
      <c r="B104" s="16" t="n">
        <v>6695.02509951185</v>
      </c>
      <c r="C104" s="14" t="n">
        <f aca="false">Adequacy_low!Q101</f>
        <v>6695.89453865485</v>
      </c>
      <c r="D104" s="14" t="n">
        <f aca="false">Adequacy_low!R101</f>
        <v>5121.54412737513</v>
      </c>
      <c r="E104" s="14" t="n">
        <f aca="false">Adequacy_low!S101</f>
        <v>4095.25911927542</v>
      </c>
      <c r="F104" s="14" t="n">
        <f aca="false">Adequacy_low!T101</f>
        <v>3303.40608541388</v>
      </c>
      <c r="G104" s="14" t="n">
        <f aca="false">Adequacy_low!U101</f>
        <v>5107.48245914691</v>
      </c>
      <c r="H104" s="14" t="n">
        <f aca="false">Adequacy_low!V101</f>
        <v>6121.94006716155</v>
      </c>
      <c r="I104" s="9" t="n">
        <f aca="false">I100+1</f>
        <v>2039</v>
      </c>
      <c r="J104" s="16" t="n">
        <f aca="false">B104*'Inflation indexes'!$D$166/100*'Inflation indexes'!I196</f>
        <v>38509.4974344936</v>
      </c>
      <c r="K104" s="14" t="n">
        <f aca="false">H104*'Inflation indexes'!$D$166/100*'Inflation indexes'!I196</f>
        <v>35213.1368899081</v>
      </c>
      <c r="L104" s="14" t="n">
        <f aca="false">C104*'Inflation indexes'!$D$166/100*'Inflation indexes'!I196</f>
        <v>38514.4984111814</v>
      </c>
      <c r="M104" s="14" t="n">
        <f aca="false">D104*'Inflation indexes'!$D$166/100*'Inflation indexes'!I196</f>
        <v>29458.9023196013</v>
      </c>
      <c r="N104" s="14" t="n">
        <f aca="false">E104*'Inflation indexes'!$D$166/100*'Inflation indexes'!I196</f>
        <v>23555.7549379198</v>
      </c>
      <c r="O104" s="14" t="n">
        <f aca="false">F104*'Inflation indexes'!$D$166/100*'Inflation indexes'!I196</f>
        <v>19001.0502246828</v>
      </c>
      <c r="P104" s="14" t="n">
        <f aca="false">G104*'Inflation indexes'!$D$166/100*'Inflation indexes'!I196</f>
        <v>29378.0202066128</v>
      </c>
      <c r="Q104" s="14" t="n">
        <f aca="false">Adequacy_low!X101</f>
        <v>0.700551790059059</v>
      </c>
      <c r="R104" s="19" t="n">
        <v>8044.07734339606</v>
      </c>
      <c r="S104" s="18" t="n">
        <f aca="false">Adequacy_central!Q101</f>
        <v>7447.48944284565</v>
      </c>
      <c r="T104" s="18" t="n">
        <f aca="false">Adequacy_central!R101</f>
        <v>5750.28078299186</v>
      </c>
      <c r="U104" s="18" t="n">
        <f aca="false">Adequacy_central!S101</f>
        <v>4615.33588259143</v>
      </c>
      <c r="V104" s="18" t="n">
        <f aca="false">Adequacy_central!T101</f>
        <v>3747.0232989217</v>
      </c>
      <c r="W104" s="18" t="n">
        <f aca="false">Adequacy_central!U101</f>
        <v>5813.73404315115</v>
      </c>
      <c r="X104" s="18" t="n">
        <f aca="false">Adequacy_central!V101</f>
        <v>6982.48217234764</v>
      </c>
      <c r="Y104" s="15" t="n">
        <v>5371.4972103428</v>
      </c>
      <c r="Z104" s="15" t="n">
        <v>3533.36861703194</v>
      </c>
      <c r="AA104" s="12"/>
      <c r="AB104" s="12" t="n">
        <f aca="false">AB100+1</f>
        <v>2039</v>
      </c>
      <c r="AC104" s="13" t="n">
        <f aca="false">R104*'Inflation indexes'!I196*'Inflation indexes'!$D$166/100</f>
        <v>46269.1881231282</v>
      </c>
      <c r="AD104" s="13" t="n">
        <f aca="false">X104*'Inflation indexes'!$D$166/100*'Inflation indexes'!I196</f>
        <v>40162.938197502</v>
      </c>
      <c r="AE104" s="18" t="n">
        <f aca="false">S104*'Inflation indexes'!$D$166/100*'Inflation indexes'!I196</f>
        <v>42837.6400879504</v>
      </c>
      <c r="AF104" s="18" t="n">
        <f aca="false">T104*'Inflation indexes'!$D$166/100*'Inflation indexes'!I196</f>
        <v>33075.3686160771</v>
      </c>
      <c r="AG104" s="18" t="n">
        <f aca="false">U104*'Inflation indexes'!$D$166/100*'Inflation indexes'!I196</f>
        <v>26547.2141908684</v>
      </c>
      <c r="AH104" s="18" t="n">
        <f aca="false">V104*'Inflation indexes'!$D$166/100*'Inflation indexes'!I196</f>
        <v>21552.7174240667</v>
      </c>
      <c r="AI104" s="18" t="n">
        <f aca="false">W104*'Inflation indexes'!$D$166/100*'Inflation indexes'!I196</f>
        <v>33440.3490490097</v>
      </c>
      <c r="AJ104" s="18" t="n">
        <f aca="false">Y104*'Inflation indexes'!$D$166/100*'Inflation indexes'!I196</f>
        <v>30896.6217402483</v>
      </c>
      <c r="AK104" s="18" t="n">
        <f aca="false">AJ104*0.82</f>
        <v>25335.2298270036</v>
      </c>
      <c r="AL104" s="13" t="n">
        <f aca="false">Z104*'Inflation indexes'!$D$166/100*'Inflation indexes'!I196</f>
        <v>20323.7848507294</v>
      </c>
      <c r="AM104" s="18" t="n">
        <f aca="false">Adequacy_central!X101</f>
        <v>0.67944380904353</v>
      </c>
      <c r="AN104" s="9" t="n">
        <f aca="false">AN100+1</f>
        <v>2039</v>
      </c>
      <c r="AO104" s="16" t="n">
        <v>9158.72111389294</v>
      </c>
      <c r="AP104" s="14" t="n">
        <f aca="false">Adequacy_high!Q101</f>
        <v>8198.74615786882</v>
      </c>
      <c r="AQ104" s="14" t="n">
        <f aca="false">Adequacy_high!R101</f>
        <v>6294.42628435114</v>
      </c>
      <c r="AR104" s="14" t="n">
        <f aca="false">Adequacy_high!S101</f>
        <v>5153.61411638801</v>
      </c>
      <c r="AS104" s="14" t="n">
        <f aca="false">Adequacy_high!T101</f>
        <v>4148.93319854703</v>
      </c>
      <c r="AT104" s="14" t="n">
        <f aca="false">Adequacy_high!U101</f>
        <v>6393.07043813302</v>
      </c>
      <c r="AU104" s="14" t="n">
        <f aca="false">Adequacy_high!V101</f>
        <v>7626.71000277313</v>
      </c>
      <c r="AV104" s="9"/>
      <c r="AW104" s="9"/>
      <c r="AX104" s="9" t="n">
        <f aca="false">AX100+1</f>
        <v>2039</v>
      </c>
      <c r="AY104" s="11" t="n">
        <f aca="false">AO104*'Inflation indexes'!$D$166/100*'Inflation indexes'!I196</f>
        <v>52680.5713192052</v>
      </c>
      <c r="AZ104" s="11" t="n">
        <f aca="false">AU104*'Inflation indexes'!$D$166/100*'Inflation indexes'!I196</f>
        <v>43868.5090675512</v>
      </c>
      <c r="BA104" s="14" t="n">
        <f aca="false">AP104*'Inflation indexes'!$D$166/100*'Inflation indexes'!I196</f>
        <v>47158.8365151214</v>
      </c>
      <c r="BB104" s="14" t="n">
        <f aca="false">AQ104*'Inflation indexes'!$D$166/100*'Inflation indexes'!I196</f>
        <v>36205.2702187036</v>
      </c>
      <c r="BC104" s="14" t="n">
        <f aca="false">AR104*'Inflation indexes'!$D$166/100*'Inflation indexes'!I196</f>
        <v>29643.3675219357</v>
      </c>
      <c r="BD104" s="14" t="n">
        <f aca="false">AS104*'Inflation indexes'!$D$166/100*'Inflation indexes'!I196</f>
        <v>23864.4859415063</v>
      </c>
      <c r="BE104" s="14" t="n">
        <f aca="false">AT104*'Inflation indexes'!$D$166/100*'Inflation indexes'!I196</f>
        <v>36772.6671635288</v>
      </c>
      <c r="BF104" s="14" t="n">
        <f aca="false">Adequacy_high!X101</f>
        <v>0.669564319233242</v>
      </c>
      <c r="BG104" s="14" t="n">
        <f aca="false">Y104*'Inflation indexes'!$D$166/100*'Inflation indexes'!I196</f>
        <v>30896.6217402483</v>
      </c>
      <c r="BH104" s="14" t="n">
        <f aca="false">BG104*0.82</f>
        <v>25335.2298270036</v>
      </c>
      <c r="BI104" s="11" t="n">
        <f aca="false">Z104*'Inflation indexes'!$D$166/100*'Inflation indexes'!I196</f>
        <v>20323.7848507294</v>
      </c>
    </row>
    <row r="105" customFormat="false" ht="15" hidden="false" customHeight="false" outlineLevel="0" collapsed="false">
      <c r="A105" s="0" t="n">
        <f aca="false">A101+1</f>
        <v>2040</v>
      </c>
      <c r="B105" s="16" t="n">
        <v>6677.59665048554</v>
      </c>
      <c r="C105" s="14" t="n">
        <f aca="false">Adequacy_low!Q102</f>
        <v>6584.42631681605</v>
      </c>
      <c r="D105" s="14" t="n">
        <f aca="false">Adequacy_low!R102</f>
        <v>5034.23912475112</v>
      </c>
      <c r="E105" s="14" t="n">
        <f aca="false">Adequacy_low!S102</f>
        <v>4025.2390019028</v>
      </c>
      <c r="F105" s="14" t="n">
        <f aca="false">Adequacy_low!T102</f>
        <v>3246.4279680396</v>
      </c>
      <c r="G105" s="14" t="n">
        <f aca="false">Adequacy_low!U102</f>
        <v>5024.55833468606</v>
      </c>
      <c r="H105" s="14" t="n">
        <f aca="false">Adequacy_low!V102</f>
        <v>6020.26821063199</v>
      </c>
      <c r="I105" s="9" t="n">
        <f aca="false">I101+1</f>
        <v>2040</v>
      </c>
      <c r="J105" s="16" t="n">
        <f aca="false">B105*'Inflation indexes'!$D$166/100*'Inflation indexes'!I197</f>
        <v>38409.2497426493</v>
      </c>
      <c r="K105" s="14" t="n">
        <f aca="false">H105*'Inflation indexes'!$D$166/100*'Inflation indexes'!I197</f>
        <v>34628.3247286407</v>
      </c>
      <c r="L105" s="14" t="n">
        <f aca="false">C105*'Inflation indexes'!$D$166/100*'Inflation indexes'!I197</f>
        <v>37873.3379765115</v>
      </c>
      <c r="M105" s="14" t="n">
        <f aca="false">D105*'Inflation indexes'!$D$166/100*'Inflation indexes'!I197</f>
        <v>28956.7276862585</v>
      </c>
      <c r="N105" s="14" t="n">
        <f aca="false">E105*'Inflation indexes'!$D$166/100*'Inflation indexes'!I197</f>
        <v>23153.002223741</v>
      </c>
      <c r="O105" s="14" t="n">
        <f aca="false">F105*'Inflation indexes'!$D$166/100*'Inflation indexes'!I197</f>
        <v>18673.3145355354</v>
      </c>
      <c r="P105" s="14" t="n">
        <f aca="false">G105*'Inflation indexes'!$D$166/100*'Inflation indexes'!I197</f>
        <v>28901.0441967072</v>
      </c>
      <c r="Q105" s="14" t="n">
        <f aca="false">Adequacy_low!X102</f>
        <v>0.685991500818039</v>
      </c>
      <c r="R105" s="17" t="n">
        <v>8051.60576055952</v>
      </c>
      <c r="S105" s="18" t="n">
        <f aca="false">Adequacy_central!Q102</f>
        <v>7347.95430621954</v>
      </c>
      <c r="T105" s="18" t="n">
        <f aca="false">Adequacy_central!R102</f>
        <v>5674.79615278077</v>
      </c>
      <c r="U105" s="18" t="n">
        <f aca="false">Adequacy_central!S102</f>
        <v>4560.95275397219</v>
      </c>
      <c r="V105" s="18" t="n">
        <f aca="false">Adequacy_central!T102</f>
        <v>3700.35738794256</v>
      </c>
      <c r="W105" s="18" t="n">
        <f aca="false">Adequacy_central!U102</f>
        <v>5738.42329492304</v>
      </c>
      <c r="X105" s="18" t="n">
        <f aca="false">Adequacy_central!V102</f>
        <v>6894.32293312031</v>
      </c>
      <c r="Y105" s="15" t="n">
        <v>5389.30342392532</v>
      </c>
      <c r="Z105" s="15" t="n">
        <v>3536.90594507502</v>
      </c>
      <c r="AA105" s="12"/>
      <c r="AB105" s="12" t="n">
        <f aca="false">AB101+1</f>
        <v>2040</v>
      </c>
      <c r="AC105" s="13" t="n">
        <f aca="false">R105*'Inflation indexes'!I197*'Inflation indexes'!$D$166/100</f>
        <v>46312.4912559967</v>
      </c>
      <c r="AD105" s="13" t="n">
        <f aca="false">X105*'Inflation indexes'!$D$166/100*'Inflation indexes'!I197</f>
        <v>39655.8500318281</v>
      </c>
      <c r="AE105" s="18" t="n">
        <f aca="false">S105*'Inflation indexes'!$D$166/100*'Inflation indexes'!I197</f>
        <v>42265.1182479912</v>
      </c>
      <c r="AF105" s="18" t="n">
        <f aca="false">T105*'Inflation indexes'!$D$166/100*'Inflation indexes'!I197</f>
        <v>32641.1842582516</v>
      </c>
      <c r="AG105" s="18" t="n">
        <f aca="false">U105*'Inflation indexes'!$D$166/100*'Inflation indexes'!I197</f>
        <v>26234.4047658231</v>
      </c>
      <c r="AH105" s="18" t="n">
        <f aca="false">V105*'Inflation indexes'!$D$166/100*'Inflation indexes'!I197</f>
        <v>21284.2971041398</v>
      </c>
      <c r="AI105" s="18" t="n">
        <f aca="false">W105*'Inflation indexes'!$D$166/100*'Inflation indexes'!I197</f>
        <v>33007.164852898</v>
      </c>
      <c r="AJ105" s="18" t="n">
        <f aca="false">Y105*'Inflation indexes'!$D$166/100*'Inflation indexes'!I197</f>
        <v>30999.0423176295</v>
      </c>
      <c r="AK105" s="18" t="n">
        <f aca="false">AJ105*0.82</f>
        <v>25419.2147004562</v>
      </c>
      <c r="AL105" s="13" t="n">
        <f aca="false">Z105*'Inflation indexes'!$D$166/100*'Inflation indexes'!I197</f>
        <v>20344.131410029</v>
      </c>
      <c r="AM105" s="18" t="n">
        <f aca="false">Adequacy_central!X102</f>
        <v>0.671041302620908</v>
      </c>
      <c r="AN105" s="9" t="n">
        <f aca="false">AN101+1</f>
        <v>2040</v>
      </c>
      <c r="AO105" s="16" t="n">
        <v>9190.0802014714</v>
      </c>
      <c r="AP105" s="14" t="n">
        <f aca="false">Adequacy_high!Q102</f>
        <v>8134.49471331538</v>
      </c>
      <c r="AQ105" s="14" t="n">
        <f aca="false">Adequacy_high!R102</f>
        <v>6249.78169026745</v>
      </c>
      <c r="AR105" s="14" t="n">
        <f aca="false">Adequacy_high!S102</f>
        <v>5111.78138644235</v>
      </c>
      <c r="AS105" s="14" t="n">
        <f aca="false">Adequacy_high!T102</f>
        <v>4119.54645435143</v>
      </c>
      <c r="AT105" s="14" t="n">
        <f aca="false">Adequacy_high!U102</f>
        <v>6342.57101759344</v>
      </c>
      <c r="AU105" s="14" t="n">
        <f aca="false">Adequacy_high!V102</f>
        <v>7572.74328813394</v>
      </c>
      <c r="AV105" s="9"/>
      <c r="AW105" s="9"/>
      <c r="AX105" s="9" t="n">
        <f aca="false">AX101+1</f>
        <v>2040</v>
      </c>
      <c r="AY105" s="11" t="n">
        <f aca="false">AO105*'Inflation indexes'!$D$166/100*'Inflation indexes'!I197</f>
        <v>52860.9474469569</v>
      </c>
      <c r="AZ105" s="11" t="n">
        <f aca="false">AU105*'Inflation indexes'!$D$166/100*'Inflation indexes'!I197</f>
        <v>43558.0948378723</v>
      </c>
      <c r="BA105" s="14" t="n">
        <f aca="false">AP105*'Inflation indexes'!$D$166/100*'Inflation indexes'!I197</f>
        <v>46789.2649597625</v>
      </c>
      <c r="BB105" s="14" t="n">
        <f aca="false">AQ105*'Inflation indexes'!$D$166/100*'Inflation indexes'!I197</f>
        <v>35948.476426929</v>
      </c>
      <c r="BC105" s="14" t="n">
        <f aca="false">AR105*'Inflation indexes'!$D$166/100*'Inflation indexes'!I197</f>
        <v>29402.7474521711</v>
      </c>
      <c r="BD105" s="14" t="n">
        <f aca="false">AS105*'Inflation indexes'!$D$166/100*'Inflation indexes'!I197</f>
        <v>23695.4546483613</v>
      </c>
      <c r="BE105" s="14" t="n">
        <f aca="false">AT105*'Inflation indexes'!$D$166/100*'Inflation indexes'!I197</f>
        <v>36482.1966609082</v>
      </c>
      <c r="BF105" s="14" t="n">
        <f aca="false">Adequacy_high!X102</f>
        <v>0.662531929514076</v>
      </c>
      <c r="BG105" s="14" t="n">
        <f aca="false">Y105*'Inflation indexes'!$D$166/100*'Inflation indexes'!I197</f>
        <v>30999.0423176295</v>
      </c>
      <c r="BH105" s="14" t="n">
        <f aca="false">BG105*0.82</f>
        <v>25419.2147004562</v>
      </c>
      <c r="BI105" s="11" t="n">
        <f aca="false">Z105*'Inflation indexes'!$D$166/100*'Inflation indexes'!I197</f>
        <v>20344.131410029</v>
      </c>
    </row>
    <row r="106" customFormat="false" ht="15" hidden="false" customHeight="false" outlineLevel="0" collapsed="false">
      <c r="A106" s="0" t="n">
        <f aca="false">A102+1</f>
        <v>2040</v>
      </c>
      <c r="B106" s="16" t="n">
        <v>6693.65951698091</v>
      </c>
      <c r="C106" s="14" t="n">
        <f aca="false">Adequacy_low!Q103</f>
        <v>6675.80246723992</v>
      </c>
      <c r="D106" s="14" t="n">
        <f aca="false">Adequacy_low!R103</f>
        <v>5128.34934270154</v>
      </c>
      <c r="E106" s="14" t="n">
        <f aca="false">Adequacy_low!S103</f>
        <v>4094.47297642013</v>
      </c>
      <c r="F106" s="14" t="n">
        <f aca="false">Adequacy_low!T103</f>
        <v>3304.5699927341</v>
      </c>
      <c r="G106" s="14" t="n">
        <f aca="false">Adequacy_low!U103</f>
        <v>5098.71560145079</v>
      </c>
      <c r="H106" s="14" t="n">
        <f aca="false">Adequacy_low!V103</f>
        <v>6118.15507987531</v>
      </c>
      <c r="I106" s="9" t="n">
        <f aca="false">I102+1</f>
        <v>2040</v>
      </c>
      <c r="J106" s="16" t="n">
        <f aca="false">B106*'Inflation indexes'!$D$166/100*'Inflation indexes'!I198</f>
        <v>38501.6426623023</v>
      </c>
      <c r="K106" s="14" t="n">
        <f aca="false">H106*'Inflation indexes'!$D$166/100*'Inflation indexes'!I198</f>
        <v>35191.365805256</v>
      </c>
      <c r="L106" s="14" t="n">
        <f aca="false">C106*'Inflation indexes'!$D$166/100*'Inflation indexes'!I198</f>
        <v>38398.9296775163</v>
      </c>
      <c r="M106" s="14" t="n">
        <f aca="false">D106*'Inflation indexes'!$D$166/100*'Inflation indexes'!I198</f>
        <v>29498.0456264983</v>
      </c>
      <c r="N106" s="14" t="n">
        <f aca="false">E106*'Inflation indexes'!$D$166/100*'Inflation indexes'!I198</f>
        <v>23551.233077909</v>
      </c>
      <c r="O106" s="14" t="n">
        <f aca="false">F106*'Inflation indexes'!$D$166/100*'Inflation indexes'!I198</f>
        <v>19007.7449697055</v>
      </c>
      <c r="P106" s="14" t="n">
        <f aca="false">G106*'Inflation indexes'!$D$166/100*'Inflation indexes'!I198</f>
        <v>29327.593616878</v>
      </c>
      <c r="Q106" s="14" t="n">
        <f aca="false">Adequacy_low!X103</f>
        <v>0.698908594652132</v>
      </c>
      <c r="R106" s="19" t="n">
        <v>8050.97935770069</v>
      </c>
      <c r="S106" s="18" t="n">
        <f aca="false">Adequacy_central!Q103</f>
        <v>7463.78520453843</v>
      </c>
      <c r="T106" s="18" t="n">
        <f aca="false">Adequacy_central!R103</f>
        <v>5757.05055011542</v>
      </c>
      <c r="U106" s="18" t="n">
        <f aca="false">Adequacy_central!S103</f>
        <v>4631.44526188708</v>
      </c>
      <c r="V106" s="18" t="n">
        <f aca="false">Adequacy_central!T103</f>
        <v>3758.76895873005</v>
      </c>
      <c r="W106" s="18" t="n">
        <f aca="false">Adequacy_central!U103</f>
        <v>5830.37331613731</v>
      </c>
      <c r="X106" s="18" t="n">
        <f aca="false">Adequacy_central!V103</f>
        <v>7004.86566252239</v>
      </c>
      <c r="Y106" s="15" t="n">
        <v>5407.10963750785</v>
      </c>
      <c r="Z106" s="15" t="n">
        <v>3540.43503758619</v>
      </c>
      <c r="AA106" s="12"/>
      <c r="AB106" s="12" t="n">
        <f aca="false">AB102+1</f>
        <v>2040</v>
      </c>
      <c r="AC106" s="13" t="n">
        <f aca="false">R106*'Inflation indexes'!I198*'Inflation indexes'!$D$166/100</f>
        <v>46308.8882135993</v>
      </c>
      <c r="AD106" s="13" t="n">
        <f aca="false">X106*'Inflation indexes'!$D$166/100*'Inflation indexes'!I198</f>
        <v>40291.6870736671</v>
      </c>
      <c r="AE106" s="18" t="n">
        <f aca="false">S106*'Inflation indexes'!$D$166/100*'Inflation indexes'!I198</f>
        <v>42931.3726107974</v>
      </c>
      <c r="AF106" s="18" t="n">
        <f aca="false">T106*'Inflation indexes'!$D$166/100*'Inflation indexes'!I198</f>
        <v>33114.3080264306</v>
      </c>
      <c r="AG106" s="18" t="n">
        <f aca="false">U106*'Inflation indexes'!$D$166/100*'Inflation indexes'!I198</f>
        <v>26639.8746501551</v>
      </c>
      <c r="AH106" s="18" t="n">
        <f aca="false">V106*'Inflation indexes'!$D$166/100*'Inflation indexes'!I198</f>
        <v>21620.2779558844</v>
      </c>
      <c r="AI106" s="18" t="n">
        <f aca="false">W106*'Inflation indexes'!$D$166/100*'Inflation indexes'!I198</f>
        <v>33536.0574340939</v>
      </c>
      <c r="AJ106" s="18" t="n">
        <f aca="false">Y106*'Inflation indexes'!$D$166/100*'Inflation indexes'!I198</f>
        <v>31101.4628950109</v>
      </c>
      <c r="AK106" s="18" t="n">
        <f aca="false">AJ106*0.82</f>
        <v>25503.1995739089</v>
      </c>
      <c r="AL106" s="13" t="n">
        <f aca="false">Z106*'Inflation indexes'!$D$166/100*'Inflation indexes'!I198</f>
        <v>20364.4305989021</v>
      </c>
      <c r="AM106" s="18" t="n">
        <f aca="false">Adequacy_central!X103</f>
        <v>0.68231519640998</v>
      </c>
      <c r="AN106" s="9" t="n">
        <f aca="false">AN102+1</f>
        <v>2040</v>
      </c>
      <c r="AO106" s="16" t="n">
        <v>9188.25276794032</v>
      </c>
      <c r="AP106" s="14" t="n">
        <f aca="false">Adequacy_high!Q103</f>
        <v>8251.03922060558</v>
      </c>
      <c r="AQ106" s="14" t="n">
        <f aca="false">Adequacy_high!R103</f>
        <v>6336.1218392868</v>
      </c>
      <c r="AR106" s="14" t="n">
        <f aca="false">Adequacy_high!S103</f>
        <v>5177.76763963231</v>
      </c>
      <c r="AS106" s="14" t="n">
        <f aca="false">Adequacy_high!T103</f>
        <v>4174.17823024364</v>
      </c>
      <c r="AT106" s="14" t="n">
        <f aca="false">Adequacy_high!U103</f>
        <v>6424.96775318653</v>
      </c>
      <c r="AU106" s="14" t="n">
        <f aca="false">Adequacy_high!V103</f>
        <v>7664.60830072219</v>
      </c>
      <c r="AV106" s="9"/>
      <c r="AW106" s="9"/>
      <c r="AX106" s="9" t="n">
        <f aca="false">AX102+1</f>
        <v>2040</v>
      </c>
      <c r="AY106" s="11" t="n">
        <f aca="false">AO106*'Inflation indexes'!$D$166/100*'Inflation indexes'!I198</f>
        <v>52850.436127607</v>
      </c>
      <c r="AZ106" s="11" t="n">
        <f aca="false">AU106*'Inflation indexes'!$D$166/100*'Inflation indexes'!I198</f>
        <v>44086.4984530947</v>
      </c>
      <c r="BA106" s="14" t="n">
        <f aca="false">AP106*'Inflation indexes'!$D$166/100*'Inflation indexes'!I198</f>
        <v>47459.6239707875</v>
      </c>
      <c r="BB106" s="14" t="n">
        <f aca="false">AQ106*'Inflation indexes'!$D$166/100*'Inflation indexes'!I198</f>
        <v>36445.1012636898</v>
      </c>
      <c r="BC106" s="14" t="n">
        <f aca="false">AR106*'Inflation indexes'!$D$166/100*'Inflation indexes'!I198</f>
        <v>29782.2975524562</v>
      </c>
      <c r="BD106" s="14" t="n">
        <f aca="false">AS106*'Inflation indexes'!$D$166/100*'Inflation indexes'!I198</f>
        <v>24009.6942818641</v>
      </c>
      <c r="BE106" s="14" t="n">
        <f aca="false">AT106*'Inflation indexes'!$D$166/100*'Inflation indexes'!I198</f>
        <v>36956.1391526495</v>
      </c>
      <c r="BF106" s="14" t="n">
        <f aca="false">Adequacy_high!X103</f>
        <v>0.66801506049079</v>
      </c>
      <c r="BG106" s="14" t="n">
        <f aca="false">Y106*'Inflation indexes'!$D$166/100*'Inflation indexes'!I198</f>
        <v>31101.4628950109</v>
      </c>
      <c r="BH106" s="14" t="n">
        <f aca="false">BG106*0.82</f>
        <v>25503.1995739089</v>
      </c>
      <c r="BI106" s="11" t="n">
        <f aca="false">Z106*'Inflation indexes'!$D$166/100*'Inflation indexes'!I198</f>
        <v>20364.4305989021</v>
      </c>
    </row>
    <row r="107" customFormat="false" ht="15" hidden="false" customHeight="false" outlineLevel="0" collapsed="false">
      <c r="A107" s="0" t="n">
        <f aca="false">A103+1</f>
        <v>2040</v>
      </c>
      <c r="B107" s="16" t="n">
        <v>6703.02542993785</v>
      </c>
      <c r="C107" s="14" t="n">
        <f aca="false">Adequacy_low!Q104</f>
        <v>6549.71969162169</v>
      </c>
      <c r="D107" s="14" t="n">
        <f aca="false">Adequacy_low!R104</f>
        <v>5052.74876155554</v>
      </c>
      <c r="E107" s="14" t="n">
        <f aca="false">Adequacy_low!S104</f>
        <v>4026.2479392616</v>
      </c>
      <c r="F107" s="14" t="n">
        <f aca="false">Adequacy_low!T104</f>
        <v>3243.53151214077</v>
      </c>
      <c r="G107" s="14" t="n">
        <f aca="false">Adequacy_low!U104</f>
        <v>4999.78742384663</v>
      </c>
      <c r="H107" s="14" t="n">
        <f aca="false">Adequacy_low!V104</f>
        <v>6009.664819895</v>
      </c>
      <c r="I107" s="9" t="n">
        <f aca="false">I103+1</f>
        <v>2040</v>
      </c>
      <c r="J107" s="16" t="n">
        <f aca="false">B107*'Inflation indexes'!$D$166/100*'Inflation indexes'!I199</f>
        <v>38555.5149922228</v>
      </c>
      <c r="K107" s="14" t="n">
        <f aca="false">H107*'Inflation indexes'!$D$166/100*'Inflation indexes'!I199</f>
        <v>34567.3344795656</v>
      </c>
      <c r="L107" s="14" t="n">
        <f aca="false">C107*'Inflation indexes'!$D$166/100*'Inflation indexes'!I199</f>
        <v>37673.7069558631</v>
      </c>
      <c r="M107" s="14" t="n">
        <f aca="false">D107*'Inflation indexes'!$D$166/100*'Inflation indexes'!I199</f>
        <v>29063.1943238646</v>
      </c>
      <c r="N107" s="14" t="n">
        <f aca="false">E107*'Inflation indexes'!$D$166/100*'Inflation indexes'!I199</f>
        <v>23158.8055881874</v>
      </c>
      <c r="O107" s="14" t="n">
        <f aca="false">F107*'Inflation indexes'!$D$166/100*'Inflation indexes'!I199</f>
        <v>18656.6542453428</v>
      </c>
      <c r="P107" s="14" t="n">
        <f aca="false">G107*'Inflation indexes'!$D$166/100*'Inflation indexes'!I199</f>
        <v>28758.5629791998</v>
      </c>
      <c r="Q107" s="14" t="n">
        <f aca="false">Adequacy_low!X104</f>
        <v>0.682687220872136</v>
      </c>
      <c r="R107" s="19" t="n">
        <v>8072.45578157086</v>
      </c>
      <c r="S107" s="18" t="n">
        <f aca="false">Adequacy_central!Q104</f>
        <v>7371.07265661838</v>
      </c>
      <c r="T107" s="18" t="n">
        <f aca="false">Adequacy_central!R104</f>
        <v>5689.63127137221</v>
      </c>
      <c r="U107" s="18" t="n">
        <f aca="false">Adequacy_central!S104</f>
        <v>4573.19077713325</v>
      </c>
      <c r="V107" s="18" t="n">
        <f aca="false">Adequacy_central!T104</f>
        <v>3713.42895449566</v>
      </c>
      <c r="W107" s="18" t="n">
        <f aca="false">Adequacy_central!U104</f>
        <v>5758.91942892615</v>
      </c>
      <c r="X107" s="18" t="n">
        <f aca="false">Adequacy_central!V104</f>
        <v>6915.98026517843</v>
      </c>
      <c r="Y107" s="15" t="n">
        <v>5424.91585109037</v>
      </c>
      <c r="Z107" s="15" t="n">
        <v>3543.95594097601</v>
      </c>
      <c r="AA107" s="12"/>
      <c r="AB107" s="12" t="n">
        <f aca="false">AB103+1</f>
        <v>2040</v>
      </c>
      <c r="AC107" s="13" t="n">
        <f aca="false">R107*'Inflation indexes'!I199*'Inflation indexes'!$D$166/100</f>
        <v>46432.4196832559</v>
      </c>
      <c r="AD107" s="13" t="n">
        <f aca="false">X107*'Inflation indexes'!$D$166/100*'Inflation indexes'!I199</f>
        <v>39780.4220776284</v>
      </c>
      <c r="AE107" s="18" t="n">
        <f aca="false">S107*'Inflation indexes'!$D$166/100*'Inflation indexes'!I199</f>
        <v>42398.0940086704</v>
      </c>
      <c r="AF107" s="18" t="n">
        <f aca="false">T107*'Inflation indexes'!$D$166/100*'Inflation indexes'!I199</f>
        <v>32726.5152245804</v>
      </c>
      <c r="AG107" s="18" t="n">
        <f aca="false">U107*'Inflation indexes'!$D$166/100*'Inflation indexes'!I199</f>
        <v>26304.7973505437</v>
      </c>
      <c r="AH107" s="18" t="n">
        <f aca="false">V107*'Inflation indexes'!$D$166/100*'Inflation indexes'!I199</f>
        <v>21359.4841947271</v>
      </c>
      <c r="AI107" s="18" t="n">
        <f aca="false">W107*'Inflation indexes'!$D$166/100*'Inflation indexes'!I199</f>
        <v>33125.0577372528</v>
      </c>
      <c r="AJ107" s="18" t="n">
        <f aca="false">Y107*'Inflation indexes'!$D$166/100*'Inflation indexes'!I199</f>
        <v>31203.8834723921</v>
      </c>
      <c r="AK107" s="18" t="n">
        <f aca="false">AJ107*0.82</f>
        <v>25587.1844473616</v>
      </c>
      <c r="AL107" s="13" t="n">
        <f aca="false">Z107*'Inflation indexes'!$D$166/100*'Inflation indexes'!I199</f>
        <v>20384.6826843001</v>
      </c>
      <c r="AM107" s="18" t="n">
        <f aca="false">Adequacy_central!X104</f>
        <v>0.676548362349056</v>
      </c>
      <c r="AN107" s="9" t="n">
        <f aca="false">AN103+1</f>
        <v>2040</v>
      </c>
      <c r="AO107" s="16" t="n">
        <v>9247.25029408955</v>
      </c>
      <c r="AP107" s="14" t="n">
        <f aca="false">Adequacy_high!Q104</f>
        <v>8178.60240255767</v>
      </c>
      <c r="AQ107" s="14" t="n">
        <f aca="false">Adequacy_high!R104</f>
        <v>6286.0920264861</v>
      </c>
      <c r="AR107" s="14" t="n">
        <f aca="false">Adequacy_high!S104</f>
        <v>5136.03937770677</v>
      </c>
      <c r="AS107" s="14" t="n">
        <f aca="false">Adequacy_high!T104</f>
        <v>4143.53029719456</v>
      </c>
      <c r="AT107" s="14" t="n">
        <f aca="false">Adequacy_high!U104</f>
        <v>6365.48124835946</v>
      </c>
      <c r="AU107" s="14" t="n">
        <f aca="false">Adequacy_high!V104</f>
        <v>7591.52527951698</v>
      </c>
      <c r="AV107" s="9"/>
      <c r="AW107" s="9"/>
      <c r="AX107" s="9" t="n">
        <f aca="false">AX103+1</f>
        <v>2040</v>
      </c>
      <c r="AY107" s="11" t="n">
        <f aca="false">AO107*'Inflation indexes'!$D$166/100*'Inflation indexes'!I199</f>
        <v>53189.7873694792</v>
      </c>
      <c r="AZ107" s="11" t="n">
        <f aca="false">AU107*'Inflation indexes'!$D$166/100*'Inflation indexes'!I199</f>
        <v>43666.1280473419</v>
      </c>
      <c r="BA107" s="14" t="n">
        <f aca="false">AP107*'Inflation indexes'!$D$166/100*'Inflation indexes'!I199</f>
        <v>47042.9704979003</v>
      </c>
      <c r="BB107" s="14" t="n">
        <f aca="false">AQ107*'Inflation indexes'!$D$166/100*'Inflation indexes'!I199</f>
        <v>36157.3319246566</v>
      </c>
      <c r="BC107" s="14" t="n">
        <f aca="false">AR107*'Inflation indexes'!$D$166/100*'Inflation indexes'!I199</f>
        <v>29542.278378266</v>
      </c>
      <c r="BD107" s="14" t="n">
        <f aca="false">AS107*'Inflation indexes'!$D$166/100*'Inflation indexes'!I199</f>
        <v>23833.4086844864</v>
      </c>
      <c r="BE107" s="14" t="n">
        <f aca="false">AT107*'Inflation indexes'!$D$166/100*'Inflation indexes'!I199</f>
        <v>36613.9753263791</v>
      </c>
      <c r="BF107" s="14" t="n">
        <f aca="false">Adequacy_high!X104</f>
        <v>0.661792819559424</v>
      </c>
      <c r="BG107" s="14" t="n">
        <f aca="false">Y107*'Inflation indexes'!$D$166/100*'Inflation indexes'!I199</f>
        <v>31203.8834723921</v>
      </c>
      <c r="BH107" s="14" t="n">
        <f aca="false">BG107*0.82</f>
        <v>25587.1844473616</v>
      </c>
      <c r="BI107" s="11" t="n">
        <f aca="false">Z107*'Inflation indexes'!$D$166/100*'Inflation indexes'!I199</f>
        <v>20384.6826843001</v>
      </c>
    </row>
    <row r="108" customFormat="false" ht="15" hidden="false" customHeight="false" outlineLevel="0" collapsed="false">
      <c r="A108" s="0" t="n">
        <f aca="false">A104+1</f>
        <v>2040</v>
      </c>
      <c r="B108" s="16" t="n">
        <v>6717.79626417769</v>
      </c>
      <c r="C108" s="14" t="n">
        <f aca="false">Adequacy_low!Q105</f>
        <v>6693.394528892</v>
      </c>
      <c r="D108" s="14" t="n">
        <f aca="false">Adequacy_low!R105</f>
        <v>5155.93934337305</v>
      </c>
      <c r="E108" s="14" t="n">
        <f aca="false">Adequacy_low!S105</f>
        <v>4100.96161874154</v>
      </c>
      <c r="F108" s="14" t="n">
        <f aca="false">Adequacy_low!T105</f>
        <v>3304.68734078305</v>
      </c>
      <c r="G108" s="14" t="n">
        <f aca="false">Adequacy_low!U105</f>
        <v>5098.83975658998</v>
      </c>
      <c r="H108" s="14" t="n">
        <f aca="false">Adequacy_low!V105</f>
        <v>6118.12220030172</v>
      </c>
      <c r="I108" s="9" t="n">
        <f aca="false">I104+1</f>
        <v>2040</v>
      </c>
      <c r="J108" s="16" t="n">
        <f aca="false">B108*'Inflation indexes'!$D$166/100*'Inflation indexes'!I200</f>
        <v>38640.4761977164</v>
      </c>
      <c r="K108" s="14" t="n">
        <f aca="false">H108*'Inflation indexes'!$D$166/100*'Inflation indexes'!I200</f>
        <v>35191.1766833579</v>
      </c>
      <c r="L108" s="14" t="n">
        <f aca="false">C108*'Inflation indexes'!$D$166/100*'Inflation indexes'!I200</f>
        <v>38500.1184621718</v>
      </c>
      <c r="M108" s="14" t="n">
        <f aca="false">D108*'Inflation indexes'!$D$166/100*'Inflation indexes'!I200</f>
        <v>29656.7421278982</v>
      </c>
      <c r="N108" s="14" t="n">
        <f aca="false">E108*'Inflation indexes'!$D$166/100*'Inflation indexes'!I200</f>
        <v>23588.5554704491</v>
      </c>
      <c r="O108" s="14" t="n">
        <f aca="false">F108*'Inflation indexes'!$D$166/100*'Inflation indexes'!I200</f>
        <v>19008.4199506537</v>
      </c>
      <c r="P108" s="14" t="n">
        <f aca="false">G108*'Inflation indexes'!$D$166/100*'Inflation indexes'!I200</f>
        <v>29328.3077519175</v>
      </c>
      <c r="Q108" s="14" t="n">
        <f aca="false">Adequacy_low!X105</f>
        <v>0.700369360189977</v>
      </c>
      <c r="R108" s="19" t="n">
        <v>8091.97372063426</v>
      </c>
      <c r="S108" s="18" t="n">
        <f aca="false">Adequacy_central!Q105</f>
        <v>7500.03587065329</v>
      </c>
      <c r="T108" s="18" t="n">
        <f aca="false">Adequacy_central!R105</f>
        <v>5796.57517410957</v>
      </c>
      <c r="U108" s="18" t="n">
        <f aca="false">Adequacy_central!S105</f>
        <v>4667.79881931224</v>
      </c>
      <c r="V108" s="18" t="n">
        <f aca="false">Adequacy_central!T105</f>
        <v>3774.79144020372</v>
      </c>
      <c r="W108" s="18" t="n">
        <f aca="false">Adequacy_central!U105</f>
        <v>5858.53179334567</v>
      </c>
      <c r="X108" s="18" t="n">
        <f aca="false">Adequacy_central!V105</f>
        <v>7027.75828306119</v>
      </c>
      <c r="Y108" s="15" t="n">
        <v>5442.72206467288</v>
      </c>
      <c r="Z108" s="15" t="n">
        <v>3547.46870124101</v>
      </c>
      <c r="AA108" s="12"/>
      <c r="AB108" s="12" t="n">
        <f aca="false">AB104+1</f>
        <v>2040</v>
      </c>
      <c r="AC108" s="13" t="n">
        <f aca="false">R108*'Inflation indexes'!I200*'Inflation indexes'!$D$166/100</f>
        <v>46544.6860322414</v>
      </c>
      <c r="AD108" s="13" t="n">
        <f aca="false">X108*'Inflation indexes'!$D$166/100*'Inflation indexes'!I200</f>
        <v>40423.3644458658</v>
      </c>
      <c r="AE108" s="18" t="n">
        <f aca="false">S108*'Inflation indexes'!$D$166/100*'Inflation indexes'!I200</f>
        <v>43139.8848886454</v>
      </c>
      <c r="AF108" s="18" t="n">
        <f aca="false">T108*'Inflation indexes'!$D$166/100*'Inflation indexes'!I200</f>
        <v>33341.6519696838</v>
      </c>
      <c r="AG108" s="18" t="n">
        <f aca="false">U108*'Inflation indexes'!$D$166/100*'Inflation indexes'!I200</f>
        <v>26848.9787544102</v>
      </c>
      <c r="AH108" s="18" t="n">
        <f aca="false">V108*'Inflation indexes'!$D$166/100*'Inflation indexes'!I200</f>
        <v>21712.4385826235</v>
      </c>
      <c r="AI108" s="18" t="n">
        <f aca="false">W108*'Inflation indexes'!$D$166/100*'Inflation indexes'!I200</f>
        <v>33698.0237881698</v>
      </c>
      <c r="AJ108" s="18" t="n">
        <f aca="false">Y108*'Inflation indexes'!$D$166/100*'Inflation indexes'!I200</f>
        <v>31306.3040497733</v>
      </c>
      <c r="AK108" s="18" t="n">
        <f aca="false">AJ108*0.82</f>
        <v>25671.1693208141</v>
      </c>
      <c r="AL108" s="13" t="n">
        <f aca="false">Z108*'Inflation indexes'!$D$166/100*'Inflation indexes'!I200</f>
        <v>20404.8879307932</v>
      </c>
      <c r="AM108" s="18" t="n">
        <f aca="false">Adequacy_central!X105</f>
        <v>0.681329440984978</v>
      </c>
      <c r="AN108" s="9" t="n">
        <f aca="false">AN104+1</f>
        <v>2040</v>
      </c>
      <c r="AO108" s="16" t="n">
        <v>9283.81065060817</v>
      </c>
      <c r="AP108" s="14" t="n">
        <f aca="false">Adequacy_high!Q105</f>
        <v>8319.19712090412</v>
      </c>
      <c r="AQ108" s="14" t="n">
        <f aca="false">Adequacy_high!R105</f>
        <v>6372.18165575468</v>
      </c>
      <c r="AR108" s="14" t="n">
        <f aca="false">Adequacy_high!S105</f>
        <v>5203.38747577637</v>
      </c>
      <c r="AS108" s="14" t="n">
        <f aca="false">Adequacy_high!T105</f>
        <v>4200.94465907712</v>
      </c>
      <c r="AT108" s="14" t="n">
        <f aca="false">Adequacy_high!U105</f>
        <v>6458.99809055859</v>
      </c>
      <c r="AU108" s="14" t="n">
        <f aca="false">Adequacy_high!V105</f>
        <v>7702.24670949782</v>
      </c>
      <c r="AV108" s="9"/>
      <c r="AW108" s="9"/>
      <c r="AX108" s="9" t="n">
        <f aca="false">AX104+1</f>
        <v>2040</v>
      </c>
      <c r="AY108" s="11" t="n">
        <f aca="false">AO108*'Inflation indexes'!$D$166/100*'Inflation indexes'!I200</f>
        <v>53400.0809732568</v>
      </c>
      <c r="AZ108" s="11" t="n">
        <f aca="false">AU108*'Inflation indexes'!$D$166/100*'Inflation indexes'!I200</f>
        <v>44302.9929672511</v>
      </c>
      <c r="BA108" s="14" t="n">
        <f aca="false">AP108*'Inflation indexes'!$D$166/100*'Inflation indexes'!I200</f>
        <v>47851.6652921679</v>
      </c>
      <c r="BB108" s="14" t="n">
        <f aca="false">AQ108*'Inflation indexes'!$D$166/100*'Inflation indexes'!I200</f>
        <v>36652.5157825479</v>
      </c>
      <c r="BC108" s="14" t="n">
        <f aca="false">AR108*'Inflation indexes'!$D$166/100*'Inflation indexes'!I200</f>
        <v>29929.6617519323</v>
      </c>
      <c r="BD108" s="14" t="n">
        <f aca="false">AS108*'Inflation indexes'!$D$166/100*'Inflation indexes'!I200</f>
        <v>24163.6536333487</v>
      </c>
      <c r="BE108" s="14" t="n">
        <f aca="false">AT108*'Inflation indexes'!$D$166/100*'Inflation indexes'!I200</f>
        <v>37151.8801947286</v>
      </c>
      <c r="BF108" s="14" t="n">
        <f aca="false">Adequacy_high!X105</f>
        <v>0.667684792578393</v>
      </c>
      <c r="BG108" s="14" t="n">
        <f aca="false">Y108*'Inflation indexes'!$D$166/100*'Inflation indexes'!I200</f>
        <v>31306.3040497733</v>
      </c>
      <c r="BH108" s="14" t="n">
        <f aca="false">BG108*0.82</f>
        <v>25671.1693208141</v>
      </c>
      <c r="BI108" s="11" t="n">
        <f aca="false">Z108*'Inflation indexes'!$D$166/100*'Inflation indexes'!I200</f>
        <v>20404.8879307932</v>
      </c>
    </row>
    <row r="109" customFormat="false" ht="15" hidden="false" customHeight="false" outlineLevel="0" collapsed="false">
      <c r="Y109" s="20"/>
      <c r="Z109" s="20"/>
      <c r="AA109" s="20"/>
      <c r="AE109" s="0" t="n">
        <f aca="false">AE108/AH108</f>
        <v>1.98687423913638</v>
      </c>
      <c r="AK109" s="21" t="n">
        <f aca="false">(AK108-AL108)/AL108</f>
        <v>0.258089209207247</v>
      </c>
    </row>
    <row r="110" customFormat="false" ht="15" hidden="false" customHeight="false" outlineLevel="0" collapsed="false">
      <c r="AK110" s="21" t="n">
        <f aca="false">(AK108-AL108*0.8)/(AL108*0.8)</f>
        <v>0.572611511509059</v>
      </c>
      <c r="AL110" s="0" t="n">
        <f aca="false">AL108*0.8</f>
        <v>16323.9103446346</v>
      </c>
    </row>
    <row r="111" customFormat="false" ht="15" hidden="false" customHeight="false" outlineLevel="0" collapsed="false">
      <c r="AE111" s="22" t="n">
        <f aca="false">AH108/AE108</f>
        <v>0.503303118185609</v>
      </c>
      <c r="AM111" s="0" t="n">
        <f aca="false">AVERAGE(AM5:AM16)</f>
        <v>0.578641967470763</v>
      </c>
    </row>
    <row r="112" customFormat="false" ht="15" hidden="false" customHeight="false" outlineLevel="0" collapsed="false">
      <c r="AM112" s="0" t="n">
        <f aca="false">AVERAGE(AM105:AM108)</f>
        <v>0.677808575591231</v>
      </c>
    </row>
    <row r="113" customFormat="false" ht="15" hidden="false" customHeight="false" outlineLevel="0" collapsed="false">
      <c r="M113" s="0" t="s">
        <v>44</v>
      </c>
      <c r="AM113" s="22" t="n">
        <f aca="false">(AM112-AM111)/AM111</f>
        <v>0.171378181492649</v>
      </c>
    </row>
    <row r="115" customFormat="false" ht="15" hidden="false" customHeight="false" outlineLevel="0" collapsed="false">
      <c r="AC115" s="22" t="n">
        <f aca="false">(AC108-AC18)/AC18</f>
        <v>0.203594665369186</v>
      </c>
    </row>
    <row r="117" customFormat="false" ht="15" hidden="false" customHeight="false" outlineLevel="0" collapsed="false">
      <c r="AF117" s="0" t="n">
        <f aca="false">AH54/AH26-1</f>
        <v>0.384700673278182</v>
      </c>
    </row>
  </sheetData>
  <mergeCells count="2">
    <mergeCell ref="B1:Q1"/>
    <mergeCell ref="R2:AM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107"/>
  <sheetViews>
    <sheetView showFormulas="false" showGridLines="true" showRowColHeaders="true" showZeros="true" rightToLeft="false" tabSelected="false" showOutlineSymbols="true" defaultGridColor="true" view="normal" topLeftCell="S1" colorId="64" zoomScale="75" zoomScaleNormal="75" zoomScalePageLayoutView="100" workbookViewId="0">
      <pane xSplit="0" ySplit="2" topLeftCell="A3" activePane="bottomLeft" state="frozen"/>
      <selection pane="topLeft" activeCell="S1" activeCellId="0" sqref="S1"/>
      <selection pane="bottomLeft" activeCell="AC8" activeCellId="0" sqref="AC8"/>
    </sheetView>
  </sheetViews>
  <sheetFormatPr defaultColWidth="10.46093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35.3" hidden="false" customHeight="false" outlineLevel="0" collapsed="false">
      <c r="B1" s="9" t="s">
        <v>20</v>
      </c>
      <c r="C1" s="9" t="s">
        <v>45</v>
      </c>
      <c r="H1" s="9" t="s">
        <v>46</v>
      </c>
      <c r="L1" s="9"/>
      <c r="M1" s="9"/>
      <c r="N1" s="9"/>
      <c r="O1" s="9"/>
      <c r="P1" s="9"/>
      <c r="Q1" s="9"/>
      <c r="R1" s="12"/>
      <c r="S1" s="12"/>
      <c r="T1" s="12"/>
      <c r="U1" s="12" t="s">
        <v>45</v>
      </c>
      <c r="V1" s="12"/>
      <c r="W1" s="12" t="s">
        <v>0</v>
      </c>
      <c r="X1" s="12"/>
      <c r="Y1" s="12"/>
      <c r="Z1" s="12"/>
      <c r="AA1" s="12"/>
      <c r="AB1" s="12"/>
      <c r="AC1" s="12"/>
      <c r="AD1" s="12"/>
      <c r="AE1" s="12"/>
      <c r="AF1" s="13" t="s">
        <v>47</v>
      </c>
      <c r="AG1" s="13" t="s">
        <v>48</v>
      </c>
      <c r="AH1" s="13" t="s">
        <v>49</v>
      </c>
      <c r="AI1" s="13" t="s">
        <v>50</v>
      </c>
      <c r="AJ1" s="9"/>
      <c r="AK1" s="9"/>
      <c r="AL1" s="9"/>
      <c r="AM1" s="9" t="s">
        <v>45</v>
      </c>
      <c r="AN1" s="9"/>
      <c r="AO1" s="9" t="s">
        <v>21</v>
      </c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</row>
    <row r="2" customFormat="false" ht="57.85" hidden="false" customHeight="false" outlineLevel="0" collapsed="false">
      <c r="A2" s="9" t="s">
        <v>27</v>
      </c>
      <c r="B2" s="11" t="s">
        <v>51</v>
      </c>
      <c r="C2" s="11" t="s">
        <v>52</v>
      </c>
      <c r="D2" s="11" t="s">
        <v>53</v>
      </c>
      <c r="E2" s="11" t="s">
        <v>54</v>
      </c>
      <c r="F2" s="11" t="s">
        <v>55</v>
      </c>
      <c r="G2" s="9" t="s">
        <v>27</v>
      </c>
      <c r="H2" s="11" t="s">
        <v>51</v>
      </c>
      <c r="I2" s="11" t="s">
        <v>53</v>
      </c>
      <c r="J2" s="11" t="s">
        <v>54</v>
      </c>
      <c r="K2" s="11" t="s">
        <v>52</v>
      </c>
      <c r="L2" s="11"/>
      <c r="M2" s="12" t="s">
        <v>27</v>
      </c>
      <c r="N2" s="13" t="s">
        <v>47</v>
      </c>
      <c r="O2" s="13" t="s">
        <v>48</v>
      </c>
      <c r="P2" s="13" t="s">
        <v>49</v>
      </c>
      <c r="Q2" s="13" t="s">
        <v>50</v>
      </c>
      <c r="R2" s="13" t="s">
        <v>55</v>
      </c>
      <c r="S2" s="12" t="s">
        <v>27</v>
      </c>
      <c r="T2" s="13" t="s">
        <v>51</v>
      </c>
      <c r="U2" s="13" t="s">
        <v>52</v>
      </c>
      <c r="V2" s="13" t="s">
        <v>53</v>
      </c>
      <c r="W2" s="13" t="s">
        <v>54</v>
      </c>
      <c r="X2" s="13" t="s">
        <v>55</v>
      </c>
      <c r="Y2" s="12" t="s">
        <v>27</v>
      </c>
      <c r="Z2" s="13" t="s">
        <v>51</v>
      </c>
      <c r="AA2" s="13" t="s">
        <v>53</v>
      </c>
      <c r="AB2" s="13" t="s">
        <v>54</v>
      </c>
      <c r="AC2" s="13" t="s">
        <v>52</v>
      </c>
      <c r="AD2" s="13"/>
      <c r="AE2" s="12" t="s">
        <v>27</v>
      </c>
      <c r="AF2" s="13" t="s">
        <v>56</v>
      </c>
      <c r="AG2" s="13" t="s">
        <v>57</v>
      </c>
      <c r="AH2" s="13" t="s">
        <v>58</v>
      </c>
      <c r="AI2" s="13" t="s">
        <v>59</v>
      </c>
      <c r="AJ2" s="11" t="s">
        <v>55</v>
      </c>
      <c r="AK2" s="9" t="s">
        <v>27</v>
      </c>
      <c r="AL2" s="11" t="s">
        <v>51</v>
      </c>
      <c r="AM2" s="11" t="s">
        <v>52</v>
      </c>
      <c r="AN2" s="11" t="s">
        <v>53</v>
      </c>
      <c r="AO2" s="11" t="s">
        <v>54</v>
      </c>
      <c r="AP2" s="11" t="s">
        <v>55</v>
      </c>
      <c r="AQ2" s="9" t="s">
        <v>27</v>
      </c>
      <c r="AR2" s="11" t="s">
        <v>51</v>
      </c>
      <c r="AS2" s="11" t="s">
        <v>53</v>
      </c>
      <c r="AT2" s="11" t="s">
        <v>54</v>
      </c>
      <c r="AU2" s="11" t="s">
        <v>52</v>
      </c>
      <c r="AV2" s="13"/>
      <c r="AW2" s="12" t="s">
        <v>27</v>
      </c>
      <c r="AX2" s="13" t="s">
        <v>47</v>
      </c>
      <c r="AY2" s="13" t="s">
        <v>48</v>
      </c>
      <c r="AZ2" s="13" t="s">
        <v>49</v>
      </c>
      <c r="BA2" s="13" t="s">
        <v>50</v>
      </c>
    </row>
    <row r="3" customFormat="false" ht="15" hidden="false" customHeight="false" outlineLevel="0" collapsed="false">
      <c r="A3" s="9" t="n">
        <f aca="false">'Retirement benefit values'!B4</f>
        <v>6695.92</v>
      </c>
      <c r="B3" s="11"/>
      <c r="C3" s="11"/>
      <c r="D3" s="11"/>
      <c r="E3" s="11"/>
      <c r="F3" s="11"/>
      <c r="G3" s="11" t="n">
        <f aca="false">A3*'Inflation indexes'!$D$166/100*'Inflation indexes'!I96</f>
        <v>41476.0907864595</v>
      </c>
      <c r="H3" s="11"/>
      <c r="I3" s="11"/>
      <c r="K3" s="11"/>
      <c r="L3" s="9"/>
      <c r="M3" s="9"/>
      <c r="N3" s="9"/>
      <c r="O3" s="9"/>
      <c r="P3" s="9"/>
      <c r="Q3" s="9"/>
      <c r="R3" s="13"/>
      <c r="S3" s="12" t="n">
        <f aca="false">'Retirement benefit values'!R4</f>
        <v>6695.92</v>
      </c>
      <c r="T3" s="13"/>
      <c r="U3" s="13"/>
      <c r="V3" s="13"/>
      <c r="W3" s="13"/>
      <c r="X3" s="13"/>
      <c r="Y3" s="23" t="n">
        <f aca="false">S3*'Inflation indexes'!$D$166/100*'Inflation indexes'!I96</f>
        <v>41476.0907864595</v>
      </c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1"/>
      <c r="AK3" s="9" t="n">
        <f aca="false">'Retirement benefit values'!AO4</f>
        <v>6695.92</v>
      </c>
      <c r="AL3" s="11"/>
      <c r="AM3" s="11"/>
      <c r="AN3" s="11"/>
      <c r="AO3" s="11"/>
      <c r="AP3" s="11"/>
      <c r="AQ3" s="24" t="n">
        <f aca="false">AK3*'Inflation indexes'!$D$166/100*'Inflation indexes'!I96</f>
        <v>41476.0907864595</v>
      </c>
      <c r="AR3" s="9"/>
      <c r="AS3" s="9"/>
      <c r="AT3" s="9"/>
      <c r="AU3" s="9"/>
      <c r="AV3" s="9"/>
      <c r="AW3" s="9"/>
      <c r="AX3" s="9"/>
      <c r="AY3" s="9"/>
      <c r="AZ3" s="9"/>
      <c r="BA3" s="9"/>
    </row>
    <row r="4" customFormat="false" ht="15" hidden="false" customHeight="false" outlineLevel="0" collapsed="false">
      <c r="A4" s="16" t="n">
        <f aca="false">'Retirement benefit values'!B5</f>
        <v>6414.78904699531</v>
      </c>
      <c r="B4" s="14" t="n">
        <f aca="false">Adequacy_low!Z2</f>
        <v>474.2857485397</v>
      </c>
      <c r="C4" s="14" t="n">
        <f aca="false">Adequacy_low!AA2</f>
        <v>491.798668403862</v>
      </c>
      <c r="D4" s="14" t="n">
        <f aca="false">Adequacy_low!AB2</f>
        <v>384.468261913275</v>
      </c>
      <c r="E4" s="14" t="n">
        <f aca="false">Adequacy_low!AC2</f>
        <v>668.708483245716</v>
      </c>
      <c r="F4" s="14" t="n">
        <v>2015</v>
      </c>
      <c r="G4" s="11" t="n">
        <f aca="false">A4*'Inflation indexes'!$D$166/100*'Inflation indexes'!I97</f>
        <v>39010.7228179596</v>
      </c>
      <c r="H4" s="14" t="n">
        <f aca="false">B4*'Inflation indexes'!$D$166/100*'Inflation indexes'!I97</f>
        <v>2884.30839069559</v>
      </c>
      <c r="I4" s="14" t="n">
        <f aca="false">D4*'Inflation indexes'!$D$166/100*'Inflation indexes'!I97</f>
        <v>2338.09478190506</v>
      </c>
      <c r="J4" s="9" t="n">
        <f aca="false">E4*'Inflation indexes'!$D$166/100*'Inflation indexes'!I97</f>
        <v>4066.66549668315</v>
      </c>
      <c r="K4" s="14" t="n">
        <f aca="false">C4*'Inflation indexes'!$D$166/100*'Inflation indexes'!I97</f>
        <v>2990.81098299423</v>
      </c>
      <c r="L4" s="9" t="n">
        <v>2015</v>
      </c>
      <c r="M4" s="9" t="n">
        <f aca="false">AVERAGE(G4:G7)</f>
        <v>40363.6452159342</v>
      </c>
      <c r="N4" s="9" t="n">
        <f aca="false">AVERAGE(H4:H7)</f>
        <v>2887.11171872818</v>
      </c>
      <c r="O4" s="9" t="n">
        <f aca="false">AVERAGE(I4:I7)</f>
        <v>2049.32833331869</v>
      </c>
      <c r="P4" s="9" t="n">
        <f aca="false">AVERAGE(J4:J7)</f>
        <v>4548.85538207873</v>
      </c>
      <c r="Q4" s="9" t="n">
        <f aca="false">AVERAGE(K4:K7)</f>
        <v>3024.5469027157</v>
      </c>
      <c r="R4" s="18" t="n">
        <v>2015</v>
      </c>
      <c r="S4" s="19" t="n">
        <f aca="false">'Retirement benefit values'!R5</f>
        <v>6414.78904699531</v>
      </c>
      <c r="T4" s="18" t="n">
        <f aca="false">Adequacy_central!Z2</f>
        <v>474.2857485397</v>
      </c>
      <c r="U4" s="18" t="n">
        <f aca="false">Adequacy_central!AA2</f>
        <v>491.798668403862</v>
      </c>
      <c r="V4" s="18" t="n">
        <f aca="false">Adequacy_central!AB2</f>
        <v>384.468261913275</v>
      </c>
      <c r="W4" s="18" t="n">
        <f aca="false">Adequacy_central!AC2</f>
        <v>668.708483245716</v>
      </c>
      <c r="X4" s="18" t="n">
        <v>2015</v>
      </c>
      <c r="Y4" s="23" t="n">
        <f aca="false">S4*'Inflation indexes'!$D$166/100*'Inflation indexes'!I97</f>
        <v>39010.7228179596</v>
      </c>
      <c r="Z4" s="23" t="n">
        <f aca="false">T4*'Inflation indexes'!$D$166/100*'Inflation indexes'!I97</f>
        <v>2884.30839069559</v>
      </c>
      <c r="AA4" s="23" t="n">
        <f aca="false">V4*'Inflation indexes'!$D$166/100*'Inflation indexes'!I97</f>
        <v>2338.09478190506</v>
      </c>
      <c r="AB4" s="23" t="n">
        <f aca="false">W4*'Inflation indexes'!$D$166/100*'Inflation indexes'!I97</f>
        <v>4066.66549668315</v>
      </c>
      <c r="AC4" s="23" t="n">
        <f aca="false">U4*'Inflation indexes'!$D$166/100*'Inflation indexes'!I97</f>
        <v>2990.81098299423</v>
      </c>
      <c r="AD4" s="12" t="n">
        <v>2015</v>
      </c>
      <c r="AE4" s="12" t="n">
        <f aca="false">AVERAGE(Y4:Y7)</f>
        <v>40363.6452159342</v>
      </c>
      <c r="AF4" s="12" t="n">
        <f aca="false">AVERAGE(Z4:Z7)</f>
        <v>2887.11171872818</v>
      </c>
      <c r="AG4" s="12" t="n">
        <f aca="false">AVERAGE(AA4:AA7)</f>
        <v>2049.32833331869</v>
      </c>
      <c r="AH4" s="12" t="n">
        <f aca="false">AVERAGE(AB4:AB7)</f>
        <v>4548.85538207873</v>
      </c>
      <c r="AI4" s="12" t="n">
        <f aca="false">AVERAGE(AC4:AC7)</f>
        <v>3024.5469027157</v>
      </c>
      <c r="AJ4" s="14" t="n">
        <v>2015</v>
      </c>
      <c r="AK4" s="16" t="n">
        <f aca="false">'Retirement benefit values'!AO5</f>
        <v>6414.78904699531</v>
      </c>
      <c r="AL4" s="14" t="n">
        <f aca="false">Adequacy_high!Z2</f>
        <v>474.2857485397</v>
      </c>
      <c r="AM4" s="14" t="n">
        <f aca="false">Adequacy_high!AA2</f>
        <v>491.798668403862</v>
      </c>
      <c r="AN4" s="14" t="n">
        <f aca="false">Adequacy_high!AB2</f>
        <v>384.468261913275</v>
      </c>
      <c r="AO4" s="14" t="n">
        <f aca="false">Adequacy_high!AC2</f>
        <v>668.708483245716</v>
      </c>
      <c r="AP4" s="14" t="n">
        <v>2015</v>
      </c>
      <c r="AQ4" s="24" t="n">
        <f aca="false">AK4*'Inflation indexes'!$D$166/100*'Inflation indexes'!I97</f>
        <v>39010.7228179596</v>
      </c>
      <c r="AR4" s="24" t="n">
        <f aca="false">AL4*'Inflation indexes'!$D$166/100*'Inflation indexes'!I97</f>
        <v>2884.30839069559</v>
      </c>
      <c r="AS4" s="24" t="n">
        <f aca="false">AN4*'Inflation indexes'!$D$166/100*'Inflation indexes'!I97</f>
        <v>2338.09478190506</v>
      </c>
      <c r="AT4" s="24" t="n">
        <f aca="false">AO4*'Inflation indexes'!$D$166/100*'Inflation indexes'!I97</f>
        <v>4066.66549668315</v>
      </c>
      <c r="AU4" s="24" t="n">
        <f aca="false">AM4*'Inflation indexes'!$D$166/100*'Inflation indexes'!I97</f>
        <v>2990.81098299423</v>
      </c>
      <c r="AV4" s="9" t="n">
        <v>2015</v>
      </c>
      <c r="AW4" s="9" t="n">
        <f aca="false">AVERAGE(AQ4:AQ7)</f>
        <v>40363.6452159342</v>
      </c>
      <c r="AX4" s="9" t="n">
        <f aca="false">AVERAGE(AR4:AR7)</f>
        <v>2887.11171872818</v>
      </c>
      <c r="AY4" s="9" t="n">
        <f aca="false">AVERAGE(AS4:AS7)</f>
        <v>2049.32833331869</v>
      </c>
      <c r="AZ4" s="9" t="n">
        <f aca="false">AVERAGE(AT4:AT7)</f>
        <v>4548.85538207873</v>
      </c>
      <c r="BA4" s="9" t="n">
        <f aca="false">AVERAGE(AU4:AU7)</f>
        <v>3024.5469027157</v>
      </c>
    </row>
    <row r="5" customFormat="false" ht="15" hidden="false" customHeight="false" outlineLevel="0" collapsed="false">
      <c r="A5" s="16" t="n">
        <f aca="false">'Retirement benefit values'!B6</f>
        <v>6778.90225184158</v>
      </c>
      <c r="B5" s="14" t="n">
        <f aca="false">Adequacy_low!Z3</f>
        <v>414.845619864903</v>
      </c>
      <c r="C5" s="14" t="n">
        <f aca="false">Adequacy_low!AA3</f>
        <v>448.336768066909</v>
      </c>
      <c r="D5" s="14" t="n">
        <f aca="false">Adequacy_low!AB3</f>
        <v>246.411767438446</v>
      </c>
      <c r="E5" s="14" t="n">
        <f aca="false">Adequacy_low!AC3</f>
        <v>760.072826111377</v>
      </c>
      <c r="F5" s="14" t="n">
        <v>2015</v>
      </c>
      <c r="G5" s="11" t="n">
        <f aca="false">A5*'Inflation indexes'!$D$166/100*'Inflation indexes'!I98</f>
        <v>40202.9721574568</v>
      </c>
      <c r="H5" s="14" t="n">
        <f aca="false">B5*'Inflation indexes'!$D$166/100*'Inflation indexes'!I98</f>
        <v>2460.28431823763</v>
      </c>
      <c r="I5" s="14" t="n">
        <f aca="false">D5*'Inflation indexes'!$D$166/100*'Inflation indexes'!I98</f>
        <v>1461.37015368622</v>
      </c>
      <c r="J5" s="9" t="n">
        <f aca="false">E5*'Inflation indexes'!$D$166/100*'Inflation indexes'!I98</f>
        <v>4507.68952413998</v>
      </c>
      <c r="K5" s="14" t="n">
        <f aca="false">C5*'Inflation indexes'!$D$166/100*'Inflation indexes'!I98</f>
        <v>2658.90699321731</v>
      </c>
      <c r="L5" s="9" t="n">
        <f aca="false">L4+1</f>
        <v>2016</v>
      </c>
      <c r="M5" s="9" t="n">
        <f aca="false">AVERAGE(G8:G11)</f>
        <v>38021.7641345123</v>
      </c>
      <c r="N5" s="9" t="n">
        <f aca="false">AVERAGE(H8:H11)</f>
        <v>3169.06892866504</v>
      </c>
      <c r="O5" s="9" t="n">
        <f aca="false">AVERAGE(I8:I11)</f>
        <v>2661.2437750849</v>
      </c>
      <c r="P5" s="9" t="n">
        <f aca="false">AVERAGE(J8:J11)</f>
        <v>4342.49836678447</v>
      </c>
      <c r="Q5" s="9" t="n">
        <f aca="false">AVERAGE(K8:K11)</f>
        <v>3257.30008354949</v>
      </c>
      <c r="R5" s="18" t="n">
        <v>2015</v>
      </c>
      <c r="S5" s="19" t="n">
        <f aca="false">'Retirement benefit values'!R6</f>
        <v>6778.90225184158</v>
      </c>
      <c r="T5" s="18" t="n">
        <f aca="false">Adequacy_central!Z3</f>
        <v>414.845619864903</v>
      </c>
      <c r="U5" s="18" t="n">
        <f aca="false">Adequacy_central!AA3</f>
        <v>448.336768066909</v>
      </c>
      <c r="V5" s="18" t="n">
        <f aca="false">Adequacy_central!AB3</f>
        <v>246.411767438446</v>
      </c>
      <c r="W5" s="18" t="n">
        <f aca="false">Adequacy_central!AC3</f>
        <v>760.072826111377</v>
      </c>
      <c r="X5" s="18" t="n">
        <v>2015</v>
      </c>
      <c r="Y5" s="23" t="n">
        <f aca="false">S5*'Inflation indexes'!$D$166/100*'Inflation indexes'!I98</f>
        <v>40202.9721574568</v>
      </c>
      <c r="Z5" s="23" t="n">
        <f aca="false">T5*'Inflation indexes'!$D$166/100*'Inflation indexes'!I98</f>
        <v>2460.28431823763</v>
      </c>
      <c r="AA5" s="23" t="n">
        <f aca="false">V5*'Inflation indexes'!$D$166/100*'Inflation indexes'!I98</f>
        <v>1461.37015368622</v>
      </c>
      <c r="AB5" s="23" t="n">
        <f aca="false">W5*'Inflation indexes'!$D$166/100*'Inflation indexes'!I98</f>
        <v>4507.68952413998</v>
      </c>
      <c r="AC5" s="23" t="n">
        <f aca="false">U5*'Inflation indexes'!$D$166/100*'Inflation indexes'!I98</f>
        <v>2658.90699321731</v>
      </c>
      <c r="AD5" s="12" t="n">
        <f aca="false">AD4+1</f>
        <v>2016</v>
      </c>
      <c r="AE5" s="12" t="n">
        <f aca="false">AVERAGE(Y8:Y11)</f>
        <v>38021.7641345123</v>
      </c>
      <c r="AF5" s="12" t="n">
        <f aca="false">AVERAGE(Z8:Z11)</f>
        <v>3169.06892866504</v>
      </c>
      <c r="AG5" s="12" t="n">
        <f aca="false">AVERAGE(AA8:AA11)</f>
        <v>2661.2437750849</v>
      </c>
      <c r="AH5" s="12" t="n">
        <f aca="false">AVERAGE(AB8:AB11)</f>
        <v>4342.49836678447</v>
      </c>
      <c r="AI5" s="12" t="n">
        <f aca="false">AVERAGE(AC8:AC11)</f>
        <v>3257.30008354949</v>
      </c>
      <c r="AJ5" s="14" t="n">
        <v>2015</v>
      </c>
      <c r="AK5" s="16" t="n">
        <f aca="false">'Retirement benefit values'!AO6</f>
        <v>6778.90225184158</v>
      </c>
      <c r="AL5" s="14" t="n">
        <f aca="false">Adequacy_high!Z3</f>
        <v>414.845619864903</v>
      </c>
      <c r="AM5" s="14" t="n">
        <f aca="false">Adequacy_high!AA3</f>
        <v>448.336768066909</v>
      </c>
      <c r="AN5" s="14" t="n">
        <f aca="false">Adequacy_high!AB3</f>
        <v>246.411767438446</v>
      </c>
      <c r="AO5" s="14" t="n">
        <f aca="false">Adequacy_high!AC3</f>
        <v>760.072826111377</v>
      </c>
      <c r="AP5" s="14" t="n">
        <v>2015</v>
      </c>
      <c r="AQ5" s="24" t="n">
        <f aca="false">AK5*'Inflation indexes'!$D$166/100*'Inflation indexes'!I98</f>
        <v>40202.9721574568</v>
      </c>
      <c r="AR5" s="24" t="n">
        <f aca="false">AL5*'Inflation indexes'!$D$166/100*'Inflation indexes'!I98</f>
        <v>2460.28431823763</v>
      </c>
      <c r="AS5" s="24" t="n">
        <f aca="false">AN5*'Inflation indexes'!$D$166/100*'Inflation indexes'!I98</f>
        <v>1461.37015368622</v>
      </c>
      <c r="AT5" s="24" t="n">
        <f aca="false">AO5*'Inflation indexes'!$D$166/100*'Inflation indexes'!I98</f>
        <v>4507.68952413998</v>
      </c>
      <c r="AU5" s="24" t="n">
        <f aca="false">AM5*'Inflation indexes'!$D$166/100*'Inflation indexes'!I98</f>
        <v>2658.90699321731</v>
      </c>
      <c r="AV5" s="9" t="n">
        <f aca="false">AV4+1</f>
        <v>2016</v>
      </c>
      <c r="AW5" s="9" t="n">
        <f aca="false">AVERAGE(AQ8:AQ11)</f>
        <v>38021.7641345123</v>
      </c>
      <c r="AX5" s="9" t="n">
        <f aca="false">AVERAGE(AR8:AR11)</f>
        <v>3169.06892866504</v>
      </c>
      <c r="AY5" s="9" t="n">
        <f aca="false">AVERAGE(AS8:AS11)</f>
        <v>2661.2437750849</v>
      </c>
      <c r="AZ5" s="9" t="n">
        <f aca="false">AVERAGE(AT8:AT11)</f>
        <v>4342.49836678447</v>
      </c>
      <c r="BA5" s="9" t="n">
        <f aca="false">AVERAGE(AU8:AU11)</f>
        <v>3257.30008354949</v>
      </c>
    </row>
    <row r="6" customFormat="false" ht="15" hidden="false" customHeight="false" outlineLevel="0" collapsed="false">
      <c r="A6" s="16" t="n">
        <f aca="false">'Retirement benefit values'!B7</f>
        <v>7092.02100217064</v>
      </c>
      <c r="B6" s="14" t="n">
        <f aca="false">Adequacy_low!Z4</f>
        <v>550.517609871627</v>
      </c>
      <c r="C6" s="14" t="n">
        <f aca="false">Adequacy_low!AA4</f>
        <v>570.37797530294</v>
      </c>
      <c r="D6" s="14" t="n">
        <f aca="false">Adequacy_low!AB4</f>
        <v>385.15427788412</v>
      </c>
      <c r="E6" s="14" t="n">
        <f aca="false">Adequacy_low!AC4</f>
        <v>857.427316933735</v>
      </c>
      <c r="F6" s="14" t="n">
        <v>2015</v>
      </c>
      <c r="G6" s="11" t="n">
        <f aca="false">A6*'Inflation indexes'!$D$166/100*'Inflation indexes'!I99</f>
        <v>41321.5683637881</v>
      </c>
      <c r="H6" s="14" t="n">
        <f aca="false">B6*'Inflation indexes'!$D$166/100*'Inflation indexes'!I99</f>
        <v>3207.58371200778</v>
      </c>
      <c r="I6" s="14" t="n">
        <f aca="false">D6*'Inflation indexes'!$D$166/100*'Inflation indexes'!I99</f>
        <v>2244.09640345438</v>
      </c>
      <c r="J6" s="9" t="n">
        <f aca="false">E6*'Inflation indexes'!$D$166/100*'Inflation indexes'!I99</f>
        <v>4995.78913864083</v>
      </c>
      <c r="K6" s="14" t="n">
        <f aca="false">C6*'Inflation indexes'!$D$166/100*'Inflation indexes'!I99</f>
        <v>3323.29987354321</v>
      </c>
      <c r="L6" s="9" t="n">
        <f aca="false">L5+1</f>
        <v>2017</v>
      </c>
      <c r="M6" s="9" t="n">
        <f aca="false">AVERAGE(G12:G15)</f>
        <v>39203.4281977821</v>
      </c>
      <c r="N6" s="9" t="n">
        <f aca="false">AVERAGE(H12:H15)</f>
        <v>3415.86740915658</v>
      </c>
      <c r="O6" s="9" t="n">
        <f aca="false">AVERAGE(I12:I15)</f>
        <v>3159.34955311649</v>
      </c>
      <c r="P6" s="9" t="n">
        <f aca="false">AVERAGE(J12:J15)</f>
        <v>4472.91695303282</v>
      </c>
      <c r="Q6" s="9" t="n">
        <f aca="false">AVERAGE(K12:K15)</f>
        <v>3469.03592578753</v>
      </c>
      <c r="R6" s="18" t="n">
        <v>2015</v>
      </c>
      <c r="S6" s="19" t="n">
        <f aca="false">'Retirement benefit values'!R7</f>
        <v>7092.02100217064</v>
      </c>
      <c r="T6" s="18" t="n">
        <f aca="false">Adequacy_central!Z4</f>
        <v>550.517609871627</v>
      </c>
      <c r="U6" s="18" t="n">
        <f aca="false">Adequacy_central!AA4</f>
        <v>570.37797530294</v>
      </c>
      <c r="V6" s="18" t="n">
        <f aca="false">Adequacy_central!AB4</f>
        <v>385.15427788412</v>
      </c>
      <c r="W6" s="18" t="n">
        <f aca="false">Adequacy_central!AC4</f>
        <v>857.427316933735</v>
      </c>
      <c r="X6" s="18" t="n">
        <v>2015</v>
      </c>
      <c r="Y6" s="23" t="n">
        <f aca="false">S6*'Inflation indexes'!$D$166/100*'Inflation indexes'!I99</f>
        <v>41321.5683637881</v>
      </c>
      <c r="Z6" s="23" t="n">
        <f aca="false">T6*'Inflation indexes'!$D$166/100*'Inflation indexes'!I99</f>
        <v>3207.58371200778</v>
      </c>
      <c r="AA6" s="23" t="n">
        <f aca="false">V6*'Inflation indexes'!$D$166/100*'Inflation indexes'!I99</f>
        <v>2244.09640345438</v>
      </c>
      <c r="AB6" s="23" t="n">
        <f aca="false">W6*'Inflation indexes'!$D$166/100*'Inflation indexes'!I99</f>
        <v>4995.78913864083</v>
      </c>
      <c r="AC6" s="23" t="n">
        <f aca="false">U6*'Inflation indexes'!$D$166/100*'Inflation indexes'!I99</f>
        <v>3323.29987354321</v>
      </c>
      <c r="AD6" s="12" t="n">
        <f aca="false">AD5+1</f>
        <v>2017</v>
      </c>
      <c r="AE6" s="12" t="n">
        <f aca="false">AVERAGE(Y12:Y15)</f>
        <v>39203.4281977821</v>
      </c>
      <c r="AF6" s="12" t="n">
        <f aca="false">AVERAGE(Z12:Z15)</f>
        <v>3415.86740915658</v>
      </c>
      <c r="AG6" s="12" t="n">
        <f aca="false">AVERAGE(AA12:AA15)</f>
        <v>3159.34955311649</v>
      </c>
      <c r="AH6" s="12" t="n">
        <f aca="false">AVERAGE(AB12:AB15)</f>
        <v>4472.91695303282</v>
      </c>
      <c r="AI6" s="12" t="n">
        <f aca="false">AVERAGE(AC12:AC15)</f>
        <v>3469.03592578753</v>
      </c>
      <c r="AJ6" s="14" t="n">
        <v>2015</v>
      </c>
      <c r="AK6" s="16" t="n">
        <f aca="false">'Retirement benefit values'!AO7</f>
        <v>7092.02100217064</v>
      </c>
      <c r="AL6" s="14" t="n">
        <f aca="false">Adequacy_high!Z4</f>
        <v>550.517609871627</v>
      </c>
      <c r="AM6" s="14" t="n">
        <f aca="false">Adequacy_high!AA4</f>
        <v>570.37797530294</v>
      </c>
      <c r="AN6" s="14" t="n">
        <f aca="false">Adequacy_high!AB4</f>
        <v>385.15427788412</v>
      </c>
      <c r="AO6" s="14" t="n">
        <f aca="false">Adequacy_high!AC4</f>
        <v>857.427316933735</v>
      </c>
      <c r="AP6" s="14" t="n">
        <v>2015</v>
      </c>
      <c r="AQ6" s="24" t="n">
        <f aca="false">AK6*'Inflation indexes'!$D$166/100*'Inflation indexes'!I99</f>
        <v>41321.5683637881</v>
      </c>
      <c r="AR6" s="24" t="n">
        <f aca="false">AL6*'Inflation indexes'!$D$166/100*'Inflation indexes'!I99</f>
        <v>3207.58371200778</v>
      </c>
      <c r="AS6" s="24" t="n">
        <f aca="false">AN6*'Inflation indexes'!$D$166/100*'Inflation indexes'!I99</f>
        <v>2244.09640345438</v>
      </c>
      <c r="AT6" s="24" t="n">
        <f aca="false">AO6*'Inflation indexes'!$D$166/100*'Inflation indexes'!I99</f>
        <v>4995.78913864083</v>
      </c>
      <c r="AU6" s="24" t="n">
        <f aca="false">AM6*'Inflation indexes'!$D$166/100*'Inflation indexes'!I99</f>
        <v>3323.29987354321</v>
      </c>
      <c r="AV6" s="9" t="n">
        <f aca="false">AV5+1</f>
        <v>2017</v>
      </c>
      <c r="AW6" s="9" t="n">
        <f aca="false">AVERAGE(AQ12:AQ15)</f>
        <v>39203.4281977821</v>
      </c>
      <c r="AX6" s="9" t="n">
        <f aca="false">AVERAGE(AR12:AR15)</f>
        <v>3415.86740915658</v>
      </c>
      <c r="AY6" s="9" t="n">
        <f aca="false">AVERAGE(AS12:AS15)</f>
        <v>3159.34955311649</v>
      </c>
      <c r="AZ6" s="9" t="n">
        <f aca="false">AVERAGE(AT12:AT15)</f>
        <v>4472.91695303282</v>
      </c>
      <c r="BA6" s="9" t="n">
        <f aca="false">AVERAGE(AU12:AU15)</f>
        <v>3469.03592578753</v>
      </c>
    </row>
    <row r="7" customFormat="false" ht="15" hidden="false" customHeight="false" outlineLevel="0" collapsed="false">
      <c r="A7" s="16" t="n">
        <f aca="false">'Retirement benefit values'!B8</f>
        <v>7113.98164433727</v>
      </c>
      <c r="B7" s="14" t="n">
        <f aca="false">Adequacy_low!Z5</f>
        <v>520.913209225584</v>
      </c>
      <c r="C7" s="14" t="n">
        <f aca="false">Adequacy_low!AA5</f>
        <v>543.322852406607</v>
      </c>
      <c r="D7" s="14" t="n">
        <f aca="false">Adequacy_low!AB5</f>
        <v>374.438115792493</v>
      </c>
      <c r="E7" s="14" t="n">
        <f aca="false">Adequacy_low!AC5</f>
        <v>804.122363043989</v>
      </c>
      <c r="F7" s="14" t="n">
        <v>2015</v>
      </c>
      <c r="G7" s="11" t="n">
        <f aca="false">A7*'Inflation indexes'!$D$166/100*'Inflation indexes'!I100</f>
        <v>40919.3175245324</v>
      </c>
      <c r="H7" s="14" t="n">
        <f aca="false">B7*'Inflation indexes'!$D$166/100*'Inflation indexes'!I100</f>
        <v>2996.27045397171</v>
      </c>
      <c r="I7" s="14" t="n">
        <f aca="false">D7*'Inflation indexes'!$D$166/100*'Inflation indexes'!I100</f>
        <v>2153.75199422911</v>
      </c>
      <c r="J7" s="9" t="n">
        <f aca="false">E7*'Inflation indexes'!$D$166/100*'Inflation indexes'!I100</f>
        <v>4625.27736885096</v>
      </c>
      <c r="K7" s="14" t="n">
        <f aca="false">C7*'Inflation indexes'!$D$166/100*'Inflation indexes'!I100</f>
        <v>3125.16976110806</v>
      </c>
      <c r="L7" s="9" t="n">
        <f aca="false">L6+1</f>
        <v>2018</v>
      </c>
      <c r="M7" s="9" t="n">
        <f aca="false">AVERAGE(G16:G19)</f>
        <v>37214.1803757987</v>
      </c>
      <c r="N7" s="9" t="n">
        <f aca="false">AVERAGE(H16:H19)</f>
        <v>3211.75349227976</v>
      </c>
      <c r="O7" s="9" t="n">
        <f aca="false">AVERAGE(I16:I19)</f>
        <v>2907.55800968121</v>
      </c>
      <c r="P7" s="9" t="n">
        <f aca="false">AVERAGE(J16:J19)</f>
        <v>4223.89658082891</v>
      </c>
      <c r="Q7" s="9" t="n">
        <f aca="false">AVERAGE(K16:K19)</f>
        <v>3242.57942948361</v>
      </c>
      <c r="R7" s="18" t="n">
        <v>2015</v>
      </c>
      <c r="S7" s="19" t="n">
        <f aca="false">'Retirement benefit values'!R8</f>
        <v>7113.98164433727</v>
      </c>
      <c r="T7" s="18" t="n">
        <f aca="false">Adequacy_central!Z5</f>
        <v>520.913209225584</v>
      </c>
      <c r="U7" s="18" t="n">
        <f aca="false">Adequacy_central!AA5</f>
        <v>543.322852406607</v>
      </c>
      <c r="V7" s="18" t="n">
        <f aca="false">Adequacy_central!AB5</f>
        <v>374.438115792493</v>
      </c>
      <c r="W7" s="18" t="n">
        <f aca="false">Adequacy_central!AC5</f>
        <v>804.122363043989</v>
      </c>
      <c r="X7" s="18" t="n">
        <v>2015</v>
      </c>
      <c r="Y7" s="23" t="n">
        <f aca="false">S7*'Inflation indexes'!$D$166/100*'Inflation indexes'!I100</f>
        <v>40919.3175245324</v>
      </c>
      <c r="Z7" s="23" t="n">
        <f aca="false">T7*'Inflation indexes'!$D$166/100*'Inflation indexes'!I100</f>
        <v>2996.27045397171</v>
      </c>
      <c r="AA7" s="23" t="n">
        <f aca="false">V7*'Inflation indexes'!$D$166/100*'Inflation indexes'!I100</f>
        <v>2153.75199422911</v>
      </c>
      <c r="AB7" s="23" t="n">
        <f aca="false">W7*'Inflation indexes'!$D$166/100*'Inflation indexes'!I100</f>
        <v>4625.27736885096</v>
      </c>
      <c r="AC7" s="23" t="n">
        <f aca="false">U7*'Inflation indexes'!$D$166/100*'Inflation indexes'!I100</f>
        <v>3125.16976110806</v>
      </c>
      <c r="AD7" s="12" t="n">
        <f aca="false">AD6+1</f>
        <v>2018</v>
      </c>
      <c r="AE7" s="12" t="n">
        <f aca="false">AVERAGE(Y16:Y19)</f>
        <v>37214.1803757987</v>
      </c>
      <c r="AF7" s="12" t="n">
        <f aca="false">AVERAGE(Z16:Z19)</f>
        <v>3211.75349227976</v>
      </c>
      <c r="AG7" s="12" t="n">
        <f aca="false">AVERAGE(AA16:AA19)</f>
        <v>2907.55800968121</v>
      </c>
      <c r="AH7" s="12" t="n">
        <f aca="false">AVERAGE(AB16:AB19)</f>
        <v>4223.89658082891</v>
      </c>
      <c r="AI7" s="12" t="n">
        <f aca="false">AVERAGE(AC16:AC19)</f>
        <v>3242.57942948361</v>
      </c>
      <c r="AJ7" s="14" t="n">
        <v>2015</v>
      </c>
      <c r="AK7" s="16" t="n">
        <f aca="false">'Retirement benefit values'!AO8</f>
        <v>7113.98164433727</v>
      </c>
      <c r="AL7" s="14" t="n">
        <f aca="false">Adequacy_high!Z5</f>
        <v>520.913209225584</v>
      </c>
      <c r="AM7" s="14" t="n">
        <f aca="false">Adequacy_high!AA5</f>
        <v>543.322852406607</v>
      </c>
      <c r="AN7" s="14" t="n">
        <f aca="false">Adequacy_high!AB5</f>
        <v>374.438115792493</v>
      </c>
      <c r="AO7" s="14" t="n">
        <f aca="false">Adequacy_high!AC5</f>
        <v>804.122363043989</v>
      </c>
      <c r="AP7" s="14" t="n">
        <v>2015</v>
      </c>
      <c r="AQ7" s="24" t="n">
        <f aca="false">AK7*'Inflation indexes'!$D$166/100*'Inflation indexes'!I100</f>
        <v>40919.3175245324</v>
      </c>
      <c r="AR7" s="24" t="n">
        <f aca="false">AL7*'Inflation indexes'!$D$166/100*'Inflation indexes'!I100</f>
        <v>2996.27045397171</v>
      </c>
      <c r="AS7" s="24" t="n">
        <f aca="false">AN7*'Inflation indexes'!$D$166/100*'Inflation indexes'!I100</f>
        <v>2153.75199422911</v>
      </c>
      <c r="AT7" s="24" t="n">
        <f aca="false">AO7*'Inflation indexes'!$D$166/100*'Inflation indexes'!I100</f>
        <v>4625.27736885096</v>
      </c>
      <c r="AU7" s="24" t="n">
        <f aca="false">AM7*'Inflation indexes'!$D$166/100*'Inflation indexes'!I100</f>
        <v>3125.16976110806</v>
      </c>
      <c r="AV7" s="9" t="n">
        <f aca="false">AV6+1</f>
        <v>2018</v>
      </c>
      <c r="AW7" s="9" t="n">
        <f aca="false">AVERAGE(AQ16:AQ19)</f>
        <v>37214.1803757987</v>
      </c>
      <c r="AX7" s="9" t="n">
        <f aca="false">AVERAGE(AR16:AR19)</f>
        <v>3211.75349227976</v>
      </c>
      <c r="AY7" s="9" t="n">
        <f aca="false">AVERAGE(AS16:AS19)</f>
        <v>2907.55800968121</v>
      </c>
      <c r="AZ7" s="9" t="n">
        <f aca="false">AVERAGE(AT16:AT19)</f>
        <v>4223.89658082891</v>
      </c>
      <c r="BA7" s="9" t="n">
        <f aca="false">AVERAGE(AU16:AU19)</f>
        <v>3242.57942948361</v>
      </c>
    </row>
    <row r="8" customFormat="false" ht="15" hidden="false" customHeight="false" outlineLevel="0" collapsed="false">
      <c r="A8" s="16" t="n">
        <f aca="false">'Retirement benefit values'!B9</f>
        <v>6705.54599729676</v>
      </c>
      <c r="B8" s="14" t="n">
        <f aca="false">Adequacy_low!Z6</f>
        <v>583.77885923771</v>
      </c>
      <c r="C8" s="14" t="n">
        <f aca="false">Adequacy_low!AA6</f>
        <v>602.120154708326</v>
      </c>
      <c r="D8" s="14" t="n">
        <f aca="false">Adequacy_low!AB6</f>
        <v>434.161889707348</v>
      </c>
      <c r="E8" s="14" t="n">
        <f aca="false">Adequacy_low!AC6</f>
        <v>830.382417274912</v>
      </c>
      <c r="F8" s="14" t="n">
        <f aca="false">F4+1</f>
        <v>2016</v>
      </c>
      <c r="G8" s="11" t="n">
        <f aca="false">A8*'Inflation indexes'!$D$166/100*'Inflation indexes'!I101</f>
        <v>38570.0131876437</v>
      </c>
      <c r="H8" s="14" t="n">
        <f aca="false">B8*'Inflation indexes'!$D$166/100*'Inflation indexes'!I101</f>
        <v>3357.87097852184</v>
      </c>
      <c r="I8" s="14" t="n">
        <f aca="false">D8*'Inflation indexes'!$D$166/100*'Inflation indexes'!I101</f>
        <v>2497.28058212343</v>
      </c>
      <c r="J8" s="9" t="n">
        <f aca="false">E8*'Inflation indexes'!$D$166/100*'Inflation indexes'!I101</f>
        <v>4776.32407532397</v>
      </c>
      <c r="K8" s="14" t="n">
        <f aca="false">C8*'Inflation indexes'!$D$166/100*'Inflation indexes'!I101</f>
        <v>3463.36932399069</v>
      </c>
      <c r="L8" s="9" t="n">
        <f aca="false">L7+1</f>
        <v>2019</v>
      </c>
      <c r="M8" s="9" t="n">
        <f aca="false">AVERAGE(G20:G23)</f>
        <v>33789.1543444636</v>
      </c>
      <c r="N8" s="9" t="n">
        <f aca="false">AVERAGE(H20:H23)</f>
        <v>3031.1040849129</v>
      </c>
      <c r="O8" s="9" t="n">
        <f aca="false">AVERAGE(I20:I23)</f>
        <v>2588.06055065661</v>
      </c>
      <c r="P8" s="9" t="n">
        <f aca="false">AVERAGE(J20:J23)</f>
        <v>4336.85376665864</v>
      </c>
      <c r="Q8" s="9" t="n">
        <f aca="false">AVERAGE(K20:K23)</f>
        <v>3072.26775610589</v>
      </c>
      <c r="R8" s="18" t="n">
        <f aca="false">R4+1</f>
        <v>2016</v>
      </c>
      <c r="S8" s="19" t="n">
        <f aca="false">'Retirement benefit values'!R9</f>
        <v>6705.54599729676</v>
      </c>
      <c r="T8" s="18" t="n">
        <f aca="false">Adequacy_central!Z6</f>
        <v>583.77885923771</v>
      </c>
      <c r="U8" s="18" t="n">
        <f aca="false">Adequacy_central!AA6</f>
        <v>602.120154708326</v>
      </c>
      <c r="V8" s="18" t="n">
        <f aca="false">Adequacy_central!AB6</f>
        <v>434.161889707348</v>
      </c>
      <c r="W8" s="18" t="n">
        <f aca="false">Adequacy_central!AC6</f>
        <v>830.382417274912</v>
      </c>
      <c r="X8" s="18" t="n">
        <f aca="false">X4+1</f>
        <v>2016</v>
      </c>
      <c r="Y8" s="23" t="n">
        <f aca="false">S8*'Inflation indexes'!$D$166/100*'Inflation indexes'!I101</f>
        <v>38570.0131876437</v>
      </c>
      <c r="Z8" s="23" t="n">
        <f aca="false">T8*'Inflation indexes'!$D$166/100*'Inflation indexes'!I101</f>
        <v>3357.87097852184</v>
      </c>
      <c r="AA8" s="23" t="n">
        <f aca="false">V8*'Inflation indexes'!$D$166/100*'Inflation indexes'!I101</f>
        <v>2497.28058212343</v>
      </c>
      <c r="AB8" s="23" t="n">
        <f aca="false">W8*'Inflation indexes'!$D$166/100*'Inflation indexes'!I101</f>
        <v>4776.32407532397</v>
      </c>
      <c r="AC8" s="23" t="n">
        <f aca="false">U8*'Inflation indexes'!$D$166/100*'Inflation indexes'!I101</f>
        <v>3463.36932399069</v>
      </c>
      <c r="AD8" s="12" t="n">
        <f aca="false">AD7+1</f>
        <v>2019</v>
      </c>
      <c r="AE8" s="12" t="n">
        <f aca="false">AVERAGE(Y20:Y23)</f>
        <v>33788.9173946579</v>
      </c>
      <c r="AF8" s="12" t="n">
        <f aca="false">AVERAGE(Z20:Z23)</f>
        <v>3031.01138648334</v>
      </c>
      <c r="AG8" s="12" t="n">
        <f aca="false">AVERAGE(AA20:AA23)</f>
        <v>2587.98273370152</v>
      </c>
      <c r="AH8" s="12" t="n">
        <f aca="false">AVERAGE(AB20:AB23)</f>
        <v>4336.85376665864</v>
      </c>
      <c r="AI8" s="12" t="n">
        <f aca="false">AVERAGE(AC20:AC23)</f>
        <v>3072.21365092344</v>
      </c>
      <c r="AJ8" s="14" t="n">
        <f aca="false">AJ4+1</f>
        <v>2016</v>
      </c>
      <c r="AK8" s="16" t="n">
        <f aca="false">'Retirement benefit values'!AO9</f>
        <v>6705.54599729676</v>
      </c>
      <c r="AL8" s="14" t="n">
        <f aca="false">Adequacy_high!Z6</f>
        <v>583.77885923771</v>
      </c>
      <c r="AM8" s="14" t="n">
        <f aca="false">Adequacy_high!AA6</f>
        <v>602.120154708326</v>
      </c>
      <c r="AN8" s="14" t="n">
        <f aca="false">Adequacy_high!AB6</f>
        <v>434.161889707348</v>
      </c>
      <c r="AO8" s="14" t="n">
        <f aca="false">Adequacy_high!AC6</f>
        <v>830.382417274912</v>
      </c>
      <c r="AP8" s="14" t="n">
        <f aca="false">AP4+1</f>
        <v>2016</v>
      </c>
      <c r="AQ8" s="24" t="n">
        <f aca="false">AK8*'Inflation indexes'!$D$166/100*'Inflation indexes'!I101</f>
        <v>38570.0131876437</v>
      </c>
      <c r="AR8" s="24" t="n">
        <f aca="false">AL8*'Inflation indexes'!$D$166/100*'Inflation indexes'!I101</f>
        <v>3357.87097852184</v>
      </c>
      <c r="AS8" s="24" t="n">
        <f aca="false">AN8*'Inflation indexes'!$D$166/100*'Inflation indexes'!I101</f>
        <v>2497.28058212343</v>
      </c>
      <c r="AT8" s="24" t="n">
        <f aca="false">AO8*'Inflation indexes'!$D$166/100*'Inflation indexes'!I101</f>
        <v>4776.32407532397</v>
      </c>
      <c r="AU8" s="24" t="n">
        <f aca="false">AM8*'Inflation indexes'!$D$166/100*'Inflation indexes'!I101</f>
        <v>3463.36932399069</v>
      </c>
      <c r="AV8" s="9" t="n">
        <f aca="false">AV7+1</f>
        <v>2019</v>
      </c>
      <c r="AW8" s="9" t="n">
        <f aca="false">AVERAGE(AQ20:AQ23)</f>
        <v>33789.1543444636</v>
      </c>
      <c r="AX8" s="9" t="n">
        <f aca="false">AVERAGE(AR20:AR23)</f>
        <v>3031.1040849129</v>
      </c>
      <c r="AY8" s="9" t="n">
        <f aca="false">AVERAGE(AS20:AS23)</f>
        <v>2588.06055065661</v>
      </c>
      <c r="AZ8" s="9" t="n">
        <f aca="false">AVERAGE(AT20:AT23)</f>
        <v>4336.85376665864</v>
      </c>
      <c r="BA8" s="9" t="n">
        <f aca="false">AVERAGE(AU20:AU23)</f>
        <v>3072.26775610589</v>
      </c>
    </row>
    <row r="9" customFormat="false" ht="15" hidden="false" customHeight="false" outlineLevel="0" collapsed="false">
      <c r="A9" s="16" t="n">
        <f aca="false">'Retirement benefit values'!B10</f>
        <v>6521.17321865806</v>
      </c>
      <c r="B9" s="14" t="n">
        <f aca="false">Adequacy_low!Z7</f>
        <v>525.569094216077</v>
      </c>
      <c r="C9" s="14" t="n">
        <f aca="false">Adequacy_low!AA7</f>
        <v>545.656540631016</v>
      </c>
      <c r="D9" s="14" t="n">
        <f aca="false">Adequacy_low!AB7</f>
        <v>451.937308863266</v>
      </c>
      <c r="E9" s="14" t="n">
        <f aca="false">Adequacy_low!AC7</f>
        <v>716.634741102767</v>
      </c>
      <c r="F9" s="14" t="n">
        <f aca="false">F5+1</f>
        <v>2016</v>
      </c>
      <c r="G9" s="11" t="n">
        <f aca="false">A9*'Inflation indexes'!$D$166/100*'Inflation indexes'!I102</f>
        <v>37509.5088668316</v>
      </c>
      <c r="H9" s="14" t="n">
        <f aca="false">B9*'Inflation indexes'!$D$166/100*'Inflation indexes'!I102</f>
        <v>3023.05090489336</v>
      </c>
      <c r="I9" s="14" t="n">
        <f aca="false">D9*'Inflation indexes'!$D$166/100*'Inflation indexes'!I102</f>
        <v>2599.52403128268</v>
      </c>
      <c r="J9" s="9" t="n">
        <f aca="false">E9*'Inflation indexes'!$D$166/100*'Inflation indexes'!I102</f>
        <v>4122.05231702239</v>
      </c>
      <c r="K9" s="14" t="n">
        <f aca="false">C9*'Inflation indexes'!$D$166/100*'Inflation indexes'!I102</f>
        <v>3138.59303575677</v>
      </c>
      <c r="L9" s="9" t="n">
        <f aca="false">L8+1</f>
        <v>2020</v>
      </c>
      <c r="M9" s="9" t="n">
        <f aca="false">AVERAGE(G24:G27)</f>
        <v>31942.8049135955</v>
      </c>
      <c r="N9" s="9" t="n">
        <f aca="false">AVERAGE(H24:H27)</f>
        <v>3031.37877691156</v>
      </c>
      <c r="O9" s="9" t="n">
        <f aca="false">AVERAGE(I24:I27)</f>
        <v>2698.42119674541</v>
      </c>
      <c r="P9" s="9" t="n">
        <f aca="false">AVERAGE(J24:J27)</f>
        <v>4050.64046048811</v>
      </c>
      <c r="Q9" s="9" t="n">
        <f aca="false">AVERAGE(K24:K27)</f>
        <v>3034.94222492097</v>
      </c>
      <c r="R9" s="18" t="n">
        <f aca="false">R5+1</f>
        <v>2016</v>
      </c>
      <c r="S9" s="19" t="n">
        <f aca="false">'Retirement benefit values'!R10</f>
        <v>6521.17321865806</v>
      </c>
      <c r="T9" s="18" t="n">
        <f aca="false">Adequacy_central!Z7</f>
        <v>525.569094216077</v>
      </c>
      <c r="U9" s="18" t="n">
        <f aca="false">Adequacy_central!AA7</f>
        <v>545.656540631016</v>
      </c>
      <c r="V9" s="18" t="n">
        <f aca="false">Adequacy_central!AB7</f>
        <v>451.937308863266</v>
      </c>
      <c r="W9" s="18" t="n">
        <f aca="false">Adequacy_central!AC7</f>
        <v>716.634741102767</v>
      </c>
      <c r="X9" s="18" t="n">
        <f aca="false">X5+1</f>
        <v>2016</v>
      </c>
      <c r="Y9" s="23" t="n">
        <f aca="false">S9*'Inflation indexes'!$D$166/100*'Inflation indexes'!I102</f>
        <v>37509.5088668316</v>
      </c>
      <c r="Z9" s="23" t="n">
        <f aca="false">T9*'Inflation indexes'!$D$166/100*'Inflation indexes'!I102</f>
        <v>3023.05090489336</v>
      </c>
      <c r="AA9" s="23" t="n">
        <f aca="false">V9*'Inflation indexes'!$D$166/100*'Inflation indexes'!I102</f>
        <v>2599.52403128268</v>
      </c>
      <c r="AB9" s="23" t="n">
        <f aca="false">W9*'Inflation indexes'!$D$166/100*'Inflation indexes'!I102</f>
        <v>4122.05231702239</v>
      </c>
      <c r="AC9" s="23" t="n">
        <f aca="false">U9*'Inflation indexes'!$D$166/100*'Inflation indexes'!I102</f>
        <v>3138.59303575677</v>
      </c>
      <c r="AD9" s="12" t="n">
        <f aca="false">AD8+1</f>
        <v>2020</v>
      </c>
      <c r="AE9" s="12" t="n">
        <f aca="false">AVERAGE(Y24:Y27)</f>
        <v>32361.7442982073</v>
      </c>
      <c r="AF9" s="12" t="n">
        <f aca="false">AVERAGE(Z24:Z27)</f>
        <v>3039.44826471717</v>
      </c>
      <c r="AG9" s="12" t="n">
        <f aca="false">AVERAGE(AA24:AA27)</f>
        <v>2707.12488559677</v>
      </c>
      <c r="AH9" s="12" t="n">
        <f aca="false">AVERAGE(AB24:AB27)</f>
        <v>4060.44143415145</v>
      </c>
      <c r="AI9" s="12" t="n">
        <f aca="false">AVERAGE(AC24:AC27)</f>
        <v>3043.71491480976</v>
      </c>
      <c r="AJ9" s="14" t="n">
        <f aca="false">AJ5+1</f>
        <v>2016</v>
      </c>
      <c r="AK9" s="16" t="n">
        <f aca="false">'Retirement benefit values'!AO10</f>
        <v>6521.17321865806</v>
      </c>
      <c r="AL9" s="14" t="n">
        <f aca="false">Adequacy_high!Z7</f>
        <v>525.569094216077</v>
      </c>
      <c r="AM9" s="14" t="n">
        <f aca="false">Adequacy_high!AA7</f>
        <v>545.656540631016</v>
      </c>
      <c r="AN9" s="14" t="n">
        <f aca="false">Adequacy_high!AB7</f>
        <v>451.937308863266</v>
      </c>
      <c r="AO9" s="14" t="n">
        <f aca="false">Adequacy_high!AC7</f>
        <v>716.634741102767</v>
      </c>
      <c r="AP9" s="14" t="n">
        <f aca="false">AP5+1</f>
        <v>2016</v>
      </c>
      <c r="AQ9" s="24" t="n">
        <f aca="false">AK9*'Inflation indexes'!$D$166/100*'Inflation indexes'!I102</f>
        <v>37509.5088668316</v>
      </c>
      <c r="AR9" s="24" t="n">
        <f aca="false">AL9*'Inflation indexes'!$D$166/100*'Inflation indexes'!I102</f>
        <v>3023.05090489336</v>
      </c>
      <c r="AS9" s="24" t="n">
        <f aca="false">AN9*'Inflation indexes'!$D$166/100*'Inflation indexes'!I102</f>
        <v>2599.52403128268</v>
      </c>
      <c r="AT9" s="24" t="n">
        <f aca="false">AO9*'Inflation indexes'!$D$166/100*'Inflation indexes'!I102</f>
        <v>4122.05231702239</v>
      </c>
      <c r="AU9" s="24" t="n">
        <f aca="false">AM9*'Inflation indexes'!$D$166/100*'Inflation indexes'!I102</f>
        <v>3138.59303575677</v>
      </c>
      <c r="AV9" s="9" t="n">
        <f aca="false">AV8+1</f>
        <v>2020</v>
      </c>
      <c r="AW9" s="9" t="n">
        <f aca="false">AVERAGE(AQ24:AQ27)</f>
        <v>32776.7517706646</v>
      </c>
      <c r="AX9" s="9" t="n">
        <f aca="false">AVERAGE(AR24:AR27)</f>
        <v>3054.54830520188</v>
      </c>
      <c r="AY9" s="9" t="n">
        <f aca="false">AVERAGE(AS24:AS27)</f>
        <v>2721.18069832073</v>
      </c>
      <c r="AZ9" s="9" t="n">
        <f aca="false">AVERAGE(AT24:AT27)</f>
        <v>4078.57501794917</v>
      </c>
      <c r="BA9" s="9" t="n">
        <f aca="false">AVERAGE(AU24:AU27)</f>
        <v>3058.46525548428</v>
      </c>
    </row>
    <row r="10" customFormat="false" ht="15" hidden="false" customHeight="false" outlineLevel="0" collapsed="false">
      <c r="A10" s="16" t="n">
        <f aca="false">'Retirement benefit values'!B11</f>
        <v>6554.01964535573</v>
      </c>
      <c r="B10" s="14" t="n">
        <f aca="false">Adequacy_low!Z8</f>
        <v>519.596734873793</v>
      </c>
      <c r="C10" s="14" t="n">
        <f aca="false">Adequacy_low!AA8</f>
        <v>532.289111738166</v>
      </c>
      <c r="D10" s="14" t="n">
        <f aca="false">Adequacy_low!AB8</f>
        <v>433.415822763478</v>
      </c>
      <c r="E10" s="14" t="n">
        <f aca="false">Adequacy_low!AC8</f>
        <v>698.801487240884</v>
      </c>
      <c r="F10" s="14" t="n">
        <f aca="false">F6+1</f>
        <v>2016</v>
      </c>
      <c r="G10" s="11" t="n">
        <f aca="false">A10*'Inflation indexes'!$D$166/100*'Inflation indexes'!I103</f>
        <v>37698.4401054522</v>
      </c>
      <c r="H10" s="14" t="n">
        <f aca="false">B10*'Inflation indexes'!$D$166/100*'Inflation indexes'!I103</f>
        <v>2988.69814992217</v>
      </c>
      <c r="I10" s="14" t="n">
        <f aca="false">D10*'Inflation indexes'!$D$166/100*'Inflation indexes'!I103</f>
        <v>2492.98923703751</v>
      </c>
      <c r="J10" s="9" t="n">
        <f aca="false">E10*'Inflation indexes'!$D$166/100*'Inflation indexes'!I103</f>
        <v>4019.47620511313</v>
      </c>
      <c r="K10" s="14" t="n">
        <f aca="false">C10*'Inflation indexes'!$D$166/100*'Inflation indexes'!I103</f>
        <v>3061.70415767139</v>
      </c>
      <c r="L10" s="9" t="n">
        <f aca="false">L9+1</f>
        <v>2021</v>
      </c>
      <c r="M10" s="9" t="n">
        <f aca="false">AVERAGE(G28:G31)</f>
        <v>30952.7169167023</v>
      </c>
      <c r="N10" s="9" t="n">
        <f aca="false">AVERAGE(H28:H31)</f>
        <v>2952.68515177976</v>
      </c>
      <c r="O10" s="9" t="n">
        <f aca="false">AVERAGE(I28:I31)</f>
        <v>2692.7725183477</v>
      </c>
      <c r="P10" s="9" t="n">
        <f aca="false">AVERAGE(J28:J31)</f>
        <v>3763.6589247076</v>
      </c>
      <c r="Q10" s="9" t="n">
        <f aca="false">AVERAGE(K28:K31)</f>
        <v>2952.11299798872</v>
      </c>
      <c r="R10" s="18" t="n">
        <f aca="false">R6+1</f>
        <v>2016</v>
      </c>
      <c r="S10" s="19" t="n">
        <f aca="false">'Retirement benefit values'!R11</f>
        <v>6554.01964535573</v>
      </c>
      <c r="T10" s="18" t="n">
        <f aca="false">Adequacy_central!Z8</f>
        <v>519.596734873793</v>
      </c>
      <c r="U10" s="18" t="n">
        <f aca="false">Adequacy_central!AA8</f>
        <v>532.289111738166</v>
      </c>
      <c r="V10" s="18" t="n">
        <f aca="false">Adequacy_central!AB8</f>
        <v>433.415822763478</v>
      </c>
      <c r="W10" s="18" t="n">
        <f aca="false">Adequacy_central!AC8</f>
        <v>698.801487240884</v>
      </c>
      <c r="X10" s="18" t="n">
        <f aca="false">X6+1</f>
        <v>2016</v>
      </c>
      <c r="Y10" s="23" t="n">
        <f aca="false">S10*'Inflation indexes'!$D$166/100*'Inflation indexes'!I103</f>
        <v>37698.4401054522</v>
      </c>
      <c r="Z10" s="23" t="n">
        <f aca="false">T10*'Inflation indexes'!$D$166/100*'Inflation indexes'!I103</f>
        <v>2988.69814992217</v>
      </c>
      <c r="AA10" s="23" t="n">
        <f aca="false">V10*'Inflation indexes'!$D$166/100*'Inflation indexes'!I103</f>
        <v>2492.98923703751</v>
      </c>
      <c r="AB10" s="23" t="n">
        <f aca="false">W10*'Inflation indexes'!$D$166/100*'Inflation indexes'!I103</f>
        <v>4019.47620511313</v>
      </c>
      <c r="AC10" s="23" t="n">
        <f aca="false">U10*'Inflation indexes'!$D$166/100*'Inflation indexes'!I103</f>
        <v>3061.70415767139</v>
      </c>
      <c r="AD10" s="12" t="n">
        <f aca="false">AD9+1</f>
        <v>2021</v>
      </c>
      <c r="AE10" s="12" t="n">
        <f aca="false">AVERAGE(Y28:Y31)</f>
        <v>33149.0769412736</v>
      </c>
      <c r="AF10" s="12" t="n">
        <f aca="false">AVERAGE(Z28:Z31)</f>
        <v>3041.20953480275</v>
      </c>
      <c r="AG10" s="12" t="n">
        <f aca="false">AVERAGE(AA28:AA31)</f>
        <v>2773.90830160755</v>
      </c>
      <c r="AH10" s="12" t="n">
        <f aca="false">AVERAGE(AB28:AB31)</f>
        <v>3876.92389624052</v>
      </c>
      <c r="AI10" s="12" t="n">
        <f aca="false">AVERAGE(AC28:AC31)</f>
        <v>3038.82275134216</v>
      </c>
      <c r="AJ10" s="14" t="n">
        <f aca="false">AJ6+1</f>
        <v>2016</v>
      </c>
      <c r="AK10" s="16" t="n">
        <f aca="false">'Retirement benefit values'!AO11</f>
        <v>6554.01964535573</v>
      </c>
      <c r="AL10" s="14" t="n">
        <f aca="false">Adequacy_high!Z8</f>
        <v>519.596734873793</v>
      </c>
      <c r="AM10" s="14" t="n">
        <f aca="false">Adequacy_high!AA8</f>
        <v>532.289111738166</v>
      </c>
      <c r="AN10" s="14" t="n">
        <f aca="false">Adequacy_high!AB8</f>
        <v>433.415822763478</v>
      </c>
      <c r="AO10" s="14" t="n">
        <f aca="false">Adequacy_high!AC8</f>
        <v>698.801487240884</v>
      </c>
      <c r="AP10" s="14" t="n">
        <f aca="false">AP6+1</f>
        <v>2016</v>
      </c>
      <c r="AQ10" s="24" t="n">
        <f aca="false">AK10*'Inflation indexes'!$D$166/100*'Inflation indexes'!I103</f>
        <v>37698.4401054522</v>
      </c>
      <c r="AR10" s="24" t="n">
        <f aca="false">AL10*'Inflation indexes'!$D$166/100*'Inflation indexes'!I103</f>
        <v>2988.69814992217</v>
      </c>
      <c r="AS10" s="24" t="n">
        <f aca="false">AN10*'Inflation indexes'!$D$166/100*'Inflation indexes'!I103</f>
        <v>2492.98923703751</v>
      </c>
      <c r="AT10" s="24" t="n">
        <f aca="false">AO10*'Inflation indexes'!$D$166/100*'Inflation indexes'!I103</f>
        <v>4019.47620511313</v>
      </c>
      <c r="AU10" s="24" t="n">
        <f aca="false">AM10*'Inflation indexes'!$D$166/100*'Inflation indexes'!I103</f>
        <v>3061.70415767139</v>
      </c>
      <c r="AV10" s="9" t="n">
        <f aca="false">AV9+1</f>
        <v>2021</v>
      </c>
      <c r="AW10" s="9" t="n">
        <f aca="false">AVERAGE(AQ28:AQ31)</f>
        <v>35258.2471683952</v>
      </c>
      <c r="AX10" s="9" t="n">
        <f aca="false">AVERAGE(AR28:AR31)</f>
        <v>3123.96204743561</v>
      </c>
      <c r="AY10" s="9" t="n">
        <f aca="false">AVERAGE(AS28:AS31)</f>
        <v>2850.39235458387</v>
      </c>
      <c r="AZ10" s="9" t="n">
        <f aca="false">AVERAGE(AT28:AT31)</f>
        <v>3984.53906433624</v>
      </c>
      <c r="BA10" s="9" t="n">
        <f aca="false">AVERAGE(AU28:AU31)</f>
        <v>3122.67833079912</v>
      </c>
    </row>
    <row r="11" customFormat="false" ht="15" hidden="false" customHeight="false" outlineLevel="0" collapsed="false">
      <c r="A11" s="16" t="n">
        <f aca="false">'Retirement benefit values'!B12</f>
        <v>6660.1842529205</v>
      </c>
      <c r="B11" s="14" t="n">
        <f aca="false">Adequacy_low!Z9</f>
        <v>574.874881697894</v>
      </c>
      <c r="C11" s="14" t="n">
        <f aca="false">Adequacy_low!AA9</f>
        <v>585.111073311737</v>
      </c>
      <c r="D11" s="14" t="n">
        <f aca="false">Adequacy_low!AB9</f>
        <v>531.155078988134</v>
      </c>
      <c r="E11" s="14" t="n">
        <f aca="false">Adequacy_low!AC9</f>
        <v>774.021912899876</v>
      </c>
      <c r="F11" s="14" t="n">
        <f aca="false">F7+1</f>
        <v>2016</v>
      </c>
      <c r="G11" s="11" t="n">
        <f aca="false">A11*'Inflation indexes'!$D$166/100*'Inflation indexes'!I104</f>
        <v>38309.0943781219</v>
      </c>
      <c r="H11" s="14" t="n">
        <f aca="false">B11*'Inflation indexes'!$D$166/100*'Inflation indexes'!I104</f>
        <v>3306.65568132281</v>
      </c>
      <c r="I11" s="14" t="n">
        <f aca="false">D11*'Inflation indexes'!$D$166/100*'Inflation indexes'!I104</f>
        <v>3055.18124989599</v>
      </c>
      <c r="J11" s="9" t="n">
        <f aca="false">E11*'Inflation indexes'!$D$166/100*'Inflation indexes'!I104</f>
        <v>4452.14086967839</v>
      </c>
      <c r="K11" s="14" t="n">
        <f aca="false">C11*'Inflation indexes'!$D$166/100*'Inflation indexes'!I104</f>
        <v>3365.53381677909</v>
      </c>
      <c r="L11" s="9" t="n">
        <f aca="false">L10+1</f>
        <v>2022</v>
      </c>
      <c r="M11" s="9" t="n">
        <f aca="false">AVERAGE(G32:G35)</f>
        <v>31686.1929571847</v>
      </c>
      <c r="N11" s="9" t="n">
        <f aca="false">AVERAGE(H32:H35)</f>
        <v>3138.30147575728</v>
      </c>
      <c r="O11" s="9" t="n">
        <f aca="false">AVERAGE(I32:I35)</f>
        <v>2851.60674257555</v>
      </c>
      <c r="P11" s="9" t="n">
        <f aca="false">AVERAGE(J32:J35)</f>
        <v>4067.400288264</v>
      </c>
      <c r="Q11" s="9" t="n">
        <f aca="false">AVERAGE(K32:K35)</f>
        <v>3142.31158575983</v>
      </c>
      <c r="R11" s="18" t="n">
        <f aca="false">R7+1</f>
        <v>2016</v>
      </c>
      <c r="S11" s="19" t="n">
        <f aca="false">'Retirement benefit values'!R12</f>
        <v>6660.1842529205</v>
      </c>
      <c r="T11" s="18" t="n">
        <f aca="false">Adequacy_central!Z9</f>
        <v>574.874881697894</v>
      </c>
      <c r="U11" s="18" t="n">
        <f aca="false">Adequacy_central!AA9</f>
        <v>585.111073311737</v>
      </c>
      <c r="V11" s="18" t="n">
        <f aca="false">Adequacy_central!AB9</f>
        <v>531.155078988134</v>
      </c>
      <c r="W11" s="18" t="n">
        <f aca="false">Adequacy_central!AC9</f>
        <v>774.021912899876</v>
      </c>
      <c r="X11" s="18" t="n">
        <f aca="false">X7+1</f>
        <v>2016</v>
      </c>
      <c r="Y11" s="23" t="n">
        <f aca="false">S11*'Inflation indexes'!$D$166/100*'Inflation indexes'!I104</f>
        <v>38309.0943781219</v>
      </c>
      <c r="Z11" s="23" t="n">
        <f aca="false">T11*'Inflation indexes'!$D$166/100*'Inflation indexes'!I104</f>
        <v>3306.65568132281</v>
      </c>
      <c r="AA11" s="23" t="n">
        <f aca="false">V11*'Inflation indexes'!$D$166/100*'Inflation indexes'!I104</f>
        <v>3055.18124989599</v>
      </c>
      <c r="AB11" s="23" t="n">
        <f aca="false">W11*'Inflation indexes'!$D$166/100*'Inflation indexes'!I104</f>
        <v>4452.14086967839</v>
      </c>
      <c r="AC11" s="23" t="n">
        <f aca="false">U11*'Inflation indexes'!$D$166/100*'Inflation indexes'!I104</f>
        <v>3365.53381677909</v>
      </c>
      <c r="AD11" s="12" t="n">
        <f aca="false">AD10+1</f>
        <v>2022</v>
      </c>
      <c r="AE11" s="12" t="n">
        <f aca="false">AVERAGE(Y32:Y35)</f>
        <v>34880.79656259</v>
      </c>
      <c r="AF11" s="12" t="n">
        <f aca="false">AVERAGE(Z32:Z35)</f>
        <v>3303.35136141268</v>
      </c>
      <c r="AG11" s="12" t="n">
        <f aca="false">AVERAGE(AA32:AA35)</f>
        <v>3009.73029590821</v>
      </c>
      <c r="AH11" s="12" t="n">
        <f aca="false">AVERAGE(AB32:AB35)</f>
        <v>4269.90421623325</v>
      </c>
      <c r="AI11" s="12" t="n">
        <f aca="false">AVERAGE(AC32:AC35)</f>
        <v>3310.34185934169</v>
      </c>
      <c r="AJ11" s="14" t="n">
        <f aca="false">AJ7+1</f>
        <v>2016</v>
      </c>
      <c r="AK11" s="16" t="n">
        <f aca="false">'Retirement benefit values'!AO12</f>
        <v>6660.1842529205</v>
      </c>
      <c r="AL11" s="14" t="n">
        <f aca="false">Adequacy_high!Z9</f>
        <v>574.874881697894</v>
      </c>
      <c r="AM11" s="14" t="n">
        <f aca="false">Adequacy_high!AA9</f>
        <v>585.111073311737</v>
      </c>
      <c r="AN11" s="14" t="n">
        <f aca="false">Adequacy_high!AB9</f>
        <v>531.155078988134</v>
      </c>
      <c r="AO11" s="14" t="n">
        <f aca="false">Adequacy_high!AC9</f>
        <v>774.021912899876</v>
      </c>
      <c r="AP11" s="14" t="n">
        <f aca="false">AP7+1</f>
        <v>2016</v>
      </c>
      <c r="AQ11" s="24" t="n">
        <f aca="false">AK11*'Inflation indexes'!$D$166/100*'Inflation indexes'!I104</f>
        <v>38309.0943781219</v>
      </c>
      <c r="AR11" s="24" t="n">
        <f aca="false">AL11*'Inflation indexes'!$D$166/100*'Inflation indexes'!I104</f>
        <v>3306.65568132281</v>
      </c>
      <c r="AS11" s="24" t="n">
        <f aca="false">AN11*'Inflation indexes'!$D$166/100*'Inflation indexes'!I104</f>
        <v>3055.18124989599</v>
      </c>
      <c r="AT11" s="24" t="n">
        <f aca="false">AO11*'Inflation indexes'!$D$166/100*'Inflation indexes'!I104</f>
        <v>4452.14086967839</v>
      </c>
      <c r="AU11" s="24" t="n">
        <f aca="false">AM11*'Inflation indexes'!$D$166/100*'Inflation indexes'!I104</f>
        <v>3365.53381677909</v>
      </c>
      <c r="AV11" s="9" t="n">
        <f aca="false">AV10+1</f>
        <v>2022</v>
      </c>
      <c r="AW11" s="9" t="n">
        <f aca="false">AVERAGE(AQ32:AQ35)</f>
        <v>38525.8803577994</v>
      </c>
      <c r="AX11" s="9" t="n">
        <f aca="false">AVERAGE(AR32:AR35)</f>
        <v>3485.75389790572</v>
      </c>
      <c r="AY11" s="9" t="n">
        <f aca="false">AVERAGE(AS32:AS35)</f>
        <v>3173.18848561</v>
      </c>
      <c r="AZ11" s="9" t="n">
        <f aca="false">AVERAGE(AT32:AT35)</f>
        <v>4504.33502559153</v>
      </c>
      <c r="BA11" s="9" t="n">
        <f aca="false">AVERAGE(AU32:AU35)</f>
        <v>3486.8038359341</v>
      </c>
    </row>
    <row r="12" customFormat="false" ht="15" hidden="false" customHeight="false" outlineLevel="0" collapsed="false">
      <c r="A12" s="16" t="n">
        <f aca="false">'Retirement benefit values'!B13</f>
        <v>6744.03429129675</v>
      </c>
      <c r="B12" s="14" t="n">
        <f aca="false">Adequacy_low!Z10</f>
        <v>672.16874006058</v>
      </c>
      <c r="C12" s="14" t="n">
        <f aca="false">Adequacy_low!AA10</f>
        <v>679.456767056671</v>
      </c>
      <c r="D12" s="14" t="n">
        <f aca="false">Adequacy_low!AB10</f>
        <v>626.367148998673</v>
      </c>
      <c r="E12" s="14" t="n">
        <f aca="false">Adequacy_low!AC10</f>
        <v>815.852453688034</v>
      </c>
      <c r="F12" s="14" t="n">
        <f aca="false">F8+1</f>
        <v>2017</v>
      </c>
      <c r="G12" s="11" t="n">
        <f aca="false">A12*'Inflation indexes'!$D$166/100*'Inflation indexes'!I105</f>
        <v>38791.3962051856</v>
      </c>
      <c r="H12" s="14" t="n">
        <f aca="false">B12*'Inflation indexes'!$D$166/100*'Inflation indexes'!I105</f>
        <v>3866.28578476827</v>
      </c>
      <c r="I12" s="14" t="n">
        <f aca="false">D12*'Inflation indexes'!$D$166/100*'Inflation indexes'!I105</f>
        <v>3602.83699596196</v>
      </c>
      <c r="J12" s="9" t="n">
        <f aca="false">E12*'Inflation indexes'!$D$166/100*'Inflation indexes'!I105</f>
        <v>4692.74834750285</v>
      </c>
      <c r="K12" s="14" t="n">
        <f aca="false">C12*'Inflation indexes'!$D$166/100*'Inflation indexes'!I105</f>
        <v>3908.20620369679</v>
      </c>
      <c r="L12" s="9" t="n">
        <f aca="false">L11+1</f>
        <v>2023</v>
      </c>
      <c r="M12" s="9" t="n">
        <f aca="false">AVERAGE(G36:G39)</f>
        <v>32295.558028226</v>
      </c>
      <c r="N12" s="9" t="n">
        <f aca="false">AVERAGE(H36:H39)</f>
        <v>3314.84661650008</v>
      </c>
      <c r="O12" s="9" t="n">
        <f aca="false">AVERAGE(I36:I39)</f>
        <v>3036.88808256241</v>
      </c>
      <c r="P12" s="9" t="n">
        <f aca="false">AVERAGE(J36:J39)</f>
        <v>4299.13401926854</v>
      </c>
      <c r="Q12" s="9" t="n">
        <f aca="false">AVERAGE(K36:K39)</f>
        <v>3318.3319617188</v>
      </c>
      <c r="R12" s="18" t="n">
        <f aca="false">R8+1</f>
        <v>2017</v>
      </c>
      <c r="S12" s="19" t="n">
        <f aca="false">'Retirement benefit values'!R13</f>
        <v>6744.03429129675</v>
      </c>
      <c r="T12" s="18" t="n">
        <f aca="false">Adequacy_central!Z10</f>
        <v>672.16874006058</v>
      </c>
      <c r="U12" s="18" t="n">
        <f aca="false">Adequacy_central!AA10</f>
        <v>679.456767056671</v>
      </c>
      <c r="V12" s="18" t="n">
        <f aca="false">Adequacy_central!AB10</f>
        <v>626.367148998673</v>
      </c>
      <c r="W12" s="18" t="n">
        <f aca="false">Adequacy_central!AC10</f>
        <v>815.852453688034</v>
      </c>
      <c r="X12" s="18" t="n">
        <f aca="false">X8+1</f>
        <v>2017</v>
      </c>
      <c r="Y12" s="23" t="n">
        <f aca="false">S12*'Inflation indexes'!$D$166/100*'Inflation indexes'!I105</f>
        <v>38791.3962051856</v>
      </c>
      <c r="Z12" s="23" t="n">
        <f aca="false">T12*'Inflation indexes'!$D$166/100*'Inflation indexes'!I105</f>
        <v>3866.28578476827</v>
      </c>
      <c r="AA12" s="23" t="n">
        <f aca="false">V12*'Inflation indexes'!$D$166/100*'Inflation indexes'!I105</f>
        <v>3602.83699596196</v>
      </c>
      <c r="AB12" s="23" t="n">
        <f aca="false">W12*'Inflation indexes'!$D$166/100*'Inflation indexes'!I105</f>
        <v>4692.74834750285</v>
      </c>
      <c r="AC12" s="23" t="n">
        <f aca="false">U12*'Inflation indexes'!$D$166/100*'Inflation indexes'!I105</f>
        <v>3908.20620369679</v>
      </c>
      <c r="AD12" s="12" t="n">
        <f aca="false">AD11+1</f>
        <v>2023</v>
      </c>
      <c r="AE12" s="12" t="n">
        <f aca="false">AVERAGE(Y36:Y39)</f>
        <v>35759.030456921</v>
      </c>
      <c r="AF12" s="12" t="n">
        <f aca="false">AVERAGE(Z36:Z39)</f>
        <v>3515.70987398622</v>
      </c>
      <c r="AG12" s="12" t="n">
        <f aca="false">AVERAGE(AA36:AA39)</f>
        <v>3224.30687034692</v>
      </c>
      <c r="AH12" s="12" t="n">
        <f aca="false">AVERAGE(AB36:AB39)</f>
        <v>4541.00111091129</v>
      </c>
      <c r="AI12" s="12" t="n">
        <f aca="false">AVERAGE(AC36:AC39)</f>
        <v>3501.61948501615</v>
      </c>
      <c r="AJ12" s="14" t="n">
        <f aca="false">AJ8+1</f>
        <v>2017</v>
      </c>
      <c r="AK12" s="16" t="n">
        <f aca="false">'Retirement benefit values'!AO13</f>
        <v>6744.03429129675</v>
      </c>
      <c r="AL12" s="14" t="n">
        <f aca="false">Adequacy_high!Z10</f>
        <v>672.16874006058</v>
      </c>
      <c r="AM12" s="14" t="n">
        <f aca="false">Adequacy_high!AA10</f>
        <v>679.456767056671</v>
      </c>
      <c r="AN12" s="14" t="n">
        <f aca="false">Adequacy_high!AB10</f>
        <v>626.367148998673</v>
      </c>
      <c r="AO12" s="14" t="n">
        <f aca="false">Adequacy_high!AC10</f>
        <v>815.852453688034</v>
      </c>
      <c r="AP12" s="14" t="n">
        <f aca="false">AP8+1</f>
        <v>2017</v>
      </c>
      <c r="AQ12" s="24" t="n">
        <f aca="false">AK12*'Inflation indexes'!$D$166/100*'Inflation indexes'!I105</f>
        <v>38791.3962051856</v>
      </c>
      <c r="AR12" s="24" t="n">
        <f aca="false">AL12*'Inflation indexes'!$D$166/100*'Inflation indexes'!I105</f>
        <v>3866.28578476827</v>
      </c>
      <c r="AS12" s="24" t="n">
        <f aca="false">AN12*'Inflation indexes'!$D$166/100*'Inflation indexes'!I105</f>
        <v>3602.83699596196</v>
      </c>
      <c r="AT12" s="24" t="n">
        <f aca="false">AO12*'Inflation indexes'!$D$166/100*'Inflation indexes'!I105</f>
        <v>4692.74834750285</v>
      </c>
      <c r="AU12" s="24" t="n">
        <f aca="false">AM12*'Inflation indexes'!$D$166/100*'Inflation indexes'!I105</f>
        <v>3908.20620369679</v>
      </c>
      <c r="AV12" s="9" t="n">
        <f aca="false">AV11+1</f>
        <v>2023</v>
      </c>
      <c r="AW12" s="9" t="n">
        <f aca="false">AVERAGE(AQ36:AQ39)</f>
        <v>39546.9038557342</v>
      </c>
      <c r="AX12" s="9" t="n">
        <f aca="false">AVERAGE(AR36:AR39)</f>
        <v>3733.63804978914</v>
      </c>
      <c r="AY12" s="9" t="n">
        <f aca="false">AVERAGE(AS36:AS39)</f>
        <v>3445.10978959244</v>
      </c>
      <c r="AZ12" s="9" t="n">
        <f aca="false">AVERAGE(AT36:AT39)</f>
        <v>4825.05899961576</v>
      </c>
      <c r="BA12" s="9" t="n">
        <f aca="false">AVERAGE(AU36:AU39)</f>
        <v>3740.94003989169</v>
      </c>
    </row>
    <row r="13" customFormat="false" ht="15" hidden="false" customHeight="false" outlineLevel="0" collapsed="false">
      <c r="A13" s="16" t="n">
        <f aca="false">'Retirement benefit values'!B14</f>
        <v>6741.66175252587</v>
      </c>
      <c r="B13" s="14" t="n">
        <f aca="false">Adequacy_low!Z11</f>
        <v>563.092441648115</v>
      </c>
      <c r="C13" s="14" t="n">
        <f aca="false">Adequacy_low!AA11</f>
        <v>571.349310423156</v>
      </c>
      <c r="D13" s="14" t="n">
        <f aca="false">Adequacy_low!AB11</f>
        <v>516.952526090961</v>
      </c>
      <c r="E13" s="14" t="n">
        <f aca="false">Adequacy_low!AC11</f>
        <v>760.247000922508</v>
      </c>
      <c r="F13" s="14" t="n">
        <f aca="false">F9+1</f>
        <v>2017</v>
      </c>
      <c r="G13" s="11" t="n">
        <f aca="false">A13*'Inflation indexes'!$D$166/100*'Inflation indexes'!I106</f>
        <v>38777.749463859</v>
      </c>
      <c r="H13" s="14" t="n">
        <f aca="false">B13*'Inflation indexes'!$D$166/100*'Inflation indexes'!I106</f>
        <v>3238.88359113274</v>
      </c>
      <c r="I13" s="14" t="n">
        <f aca="false">D13*'Inflation indexes'!$D$166/100*'Inflation indexes'!I106</f>
        <v>2973.48877432981</v>
      </c>
      <c r="J13" s="9" t="n">
        <f aca="false">E13*'Inflation indexes'!$D$166/100*'Inflation indexes'!I106</f>
        <v>4372.90816635495</v>
      </c>
      <c r="K13" s="14" t="n">
        <f aca="false">C13*'Inflation indexes'!$D$166/100*'Inflation indexes'!I106</f>
        <v>3286.3767464508</v>
      </c>
      <c r="L13" s="9" t="n">
        <f aca="false">L12+1</f>
        <v>2024</v>
      </c>
      <c r="M13" s="9" t="n">
        <f aca="false">AVERAGE(G40:G43)</f>
        <v>32995.893051639</v>
      </c>
      <c r="N13" s="9" t="n">
        <f aca="false">AVERAGE(H40:H43)</f>
        <v>3501.37519505079</v>
      </c>
      <c r="O13" s="9" t="n">
        <f aca="false">AVERAGE(I40:I43)</f>
        <v>3244.6633427832</v>
      </c>
      <c r="P13" s="9" t="n">
        <f aca="false">AVERAGE(J40:J43)</f>
        <v>4544.00464740522</v>
      </c>
      <c r="Q13" s="9" t="n">
        <f aca="false">AVERAGE(K40:K43)</f>
        <v>3519.56970784161</v>
      </c>
      <c r="R13" s="18" t="n">
        <f aca="false">R9+1</f>
        <v>2017</v>
      </c>
      <c r="S13" s="19" t="n">
        <f aca="false">'Retirement benefit values'!R14</f>
        <v>6741.66175252587</v>
      </c>
      <c r="T13" s="18" t="n">
        <f aca="false">Adequacy_central!Z11</f>
        <v>563.092441648115</v>
      </c>
      <c r="U13" s="18" t="n">
        <f aca="false">Adequacy_central!AA11</f>
        <v>571.349310423156</v>
      </c>
      <c r="V13" s="18" t="n">
        <f aca="false">Adequacy_central!AB11</f>
        <v>516.952526090961</v>
      </c>
      <c r="W13" s="18" t="n">
        <f aca="false">Adequacy_central!AC11</f>
        <v>760.247000922508</v>
      </c>
      <c r="X13" s="18" t="n">
        <f aca="false">X9+1</f>
        <v>2017</v>
      </c>
      <c r="Y13" s="23" t="n">
        <f aca="false">S13*'Inflation indexes'!$D$166/100*'Inflation indexes'!I106</f>
        <v>38777.749463859</v>
      </c>
      <c r="Z13" s="23" t="n">
        <f aca="false">T13*'Inflation indexes'!$D$166/100*'Inflation indexes'!I106</f>
        <v>3238.88359113274</v>
      </c>
      <c r="AA13" s="23" t="n">
        <f aca="false">V13*'Inflation indexes'!$D$166/100*'Inflation indexes'!I106</f>
        <v>2973.48877432981</v>
      </c>
      <c r="AB13" s="23" t="n">
        <f aca="false">W13*'Inflation indexes'!$D$166/100*'Inflation indexes'!I106</f>
        <v>4372.90816635495</v>
      </c>
      <c r="AC13" s="23" t="n">
        <f aca="false">U13*'Inflation indexes'!$D$166/100*'Inflation indexes'!I106</f>
        <v>3286.3767464508</v>
      </c>
      <c r="AD13" s="12" t="n">
        <f aca="false">AD12+1</f>
        <v>2024</v>
      </c>
      <c r="AE13" s="12" t="n">
        <f aca="false">AVERAGE(Y40:Y43)</f>
        <v>36653.3679789249</v>
      </c>
      <c r="AF13" s="12" t="n">
        <f aca="false">AVERAGE(Z40:Z43)</f>
        <v>3716.81815924865</v>
      </c>
      <c r="AG13" s="12" t="n">
        <f aca="false">AVERAGE(AA40:AA43)</f>
        <v>3425.21069897964</v>
      </c>
      <c r="AH13" s="12" t="n">
        <f aca="false">AVERAGE(AB40:AB43)</f>
        <v>4830.96673794209</v>
      </c>
      <c r="AI13" s="12" t="n">
        <f aca="false">AVERAGE(AC40:AC43)</f>
        <v>3704.19417400357</v>
      </c>
      <c r="AJ13" s="14" t="n">
        <f aca="false">AJ9+1</f>
        <v>2017</v>
      </c>
      <c r="AK13" s="16" t="n">
        <f aca="false">'Retirement benefit values'!AO14</f>
        <v>6741.66175252587</v>
      </c>
      <c r="AL13" s="14" t="n">
        <f aca="false">Adequacy_high!Z11</f>
        <v>563.092441648115</v>
      </c>
      <c r="AM13" s="14" t="n">
        <f aca="false">Adequacy_high!AA11</f>
        <v>571.349310423156</v>
      </c>
      <c r="AN13" s="14" t="n">
        <f aca="false">Adequacy_high!AB11</f>
        <v>516.952526090961</v>
      </c>
      <c r="AO13" s="14" t="n">
        <f aca="false">Adequacy_high!AC11</f>
        <v>760.247000922508</v>
      </c>
      <c r="AP13" s="14" t="n">
        <f aca="false">AP9+1</f>
        <v>2017</v>
      </c>
      <c r="AQ13" s="24" t="n">
        <f aca="false">AK13*'Inflation indexes'!$D$166/100*'Inflation indexes'!I106</f>
        <v>38777.749463859</v>
      </c>
      <c r="AR13" s="24" t="n">
        <f aca="false">AL13*'Inflation indexes'!$D$166/100*'Inflation indexes'!I106</f>
        <v>3238.88359113274</v>
      </c>
      <c r="AS13" s="24" t="n">
        <f aca="false">AN13*'Inflation indexes'!$D$166/100*'Inflation indexes'!I106</f>
        <v>2973.48877432981</v>
      </c>
      <c r="AT13" s="24" t="n">
        <f aca="false">AO13*'Inflation indexes'!$D$166/100*'Inflation indexes'!I106</f>
        <v>4372.90816635495</v>
      </c>
      <c r="AU13" s="24" t="n">
        <f aca="false">AM13*'Inflation indexes'!$D$166/100*'Inflation indexes'!I106</f>
        <v>3286.3767464508</v>
      </c>
      <c r="AV13" s="9" t="n">
        <f aca="false">AV12+1</f>
        <v>2024</v>
      </c>
      <c r="AW13" s="9" t="n">
        <f aca="false">AVERAGE(AQ40:AQ43)</f>
        <v>40171.3004212889</v>
      </c>
      <c r="AX13" s="9" t="n">
        <f aca="false">AVERAGE(AR40:AR43)</f>
        <v>3959.53210519926</v>
      </c>
      <c r="AY13" s="9" t="n">
        <f aca="false">AVERAGE(AS40:AS43)</f>
        <v>3640.27236343876</v>
      </c>
      <c r="AZ13" s="9" t="n">
        <f aca="false">AVERAGE(AT40:AT43)</f>
        <v>5074.47089116427</v>
      </c>
      <c r="BA13" s="9" t="n">
        <f aca="false">AVERAGE(AU40:AU43)</f>
        <v>3931.03375530001</v>
      </c>
    </row>
    <row r="14" customFormat="false" ht="15" hidden="false" customHeight="false" outlineLevel="0" collapsed="false">
      <c r="A14" s="16" t="n">
        <f aca="false">'Retirement benefit values'!B15</f>
        <v>6886.42921069284</v>
      </c>
      <c r="B14" s="14" t="n">
        <f aca="false">Adequacy_low!Z12</f>
        <v>536.621094459309</v>
      </c>
      <c r="C14" s="14" t="n">
        <f aca="false">Adequacy_low!AA12</f>
        <v>544.882877108941</v>
      </c>
      <c r="D14" s="14" t="n">
        <f aca="false">Adequacy_low!AB12</f>
        <v>486.388932812723</v>
      </c>
      <c r="E14" s="14" t="n">
        <f aca="false">Adequacy_low!AC12</f>
        <v>731.863270178531</v>
      </c>
      <c r="F14" s="14" t="n">
        <f aca="false">F10+1</f>
        <v>2017</v>
      </c>
      <c r="G14" s="11" t="n">
        <f aca="false">A14*'Inflation indexes'!$D$166/100*'Inflation indexes'!I107</f>
        <v>39610.4456787373</v>
      </c>
      <c r="H14" s="14" t="n">
        <f aca="false">B14*'Inflation indexes'!$D$166/100*'Inflation indexes'!I107</f>
        <v>3086.62153662166</v>
      </c>
      <c r="I14" s="14" t="n">
        <f aca="false">D14*'Inflation indexes'!$D$166/100*'Inflation indexes'!I107</f>
        <v>2797.68829569934</v>
      </c>
      <c r="J14" s="9" t="n">
        <f aca="false">E14*'Inflation indexes'!$D$166/100*'Inflation indexes'!I107</f>
        <v>4209.64616359618</v>
      </c>
      <c r="K14" s="14" t="n">
        <f aca="false">C14*'Inflation indexes'!$D$166/100*'Inflation indexes'!I107</f>
        <v>3134.14295633576</v>
      </c>
      <c r="L14" s="9" t="n">
        <f aca="false">L13+1</f>
        <v>2025</v>
      </c>
      <c r="M14" s="9" t="n">
        <f aca="false">AVERAGE(G44:G47)</f>
        <v>33922.4613700523</v>
      </c>
      <c r="N14" s="9" t="n">
        <f aca="false">AVERAGE(H44:H47)</f>
        <v>3731.19324430361</v>
      </c>
      <c r="O14" s="9" t="n">
        <f aca="false">AVERAGE(I44:I47)</f>
        <v>3470.40925788957</v>
      </c>
      <c r="P14" s="9" t="n">
        <f aca="false">AVERAGE(J44:J47)</f>
        <v>4747.21444065788</v>
      </c>
      <c r="Q14" s="9" t="n">
        <f aca="false">AVERAGE(K44:K47)</f>
        <v>3732.36444717137</v>
      </c>
      <c r="R14" s="18" t="n">
        <f aca="false">R10+1</f>
        <v>2017</v>
      </c>
      <c r="S14" s="19" t="n">
        <f aca="false">'Retirement benefit values'!R15</f>
        <v>6886.42921069284</v>
      </c>
      <c r="T14" s="18" t="n">
        <f aca="false">Adequacy_central!Z12</f>
        <v>536.621094459309</v>
      </c>
      <c r="U14" s="18" t="n">
        <f aca="false">Adequacy_central!AA12</f>
        <v>544.882877108941</v>
      </c>
      <c r="V14" s="18" t="n">
        <f aca="false">Adequacy_central!AB12</f>
        <v>486.388932812723</v>
      </c>
      <c r="W14" s="18" t="n">
        <f aca="false">Adequacy_central!AC12</f>
        <v>731.863270178531</v>
      </c>
      <c r="X14" s="18" t="n">
        <f aca="false">X10+1</f>
        <v>2017</v>
      </c>
      <c r="Y14" s="23" t="n">
        <f aca="false">S14*'Inflation indexes'!$D$166/100*'Inflation indexes'!I107</f>
        <v>39610.4456787373</v>
      </c>
      <c r="Z14" s="23" t="n">
        <f aca="false">T14*'Inflation indexes'!$D$166/100*'Inflation indexes'!I107</f>
        <v>3086.62153662166</v>
      </c>
      <c r="AA14" s="23" t="n">
        <f aca="false">V14*'Inflation indexes'!$D$166/100*'Inflation indexes'!I107</f>
        <v>2797.68829569934</v>
      </c>
      <c r="AB14" s="23" t="n">
        <f aca="false">W14*'Inflation indexes'!$D$166/100*'Inflation indexes'!I107</f>
        <v>4209.64616359618</v>
      </c>
      <c r="AC14" s="23" t="n">
        <f aca="false">U14*'Inflation indexes'!$D$166/100*'Inflation indexes'!I107</f>
        <v>3134.14295633576</v>
      </c>
      <c r="AD14" s="12" t="n">
        <f aca="false">AD13+1</f>
        <v>2025</v>
      </c>
      <c r="AE14" s="12" t="n">
        <f aca="false">AVERAGE(Y44:Y47)</f>
        <v>37697.6822683813</v>
      </c>
      <c r="AF14" s="12" t="n">
        <f aca="false">AVERAGE(Z44:Z47)</f>
        <v>3939.91985047982</v>
      </c>
      <c r="AG14" s="12" t="n">
        <f aca="false">AVERAGE(AA44:AA47)</f>
        <v>3641.19705358483</v>
      </c>
      <c r="AH14" s="12" t="n">
        <f aca="false">AVERAGE(AB44:AB47)</f>
        <v>5204.62475516838</v>
      </c>
      <c r="AI14" s="12" t="n">
        <f aca="false">AVERAGE(AC44:AC47)</f>
        <v>3943.92649887187</v>
      </c>
      <c r="AJ14" s="14" t="n">
        <f aca="false">AJ10+1</f>
        <v>2017</v>
      </c>
      <c r="AK14" s="16" t="n">
        <f aca="false">'Retirement benefit values'!AO15</f>
        <v>6886.42921069284</v>
      </c>
      <c r="AL14" s="14" t="n">
        <f aca="false">Adequacy_high!Z12</f>
        <v>536.621094459309</v>
      </c>
      <c r="AM14" s="14" t="n">
        <f aca="false">Adequacy_high!AA12</f>
        <v>544.882877108941</v>
      </c>
      <c r="AN14" s="14" t="n">
        <f aca="false">Adequacy_high!AB12</f>
        <v>486.388932812723</v>
      </c>
      <c r="AO14" s="14" t="n">
        <f aca="false">Adequacy_high!AC12</f>
        <v>731.863270178531</v>
      </c>
      <c r="AP14" s="14" t="n">
        <f aca="false">AP10+1</f>
        <v>2017</v>
      </c>
      <c r="AQ14" s="24" t="n">
        <f aca="false">AK14*'Inflation indexes'!$D$166/100*'Inflation indexes'!I107</f>
        <v>39610.4456787373</v>
      </c>
      <c r="AR14" s="24" t="n">
        <f aca="false">AL14*'Inflation indexes'!$D$166/100*'Inflation indexes'!I107</f>
        <v>3086.62153662166</v>
      </c>
      <c r="AS14" s="24" t="n">
        <f aca="false">AN14*'Inflation indexes'!$D$166/100*'Inflation indexes'!I107</f>
        <v>2797.68829569934</v>
      </c>
      <c r="AT14" s="24" t="n">
        <f aca="false">AO14*'Inflation indexes'!$D$166/100*'Inflation indexes'!I107</f>
        <v>4209.64616359618</v>
      </c>
      <c r="AU14" s="24" t="n">
        <f aca="false">AM14*'Inflation indexes'!$D$166/100*'Inflation indexes'!I107</f>
        <v>3134.14295633576</v>
      </c>
      <c r="AV14" s="9" t="n">
        <f aca="false">AV13+1</f>
        <v>2025</v>
      </c>
      <c r="AW14" s="9" t="n">
        <f aca="false">AVERAGE(AQ44:AQ47)</f>
        <v>41211.5084986146</v>
      </c>
      <c r="AX14" s="9" t="n">
        <f aca="false">AVERAGE(AR44:AR47)</f>
        <v>4165.36928886173</v>
      </c>
      <c r="AY14" s="9" t="n">
        <f aca="false">AVERAGE(AS44:AS47)</f>
        <v>3870.83824423049</v>
      </c>
      <c r="AZ14" s="9" t="n">
        <f aca="false">AVERAGE(AT44:AT47)</f>
        <v>5415.65220382743</v>
      </c>
      <c r="BA14" s="9" t="n">
        <f aca="false">AVERAGE(AU44:AU47)</f>
        <v>4163.22875676693</v>
      </c>
    </row>
    <row r="15" customFormat="false" ht="15" hidden="false" customHeight="false" outlineLevel="0" collapsed="false">
      <c r="A15" s="16" t="n">
        <f aca="false">'Retirement benefit values'!B16</f>
        <v>6890.54533395775</v>
      </c>
      <c r="B15" s="14" t="n">
        <f aca="false">Adequacy_low!Z13</f>
        <v>603.564776062133</v>
      </c>
      <c r="C15" s="14" t="n">
        <f aca="false">Adequacy_low!AA13</f>
        <v>616.732306817018</v>
      </c>
      <c r="D15" s="14" t="n">
        <f aca="false">Adequacy_low!AB13</f>
        <v>567.351957972538</v>
      </c>
      <c r="E15" s="14" t="n">
        <f aca="false">Adequacy_low!AC13</f>
        <v>802.572936656726</v>
      </c>
      <c r="F15" s="14" t="n">
        <f aca="false">F11+1</f>
        <v>2017</v>
      </c>
      <c r="G15" s="11" t="n">
        <f aca="false">A15*'Inflation indexes'!$D$166/100*'Inflation indexes'!I108</f>
        <v>39634.1214433465</v>
      </c>
      <c r="H15" s="14" t="n">
        <f aca="false">B15*'Inflation indexes'!$D$166/100*'Inflation indexes'!I108</f>
        <v>3471.67872410365</v>
      </c>
      <c r="I15" s="14" t="n">
        <f aca="false">D15*'Inflation indexes'!$D$166/100*'Inflation indexes'!I108</f>
        <v>3263.38414647485</v>
      </c>
      <c r="J15" s="9" t="n">
        <f aca="false">E15*'Inflation indexes'!$D$166/100*'Inflation indexes'!I108</f>
        <v>4616.3651346773</v>
      </c>
      <c r="K15" s="14" t="n">
        <f aca="false">C15*'Inflation indexes'!$D$166/100*'Inflation indexes'!I108</f>
        <v>3547.41779666677</v>
      </c>
      <c r="L15" s="9" t="n">
        <f aca="false">L14+1</f>
        <v>2026</v>
      </c>
      <c r="M15" s="9" t="n">
        <f aca="false">AVERAGE(G48:G51)</f>
        <v>34847.6367260734</v>
      </c>
      <c r="N15" s="9" t="n">
        <f aca="false">AVERAGE(H48:H51)</f>
        <v>3970.87294953553</v>
      </c>
      <c r="O15" s="9" t="n">
        <f aca="false">AVERAGE(I48:I51)</f>
        <v>3699.30105091969</v>
      </c>
      <c r="P15" s="9" t="n">
        <f aca="false">AVERAGE(J48:J51)</f>
        <v>5056.37792168802</v>
      </c>
      <c r="Q15" s="9" t="n">
        <f aca="false">AVERAGE(K48:K51)</f>
        <v>3962.063026124</v>
      </c>
      <c r="R15" s="18" t="n">
        <f aca="false">R11+1</f>
        <v>2017</v>
      </c>
      <c r="S15" s="19" t="n">
        <f aca="false">'Retirement benefit values'!R16</f>
        <v>6890.54533395775</v>
      </c>
      <c r="T15" s="18" t="n">
        <f aca="false">Adequacy_central!Z13</f>
        <v>603.564776062133</v>
      </c>
      <c r="U15" s="18" t="n">
        <f aca="false">Adequacy_central!AA13</f>
        <v>616.732306817018</v>
      </c>
      <c r="V15" s="18" t="n">
        <f aca="false">Adequacy_central!AB13</f>
        <v>567.351957972538</v>
      </c>
      <c r="W15" s="18" t="n">
        <f aca="false">Adequacy_central!AC13</f>
        <v>802.572936656726</v>
      </c>
      <c r="X15" s="18" t="n">
        <f aca="false">X11+1</f>
        <v>2017</v>
      </c>
      <c r="Y15" s="23" t="n">
        <f aca="false">S15*'Inflation indexes'!$D$166/100*'Inflation indexes'!I108</f>
        <v>39634.1214433465</v>
      </c>
      <c r="Z15" s="23" t="n">
        <f aca="false">T15*'Inflation indexes'!$D$166/100*'Inflation indexes'!I108</f>
        <v>3471.67872410365</v>
      </c>
      <c r="AA15" s="23" t="n">
        <f aca="false">V15*'Inflation indexes'!$D$166/100*'Inflation indexes'!I108</f>
        <v>3263.38414647485</v>
      </c>
      <c r="AB15" s="23" t="n">
        <f aca="false">W15*'Inflation indexes'!$D$166/100*'Inflation indexes'!I108</f>
        <v>4616.3651346773</v>
      </c>
      <c r="AC15" s="23" t="n">
        <f aca="false">U15*'Inflation indexes'!$D$166/100*'Inflation indexes'!I108</f>
        <v>3547.41779666677</v>
      </c>
      <c r="AD15" s="12" t="n">
        <f aca="false">AD14+1</f>
        <v>2026</v>
      </c>
      <c r="AE15" s="12" t="n">
        <f aca="false">AVERAGE(Y48:Y51)</f>
        <v>38611.1791827666</v>
      </c>
      <c r="AF15" s="12" t="n">
        <f aca="false">AVERAGE(Z48:Z51)</f>
        <v>4186.74069209738</v>
      </c>
      <c r="AG15" s="12" t="n">
        <f aca="false">AVERAGE(AA48:AA51)</f>
        <v>3902.90957346371</v>
      </c>
      <c r="AH15" s="12" t="n">
        <f aca="false">AVERAGE(AB48:AB51)</f>
        <v>5312.48608925699</v>
      </c>
      <c r="AI15" s="12" t="n">
        <f aca="false">AVERAGE(AC48:AC51)</f>
        <v>4177.11867423082</v>
      </c>
      <c r="AJ15" s="14" t="n">
        <f aca="false">AJ11+1</f>
        <v>2017</v>
      </c>
      <c r="AK15" s="16" t="n">
        <f aca="false">'Retirement benefit values'!AO16</f>
        <v>6890.54533395775</v>
      </c>
      <c r="AL15" s="14" t="n">
        <f aca="false">Adequacy_high!Z13</f>
        <v>603.564776062133</v>
      </c>
      <c r="AM15" s="14" t="n">
        <f aca="false">Adequacy_high!AA13</f>
        <v>616.732306817018</v>
      </c>
      <c r="AN15" s="14" t="n">
        <f aca="false">Adequacy_high!AB13</f>
        <v>567.351957972538</v>
      </c>
      <c r="AO15" s="14" t="n">
        <f aca="false">Adequacy_high!AC13</f>
        <v>802.572936656726</v>
      </c>
      <c r="AP15" s="14" t="n">
        <f aca="false">AP11+1</f>
        <v>2017</v>
      </c>
      <c r="AQ15" s="24" t="n">
        <f aca="false">AK15*'Inflation indexes'!$D$166/100*'Inflation indexes'!I108</f>
        <v>39634.1214433465</v>
      </c>
      <c r="AR15" s="24" t="n">
        <f aca="false">AL15*'Inflation indexes'!$D$166/100*'Inflation indexes'!I108</f>
        <v>3471.67872410365</v>
      </c>
      <c r="AS15" s="24" t="n">
        <f aca="false">AN15*'Inflation indexes'!$D$166/100*'Inflation indexes'!I108</f>
        <v>3263.38414647485</v>
      </c>
      <c r="AT15" s="24" t="n">
        <f aca="false">AO15*'Inflation indexes'!$D$166/100*'Inflation indexes'!I108</f>
        <v>4616.3651346773</v>
      </c>
      <c r="AU15" s="24" t="n">
        <f aca="false">AM15*'Inflation indexes'!$D$166/100*'Inflation indexes'!I108</f>
        <v>3547.41779666677</v>
      </c>
      <c r="AV15" s="9" t="n">
        <f aca="false">AV14+1</f>
        <v>2026</v>
      </c>
      <c r="AW15" s="9" t="n">
        <f aca="false">AVERAGE(AQ48:AQ51)</f>
        <v>42009.7463130762</v>
      </c>
      <c r="AX15" s="9" t="n">
        <f aca="false">AVERAGE(AR48:AR51)</f>
        <v>4380.49349987152</v>
      </c>
      <c r="AY15" s="9" t="n">
        <f aca="false">AVERAGE(AS48:AS51)</f>
        <v>4084.14215866945</v>
      </c>
      <c r="AZ15" s="9" t="n">
        <f aca="false">AVERAGE(AT48:AT51)</f>
        <v>5739.22010370645</v>
      </c>
      <c r="BA15" s="9" t="n">
        <f aca="false">AVERAGE(AU48:AU51)</f>
        <v>4353.37623997098</v>
      </c>
    </row>
    <row r="16" customFormat="false" ht="15" hidden="false" customHeight="false" outlineLevel="0" collapsed="false">
      <c r="A16" s="16" t="n">
        <f aca="false">'Retirement benefit values'!B17</f>
        <v>6808.84926639221</v>
      </c>
      <c r="B16" s="14" t="n">
        <f aca="false">Adequacy_low!Z14</f>
        <v>691.530699251008</v>
      </c>
      <c r="C16" s="14" t="n">
        <f aca="false">Adequacy_low!AA14</f>
        <v>691.223712801644</v>
      </c>
      <c r="D16" s="14" t="n">
        <f aca="false">Adequacy_low!AB14</f>
        <v>639.440955304677</v>
      </c>
      <c r="E16" s="14" t="n">
        <f aca="false">Adequacy_low!AC14</f>
        <v>843.32749824515</v>
      </c>
      <c r="F16" s="14" t="n">
        <f aca="false">F12+1</f>
        <v>2018</v>
      </c>
      <c r="G16" s="11" t="n">
        <f aca="false">A16*'Inflation indexes'!$D$166/100*'Inflation indexes'!I109</f>
        <v>39164.2091640706</v>
      </c>
      <c r="H16" s="14" t="n">
        <f aca="false">B16*'Inflation indexes'!$D$166/100*'Inflation indexes'!I109</f>
        <v>3977.65494420954</v>
      </c>
      <c r="I16" s="14" t="n">
        <f aca="false">D16*'Inflation indexes'!$D$166/100*'Inflation indexes'!I109</f>
        <v>3678.03696951204</v>
      </c>
      <c r="J16" s="9" t="n">
        <f aca="false">E16*'Inflation indexes'!$D$166/100*'Inflation indexes'!I109</f>
        <v>4850.78362625966</v>
      </c>
      <c r="K16" s="14" t="n">
        <f aca="false">C16*'Inflation indexes'!$D$166/100*'Inflation indexes'!I109</f>
        <v>3975.88917130974</v>
      </c>
      <c r="L16" s="9" t="n">
        <f aca="false">L15+1</f>
        <v>2027</v>
      </c>
      <c r="M16" s="9" t="n">
        <f aca="false">AVERAGE(G52:G55)</f>
        <v>35736.4909907441</v>
      </c>
      <c r="N16" s="9" t="n">
        <f aca="false">AVERAGE(H52:H55)</f>
        <v>4120.31789966617</v>
      </c>
      <c r="O16" s="9" t="n">
        <f aca="false">AVERAGE(I52:I55)</f>
        <v>3808.50300013061</v>
      </c>
      <c r="P16" s="9" t="n">
        <f aca="false">AVERAGE(J52:J55)</f>
        <v>5307.79833062593</v>
      </c>
      <c r="Q16" s="9" t="n">
        <f aca="false">AVERAGE(K52:K55)</f>
        <v>4097.65620229986</v>
      </c>
      <c r="R16" s="18" t="n">
        <f aca="false">R12+1</f>
        <v>2018</v>
      </c>
      <c r="S16" s="19" t="n">
        <f aca="false">'Retirement benefit values'!R17</f>
        <v>6808.84926639221</v>
      </c>
      <c r="T16" s="18" t="n">
        <f aca="false">Adequacy_central!Z14</f>
        <v>691.530699251008</v>
      </c>
      <c r="U16" s="18" t="n">
        <f aca="false">Adequacy_central!AA14</f>
        <v>691.223712801644</v>
      </c>
      <c r="V16" s="18" t="n">
        <f aca="false">Adequacy_central!AB14</f>
        <v>639.440955304677</v>
      </c>
      <c r="W16" s="18" t="n">
        <f aca="false">Adequacy_central!AC14</f>
        <v>843.32749824515</v>
      </c>
      <c r="X16" s="18" t="n">
        <f aca="false">X12+1</f>
        <v>2018</v>
      </c>
      <c r="Y16" s="23" t="n">
        <f aca="false">S16*'Inflation indexes'!$D$166/100*'Inflation indexes'!I109</f>
        <v>39164.2091640706</v>
      </c>
      <c r="Z16" s="23" t="n">
        <f aca="false">T16*'Inflation indexes'!$D$166/100*'Inflation indexes'!I109</f>
        <v>3977.65494420954</v>
      </c>
      <c r="AA16" s="23" t="n">
        <f aca="false">V16*'Inflation indexes'!$D$166/100*'Inflation indexes'!I109</f>
        <v>3678.03696951204</v>
      </c>
      <c r="AB16" s="23" t="n">
        <f aca="false">W16*'Inflation indexes'!$D$166/100*'Inflation indexes'!I109</f>
        <v>4850.78362625966</v>
      </c>
      <c r="AC16" s="23" t="n">
        <f aca="false">U16*'Inflation indexes'!$D$166/100*'Inflation indexes'!I109</f>
        <v>3975.88917130974</v>
      </c>
      <c r="AD16" s="12" t="n">
        <f aca="false">AD15+1</f>
        <v>2027</v>
      </c>
      <c r="AE16" s="12" t="n">
        <f aca="false">AVERAGE(Y52:Y55)</f>
        <v>39226.2914601028</v>
      </c>
      <c r="AF16" s="12" t="n">
        <f aca="false">AVERAGE(Z52:Z55)</f>
        <v>4295.75350171188</v>
      </c>
      <c r="AG16" s="12" t="n">
        <f aca="false">AVERAGE(AA52:AA55)</f>
        <v>4007.01928716426</v>
      </c>
      <c r="AH16" s="12" t="n">
        <f aca="false">AVERAGE(AB52:AB55)</f>
        <v>5485.1231221912</v>
      </c>
      <c r="AI16" s="12" t="n">
        <f aca="false">AVERAGE(AC52:AC55)</f>
        <v>4270.29907900694</v>
      </c>
      <c r="AJ16" s="14" t="n">
        <f aca="false">AJ12+1</f>
        <v>2018</v>
      </c>
      <c r="AK16" s="16" t="n">
        <f aca="false">'Retirement benefit values'!AO17</f>
        <v>6808.84926639221</v>
      </c>
      <c r="AL16" s="14" t="n">
        <f aca="false">Adequacy_high!Z14</f>
        <v>691.530699251008</v>
      </c>
      <c r="AM16" s="14" t="n">
        <f aca="false">Adequacy_high!AA14</f>
        <v>691.223712801644</v>
      </c>
      <c r="AN16" s="14" t="n">
        <f aca="false">Adequacy_high!AB14</f>
        <v>639.440955304677</v>
      </c>
      <c r="AO16" s="14" t="n">
        <f aca="false">Adequacy_high!AC14</f>
        <v>843.32749824515</v>
      </c>
      <c r="AP16" s="14" t="n">
        <f aca="false">AP12+1</f>
        <v>2018</v>
      </c>
      <c r="AQ16" s="24" t="n">
        <f aca="false">AK16*'Inflation indexes'!$D$166/100*'Inflation indexes'!I109</f>
        <v>39164.2091640706</v>
      </c>
      <c r="AR16" s="24" t="n">
        <f aca="false">AL16*'Inflation indexes'!$D$166/100*'Inflation indexes'!I109</f>
        <v>3977.65494420954</v>
      </c>
      <c r="AS16" s="24" t="n">
        <f aca="false">AN16*'Inflation indexes'!$D$166/100*'Inflation indexes'!I109</f>
        <v>3678.03696951204</v>
      </c>
      <c r="AT16" s="24" t="n">
        <f aca="false">AO16*'Inflation indexes'!$D$166/100*'Inflation indexes'!I109</f>
        <v>4850.78362625966</v>
      </c>
      <c r="AU16" s="24" t="n">
        <f aca="false">AM16*'Inflation indexes'!$D$166/100*'Inflation indexes'!I109</f>
        <v>3975.88917130974</v>
      </c>
      <c r="AV16" s="9" t="n">
        <f aca="false">AV15+1</f>
        <v>2027</v>
      </c>
      <c r="AW16" s="9" t="n">
        <f aca="false">AVERAGE(AQ52:AQ55)</f>
        <v>42877.5337228401</v>
      </c>
      <c r="AX16" s="9" t="n">
        <f aca="false">AVERAGE(AR52:AR55)</f>
        <v>4497.91743534955</v>
      </c>
      <c r="AY16" s="9" t="n">
        <f aca="false">AVERAGE(AS52:AS55)</f>
        <v>4226.96902488177</v>
      </c>
      <c r="AZ16" s="9" t="n">
        <f aca="false">AVERAGE(AT52:AT55)</f>
        <v>5766.86192211183</v>
      </c>
      <c r="BA16" s="9" t="n">
        <f aca="false">AVERAGE(AU52:AU55)</f>
        <v>4480.05677895181</v>
      </c>
    </row>
    <row r="17" customFormat="false" ht="15" hidden="false" customHeight="false" outlineLevel="0" collapsed="false">
      <c r="A17" s="16" t="n">
        <f aca="false">'Retirement benefit values'!B18</f>
        <v>6723.17180647536</v>
      </c>
      <c r="B17" s="14" t="n">
        <f aca="false">Adequacy_low!Z15</f>
        <v>557.713624179443</v>
      </c>
      <c r="C17" s="14" t="n">
        <f aca="false">Adequacy_low!AA15</f>
        <v>568.082645921276</v>
      </c>
      <c r="D17" s="14" t="n">
        <f aca="false">Adequacy_low!AB15</f>
        <v>497.414016226374</v>
      </c>
      <c r="E17" s="14" t="n">
        <f aca="false">Adequacy_low!AC15</f>
        <v>775.460683987634</v>
      </c>
      <c r="F17" s="14" t="n">
        <f aca="false">F13+1</f>
        <v>2018</v>
      </c>
      <c r="G17" s="11" t="n">
        <f aca="false">A17*'Inflation indexes'!$D$166/100*'Inflation indexes'!I110</f>
        <v>38671.3960866256</v>
      </c>
      <c r="H17" s="14" t="n">
        <f aca="false">B17*'Inflation indexes'!$D$166/100*'Inflation indexes'!I110</f>
        <v>3207.94486358032</v>
      </c>
      <c r="I17" s="14" t="n">
        <f aca="false">D17*'Inflation indexes'!$D$166/100*'Inflation indexes'!I110</f>
        <v>2861.1041029775</v>
      </c>
      <c r="J17" s="9" t="n">
        <f aca="false">E17*'Inflation indexes'!$D$166/100*'Inflation indexes'!I110</f>
        <v>4460.41661931182</v>
      </c>
      <c r="K17" s="14" t="n">
        <f aca="false">C17*'Inflation indexes'!$D$166/100*'Inflation indexes'!I110</f>
        <v>3267.58703223992</v>
      </c>
      <c r="L17" s="9" t="n">
        <f aca="false">L16+1</f>
        <v>2028</v>
      </c>
      <c r="M17" s="9" t="n">
        <f aca="false">AVERAGE(G56:G59)</f>
        <v>36512.6715972325</v>
      </c>
      <c r="N17" s="9" t="n">
        <f aca="false">AVERAGE(H56:H59)</f>
        <v>4190.37643271437</v>
      </c>
      <c r="O17" s="9" t="n">
        <f aca="false">AVERAGE(I56:I59)</f>
        <v>3885.01700468076</v>
      </c>
      <c r="P17" s="9" t="n">
        <f aca="false">AVERAGE(J56:J59)</f>
        <v>5287.96877523467</v>
      </c>
      <c r="Q17" s="9" t="n">
        <f aca="false">AVERAGE(K56:K59)</f>
        <v>4149.72667045251</v>
      </c>
      <c r="R17" s="18" t="n">
        <f aca="false">R13+1</f>
        <v>2018</v>
      </c>
      <c r="S17" s="19" t="n">
        <f aca="false">'Retirement benefit values'!R18</f>
        <v>6723.17180647536</v>
      </c>
      <c r="T17" s="18" t="n">
        <f aca="false">Adequacy_central!Z15</f>
        <v>557.713624179443</v>
      </c>
      <c r="U17" s="18" t="n">
        <f aca="false">Adequacy_central!AA15</f>
        <v>568.082645921276</v>
      </c>
      <c r="V17" s="18" t="n">
        <f aca="false">Adequacy_central!AB15</f>
        <v>497.414016226374</v>
      </c>
      <c r="W17" s="18" t="n">
        <f aca="false">Adequacy_central!AC15</f>
        <v>775.460683987634</v>
      </c>
      <c r="X17" s="18" t="n">
        <f aca="false">X13+1</f>
        <v>2018</v>
      </c>
      <c r="Y17" s="23" t="n">
        <f aca="false">S17*'Inflation indexes'!$D$166/100*'Inflation indexes'!I110</f>
        <v>38671.3960866256</v>
      </c>
      <c r="Z17" s="23" t="n">
        <f aca="false">T17*'Inflation indexes'!$D$166/100*'Inflation indexes'!I110</f>
        <v>3207.94486358032</v>
      </c>
      <c r="AA17" s="23" t="n">
        <f aca="false">V17*'Inflation indexes'!$D$166/100*'Inflation indexes'!I110</f>
        <v>2861.1041029775</v>
      </c>
      <c r="AB17" s="23" t="n">
        <f aca="false">W17*'Inflation indexes'!$D$166/100*'Inflation indexes'!I110</f>
        <v>4460.41661931182</v>
      </c>
      <c r="AC17" s="23" t="n">
        <f aca="false">U17*'Inflation indexes'!$D$166/100*'Inflation indexes'!I110</f>
        <v>3267.58703223992</v>
      </c>
      <c r="AD17" s="12" t="n">
        <f aca="false">AD16+1</f>
        <v>2028</v>
      </c>
      <c r="AE17" s="12" t="n">
        <f aca="false">AVERAGE(Y56:Y59)</f>
        <v>39791.7537229143</v>
      </c>
      <c r="AF17" s="12" t="n">
        <f aca="false">AVERAGE(Z56:Z59)</f>
        <v>4362.53306092603</v>
      </c>
      <c r="AG17" s="12" t="n">
        <f aca="false">AVERAGE(AA56:AA59)</f>
        <v>4023.26140826997</v>
      </c>
      <c r="AH17" s="12" t="n">
        <f aca="false">AVERAGE(AB56:AB59)</f>
        <v>5730.41100814767</v>
      </c>
      <c r="AI17" s="12" t="n">
        <f aca="false">AVERAGE(AC56:AC59)</f>
        <v>4297.8806552939</v>
      </c>
      <c r="AJ17" s="14" t="n">
        <f aca="false">AJ13+1</f>
        <v>2018</v>
      </c>
      <c r="AK17" s="16" t="n">
        <f aca="false">'Retirement benefit values'!AO18</f>
        <v>6723.17180647536</v>
      </c>
      <c r="AL17" s="14" t="n">
        <f aca="false">Adequacy_high!Z15</f>
        <v>557.713624179443</v>
      </c>
      <c r="AM17" s="14" t="n">
        <f aca="false">Adequacy_high!AA15</f>
        <v>568.082645921276</v>
      </c>
      <c r="AN17" s="14" t="n">
        <f aca="false">Adequacy_high!AB15</f>
        <v>497.414016226374</v>
      </c>
      <c r="AO17" s="14" t="n">
        <f aca="false">Adequacy_high!AC15</f>
        <v>775.460683987634</v>
      </c>
      <c r="AP17" s="14" t="n">
        <f aca="false">AP13+1</f>
        <v>2018</v>
      </c>
      <c r="AQ17" s="24" t="n">
        <f aca="false">AK17*'Inflation indexes'!$D$166/100*'Inflation indexes'!I110</f>
        <v>38671.3960866256</v>
      </c>
      <c r="AR17" s="24" t="n">
        <f aca="false">AL17*'Inflation indexes'!$D$166/100*'Inflation indexes'!I110</f>
        <v>3207.94486358032</v>
      </c>
      <c r="AS17" s="24" t="n">
        <f aca="false">AN17*'Inflation indexes'!$D$166/100*'Inflation indexes'!I110</f>
        <v>2861.1041029775</v>
      </c>
      <c r="AT17" s="24" t="n">
        <f aca="false">AO17*'Inflation indexes'!$D$166/100*'Inflation indexes'!I110</f>
        <v>4460.41661931182</v>
      </c>
      <c r="AU17" s="24" t="n">
        <f aca="false">AM17*'Inflation indexes'!$D$166/100*'Inflation indexes'!I110</f>
        <v>3267.58703223992</v>
      </c>
      <c r="AV17" s="9" t="n">
        <f aca="false">AV16+1</f>
        <v>2028</v>
      </c>
      <c r="AW17" s="9" t="n">
        <f aca="false">AVERAGE(AQ56:AQ59)</f>
        <v>43924.7996430331</v>
      </c>
      <c r="AX17" s="9" t="n">
        <f aca="false">AVERAGE(AR56:AR59)</f>
        <v>4596.82522575452</v>
      </c>
      <c r="AY17" s="9" t="n">
        <f aca="false">AVERAGE(AS56:AS59)</f>
        <v>4257.54542513074</v>
      </c>
      <c r="AZ17" s="9" t="n">
        <f aca="false">AVERAGE(AT56:AT59)</f>
        <v>6008.70989755541</v>
      </c>
      <c r="BA17" s="9" t="n">
        <f aca="false">AVERAGE(AU56:AU59)</f>
        <v>4509.82507431053</v>
      </c>
    </row>
    <row r="18" customFormat="false" ht="15" hidden="false" customHeight="false" outlineLevel="0" collapsed="false">
      <c r="A18" s="16" t="n">
        <f aca="false">'Retirement benefit values'!B19</f>
        <v>6342.54075613813</v>
      </c>
      <c r="B18" s="14" t="n">
        <f aca="false">Adequacy_low!Z16</f>
        <v>514.484797014421</v>
      </c>
      <c r="C18" s="14" t="n">
        <f aca="false">Adequacy_low!AA16</f>
        <v>519.488475340444</v>
      </c>
      <c r="D18" s="14" t="n">
        <f aca="false">Adequacy_low!AB16</f>
        <v>462.201811650019</v>
      </c>
      <c r="E18" s="14" t="n">
        <f aca="false">Adequacy_low!AC16</f>
        <v>685.328235765312</v>
      </c>
      <c r="F18" s="14" t="n">
        <f aca="false">F14+1</f>
        <v>2018</v>
      </c>
      <c r="G18" s="11" t="n">
        <f aca="false">A18*'Inflation indexes'!$D$166/100*'Inflation indexes'!I111</f>
        <v>36482.0225983143</v>
      </c>
      <c r="H18" s="14" t="n">
        <f aca="false">B18*'Inflation indexes'!$D$166/100*'Inflation indexes'!I111</f>
        <v>2959.29450244442</v>
      </c>
      <c r="I18" s="14" t="n">
        <f aca="false">D18*'Inflation indexes'!$D$166/100*'Inflation indexes'!I111</f>
        <v>2658.56501139219</v>
      </c>
      <c r="J18" s="9" t="n">
        <f aca="false">E18*'Inflation indexes'!$D$166/100*'Inflation indexes'!I111</f>
        <v>3941.97864006732</v>
      </c>
      <c r="K18" s="14" t="n">
        <f aca="false">C18*'Inflation indexes'!$D$166/100*'Inflation indexes'!I111</f>
        <v>2988.07544572618</v>
      </c>
      <c r="L18" s="9" t="n">
        <f aca="false">L17+1</f>
        <v>2029</v>
      </c>
      <c r="M18" s="9" t="n">
        <f aca="false">AVERAGE(G60:G63)</f>
        <v>36835.1908789324</v>
      </c>
      <c r="N18" s="9" t="n">
        <f aca="false">AVERAGE(H60:H63)</f>
        <v>4217.43263635593</v>
      </c>
      <c r="O18" s="9" t="n">
        <f aca="false">AVERAGE(I60:I63)</f>
        <v>3902.36170308357</v>
      </c>
      <c r="P18" s="9" t="n">
        <f aca="false">AVERAGE(J60:J63)</f>
        <v>5434.6248705332</v>
      </c>
      <c r="Q18" s="9" t="n">
        <f aca="false">AVERAGE(K60:K63)</f>
        <v>4165.9239271866</v>
      </c>
      <c r="R18" s="18" t="n">
        <f aca="false">R14+1</f>
        <v>2018</v>
      </c>
      <c r="S18" s="19" t="n">
        <f aca="false">'Retirement benefit values'!R19</f>
        <v>6342.54075613813</v>
      </c>
      <c r="T18" s="18" t="n">
        <f aca="false">Adequacy_central!Z16</f>
        <v>514.484797014421</v>
      </c>
      <c r="U18" s="18" t="n">
        <f aca="false">Adequacy_central!AA16</f>
        <v>519.488475340444</v>
      </c>
      <c r="V18" s="18" t="n">
        <f aca="false">Adequacy_central!AB16</f>
        <v>462.201811650019</v>
      </c>
      <c r="W18" s="18" t="n">
        <f aca="false">Adequacy_central!AC16</f>
        <v>685.328235765312</v>
      </c>
      <c r="X18" s="18" t="n">
        <f aca="false">X14+1</f>
        <v>2018</v>
      </c>
      <c r="Y18" s="23" t="n">
        <f aca="false">S18*'Inflation indexes'!$D$166/100*'Inflation indexes'!I111</f>
        <v>36482.0225983143</v>
      </c>
      <c r="Z18" s="23" t="n">
        <f aca="false">T18*'Inflation indexes'!$D$166/100*'Inflation indexes'!I111</f>
        <v>2959.29450244442</v>
      </c>
      <c r="AA18" s="23" t="n">
        <f aca="false">V18*'Inflation indexes'!$D$166/100*'Inflation indexes'!I111</f>
        <v>2658.56501139219</v>
      </c>
      <c r="AB18" s="23" t="n">
        <f aca="false">W18*'Inflation indexes'!$D$166/100*'Inflation indexes'!I111</f>
        <v>3941.97864006732</v>
      </c>
      <c r="AC18" s="23" t="n">
        <f aca="false">U18*'Inflation indexes'!$D$166/100*'Inflation indexes'!I111</f>
        <v>2988.07544572618</v>
      </c>
      <c r="AD18" s="12" t="n">
        <f aca="false">AD17+1</f>
        <v>2029</v>
      </c>
      <c r="AE18" s="12" t="n">
        <f aca="false">AVERAGE(Y60:Y63)</f>
        <v>40514.4071173765</v>
      </c>
      <c r="AF18" s="12" t="n">
        <f aca="false">AVERAGE(Z60:Z63)</f>
        <v>4386.10668279204</v>
      </c>
      <c r="AG18" s="12" t="n">
        <f aca="false">AVERAGE(AA60:AA63)</f>
        <v>3998.39420574579</v>
      </c>
      <c r="AH18" s="12" t="n">
        <f aca="false">AVERAGE(AB60:AB63)</f>
        <v>5758.2473854498</v>
      </c>
      <c r="AI18" s="12" t="n">
        <f aca="false">AVERAGE(AC60:AC63)</f>
        <v>4288.84351951775</v>
      </c>
      <c r="AJ18" s="14" t="n">
        <f aca="false">AJ14+1</f>
        <v>2018</v>
      </c>
      <c r="AK18" s="16" t="n">
        <f aca="false">'Retirement benefit values'!AO19</f>
        <v>6342.54075613813</v>
      </c>
      <c r="AL18" s="14" t="n">
        <f aca="false">Adequacy_high!Z16</f>
        <v>514.484797014421</v>
      </c>
      <c r="AM18" s="14" t="n">
        <f aca="false">Adequacy_high!AA16</f>
        <v>519.488475340444</v>
      </c>
      <c r="AN18" s="14" t="n">
        <f aca="false">Adequacy_high!AB16</f>
        <v>462.201811650019</v>
      </c>
      <c r="AO18" s="14" t="n">
        <f aca="false">Adequacy_high!AC16</f>
        <v>685.328235765312</v>
      </c>
      <c r="AP18" s="14" t="n">
        <f aca="false">AP14+1</f>
        <v>2018</v>
      </c>
      <c r="AQ18" s="24" t="n">
        <f aca="false">AK18*'Inflation indexes'!$D$166/100*'Inflation indexes'!I111</f>
        <v>36482.0225983143</v>
      </c>
      <c r="AR18" s="24" t="n">
        <f aca="false">AL18*'Inflation indexes'!$D$166/100*'Inflation indexes'!I111</f>
        <v>2959.29450244442</v>
      </c>
      <c r="AS18" s="24" t="n">
        <f aca="false">AN18*'Inflation indexes'!$D$166/100*'Inflation indexes'!I111</f>
        <v>2658.56501139219</v>
      </c>
      <c r="AT18" s="24" t="n">
        <f aca="false">AO18*'Inflation indexes'!$D$166/100*'Inflation indexes'!I111</f>
        <v>3941.97864006732</v>
      </c>
      <c r="AU18" s="24" t="n">
        <f aca="false">AM18*'Inflation indexes'!$D$166/100*'Inflation indexes'!I111</f>
        <v>2988.07544572618</v>
      </c>
      <c r="AV18" s="9" t="n">
        <f aca="false">AV17+1</f>
        <v>2029</v>
      </c>
      <c r="AW18" s="9" t="n">
        <f aca="false">AVERAGE(AQ60:AQ63)</f>
        <v>44651.9022607197</v>
      </c>
      <c r="AX18" s="9" t="n">
        <f aca="false">AVERAGE(AR60:AR63)</f>
        <v>4629.65582972952</v>
      </c>
      <c r="AY18" s="9" t="n">
        <f aca="false">AVERAGE(AS60:AS63)</f>
        <v>4298.9514936449</v>
      </c>
      <c r="AZ18" s="9" t="n">
        <f aca="false">AVERAGE(AT60:AT63)</f>
        <v>6097.75043714641</v>
      </c>
      <c r="BA18" s="9" t="n">
        <f aca="false">AVERAGE(AU60:AU63)</f>
        <v>4570.00017182059</v>
      </c>
    </row>
    <row r="19" customFormat="false" ht="15" hidden="false" customHeight="false" outlineLevel="0" collapsed="false">
      <c r="A19" s="16" t="n">
        <f aca="false">'Retirement benefit values'!B20</f>
        <v>6004.7550431554</v>
      </c>
      <c r="B19" s="14" t="n">
        <f aca="false">Adequacy_low!Z17</f>
        <v>469.773955603836</v>
      </c>
      <c r="C19" s="14" t="n">
        <f aca="false">Adequacy_low!AA17</f>
        <v>476.145075706361</v>
      </c>
      <c r="D19" s="14" t="n">
        <f aca="false">Adequacy_low!AB17</f>
        <v>422.904047257212</v>
      </c>
      <c r="E19" s="14" t="n">
        <f aca="false">Adequacy_low!AC17</f>
        <v>633.246623365493</v>
      </c>
      <c r="F19" s="14" t="n">
        <f aca="false">F15+1</f>
        <v>2018</v>
      </c>
      <c r="G19" s="11" t="n">
        <f aca="false">A19*'Inflation indexes'!$D$166/100*'Inflation indexes'!I112</f>
        <v>34539.0936541845</v>
      </c>
      <c r="H19" s="14" t="n">
        <f aca="false">B19*'Inflation indexes'!$D$166/100*'Inflation indexes'!I112</f>
        <v>2702.11965888476</v>
      </c>
      <c r="I19" s="14" t="n">
        <f aca="false">D19*'Inflation indexes'!$D$166/100*'Inflation indexes'!I112</f>
        <v>2432.5259548431</v>
      </c>
      <c r="J19" s="9" t="n">
        <f aca="false">E19*'Inflation indexes'!$D$166/100*'Inflation indexes'!I112</f>
        <v>3642.40743767686</v>
      </c>
      <c r="K19" s="14" t="n">
        <f aca="false">C19*'Inflation indexes'!$D$166/100*'Inflation indexes'!I112</f>
        <v>2738.76606865862</v>
      </c>
      <c r="L19" s="9" t="n">
        <f aca="false">L18+1</f>
        <v>2030</v>
      </c>
      <c r="M19" s="9" t="n">
        <f aca="false">AVERAGE(G64:G67)</f>
        <v>37027.9489951644</v>
      </c>
      <c r="N19" s="9" t="n">
        <f aca="false">AVERAGE(H64:H67)</f>
        <v>4250.46231661918</v>
      </c>
      <c r="O19" s="9" t="n">
        <f aca="false">AVERAGE(I64:I67)</f>
        <v>3919.71824759256</v>
      </c>
      <c r="P19" s="9" t="n">
        <f aca="false">AVERAGE(J64:J67)</f>
        <v>5631.45128393988</v>
      </c>
      <c r="Q19" s="9" t="n">
        <f aca="false">AVERAGE(K64:K67)</f>
        <v>4181.23846880004</v>
      </c>
      <c r="R19" s="18" t="n">
        <f aca="false">R15+1</f>
        <v>2018</v>
      </c>
      <c r="S19" s="19" t="n">
        <f aca="false">'Retirement benefit values'!R20</f>
        <v>6004.7550431554</v>
      </c>
      <c r="T19" s="18" t="n">
        <f aca="false">Adequacy_central!Z17</f>
        <v>469.773955603836</v>
      </c>
      <c r="U19" s="18" t="n">
        <f aca="false">Adequacy_central!AA17</f>
        <v>476.145075706361</v>
      </c>
      <c r="V19" s="18" t="n">
        <f aca="false">Adequacy_central!AB17</f>
        <v>422.904047257212</v>
      </c>
      <c r="W19" s="18" t="n">
        <f aca="false">Adequacy_central!AC17</f>
        <v>633.246623365493</v>
      </c>
      <c r="X19" s="18" t="n">
        <f aca="false">X15+1</f>
        <v>2018</v>
      </c>
      <c r="Y19" s="23" t="n">
        <f aca="false">S19*'Inflation indexes'!$D$166/100*'Inflation indexes'!I112</f>
        <v>34539.0936541845</v>
      </c>
      <c r="Z19" s="23" t="n">
        <f aca="false">T19*'Inflation indexes'!$D$166/100*'Inflation indexes'!I112</f>
        <v>2702.11965888476</v>
      </c>
      <c r="AA19" s="23" t="n">
        <f aca="false">V19*'Inflation indexes'!$D$166/100*'Inflation indexes'!I112</f>
        <v>2432.5259548431</v>
      </c>
      <c r="AB19" s="23" t="n">
        <f aca="false">W19*'Inflation indexes'!$D$166/100*'Inflation indexes'!I112</f>
        <v>3642.40743767686</v>
      </c>
      <c r="AC19" s="23" t="n">
        <f aca="false">U19*'Inflation indexes'!$D$166/100*'Inflation indexes'!I112</f>
        <v>2738.76606865862</v>
      </c>
      <c r="AD19" s="12" t="n">
        <f aca="false">AD18+1</f>
        <v>2030</v>
      </c>
      <c r="AE19" s="12" t="n">
        <f aca="false">AVERAGE(Y64:Y67)</f>
        <v>41188.6953962275</v>
      </c>
      <c r="AF19" s="12" t="n">
        <f aca="false">AVERAGE(Z64:Z67)</f>
        <v>4467.59638588467</v>
      </c>
      <c r="AG19" s="12" t="n">
        <f aca="false">AVERAGE(AA64:AA67)</f>
        <v>4037.97969377431</v>
      </c>
      <c r="AH19" s="12" t="n">
        <f aca="false">AVERAGE(AB64:AB67)</f>
        <v>5781.33953613337</v>
      </c>
      <c r="AI19" s="12" t="n">
        <f aca="false">AVERAGE(AC64:AC67)</f>
        <v>4337.0207495702</v>
      </c>
      <c r="AJ19" s="14" t="n">
        <f aca="false">AJ15+1</f>
        <v>2018</v>
      </c>
      <c r="AK19" s="16" t="n">
        <f aca="false">'Retirement benefit values'!AO20</f>
        <v>6004.7550431554</v>
      </c>
      <c r="AL19" s="14" t="n">
        <f aca="false">Adequacy_high!Z17</f>
        <v>469.773955603836</v>
      </c>
      <c r="AM19" s="14" t="n">
        <f aca="false">Adequacy_high!AA17</f>
        <v>476.145075706361</v>
      </c>
      <c r="AN19" s="14" t="n">
        <f aca="false">Adequacy_high!AB17</f>
        <v>422.904047257212</v>
      </c>
      <c r="AO19" s="14" t="n">
        <f aca="false">Adequacy_high!AC17</f>
        <v>633.246623365493</v>
      </c>
      <c r="AP19" s="14" t="n">
        <f aca="false">AP15+1</f>
        <v>2018</v>
      </c>
      <c r="AQ19" s="24" t="n">
        <f aca="false">AK19*'Inflation indexes'!$D$166/100*'Inflation indexes'!I112</f>
        <v>34539.0936541845</v>
      </c>
      <c r="AR19" s="24" t="n">
        <f aca="false">AL19*'Inflation indexes'!$D$166/100*'Inflation indexes'!I112</f>
        <v>2702.11965888476</v>
      </c>
      <c r="AS19" s="24" t="n">
        <f aca="false">AN19*'Inflation indexes'!$D$166/100*'Inflation indexes'!I112</f>
        <v>2432.5259548431</v>
      </c>
      <c r="AT19" s="24" t="n">
        <f aca="false">AO19*'Inflation indexes'!$D$166/100*'Inflation indexes'!I112</f>
        <v>3642.40743767686</v>
      </c>
      <c r="AU19" s="24" t="n">
        <f aca="false">AM19*'Inflation indexes'!$D$166/100*'Inflation indexes'!I112</f>
        <v>2738.76606865862</v>
      </c>
      <c r="AV19" s="9" t="n">
        <f aca="false">AV18+1</f>
        <v>2030</v>
      </c>
      <c r="AW19" s="9" t="n">
        <f aca="false">AVERAGE(AQ64:AQ67)</f>
        <v>45205.010552383</v>
      </c>
      <c r="AX19" s="9" t="n">
        <f aca="false">AVERAGE(AR64:AR67)</f>
        <v>4703.66663710484</v>
      </c>
      <c r="AY19" s="9" t="n">
        <f aca="false">AVERAGE(AS64:AS67)</f>
        <v>4390.52255015472</v>
      </c>
      <c r="AZ19" s="9" t="n">
        <f aca="false">AVERAGE(AT64:AT67)</f>
        <v>6071.26177295393</v>
      </c>
      <c r="BA19" s="9" t="n">
        <f aca="false">AVERAGE(AU64:AU67)</f>
        <v>4625.12007405611</v>
      </c>
    </row>
    <row r="20" customFormat="false" ht="15" hidden="false" customHeight="false" outlineLevel="0" collapsed="false">
      <c r="A20" s="16" t="n">
        <f aca="false">'Retirement benefit values'!B21</f>
        <v>5984.66038142344</v>
      </c>
      <c r="B20" s="14" t="n">
        <f aca="false">Adequacy_low!Z18</f>
        <v>584.760887539492</v>
      </c>
      <c r="C20" s="14" t="n">
        <f aca="false">Adequacy_low!AA18</f>
        <v>583.3769256201</v>
      </c>
      <c r="D20" s="14" t="n">
        <f aca="false">Adequacy_low!AB18</f>
        <v>534.337773997717</v>
      </c>
      <c r="E20" s="14" t="n">
        <f aca="false">Adequacy_low!AC18</f>
        <v>729.593427067025</v>
      </c>
      <c r="F20" s="14" t="n">
        <f aca="false">F16+1</f>
        <v>2019</v>
      </c>
      <c r="G20" s="11" t="n">
        <f aca="false">A20*'Inflation indexes'!$D$166/100*'Inflation indexes'!I113</f>
        <v>34423.5100211268</v>
      </c>
      <c r="H20" s="14" t="n">
        <f aca="false">B20*'Inflation indexes'!$D$166/100*'Inflation indexes'!I113</f>
        <v>3363.51956322556</v>
      </c>
      <c r="I20" s="14" t="n">
        <f aca="false">D20*'Inflation indexes'!$D$166/100*'Inflation indexes'!I113</f>
        <v>3073.487975186</v>
      </c>
      <c r="J20" s="9" t="n">
        <f aca="false">E20*'Inflation indexes'!$D$166/100*'Inflation indexes'!I113</f>
        <v>4196.59012330059</v>
      </c>
      <c r="K20" s="14" t="n">
        <f aca="false">C20*'Inflation indexes'!$D$166/100*'Inflation indexes'!I113</f>
        <v>3355.55907357958</v>
      </c>
      <c r="L20" s="9" t="n">
        <f aca="false">L19+1</f>
        <v>2031</v>
      </c>
      <c r="M20" s="9" t="n">
        <f aca="false">AVERAGE(G68:G71)</f>
        <v>37147.4277263171</v>
      </c>
      <c r="N20" s="9" t="n">
        <f aca="false">AVERAGE(H68:H71)</f>
        <v>4260.01694030821</v>
      </c>
      <c r="O20" s="9" t="n">
        <f aca="false">AVERAGE(I68:I71)</f>
        <v>3900.64867212417</v>
      </c>
      <c r="P20" s="9" t="n">
        <f aca="false">AVERAGE(J68:J71)</f>
        <v>5405.76384163764</v>
      </c>
      <c r="Q20" s="9" t="n">
        <f aca="false">AVERAGE(K68:K71)</f>
        <v>4155.73870444274</v>
      </c>
      <c r="R20" s="18" t="n">
        <f aca="false">R16+1</f>
        <v>2019</v>
      </c>
      <c r="S20" s="19" t="n">
        <f aca="false">'Retirement benefit values'!R21</f>
        <v>5984.66038142344</v>
      </c>
      <c r="T20" s="18" t="n">
        <f aca="false">Adequacy_central!Z18</f>
        <v>584.760887539492</v>
      </c>
      <c r="U20" s="18" t="n">
        <f aca="false">Adequacy_central!AA18</f>
        <v>583.3769256201</v>
      </c>
      <c r="V20" s="18" t="n">
        <f aca="false">Adequacy_central!AB18</f>
        <v>534.337773997717</v>
      </c>
      <c r="W20" s="18" t="n">
        <f aca="false">Adequacy_central!AC18</f>
        <v>729.593427067025</v>
      </c>
      <c r="X20" s="18" t="n">
        <f aca="false">X16+1</f>
        <v>2019</v>
      </c>
      <c r="Y20" s="23" t="n">
        <f aca="false">S20*'Inflation indexes'!$D$166/100*'Inflation indexes'!I113</f>
        <v>34423.5100211268</v>
      </c>
      <c r="Z20" s="23" t="n">
        <f aca="false">T20*'Inflation indexes'!$D$166/100*'Inflation indexes'!I113</f>
        <v>3363.51956322556</v>
      </c>
      <c r="AA20" s="23" t="n">
        <f aca="false">V20*'Inflation indexes'!$D$166/100*'Inflation indexes'!I113</f>
        <v>3073.487975186</v>
      </c>
      <c r="AB20" s="23" t="n">
        <f aca="false">W20*'Inflation indexes'!$D$166/100*'Inflation indexes'!I113</f>
        <v>4196.59012330059</v>
      </c>
      <c r="AC20" s="23" t="n">
        <f aca="false">U20*'Inflation indexes'!$D$166/100*'Inflation indexes'!I113</f>
        <v>3355.55907357958</v>
      </c>
      <c r="AD20" s="12" t="n">
        <f aca="false">AD19+1</f>
        <v>2031</v>
      </c>
      <c r="AE20" s="12" t="n">
        <f aca="false">AVERAGE(Y68:Y71)</f>
        <v>41726.3027160082</v>
      </c>
      <c r="AF20" s="12" t="n">
        <f aca="false">AVERAGE(Z68:Z71)</f>
        <v>4528.00945431478</v>
      </c>
      <c r="AG20" s="12" t="n">
        <f aca="false">AVERAGE(AA68:AA71)</f>
        <v>4146.36002953628</v>
      </c>
      <c r="AH20" s="12" t="n">
        <f aca="false">AVERAGE(AB68:AB71)</f>
        <v>5757.42749512422</v>
      </c>
      <c r="AI20" s="12" t="n">
        <f aca="false">AVERAGE(AC68:AC71)</f>
        <v>4406.01918209824</v>
      </c>
      <c r="AJ20" s="14" t="n">
        <f aca="false">AJ16+1</f>
        <v>2019</v>
      </c>
      <c r="AK20" s="16" t="n">
        <f aca="false">'Retirement benefit values'!AO21</f>
        <v>5984.66038142344</v>
      </c>
      <c r="AL20" s="14" t="n">
        <f aca="false">Adequacy_high!Z18</f>
        <v>584.760887539492</v>
      </c>
      <c r="AM20" s="14" t="n">
        <f aca="false">Adequacy_high!AA18</f>
        <v>583.3769256201</v>
      </c>
      <c r="AN20" s="14" t="n">
        <f aca="false">Adequacy_high!AB18</f>
        <v>534.337773997717</v>
      </c>
      <c r="AO20" s="14" t="n">
        <f aca="false">Adequacy_high!AC18</f>
        <v>729.593427067025</v>
      </c>
      <c r="AP20" s="14" t="n">
        <f aca="false">AP16+1</f>
        <v>2019</v>
      </c>
      <c r="AQ20" s="24" t="n">
        <f aca="false">AK20*'Inflation indexes'!$D$166/100*'Inflation indexes'!I113</f>
        <v>34423.5100211268</v>
      </c>
      <c r="AR20" s="24" t="n">
        <f aca="false">AL20*'Inflation indexes'!$D$166/100*'Inflation indexes'!I113</f>
        <v>3363.51956322556</v>
      </c>
      <c r="AS20" s="24" t="n">
        <f aca="false">AN20*'Inflation indexes'!$D$166/100*'Inflation indexes'!I113</f>
        <v>3073.487975186</v>
      </c>
      <c r="AT20" s="24" t="n">
        <f aca="false">AO20*'Inflation indexes'!$D$166/100*'Inflation indexes'!I113</f>
        <v>4196.59012330059</v>
      </c>
      <c r="AU20" s="24" t="n">
        <f aca="false">AM20*'Inflation indexes'!$D$166/100*'Inflation indexes'!I113</f>
        <v>3355.55907357958</v>
      </c>
      <c r="AV20" s="9" t="n">
        <f aca="false">AV19+1</f>
        <v>2031</v>
      </c>
      <c r="AW20" s="9" t="n">
        <f aca="false">AVERAGE(AQ68:AQ71)</f>
        <v>46010.2263179204</v>
      </c>
      <c r="AX20" s="9" t="n">
        <f aca="false">AVERAGE(AR68:AR71)</f>
        <v>4777.62967587061</v>
      </c>
      <c r="AY20" s="9" t="n">
        <f aca="false">AVERAGE(AS68:AS71)</f>
        <v>4390.18873183008</v>
      </c>
      <c r="AZ20" s="9" t="n">
        <f aca="false">AVERAGE(AT68:AT71)</f>
        <v>6228.66267249113</v>
      </c>
      <c r="BA20" s="9" t="n">
        <f aca="false">AVERAGE(AU68:AU71)</f>
        <v>4639.11407037003</v>
      </c>
    </row>
    <row r="21" customFormat="false" ht="15" hidden="false" customHeight="false" outlineLevel="0" collapsed="false">
      <c r="A21" s="16" t="n">
        <f aca="false">'Retirement benefit values'!B22</f>
        <v>5961.57826280046</v>
      </c>
      <c r="B21" s="14" t="n">
        <f aca="false">Adequacy_low!Z19</f>
        <v>511.092586816725</v>
      </c>
      <c r="C21" s="14" t="n">
        <f aca="false">Adequacy_low!AA19</f>
        <v>521.004257907608</v>
      </c>
      <c r="D21" s="14" t="n">
        <f aca="false">Adequacy_low!AB19</f>
        <v>418.377568130266</v>
      </c>
      <c r="E21" s="14" t="n">
        <f aca="false">Adequacy_low!AC19</f>
        <v>780.383881470193</v>
      </c>
      <c r="F21" s="14" t="n">
        <f aca="false">F17+1</f>
        <v>2019</v>
      </c>
      <c r="G21" s="11" t="n">
        <f aca="false">A21*'Inflation indexes'!$D$166/100*'Inflation indexes'!I114</f>
        <v>34290.7426640695</v>
      </c>
      <c r="H21" s="14" t="n">
        <f aca="false">B21*'Inflation indexes'!$D$166/100*'Inflation indexes'!I114</f>
        <v>2939.78265477189</v>
      </c>
      <c r="I21" s="14" t="n">
        <f aca="false">D21*'Inflation indexes'!$D$166/100*'Inflation indexes'!I114</f>
        <v>2406.48984090245</v>
      </c>
      <c r="J21" s="9" t="n">
        <f aca="false">E21*'Inflation indexes'!$D$166/100*'Inflation indexes'!I114</f>
        <v>4488.73464023126</v>
      </c>
      <c r="K21" s="14" t="n">
        <f aca="false">C21*'Inflation indexes'!$D$166/100*'Inflation indexes'!I114</f>
        <v>2996.79416208853</v>
      </c>
      <c r="L21" s="9" t="n">
        <f aca="false">L20+1</f>
        <v>2032</v>
      </c>
      <c r="M21" s="9" t="n">
        <f aca="false">AVERAGE(G72:G75)</f>
        <v>37265.8633483827</v>
      </c>
      <c r="N21" s="9" t="n">
        <f aca="false">AVERAGE(H72:H75)</f>
        <v>4241.23792795293</v>
      </c>
      <c r="O21" s="9" t="n">
        <f aca="false">AVERAGE(I72:I75)</f>
        <v>3889.41573572408</v>
      </c>
      <c r="P21" s="9" t="n">
        <f aca="false">AVERAGE(J72:J75)</f>
        <v>5403.80273451755</v>
      </c>
      <c r="Q21" s="9" t="n">
        <f aca="false">AVERAGE(K72:K75)</f>
        <v>4152.80582701724</v>
      </c>
      <c r="R21" s="18" t="n">
        <f aca="false">R17+1</f>
        <v>2019</v>
      </c>
      <c r="S21" s="19" t="n">
        <f aca="false">'Retirement benefit values'!R22</f>
        <v>5961.57826280046</v>
      </c>
      <c r="T21" s="18" t="n">
        <f aca="false">Adequacy_central!Z19</f>
        <v>511.092586816725</v>
      </c>
      <c r="U21" s="18" t="n">
        <f aca="false">Adequacy_central!AA19</f>
        <v>521.004257907608</v>
      </c>
      <c r="V21" s="18" t="n">
        <f aca="false">Adequacy_central!AB19</f>
        <v>418.377568130266</v>
      </c>
      <c r="W21" s="18" t="n">
        <f aca="false">Adequacy_central!AC19</f>
        <v>780.383881470193</v>
      </c>
      <c r="X21" s="18" t="n">
        <f aca="false">X17+1</f>
        <v>2019</v>
      </c>
      <c r="Y21" s="23" t="n">
        <f aca="false">S21*'Inflation indexes'!$D$166/100*'Inflation indexes'!I114</f>
        <v>34290.7426640695</v>
      </c>
      <c r="Z21" s="23" t="n">
        <f aca="false">T21*'Inflation indexes'!$D$166/100*'Inflation indexes'!I114</f>
        <v>2939.78265477189</v>
      </c>
      <c r="AA21" s="23" t="n">
        <f aca="false">V21*'Inflation indexes'!$D$166/100*'Inflation indexes'!I114</f>
        <v>2406.48984090245</v>
      </c>
      <c r="AB21" s="23" t="n">
        <f aca="false">W21*'Inflation indexes'!$D$166/100*'Inflation indexes'!I114</f>
        <v>4488.73464023126</v>
      </c>
      <c r="AC21" s="23" t="n">
        <f aca="false">U21*'Inflation indexes'!$D$166/100*'Inflation indexes'!I114</f>
        <v>2996.79416208853</v>
      </c>
      <c r="AD21" s="12" t="n">
        <f aca="false">AD20+1</f>
        <v>2032</v>
      </c>
      <c r="AE21" s="12" t="n">
        <f aca="false">AVERAGE(Y72:Y75)</f>
        <v>42083.9326916399</v>
      </c>
      <c r="AF21" s="12" t="n">
        <f aca="false">AVERAGE(Z72:Z75)</f>
        <v>4649.56793345715</v>
      </c>
      <c r="AG21" s="12" t="n">
        <f aca="false">AVERAGE(AA72:AA75)</f>
        <v>4255.66782978494</v>
      </c>
      <c r="AH21" s="12" t="n">
        <f aca="false">AVERAGE(AB72:AB75)</f>
        <v>5885.45110796299</v>
      </c>
      <c r="AI21" s="12" t="n">
        <f aca="false">AVERAGE(AC72:AC75)</f>
        <v>4501.97372118681</v>
      </c>
      <c r="AJ21" s="14" t="n">
        <f aca="false">AJ17+1</f>
        <v>2019</v>
      </c>
      <c r="AK21" s="16" t="n">
        <f aca="false">'Retirement benefit values'!AO22</f>
        <v>5961.57826280046</v>
      </c>
      <c r="AL21" s="14" t="n">
        <f aca="false">Adequacy_high!Z19</f>
        <v>511.092586816725</v>
      </c>
      <c r="AM21" s="14" t="n">
        <f aca="false">Adequacy_high!AA19</f>
        <v>521.004257907608</v>
      </c>
      <c r="AN21" s="14" t="n">
        <f aca="false">Adequacy_high!AB19</f>
        <v>418.377568130266</v>
      </c>
      <c r="AO21" s="14" t="n">
        <f aca="false">Adequacy_high!AC19</f>
        <v>780.383881470193</v>
      </c>
      <c r="AP21" s="14" t="n">
        <f aca="false">AP17+1</f>
        <v>2019</v>
      </c>
      <c r="AQ21" s="24" t="n">
        <f aca="false">AK21*'Inflation indexes'!$D$166/100*'Inflation indexes'!I114</f>
        <v>34290.7426640695</v>
      </c>
      <c r="AR21" s="24" t="n">
        <f aca="false">AL21*'Inflation indexes'!$D$166/100*'Inflation indexes'!I114</f>
        <v>2939.78265477189</v>
      </c>
      <c r="AS21" s="24" t="n">
        <f aca="false">AN21*'Inflation indexes'!$D$166/100*'Inflation indexes'!I114</f>
        <v>2406.48984090245</v>
      </c>
      <c r="AT21" s="24" t="n">
        <f aca="false">AO21*'Inflation indexes'!$D$166/100*'Inflation indexes'!I114</f>
        <v>4488.73464023126</v>
      </c>
      <c r="AU21" s="24" t="n">
        <f aca="false">AM21*'Inflation indexes'!$D$166/100*'Inflation indexes'!I114</f>
        <v>2996.79416208853</v>
      </c>
      <c r="AV21" s="9" t="n">
        <f aca="false">AV20+1</f>
        <v>2032</v>
      </c>
      <c r="AW21" s="9" t="n">
        <f aca="false">AVERAGE(AQ72:AQ75)</f>
        <v>46736.9029818976</v>
      </c>
      <c r="AX21" s="9" t="n">
        <f aca="false">AVERAGE(AR72:AR75)</f>
        <v>4928.28652156203</v>
      </c>
      <c r="AY21" s="9" t="n">
        <f aca="false">AVERAGE(AS72:AS75)</f>
        <v>4513.56545593385</v>
      </c>
      <c r="AZ21" s="9" t="n">
        <f aca="false">AVERAGE(AT72:AT75)</f>
        <v>6422.20648742628</v>
      </c>
      <c r="BA21" s="9" t="n">
        <f aca="false">AVERAGE(AU72:AU75)</f>
        <v>4726.57931655403</v>
      </c>
    </row>
    <row r="22" customFormat="false" ht="15" hidden="false" customHeight="false" outlineLevel="0" collapsed="false">
      <c r="A22" s="16" t="n">
        <f aca="false">'Retirement benefit values'!B23</f>
        <v>5872.63427761974</v>
      </c>
      <c r="B22" s="14" t="n">
        <f aca="false">Adequacy_low!Z20</f>
        <v>498.89881333983</v>
      </c>
      <c r="C22" s="14" t="n">
        <f aca="false">Adequacy_low!AA20</f>
        <v>509.364555540583</v>
      </c>
      <c r="D22" s="14" t="n">
        <f aca="false">Adequacy_low!AB20</f>
        <v>424.667542093502</v>
      </c>
      <c r="E22" s="14" t="n">
        <f aca="false">Adequacy_low!AC20</f>
        <v>727.011554739138</v>
      </c>
      <c r="F22" s="14" t="n">
        <f aca="false">F18+1</f>
        <v>2019</v>
      </c>
      <c r="G22" s="11" t="n">
        <f aca="false">A22*'Inflation indexes'!$D$166/100*'Inflation indexes'!I115</f>
        <v>33779.1406733047</v>
      </c>
      <c r="H22" s="14" t="n">
        <f aca="false">B22*'Inflation indexes'!$D$166/100*'Inflation indexes'!I115</f>
        <v>2869.64459233811</v>
      </c>
      <c r="I22" s="14" t="n">
        <f aca="false">D22*'Inflation indexes'!$D$166/100*'Inflation indexes'!I115</f>
        <v>2442.66950156091</v>
      </c>
      <c r="J22" s="9" t="n">
        <f aca="false">E22*'Inflation indexes'!$D$166/100*'Inflation indexes'!I115</f>
        <v>4181.73930432544</v>
      </c>
      <c r="K22" s="14" t="n">
        <f aca="false">C22*'Inflation indexes'!$D$166/100*'Inflation indexes'!I115</f>
        <v>2929.84309293213</v>
      </c>
      <c r="L22" s="9" t="n">
        <f aca="false">L21+1</f>
        <v>2033</v>
      </c>
      <c r="M22" s="9" t="n">
        <f aca="false">AVERAGE(G76:G79)</f>
        <v>37451.3074165691</v>
      </c>
      <c r="N22" s="9" t="n">
        <f aca="false">AVERAGE(H76:H79)</f>
        <v>4220.98599736337</v>
      </c>
      <c r="O22" s="9" t="n">
        <f aca="false">AVERAGE(I76:I79)</f>
        <v>3874.12052888921</v>
      </c>
      <c r="P22" s="9" t="n">
        <f aca="false">AVERAGE(J76:J79)</f>
        <v>5394.9349670872</v>
      </c>
      <c r="Q22" s="9" t="n">
        <f aca="false">AVERAGE(K76:K79)</f>
        <v>4135.37588739473</v>
      </c>
      <c r="R22" s="18" t="n">
        <f aca="false">R18+1</f>
        <v>2019</v>
      </c>
      <c r="S22" s="19" t="n">
        <f aca="false">'Retirement benefit values'!R23</f>
        <v>5872.63427761974</v>
      </c>
      <c r="T22" s="18" t="n">
        <f aca="false">Adequacy_central!Z20</f>
        <v>498.89881333983</v>
      </c>
      <c r="U22" s="18" t="n">
        <f aca="false">Adequacy_central!AA20</f>
        <v>509.364555540583</v>
      </c>
      <c r="V22" s="18" t="n">
        <f aca="false">Adequacy_central!AB20</f>
        <v>424.667542093502</v>
      </c>
      <c r="W22" s="18" t="n">
        <f aca="false">Adequacy_central!AC20</f>
        <v>727.011554739138</v>
      </c>
      <c r="X22" s="18" t="n">
        <f aca="false">X18+1</f>
        <v>2019</v>
      </c>
      <c r="Y22" s="23" t="n">
        <f aca="false">S22*'Inflation indexes'!$D$166/100*'Inflation indexes'!I115</f>
        <v>33779.1406733047</v>
      </c>
      <c r="Z22" s="23" t="n">
        <f aca="false">T22*'Inflation indexes'!$D$166/100*'Inflation indexes'!I115</f>
        <v>2869.64459233811</v>
      </c>
      <c r="AA22" s="23" t="n">
        <f aca="false">V22*'Inflation indexes'!$D$166/100*'Inflation indexes'!I115</f>
        <v>2442.66950156091</v>
      </c>
      <c r="AB22" s="23" t="n">
        <f aca="false">W22*'Inflation indexes'!$D$166/100*'Inflation indexes'!I115</f>
        <v>4181.73930432544</v>
      </c>
      <c r="AC22" s="23" t="n">
        <f aca="false">U22*'Inflation indexes'!$D$166/100*'Inflation indexes'!I115</f>
        <v>2929.84309293213</v>
      </c>
      <c r="AD22" s="12" t="n">
        <f aca="false">AD21+1</f>
        <v>2033</v>
      </c>
      <c r="AE22" s="12" t="n">
        <f aca="false">AVERAGE(Y76:Y79)</f>
        <v>42682.8166120144</v>
      </c>
      <c r="AF22" s="12" t="n">
        <f aca="false">AVERAGE(Z76:Z79)</f>
        <v>4659.89476547779</v>
      </c>
      <c r="AG22" s="12" t="n">
        <f aca="false">AVERAGE(AA76:AA79)</f>
        <v>4212.96472566257</v>
      </c>
      <c r="AH22" s="12" t="n">
        <f aca="false">AVERAGE(AB76:AB79)</f>
        <v>6032.4099639954</v>
      </c>
      <c r="AI22" s="12" t="n">
        <f aca="false">AVERAGE(AC76:AC79)</f>
        <v>4471.92772690399</v>
      </c>
      <c r="AJ22" s="14" t="n">
        <f aca="false">AJ18+1</f>
        <v>2019</v>
      </c>
      <c r="AK22" s="16" t="n">
        <f aca="false">'Retirement benefit values'!AO23</f>
        <v>5872.63427761974</v>
      </c>
      <c r="AL22" s="14" t="n">
        <f aca="false">Adequacy_high!Z20</f>
        <v>498.89881333983</v>
      </c>
      <c r="AM22" s="14" t="n">
        <f aca="false">Adequacy_high!AA20</f>
        <v>509.364555540583</v>
      </c>
      <c r="AN22" s="14" t="n">
        <f aca="false">Adequacy_high!AB20</f>
        <v>424.667542093502</v>
      </c>
      <c r="AO22" s="14" t="n">
        <f aca="false">Adequacy_high!AC20</f>
        <v>727.011554739138</v>
      </c>
      <c r="AP22" s="14" t="n">
        <f aca="false">AP18+1</f>
        <v>2019</v>
      </c>
      <c r="AQ22" s="24" t="n">
        <f aca="false">AK22*'Inflation indexes'!$D$166/100*'Inflation indexes'!I115</f>
        <v>33779.1406733047</v>
      </c>
      <c r="AR22" s="24" t="n">
        <f aca="false">AL22*'Inflation indexes'!$D$166/100*'Inflation indexes'!I115</f>
        <v>2869.64459233811</v>
      </c>
      <c r="AS22" s="24" t="n">
        <f aca="false">AN22*'Inflation indexes'!$D$166/100*'Inflation indexes'!I115</f>
        <v>2442.66950156091</v>
      </c>
      <c r="AT22" s="24" t="n">
        <f aca="false">AO22*'Inflation indexes'!$D$166/100*'Inflation indexes'!I115</f>
        <v>4181.73930432544</v>
      </c>
      <c r="AU22" s="24" t="n">
        <f aca="false">AM22*'Inflation indexes'!$D$166/100*'Inflation indexes'!I115</f>
        <v>2929.84309293213</v>
      </c>
      <c r="AV22" s="9" t="n">
        <f aca="false">AV21+1</f>
        <v>2033</v>
      </c>
      <c r="AW22" s="9" t="n">
        <f aca="false">AVERAGE(AQ76:AQ79)</f>
        <v>47636.2564312857</v>
      </c>
      <c r="AX22" s="9" t="n">
        <f aca="false">AVERAGE(AR76:AR79)</f>
        <v>4964.54410144897</v>
      </c>
      <c r="AY22" s="9" t="n">
        <f aca="false">AVERAGE(AS76:AS79)</f>
        <v>4506.51316497886</v>
      </c>
      <c r="AZ22" s="9" t="n">
        <f aca="false">AVERAGE(AT76:AT79)</f>
        <v>6583.81560225032</v>
      </c>
      <c r="BA22" s="9" t="n">
        <f aca="false">AVERAGE(AU76:AU79)</f>
        <v>4731.41000081999</v>
      </c>
    </row>
    <row r="23" customFormat="false" ht="15" hidden="false" customHeight="false" outlineLevel="0" collapsed="false">
      <c r="A23" s="16" t="n">
        <f aca="false">'Retirement benefit values'!B24</f>
        <v>5678.62785050715</v>
      </c>
      <c r="B23" s="14" t="n">
        <f aca="false">Adequacy_low!Z21</f>
        <v>513.124395165847</v>
      </c>
      <c r="C23" s="14" t="n">
        <f aca="false">Adequacy_low!AA21</f>
        <v>522.756797693041</v>
      </c>
      <c r="D23" s="14" t="n">
        <f aca="false">Adequacy_low!AB21</f>
        <v>422.394469422427</v>
      </c>
      <c r="E23" s="14" t="n">
        <f aca="false">Adequacy_low!AC21</f>
        <v>778.926352972053</v>
      </c>
      <c r="F23" s="14" t="n">
        <f aca="false">F19+1</f>
        <v>2019</v>
      </c>
      <c r="G23" s="11" t="n">
        <f aca="false">A23*'Inflation indexes'!$D$166/100*'Inflation indexes'!I116</f>
        <v>32663.2240193534</v>
      </c>
      <c r="H23" s="14" t="n">
        <f aca="false">B23*'Inflation indexes'!$D$166/100*'Inflation indexes'!I116</f>
        <v>2951.46952931603</v>
      </c>
      <c r="I23" s="14" t="n">
        <f aca="false">D23*'Inflation indexes'!$D$166/100*'Inflation indexes'!I116</f>
        <v>2429.59488497709</v>
      </c>
      <c r="J23" s="9" t="n">
        <f aca="false">E23*'Inflation indexes'!$D$166/100*'Inflation indexes'!I116</f>
        <v>4480.35099877726</v>
      </c>
      <c r="K23" s="14" t="n">
        <f aca="false">C23*'Inflation indexes'!$D$166/100*'Inflation indexes'!I116</f>
        <v>3006.87469582333</v>
      </c>
      <c r="L23" s="9" t="n">
        <f aca="false">L22+1</f>
        <v>2034</v>
      </c>
      <c r="M23" s="9" t="n">
        <f aca="false">AVERAGE(G80:G83)</f>
        <v>37623.1931193712</v>
      </c>
      <c r="N23" s="9" t="n">
        <f aca="false">AVERAGE(H80:H83)</f>
        <v>4248.14231266543</v>
      </c>
      <c r="O23" s="9" t="n">
        <f aca="false">AVERAGE(I80:I83)</f>
        <v>3898.08783083417</v>
      </c>
      <c r="P23" s="9" t="n">
        <f aca="false">AVERAGE(J80:J83)</f>
        <v>5419.26157977637</v>
      </c>
      <c r="Q23" s="9" t="n">
        <f aca="false">AVERAGE(K80:K83)</f>
        <v>4146.90966198664</v>
      </c>
      <c r="R23" s="18" t="n">
        <f aca="false">R19+1</f>
        <v>2019</v>
      </c>
      <c r="S23" s="19" t="n">
        <f aca="false">'Retirement benefit values'!R24</f>
        <v>5678.46307194578</v>
      </c>
      <c r="T23" s="18" t="n">
        <f aca="false">Adequacy_central!Z21</f>
        <v>513.059931243548</v>
      </c>
      <c r="U23" s="18" t="n">
        <f aca="false">Adequacy_central!AA21</f>
        <v>522.719172111962</v>
      </c>
      <c r="V23" s="18" t="n">
        <f aca="false">Adequacy_central!AB21</f>
        <v>422.340354307742</v>
      </c>
      <c r="W23" s="18" t="n">
        <f aca="false">Adequacy_central!AC21</f>
        <v>778.926352972053</v>
      </c>
      <c r="X23" s="18" t="n">
        <f aca="false">X19+1</f>
        <v>2019</v>
      </c>
      <c r="Y23" s="23" t="n">
        <f aca="false">S23*'Inflation indexes'!$D$166/100*'Inflation indexes'!I116</f>
        <v>32662.2762201305</v>
      </c>
      <c r="Z23" s="23" t="n">
        <f aca="false">T23*'Inflation indexes'!$D$166/100*'Inflation indexes'!I116</f>
        <v>2951.09873559779</v>
      </c>
      <c r="AA23" s="23" t="n">
        <f aca="false">V23*'Inflation indexes'!$D$166/100*'Inflation indexes'!I116</f>
        <v>2429.28361715671</v>
      </c>
      <c r="AB23" s="23" t="n">
        <f aca="false">W23*'Inflation indexes'!$D$166/100*'Inflation indexes'!I116</f>
        <v>4480.35099877726</v>
      </c>
      <c r="AC23" s="23" t="n">
        <f aca="false">U23*'Inflation indexes'!$D$166/100*'Inflation indexes'!I116</f>
        <v>3006.65827509354</v>
      </c>
      <c r="AD23" s="12" t="n">
        <f aca="false">AD22+1</f>
        <v>2034</v>
      </c>
      <c r="AE23" s="12" t="n">
        <f aca="false">AVERAGE(Y80:Y83)</f>
        <v>43211.2292331552</v>
      </c>
      <c r="AF23" s="12" t="n">
        <f aca="false">AVERAGE(Z80:Z83)</f>
        <v>4672.46961957859</v>
      </c>
      <c r="AG23" s="12" t="n">
        <f aca="false">AVERAGE(AA80:AA83)</f>
        <v>4255.75332472287</v>
      </c>
      <c r="AH23" s="12" t="n">
        <f aca="false">AVERAGE(AB80:AB83)</f>
        <v>5921.5467725364</v>
      </c>
      <c r="AI23" s="12" t="n">
        <f aca="false">AVERAGE(AC80:AC83)</f>
        <v>4491.38349611635</v>
      </c>
      <c r="AJ23" s="14" t="n">
        <f aca="false">AJ19+1</f>
        <v>2019</v>
      </c>
      <c r="AK23" s="16" t="n">
        <f aca="false">'Retirement benefit values'!AO24</f>
        <v>5678.62785050715</v>
      </c>
      <c r="AL23" s="14" t="n">
        <f aca="false">Adequacy_high!Z21</f>
        <v>513.124395165847</v>
      </c>
      <c r="AM23" s="14" t="n">
        <f aca="false">Adequacy_high!AA21</f>
        <v>522.756797693041</v>
      </c>
      <c r="AN23" s="14" t="n">
        <f aca="false">Adequacy_high!AB21</f>
        <v>422.394469422427</v>
      </c>
      <c r="AO23" s="14" t="n">
        <f aca="false">Adequacy_high!AC21</f>
        <v>778.926352972053</v>
      </c>
      <c r="AP23" s="14" t="n">
        <f aca="false">AP19+1</f>
        <v>2019</v>
      </c>
      <c r="AQ23" s="24" t="n">
        <f aca="false">AK23*'Inflation indexes'!$D$166/100*'Inflation indexes'!I116</f>
        <v>32663.2240193534</v>
      </c>
      <c r="AR23" s="24" t="n">
        <f aca="false">AL23*'Inflation indexes'!$D$166/100*'Inflation indexes'!I116</f>
        <v>2951.46952931603</v>
      </c>
      <c r="AS23" s="24" t="n">
        <f aca="false">AN23*'Inflation indexes'!$D$166/100*'Inflation indexes'!I116</f>
        <v>2429.59488497709</v>
      </c>
      <c r="AT23" s="24" t="n">
        <f aca="false">AO23*'Inflation indexes'!$D$166/100*'Inflation indexes'!I116</f>
        <v>4480.35099877726</v>
      </c>
      <c r="AU23" s="24" t="n">
        <f aca="false">AM23*'Inflation indexes'!$D$166/100*'Inflation indexes'!I116</f>
        <v>3006.87469582333</v>
      </c>
      <c r="AV23" s="9" t="n">
        <f aca="false">AV22+1</f>
        <v>2034</v>
      </c>
      <c r="AW23" s="9" t="n">
        <f aca="false">AVERAGE(AQ80:AQ83)</f>
        <v>48517.2856363174</v>
      </c>
      <c r="AX23" s="9" t="n">
        <f aca="false">AVERAGE(AR80:AR83)</f>
        <v>4972.99364186925</v>
      </c>
      <c r="AY23" s="9" t="n">
        <f aca="false">AVERAGE(AS80:AS83)</f>
        <v>4567.38925033219</v>
      </c>
      <c r="AZ23" s="9" t="n">
        <f aca="false">AVERAGE(AT80:AT83)</f>
        <v>6847.77177034144</v>
      </c>
      <c r="BA23" s="9" t="n">
        <f aca="false">AVERAGE(AU80:AU83)</f>
        <v>4763.01599161363</v>
      </c>
    </row>
    <row r="24" customFormat="false" ht="15" hidden="false" customHeight="false" outlineLevel="0" collapsed="false">
      <c r="A24" s="16" t="n">
        <f aca="false">'Retirement benefit values'!B25</f>
        <v>5912.17402586897</v>
      </c>
      <c r="B24" s="14" t="n">
        <f aca="false">Adequacy_low!Z22</f>
        <v>636.629994426709</v>
      </c>
      <c r="C24" s="14" t="n">
        <f aca="false">Adequacy_low!AA22</f>
        <v>629.221417511926</v>
      </c>
      <c r="D24" s="14" t="n">
        <f aca="false">Adequacy_low!AB22</f>
        <v>530.234004599251</v>
      </c>
      <c r="E24" s="14" t="n">
        <f aca="false">Adequacy_low!AC22</f>
        <v>878.544011084295</v>
      </c>
      <c r="F24" s="14" t="n">
        <f aca="false">F20+1</f>
        <v>2020</v>
      </c>
      <c r="G24" s="11" t="n">
        <f aca="false">A24*'Inflation indexes'!$D$166/100*'Inflation indexes'!I117</f>
        <v>34006.5716106249</v>
      </c>
      <c r="H24" s="14" t="n">
        <f aca="false">B24*'Inflation indexes'!$D$166/100*'Inflation indexes'!I117</f>
        <v>3661.86844301518</v>
      </c>
      <c r="I24" s="14" t="n">
        <f aca="false">D24*'Inflation indexes'!$D$166/100*'Inflation indexes'!I117</f>
        <v>3049.88326948691</v>
      </c>
      <c r="J24" s="9" t="n">
        <f aca="false">E24*'Inflation indexes'!$D$166/100*'Inflation indexes'!I117</f>
        <v>5053.3474987879</v>
      </c>
      <c r="K24" s="14" t="n">
        <f aca="false">C24*'Inflation indexes'!$D$166/100*'Inflation indexes'!I117</f>
        <v>3619.25462612092</v>
      </c>
      <c r="L24" s="9" t="n">
        <f aca="false">L23+1</f>
        <v>2035</v>
      </c>
      <c r="M24" s="9" t="n">
        <f aca="false">AVERAGE(G84:G87)</f>
        <v>37777.8339842507</v>
      </c>
      <c r="N24" s="9" t="n">
        <f aca="false">AVERAGE(H84:H87)</f>
        <v>4285.23936760994</v>
      </c>
      <c r="O24" s="9" t="n">
        <f aca="false">AVERAGE(I84:I87)</f>
        <v>3875.71114985486</v>
      </c>
      <c r="P24" s="9" t="n">
        <f aca="false">AVERAGE(J84:J87)</f>
        <v>5454.59954463582</v>
      </c>
      <c r="Q24" s="9" t="n">
        <f aca="false">AVERAGE(K84:K87)</f>
        <v>4122.90254276704</v>
      </c>
      <c r="R24" s="18" t="n">
        <f aca="false">R20+1</f>
        <v>2020</v>
      </c>
      <c r="S24" s="19" t="n">
        <f aca="false">'Retirement benefit values'!R25</f>
        <v>5911.63495348748</v>
      </c>
      <c r="T24" s="18" t="n">
        <f aca="false">Adequacy_central!Z22</f>
        <v>635.174661226475</v>
      </c>
      <c r="U24" s="18" t="n">
        <f aca="false">Adequacy_central!AA22</f>
        <v>628.933947770941</v>
      </c>
      <c r="V24" s="18" t="n">
        <f aca="false">Adequacy_central!AB22</f>
        <v>529.935012703597</v>
      </c>
      <c r="W24" s="18" t="n">
        <f aca="false">Adequacy_central!AC22</f>
        <v>878.280767618967</v>
      </c>
      <c r="X24" s="18" t="n">
        <f aca="false">X20+1</f>
        <v>2020</v>
      </c>
      <c r="Y24" s="23" t="n">
        <f aca="false">S24*'Inflation indexes'!$D$166/100*'Inflation indexes'!I117</f>
        <v>34003.4708893903</v>
      </c>
      <c r="Z24" s="23" t="n">
        <f aca="false">T24*'Inflation indexes'!$D$166/100*'Inflation indexes'!I117</f>
        <v>3653.49742882065</v>
      </c>
      <c r="AA24" s="23" t="n">
        <f aca="false">V24*'Inflation indexes'!$D$166/100*'Inflation indexes'!I117</f>
        <v>3048.16348091742</v>
      </c>
      <c r="AB24" s="23" t="n">
        <f aca="false">W24*'Inflation indexes'!$D$166/100*'Inflation indexes'!I117</f>
        <v>5051.83333365752</v>
      </c>
      <c r="AC24" s="23" t="n">
        <f aca="false">U24*'Inflation indexes'!$D$166/100*'Inflation indexes'!I117</f>
        <v>3617.60111249126</v>
      </c>
      <c r="AD24" s="12" t="n">
        <f aca="false">AD23+1</f>
        <v>2035</v>
      </c>
      <c r="AE24" s="12" t="n">
        <f aca="false">AVERAGE(Y84:Y87)</f>
        <v>43590.8462883363</v>
      </c>
      <c r="AF24" s="12" t="n">
        <f aca="false">AVERAGE(Z84:Z87)</f>
        <v>4708.0918720111</v>
      </c>
      <c r="AG24" s="12" t="n">
        <f aca="false">AVERAGE(AA84:AA87)</f>
        <v>4280.96830212563</v>
      </c>
      <c r="AH24" s="12" t="n">
        <f aca="false">AVERAGE(AB84:AB87)</f>
        <v>6313.54808368467</v>
      </c>
      <c r="AI24" s="12" t="n">
        <f aca="false">AVERAGE(AC84:AC87)</f>
        <v>4506.23207723653</v>
      </c>
      <c r="AJ24" s="14" t="n">
        <f aca="false">AJ20+1</f>
        <v>2020</v>
      </c>
      <c r="AK24" s="16" t="n">
        <f aca="false">'Retirement benefit values'!AO25</f>
        <v>5912.17402586897</v>
      </c>
      <c r="AL24" s="14" t="n">
        <f aca="false">Adequacy_high!Z22</f>
        <v>636.629994426709</v>
      </c>
      <c r="AM24" s="14" t="n">
        <f aca="false">Adequacy_high!AA22</f>
        <v>629.221417511926</v>
      </c>
      <c r="AN24" s="14" t="n">
        <f aca="false">Adequacy_high!AB22</f>
        <v>530.234004599251</v>
      </c>
      <c r="AO24" s="14" t="n">
        <f aca="false">Adequacy_high!AC22</f>
        <v>878.544011084295</v>
      </c>
      <c r="AP24" s="14" t="n">
        <f aca="false">AP20+1</f>
        <v>2020</v>
      </c>
      <c r="AQ24" s="24" t="n">
        <f aca="false">AK24*'Inflation indexes'!$D$166/100*'Inflation indexes'!I117</f>
        <v>34006.5716106249</v>
      </c>
      <c r="AR24" s="24" t="n">
        <f aca="false">AL24*'Inflation indexes'!$D$166/100*'Inflation indexes'!I117</f>
        <v>3661.86844301518</v>
      </c>
      <c r="AS24" s="24" t="n">
        <f aca="false">AN24*'Inflation indexes'!$D$166/100*'Inflation indexes'!I117</f>
        <v>3049.88326948691</v>
      </c>
      <c r="AT24" s="24" t="n">
        <f aca="false">AO24*'Inflation indexes'!$D$166/100*'Inflation indexes'!I117</f>
        <v>5053.3474987879</v>
      </c>
      <c r="AU24" s="24" t="n">
        <f aca="false">AM24*'Inflation indexes'!$D$166/100*'Inflation indexes'!I117</f>
        <v>3619.25462612092</v>
      </c>
      <c r="AV24" s="9" t="n">
        <f aca="false">AV23+1</f>
        <v>2035</v>
      </c>
      <c r="AW24" s="9" t="n">
        <f aca="false">AVERAGE(AQ84:AQ87)</f>
        <v>49211.5946509023</v>
      </c>
      <c r="AX24" s="9" t="n">
        <f aca="false">AVERAGE(AR84:AR87)</f>
        <v>4989.65038088145</v>
      </c>
      <c r="AY24" s="9" t="n">
        <f aca="false">AVERAGE(AS84:AS87)</f>
        <v>4640.21587671453</v>
      </c>
      <c r="AZ24" s="9" t="n">
        <f aca="false">AVERAGE(AT84:AT87)</f>
        <v>6822.93302226871</v>
      </c>
      <c r="BA24" s="9" t="n">
        <f aca="false">AVERAGE(AU84:AU87)</f>
        <v>4830.5506652941</v>
      </c>
    </row>
    <row r="25" customFormat="false" ht="15" hidden="false" customHeight="false" outlineLevel="0" collapsed="false">
      <c r="A25" s="16" t="n">
        <f aca="false">'Retirement benefit values'!B26</f>
        <v>5803.64800906552</v>
      </c>
      <c r="B25" s="14" t="n">
        <f aca="false">Adequacy_low!Z23</f>
        <v>496.80745793703</v>
      </c>
      <c r="C25" s="14" t="n">
        <f aca="false">Adequacy_low!AA23</f>
        <v>501.766454370131</v>
      </c>
      <c r="D25" s="14" t="n">
        <f aca="false">Adequacy_low!AB23</f>
        <v>456.813040194278</v>
      </c>
      <c r="E25" s="14" t="n">
        <f aca="false">Adequacy_low!AC23</f>
        <v>664.721497850686</v>
      </c>
      <c r="F25" s="14" t="n">
        <f aca="false">F21+1</f>
        <v>2020</v>
      </c>
      <c r="G25" s="11" t="n">
        <f aca="false">A25*'Inflation indexes'!$D$166/100*'Inflation indexes'!I118</f>
        <v>33382.3346132202</v>
      </c>
      <c r="H25" s="14" t="n">
        <f aca="false">B25*'Inflation indexes'!$D$166/100*'Inflation indexes'!I118</f>
        <v>2857.6152056933</v>
      </c>
      <c r="I25" s="14" t="n">
        <f aca="false">D25*'Inflation indexes'!$D$166/100*'Inflation indexes'!I118</f>
        <v>2627.56902893276</v>
      </c>
      <c r="J25" s="9" t="n">
        <f aca="false">E25*'Inflation indexes'!$D$166/100*'Inflation indexes'!I118</f>
        <v>3823.4495667537</v>
      </c>
      <c r="K25" s="14" t="n">
        <f aca="false">C25*'Inflation indexes'!$D$166/100*'Inflation indexes'!I118</f>
        <v>2886.13914064196</v>
      </c>
      <c r="L25" s="9" t="n">
        <f aca="false">L24+1</f>
        <v>2036</v>
      </c>
      <c r="M25" s="9" t="n">
        <f aca="false">AVERAGE(G88:G91)</f>
        <v>37848.7718970842</v>
      </c>
      <c r="N25" s="9" t="n">
        <f aca="false">AVERAGE(H88:H91)</f>
        <v>4322.03364930804</v>
      </c>
      <c r="O25" s="9" t="n">
        <f aca="false">AVERAGE(I88:I91)</f>
        <v>3925.536595172</v>
      </c>
      <c r="P25" s="9" t="n">
        <f aca="false">AVERAGE(J88:J91)</f>
        <v>5575.97091483469</v>
      </c>
      <c r="Q25" s="9" t="n">
        <f aca="false">AVERAGE(K88:K91)</f>
        <v>4163.48750352978</v>
      </c>
      <c r="R25" s="18" t="n">
        <f aca="false">R21+1</f>
        <v>2020</v>
      </c>
      <c r="S25" s="19" t="n">
        <f aca="false">'Retirement benefit values'!R26</f>
        <v>5817.08296723393</v>
      </c>
      <c r="T25" s="18" t="n">
        <f aca="false">Adequacy_central!Z23</f>
        <v>496.759965374288</v>
      </c>
      <c r="U25" s="18" t="n">
        <f aca="false">Adequacy_central!AA23</f>
        <v>501.746312292518</v>
      </c>
      <c r="V25" s="18" t="n">
        <f aca="false">Adequacy_central!AB23</f>
        <v>456.813040194278</v>
      </c>
      <c r="W25" s="18" t="n">
        <f aca="false">Adequacy_central!AC23</f>
        <v>664.775613282254</v>
      </c>
      <c r="X25" s="18" t="n">
        <f aca="false">X21+1</f>
        <v>2020</v>
      </c>
      <c r="Y25" s="23" t="n">
        <f aca="false">S25*'Inflation indexes'!$D$166/100*'Inflation indexes'!I118</f>
        <v>33459.6119168044</v>
      </c>
      <c r="Z25" s="23" t="n">
        <f aca="false">T25*'Inflation indexes'!$D$166/100*'Inflation indexes'!I118</f>
        <v>2857.34203050786</v>
      </c>
      <c r="AA25" s="23" t="n">
        <f aca="false">V25*'Inflation indexes'!$D$166/100*'Inflation indexes'!I118</f>
        <v>2627.56902893276</v>
      </c>
      <c r="AB25" s="23" t="n">
        <f aca="false">W25*'Inflation indexes'!$D$166/100*'Inflation indexes'!I118</f>
        <v>3823.76083639678</v>
      </c>
      <c r="AC25" s="23" t="n">
        <f aca="false">U25*'Inflation indexes'!$D$166/100*'Inflation indexes'!I118</f>
        <v>2886.02328427479</v>
      </c>
      <c r="AD25" s="12" t="n">
        <f aca="false">AD24+1</f>
        <v>2036</v>
      </c>
      <c r="AE25" s="12" t="n">
        <f aca="false">AVERAGE(Y88:Y91)</f>
        <v>44408.4119995482</v>
      </c>
      <c r="AF25" s="12" t="n">
        <f aca="false">AVERAGE(Z88:Z91)</f>
        <v>4688.3524634789</v>
      </c>
      <c r="AG25" s="12" t="n">
        <f aca="false">AVERAGE(AA88:AA91)</f>
        <v>4269.53567593736</v>
      </c>
      <c r="AH25" s="12" t="n">
        <f aca="false">AVERAGE(AB88:AB91)</f>
        <v>6125.26902296759</v>
      </c>
      <c r="AI25" s="12" t="n">
        <f aca="false">AVERAGE(AC88:AC91)</f>
        <v>4472.45341327191</v>
      </c>
      <c r="AJ25" s="14" t="n">
        <f aca="false">AJ21+1</f>
        <v>2020</v>
      </c>
      <c r="AK25" s="16" t="n">
        <f aca="false">'Retirement benefit values'!AO26</f>
        <v>5826.25949621089</v>
      </c>
      <c r="AL25" s="14" t="n">
        <f aca="false">Adequacy_high!Z23</f>
        <v>496.80745793703</v>
      </c>
      <c r="AM25" s="14" t="n">
        <f aca="false">Adequacy_high!AA23</f>
        <v>501.766454370131</v>
      </c>
      <c r="AN25" s="14" t="n">
        <f aca="false">Adequacy_high!AB23</f>
        <v>456.813040194278</v>
      </c>
      <c r="AO25" s="14" t="n">
        <f aca="false">Adequacy_high!AC23</f>
        <v>664.721497850686</v>
      </c>
      <c r="AP25" s="14" t="n">
        <f aca="false">AP21+1</f>
        <v>2020</v>
      </c>
      <c r="AQ25" s="24" t="n">
        <f aca="false">AK25*'Inflation indexes'!$D$166/100*'Inflation indexes'!I118</f>
        <v>33512.3949181888</v>
      </c>
      <c r="AR25" s="24" t="n">
        <f aca="false">AL25*'Inflation indexes'!$D$166/100*'Inflation indexes'!I118</f>
        <v>2857.6152056933</v>
      </c>
      <c r="AS25" s="24" t="n">
        <f aca="false">AN25*'Inflation indexes'!$D$166/100*'Inflation indexes'!I118</f>
        <v>2627.56902893276</v>
      </c>
      <c r="AT25" s="24" t="n">
        <f aca="false">AO25*'Inflation indexes'!$D$166/100*'Inflation indexes'!I118</f>
        <v>3823.4495667537</v>
      </c>
      <c r="AU25" s="24" t="n">
        <f aca="false">AM25*'Inflation indexes'!$D$166/100*'Inflation indexes'!I118</f>
        <v>2886.13914064196</v>
      </c>
      <c r="AV25" s="9" t="n">
        <f aca="false">AV24+1</f>
        <v>2036</v>
      </c>
      <c r="AW25" s="9" t="n">
        <f aca="false">AVERAGE(AQ88:AQ91)</f>
        <v>49923.5204782136</v>
      </c>
      <c r="AX25" s="9" t="n">
        <f aca="false">AVERAGE(AR88:AR91)</f>
        <v>5049.02993536954</v>
      </c>
      <c r="AY25" s="9" t="n">
        <f aca="false">AVERAGE(AS88:AS91)</f>
        <v>4661.32429949752</v>
      </c>
      <c r="AZ25" s="9" t="n">
        <f aca="false">AVERAGE(AT88:AT91)</f>
        <v>6868.53407089682</v>
      </c>
      <c r="BA25" s="9" t="n">
        <f aca="false">AVERAGE(AU88:AU91)</f>
        <v>4861.88318070903</v>
      </c>
    </row>
    <row r="26" customFormat="false" ht="15" hidden="false" customHeight="false" outlineLevel="0" collapsed="false">
      <c r="A26" s="16" t="n">
        <f aca="false">'Retirement benefit values'!B27</f>
        <v>5308.70006591044</v>
      </c>
      <c r="B26" s="14" t="n">
        <f aca="false">Adequacy_low!Z24</f>
        <v>496.754555637438</v>
      </c>
      <c r="C26" s="14" t="n">
        <f aca="false">Adequacy_low!AA24</f>
        <v>498.326626646732</v>
      </c>
      <c r="D26" s="14" t="n">
        <f aca="false">Adequacy_low!AB24</f>
        <v>451.968516412382</v>
      </c>
      <c r="E26" s="14" t="n">
        <f aca="false">Adequacy_low!AC24</f>
        <v>658.666328564003</v>
      </c>
      <c r="F26" s="14" t="n">
        <f aca="false">F22+1</f>
        <v>2020</v>
      </c>
      <c r="G26" s="11" t="n">
        <f aca="false">A26*'Inflation indexes'!$D$166/100*'Inflation indexes'!I119</f>
        <v>30535.4152568569</v>
      </c>
      <c r="H26" s="14" t="n">
        <f aca="false">B26*'Inflation indexes'!$D$166/100*'Inflation indexes'!I119</f>
        <v>2857.31091393335</v>
      </c>
      <c r="I26" s="14" t="n">
        <f aca="false">D26*'Inflation indexes'!$D$166/100*'Inflation indexes'!I119</f>
        <v>2599.70353576771</v>
      </c>
      <c r="J26" s="9" t="n">
        <f aca="false">E26*'Inflation indexes'!$D$166/100*'Inflation indexes'!I119</f>
        <v>3788.62049253142</v>
      </c>
      <c r="K26" s="14" t="n">
        <f aca="false">C26*'Inflation indexes'!$D$166/100*'Inflation indexes'!I119</f>
        <v>2866.3533990024</v>
      </c>
      <c r="L26" s="9" t="n">
        <f aca="false">L25+1</f>
        <v>2037</v>
      </c>
      <c r="M26" s="9" t="n">
        <f aca="false">AVERAGE(G92:G95)</f>
        <v>38130.441316961</v>
      </c>
      <c r="N26" s="9" t="n">
        <f aca="false">AVERAGE(H92:H95)</f>
        <v>4411.29574010823</v>
      </c>
      <c r="O26" s="9" t="n">
        <f aca="false">AVERAGE(I92:I95)</f>
        <v>3988.21082530966</v>
      </c>
      <c r="P26" s="9" t="n">
        <f aca="false">AVERAGE(J92:J95)</f>
        <v>5556.95572350633</v>
      </c>
      <c r="Q26" s="9" t="n">
        <f aca="false">AVERAGE(K92:K95)</f>
        <v>4222.57743292145</v>
      </c>
      <c r="R26" s="18" t="n">
        <f aca="false">R22+1</f>
        <v>2020</v>
      </c>
      <c r="S26" s="19" t="n">
        <f aca="false">'Retirement benefit values'!R27</f>
        <v>5404.22463448361</v>
      </c>
      <c r="T26" s="18" t="n">
        <f aca="false">Adequacy_central!Z24</f>
        <v>496.955547767863</v>
      </c>
      <c r="U26" s="18" t="n">
        <f aca="false">Adequacy_central!AA24</f>
        <v>498.421646640896</v>
      </c>
      <c r="V26" s="18" t="n">
        <f aca="false">Adequacy_central!AB24</f>
        <v>452.08060220073</v>
      </c>
      <c r="W26" s="18" t="n">
        <f aca="false">Adequacy_central!AC24</f>
        <v>658.686629680774</v>
      </c>
      <c r="X26" s="18" t="n">
        <f aca="false">X22+1</f>
        <v>2020</v>
      </c>
      <c r="Y26" s="23" t="n">
        <f aca="false">S26*'Inflation indexes'!$D$166/100*'Inflation indexes'!I119</f>
        <v>31084.868481262</v>
      </c>
      <c r="Z26" s="23" t="n">
        <f aca="false">T26*'Inflation indexes'!$D$166/100*'Inflation indexes'!I119</f>
        <v>2858.46701205336</v>
      </c>
      <c r="AA26" s="23" t="n">
        <f aca="false">V26*'Inflation indexes'!$D$166/100*'Inflation indexes'!I119</f>
        <v>2600.34824841847</v>
      </c>
      <c r="AB26" s="23" t="n">
        <f aca="false">W26*'Inflation indexes'!$D$166/100*'Inflation indexes'!I119</f>
        <v>3788.73726368501</v>
      </c>
      <c r="AC26" s="23" t="n">
        <f aca="false">U26*'Inflation indexes'!$D$166/100*'Inflation indexes'!I119</f>
        <v>2866.89994993643</v>
      </c>
      <c r="AD26" s="12" t="n">
        <f aca="false">AD25+1</f>
        <v>2037</v>
      </c>
      <c r="AE26" s="12" t="n">
        <f aca="false">AVERAGE(Y92:Y95)</f>
        <v>44961.0669410959</v>
      </c>
      <c r="AF26" s="12" t="n">
        <f aca="false">AVERAGE(Z92:Z95)</f>
        <v>4735.5896309625</v>
      </c>
      <c r="AG26" s="12" t="n">
        <f aca="false">AVERAGE(AA92:AA95)</f>
        <v>4280.27802585266</v>
      </c>
      <c r="AH26" s="12" t="n">
        <f aca="false">AVERAGE(AB92:AB95)</f>
        <v>6357.75368153167</v>
      </c>
      <c r="AI26" s="12" t="n">
        <f aca="false">AVERAGE(AC92:AC95)</f>
        <v>4514.48157167192</v>
      </c>
      <c r="AJ26" s="14" t="n">
        <f aca="false">AJ22+1</f>
        <v>2020</v>
      </c>
      <c r="AK26" s="16" t="n">
        <f aca="false">'Retirement benefit values'!AO27</f>
        <v>5493.92553613486</v>
      </c>
      <c r="AL26" s="14" t="n">
        <f aca="false">Adequacy_high!Z24</f>
        <v>496.754555637438</v>
      </c>
      <c r="AM26" s="14" t="n">
        <f aca="false">Adequacy_high!AA24</f>
        <v>498.326626646732</v>
      </c>
      <c r="AN26" s="14" t="n">
        <f aca="false">Adequacy_high!AB24</f>
        <v>451.968516412382</v>
      </c>
      <c r="AO26" s="14" t="n">
        <f aca="false">Adequacy_high!AC24</f>
        <v>658.666328564003</v>
      </c>
      <c r="AP26" s="14" t="n">
        <f aca="false">AP22+1</f>
        <v>2020</v>
      </c>
      <c r="AQ26" s="24" t="n">
        <f aca="false">AK26*'Inflation indexes'!$D$166/100*'Inflation indexes'!I119</f>
        <v>31600.8242231251</v>
      </c>
      <c r="AR26" s="24" t="n">
        <f aca="false">AL26*'Inflation indexes'!$D$166/100*'Inflation indexes'!I119</f>
        <v>2857.31091393335</v>
      </c>
      <c r="AS26" s="24" t="n">
        <f aca="false">AN26*'Inflation indexes'!$D$166/100*'Inflation indexes'!I119</f>
        <v>2599.70353576771</v>
      </c>
      <c r="AT26" s="24" t="n">
        <f aca="false">AO26*'Inflation indexes'!$D$166/100*'Inflation indexes'!I119</f>
        <v>3788.62049253142</v>
      </c>
      <c r="AU26" s="24" t="n">
        <f aca="false">AM26*'Inflation indexes'!$D$166/100*'Inflation indexes'!I119</f>
        <v>2866.3533990024</v>
      </c>
      <c r="AV26" s="9" t="n">
        <f aca="false">AV25+1</f>
        <v>2037</v>
      </c>
      <c r="AW26" s="9" t="n">
        <f aca="false">AVERAGE(AQ92:AQ95)</f>
        <v>50844.5949837376</v>
      </c>
      <c r="AX26" s="9" t="n">
        <f aca="false">AVERAGE(AR92:AR95)</f>
        <v>5063.20730321177</v>
      </c>
      <c r="AY26" s="9" t="n">
        <f aca="false">AVERAGE(AS92:AS95)</f>
        <v>4646.14201669324</v>
      </c>
      <c r="AZ26" s="9" t="n">
        <f aca="false">AVERAGE(AT92:AT95)</f>
        <v>6791.86787357875</v>
      </c>
      <c r="BA26" s="9" t="n">
        <f aca="false">AVERAGE(AU92:AU95)</f>
        <v>4856.75287118703</v>
      </c>
    </row>
    <row r="27" customFormat="false" ht="15" hidden="false" customHeight="false" outlineLevel="0" collapsed="false">
      <c r="A27" s="16" t="n">
        <f aca="false">'Retirement benefit values'!B28</f>
        <v>5188.99870753373</v>
      </c>
      <c r="B27" s="14" t="n">
        <f aca="false">Adequacy_low!Z25</f>
        <v>477.875699927071</v>
      </c>
      <c r="C27" s="14" t="n">
        <f aca="false">Adequacy_low!AA25</f>
        <v>481.231286284714</v>
      </c>
      <c r="D27" s="14" t="n">
        <f aca="false">Adequacy_low!AB25</f>
        <v>437.508293409063</v>
      </c>
      <c r="E27" s="14" t="n">
        <f aca="false">Adequacy_low!AC25</f>
        <v>614.946216876773</v>
      </c>
      <c r="F27" s="14" t="n">
        <f aca="false">F23+1</f>
        <v>2020</v>
      </c>
      <c r="G27" s="11" t="n">
        <f aca="false">A27*'Inflation indexes'!$D$166/100*'Inflation indexes'!I120</f>
        <v>29846.8981736798</v>
      </c>
      <c r="H27" s="14" t="n">
        <f aca="false">B27*'Inflation indexes'!$D$166/100*'Inflation indexes'!I120</f>
        <v>2748.7205450044</v>
      </c>
      <c r="I27" s="14" t="n">
        <f aca="false">D27*'Inflation indexes'!$D$166/100*'Inflation indexes'!I120</f>
        <v>2516.52895279428</v>
      </c>
      <c r="J27" s="9" t="n">
        <f aca="false">E27*'Inflation indexes'!$D$166/100*'Inflation indexes'!I120</f>
        <v>3537.14428387943</v>
      </c>
      <c r="K27" s="14" t="n">
        <f aca="false">C27*'Inflation indexes'!$D$166/100*'Inflation indexes'!I120</f>
        <v>2768.02173391859</v>
      </c>
      <c r="L27" s="9" t="n">
        <f aca="false">L26+1</f>
        <v>2038</v>
      </c>
      <c r="M27" s="9" t="n">
        <f aca="false">AVERAGE(G96:G99)</f>
        <v>38260.0866264725</v>
      </c>
      <c r="N27" s="9" t="n">
        <f aca="false">AVERAGE(H96:H99)</f>
        <v>4390.79582926716</v>
      </c>
      <c r="O27" s="9" t="n">
        <f aca="false">AVERAGE(I96:I99)</f>
        <v>4003.70612615627</v>
      </c>
      <c r="P27" s="9" t="n">
        <f aca="false">AVERAGE(J96:J99)</f>
        <v>5654.12463659282</v>
      </c>
      <c r="Q27" s="9" t="n">
        <f aca="false">AVERAGE(K96:K99)</f>
        <v>4221.90109889864</v>
      </c>
      <c r="R27" s="18" t="n">
        <f aca="false">R23+1</f>
        <v>2020</v>
      </c>
      <c r="S27" s="19" t="n">
        <f aca="false">'Retirement benefit values'!R28</f>
        <v>5371.91518374991</v>
      </c>
      <c r="T27" s="18" t="n">
        <f aca="false">Adequacy_central!Z25</f>
        <v>484.789180243995</v>
      </c>
      <c r="U27" s="18" t="n">
        <f aca="false">Adequacy_central!AA25</f>
        <v>487.544542403261</v>
      </c>
      <c r="V27" s="18" t="n">
        <f aca="false">Adequacy_central!AB25</f>
        <v>443.747879421348</v>
      </c>
      <c r="W27" s="18" t="n">
        <f aca="false">Adequacy_central!AC25</f>
        <v>621.950792535983</v>
      </c>
      <c r="X27" s="18" t="n">
        <f aca="false">X23+1</f>
        <v>2020</v>
      </c>
      <c r="Y27" s="23" t="n">
        <f aca="false">S27*'Inflation indexes'!$D$166/100*'Inflation indexes'!I120</f>
        <v>30899.0259053723</v>
      </c>
      <c r="Z27" s="23" t="n">
        <f aca="false">T27*'Inflation indexes'!$D$166/100*'Inflation indexes'!I120</f>
        <v>2788.48658748682</v>
      </c>
      <c r="AA27" s="23" t="n">
        <f aca="false">V27*'Inflation indexes'!$D$166/100*'Inflation indexes'!I120</f>
        <v>2552.41878411843</v>
      </c>
      <c r="AB27" s="23" t="n">
        <f aca="false">W27*'Inflation indexes'!$D$166/100*'Inflation indexes'!I120</f>
        <v>3577.43430286647</v>
      </c>
      <c r="AC27" s="23" t="n">
        <f aca="false">U27*'Inflation indexes'!$D$166/100*'Inflation indexes'!I120</f>
        <v>2804.33531253657</v>
      </c>
      <c r="AD27" s="12" t="n">
        <f aca="false">AD26+1</f>
        <v>2038</v>
      </c>
      <c r="AE27" s="12" t="n">
        <f aca="false">AVERAGE(Y96:Y99)</f>
        <v>45326.2384765889</v>
      </c>
      <c r="AF27" s="12" t="n">
        <f aca="false">AVERAGE(Z96:Z99)</f>
        <v>4800.50889374767</v>
      </c>
      <c r="AG27" s="12" t="n">
        <f aca="false">AVERAGE(AA96:AA99)</f>
        <v>4356.90707383364</v>
      </c>
      <c r="AH27" s="12" t="n">
        <f aca="false">AVERAGE(AB96:AB99)</f>
        <v>6214.01279316889</v>
      </c>
      <c r="AI27" s="12" t="n">
        <f aca="false">AVERAGE(AC96:AC99)</f>
        <v>4570.82295844707</v>
      </c>
      <c r="AJ27" s="14" t="n">
        <f aca="false">AJ23+1</f>
        <v>2020</v>
      </c>
      <c r="AK27" s="16" t="n">
        <f aca="false">'Retirement benefit values'!AO28</f>
        <v>5561.10129876325</v>
      </c>
      <c r="AL27" s="14" t="n">
        <f aca="false">Adequacy_high!Z25</f>
        <v>493.9881484171</v>
      </c>
      <c r="AM27" s="14" t="n">
        <f aca="false">Adequacy_high!AA25</f>
        <v>497.589565725348</v>
      </c>
      <c r="AN27" s="14" t="n">
        <f aca="false">Adequacy_high!AB25</f>
        <v>453.335602976875</v>
      </c>
      <c r="AO27" s="14" t="n">
        <f aca="false">Adequacy_high!AC25</f>
        <v>634.37234038448</v>
      </c>
      <c r="AP27" s="14" t="n">
        <f aca="false">AP23+1</f>
        <v>2020</v>
      </c>
      <c r="AQ27" s="24" t="n">
        <f aca="false">AK27*'Inflation indexes'!$D$166/100*'Inflation indexes'!I120</f>
        <v>31987.2163307195</v>
      </c>
      <c r="AR27" s="24" t="n">
        <f aca="false">AL27*'Inflation indexes'!$D$166/100*'Inflation indexes'!I120</f>
        <v>2841.39865816569</v>
      </c>
      <c r="AS27" s="24" t="n">
        <f aca="false">AN27*'Inflation indexes'!$D$166/100*'Inflation indexes'!I120</f>
        <v>2607.56695909556</v>
      </c>
      <c r="AT27" s="24" t="n">
        <f aca="false">AO27*'Inflation indexes'!$D$166/100*'Inflation indexes'!I120</f>
        <v>3648.88251372367</v>
      </c>
      <c r="AU27" s="24" t="n">
        <f aca="false">AM27*'Inflation indexes'!$D$166/100*'Inflation indexes'!I120</f>
        <v>2862.11385617183</v>
      </c>
      <c r="AV27" s="9" t="n">
        <f aca="false">AV26+1</f>
        <v>2038</v>
      </c>
      <c r="AW27" s="9" t="n">
        <f aca="false">AVERAGE(AQ96:AQ99)</f>
        <v>51565.5321765317</v>
      </c>
      <c r="AX27" s="9" t="n">
        <f aca="false">AVERAGE(AR96:AR99)</f>
        <v>5138.09601990759</v>
      </c>
      <c r="AY27" s="9" t="n">
        <f aca="false">AVERAGE(AS96:AS99)</f>
        <v>4711.43122943208</v>
      </c>
      <c r="AZ27" s="9" t="n">
        <f aca="false">AVERAGE(AT96:AT99)</f>
        <v>6808.03282726248</v>
      </c>
      <c r="BA27" s="9" t="n">
        <f aca="false">AVERAGE(AU96:AU99)</f>
        <v>4897.56172415544</v>
      </c>
    </row>
    <row r="28" customFormat="false" ht="15" hidden="false" customHeight="false" outlineLevel="0" collapsed="false">
      <c r="A28" s="16" t="n">
        <f aca="false">'Retirement benefit values'!B29</f>
        <v>5277.83880164034</v>
      </c>
      <c r="B28" s="14" t="n">
        <f aca="false">Adequacy_low!Z26</f>
        <v>567.743859503723</v>
      </c>
      <c r="C28" s="14" t="n">
        <f aca="false">Adequacy_low!AA26</f>
        <v>555.328129310113</v>
      </c>
      <c r="D28" s="14" t="n">
        <f aca="false">Adequacy_low!AB26</f>
        <v>511.270207457378</v>
      </c>
      <c r="E28" s="14" t="n">
        <f aca="false">Adequacy_low!AC26</f>
        <v>684.058325786325</v>
      </c>
      <c r="F28" s="14" t="n">
        <f aca="false">F24+1</f>
        <v>2021</v>
      </c>
      <c r="G28" s="11" t="n">
        <f aca="false">A28*'Inflation indexes'!$D$166/100*'Inflation indexes'!I121</f>
        <v>30357.9025874389</v>
      </c>
      <c r="H28" s="14" t="n">
        <f aca="false">B28*'Inflation indexes'!$D$166/100*'Inflation indexes'!I121</f>
        <v>3265.63834728599</v>
      </c>
      <c r="I28" s="14" t="n">
        <f aca="false">D28*'Inflation indexes'!$D$166/100*'Inflation indexes'!I121</f>
        <v>2940.80432108439</v>
      </c>
      <c r="J28" s="9" t="n">
        <f aca="false">E28*'Inflation indexes'!$D$166/100*'Inflation indexes'!I121</f>
        <v>3934.67417229447</v>
      </c>
      <c r="K28" s="14" t="n">
        <f aca="false">C28*'Inflation indexes'!$D$166/100*'Inflation indexes'!I121</f>
        <v>3194.22359933037</v>
      </c>
      <c r="L28" s="9" t="n">
        <f aca="false">L27+1</f>
        <v>2039</v>
      </c>
      <c r="M28" s="9" t="n">
        <f aca="false">AVERAGE(G100:G103)</f>
        <v>38491.2856743441</v>
      </c>
      <c r="N28" s="9" t="n">
        <f aca="false">AVERAGE(H100:H103)</f>
        <v>4437.6283630934</v>
      </c>
      <c r="O28" s="9" t="n">
        <f aca="false">AVERAGE(I100:I103)</f>
        <v>4025.88508966295</v>
      </c>
      <c r="P28" s="9" t="n">
        <f aca="false">AVERAGE(J100:J103)</f>
        <v>5677.11647946689</v>
      </c>
      <c r="Q28" s="9" t="n">
        <f aca="false">AVERAGE(K100:K103)</f>
        <v>4240.19875303645</v>
      </c>
      <c r="R28" s="18" t="n">
        <f aca="false">R24+1</f>
        <v>2021</v>
      </c>
      <c r="S28" s="19" t="n">
        <f aca="false">'Retirement benefit values'!R29</f>
        <v>5546.1032476285</v>
      </c>
      <c r="T28" s="18" t="n">
        <f aca="false">Adequacy_central!Z26</f>
        <v>581.83830314732</v>
      </c>
      <c r="U28" s="18" t="n">
        <f aca="false">Adequacy_central!AA26</f>
        <v>568.839722287721</v>
      </c>
      <c r="V28" s="18" t="n">
        <f aca="false">Adequacy_central!AB26</f>
        <v>524.676275992843</v>
      </c>
      <c r="W28" s="18" t="n">
        <f aca="false">Adequacy_central!AC26</f>
        <v>699.659328528057</v>
      </c>
      <c r="X28" s="18" t="n">
        <f aca="false">X24+1</f>
        <v>2021</v>
      </c>
      <c r="Y28" s="23" t="n">
        <f aca="false">S28*'Inflation indexes'!$D$166/100*'Inflation indexes'!I121</f>
        <v>31900.9481833845</v>
      </c>
      <c r="Z28" s="23" t="n">
        <f aca="false">T28*'Inflation indexes'!$D$166/100*'Inflation indexes'!I121</f>
        <v>3346.70898305901</v>
      </c>
      <c r="AA28" s="23" t="n">
        <f aca="false">V28*'Inflation indexes'!$D$166/100*'Inflation indexes'!I121</f>
        <v>3017.91545273807</v>
      </c>
      <c r="AB28" s="23" t="n">
        <f aca="false">W28*'Inflation indexes'!$D$166/100*'Inflation indexes'!I121</f>
        <v>4024.41047143128</v>
      </c>
      <c r="AC28" s="23" t="n">
        <f aca="false">U28*'Inflation indexes'!$D$166/100*'Inflation indexes'!I121</f>
        <v>3271.94170305265</v>
      </c>
      <c r="AD28" s="12" t="n">
        <f aca="false">AD27+1</f>
        <v>2039</v>
      </c>
      <c r="AE28" s="12" t="n">
        <f aca="false">AVERAGE(Y100:Y103)</f>
        <v>45928.4817899555</v>
      </c>
      <c r="AF28" s="12" t="n">
        <f aca="false">AVERAGE(Z100:Z103)</f>
        <v>4844.51504870748</v>
      </c>
      <c r="AG28" s="12" t="n">
        <f aca="false">AVERAGE(AA100:AA103)</f>
        <v>4422.13284325545</v>
      </c>
      <c r="AH28" s="12" t="n">
        <f aca="false">AVERAGE(AB100:AB103)</f>
        <v>6213.78964129674</v>
      </c>
      <c r="AI28" s="12" t="n">
        <f aca="false">AVERAGE(AC100:AC103)</f>
        <v>4637.46759591186</v>
      </c>
      <c r="AJ28" s="14" t="n">
        <f aca="false">AJ24+1</f>
        <v>2021</v>
      </c>
      <c r="AK28" s="16" t="n">
        <f aca="false">'Retirement benefit values'!AO29</f>
        <v>5804.44323456463</v>
      </c>
      <c r="AL28" s="14" t="n">
        <f aca="false">Adequacy_high!Z26</f>
        <v>594.104159400658</v>
      </c>
      <c r="AM28" s="14" t="n">
        <f aca="false">Adequacy_high!AA26</f>
        <v>581.652506362357</v>
      </c>
      <c r="AN28" s="14" t="n">
        <f aca="false">Adequacy_high!AB26</f>
        <v>536.607095908214</v>
      </c>
      <c r="AO28" s="14" t="n">
        <f aca="false">Adequacy_high!AC26</f>
        <v>715.203166562512</v>
      </c>
      <c r="AP28" s="14" t="n">
        <f aca="false">AP24+1</f>
        <v>2021</v>
      </c>
      <c r="AQ28" s="24" t="n">
        <f aca="false">AK28*'Inflation indexes'!$D$166/100*'Inflation indexes'!I121</f>
        <v>33386.908716209</v>
      </c>
      <c r="AR28" s="24" t="n">
        <f aca="false">AL28*'Inflation indexes'!$D$166/100*'Inflation indexes'!I121</f>
        <v>3417.26166253354</v>
      </c>
      <c r="AS28" s="24" t="n">
        <f aca="false">AN28*'Inflation indexes'!$D$166/100*'Inflation indexes'!I121</f>
        <v>3086.54101755573</v>
      </c>
      <c r="AT28" s="24" t="n">
        <f aca="false">AO28*'Inflation indexes'!$D$166/100*'Inflation indexes'!I121</f>
        <v>4113.81796162182</v>
      </c>
      <c r="AU28" s="24" t="n">
        <f aca="false">AM28*'Inflation indexes'!$D$166/100*'Inflation indexes'!I121</f>
        <v>3345.64028791485</v>
      </c>
      <c r="AV28" s="9" t="n">
        <f aca="false">AV27+1</f>
        <v>2039</v>
      </c>
      <c r="AW28" s="9" t="n">
        <f aca="false">AVERAGE(AQ100:AQ103)</f>
        <v>52308.5324817697</v>
      </c>
      <c r="AX28" s="9" t="n">
        <f aca="false">AVERAGE(AR100:AR103)</f>
        <v>5110.14643092612</v>
      </c>
      <c r="AY28" s="9" t="n">
        <f aca="false">AVERAGE(AS100:AS103)</f>
        <v>4732.24389343501</v>
      </c>
      <c r="AZ28" s="9" t="n">
        <f aca="false">AVERAGE(AT100:AT103)</f>
        <v>6818.4944349887</v>
      </c>
      <c r="BA28" s="9" t="n">
        <f aca="false">AVERAGE(AU100:AU103)</f>
        <v>4902.7127904994</v>
      </c>
    </row>
    <row r="29" customFormat="false" ht="15" hidden="false" customHeight="false" outlineLevel="0" collapsed="false">
      <c r="A29" s="16" t="n">
        <f aca="false">'Retirement benefit values'!B30</f>
        <v>5371.35900420139</v>
      </c>
      <c r="B29" s="14" t="n">
        <f aca="false">Adequacy_low!Z27</f>
        <v>502.635725867998</v>
      </c>
      <c r="C29" s="14" t="n">
        <f aca="false">Adequacy_low!AA27</f>
        <v>505.673585302471</v>
      </c>
      <c r="D29" s="14" t="n">
        <f aca="false">Adequacy_low!AB27</f>
        <v>460.676310056262</v>
      </c>
      <c r="E29" s="14" t="n">
        <f aca="false">Adequacy_low!AC27</f>
        <v>671.764568149274</v>
      </c>
      <c r="F29" s="14" t="n">
        <f aca="false">F25+1</f>
        <v>2021</v>
      </c>
      <c r="G29" s="11" t="n">
        <f aca="false">A29*'Inflation indexes'!$D$166/100*'Inflation indexes'!I122</f>
        <v>30895.8267844462</v>
      </c>
      <c r="H29" s="14" t="n">
        <f aca="false">B29*'Inflation indexes'!$D$166/100*'Inflation indexes'!I122</f>
        <v>2891.13915304213</v>
      </c>
      <c r="I29" s="14" t="n">
        <f aca="false">D29*'Inflation indexes'!$D$166/100*'Inflation indexes'!I122</f>
        <v>2649.79039160542</v>
      </c>
      <c r="J29" s="9" t="n">
        <f aca="false">E29*'Inflation indexes'!$D$166/100*'Inflation indexes'!I122</f>
        <v>3863.96100525663</v>
      </c>
      <c r="K29" s="14" t="n">
        <f aca="false">C29*'Inflation indexes'!$D$166/100*'Inflation indexes'!I122</f>
        <v>2908.6127903115</v>
      </c>
      <c r="L29" s="9" t="n">
        <f aca="false">L28+1</f>
        <v>2040</v>
      </c>
      <c r="M29" s="9" t="n">
        <f aca="false">AVERAGE(G104:G107)</f>
        <v>38526.7208987227</v>
      </c>
      <c r="N29" s="9" t="n">
        <f aca="false">AVERAGE(H104:H107)</f>
        <v>4350.29908487941</v>
      </c>
      <c r="O29" s="9" t="n">
        <f aca="false">AVERAGE(I104:I107)</f>
        <v>3961.14867042371</v>
      </c>
      <c r="P29" s="9" t="n">
        <f aca="false">AVERAGE(J104:J107)</f>
        <v>5526.70861661267</v>
      </c>
      <c r="Q29" s="9" t="n">
        <f aca="false">AVERAGE(K104:K107)</f>
        <v>4179.39967606661</v>
      </c>
      <c r="R29" s="18" t="n">
        <f aca="false">R25+1</f>
        <v>2021</v>
      </c>
      <c r="S29" s="19" t="n">
        <f aca="false">'Retirement benefit values'!R30</f>
        <v>5733.70351079832</v>
      </c>
      <c r="T29" s="18" t="n">
        <f aca="false">Adequacy_central!Z27</f>
        <v>515.042864356714</v>
      </c>
      <c r="U29" s="18" t="n">
        <f aca="false">Adequacy_central!AA27</f>
        <v>517.882596762607</v>
      </c>
      <c r="V29" s="18" t="n">
        <f aca="false">Adequacy_central!AB27</f>
        <v>472.276249409809</v>
      </c>
      <c r="W29" s="18" t="n">
        <f aca="false">Adequacy_central!AC27</f>
        <v>687.678515883799</v>
      </c>
      <c r="X29" s="18" t="n">
        <f aca="false">X25+1</f>
        <v>2021</v>
      </c>
      <c r="Y29" s="23" t="n">
        <f aca="false">S29*'Inflation indexes'!$D$166/100*'Inflation indexes'!I122</f>
        <v>32980.0168568948</v>
      </c>
      <c r="Z29" s="23" t="n">
        <f aca="false">T29*'Inflation indexes'!$D$166/100*'Inflation indexes'!I122</f>
        <v>2962.50448187943</v>
      </c>
      <c r="AA29" s="23" t="n">
        <f aca="false">V29*'Inflation indexes'!$D$166/100*'Inflation indexes'!I122</f>
        <v>2716.51274561246</v>
      </c>
      <c r="AB29" s="23" t="n">
        <f aca="false">W29*'Inflation indexes'!$D$166/100*'Inflation indexes'!I122</f>
        <v>3955.49735057967</v>
      </c>
      <c r="AC29" s="23" t="n">
        <f aca="false">U29*'Inflation indexes'!$D$166/100*'Inflation indexes'!I122</f>
        <v>2978.83850097181</v>
      </c>
      <c r="AD29" s="12" t="n">
        <f aca="false">AD28+1</f>
        <v>2040</v>
      </c>
      <c r="AE29" s="12" t="n">
        <f aca="false">AVERAGE(Y104:Y107)</f>
        <v>46399.6212962733</v>
      </c>
      <c r="AF29" s="12" t="n">
        <f aca="false">AVERAGE(Z104:Z107)</f>
        <v>4766.29594260546</v>
      </c>
      <c r="AG29" s="12" t="n">
        <f aca="false">AVERAGE(AA104:AA107)</f>
        <v>4346.46217882011</v>
      </c>
      <c r="AH29" s="12" t="n">
        <f aca="false">AVERAGE(AB104:AB107)</f>
        <v>6198.62642925048</v>
      </c>
      <c r="AI29" s="12" t="n">
        <f aca="false">AVERAGE(AC104:AC107)</f>
        <v>4554.01046800188</v>
      </c>
      <c r="AJ29" s="14" t="n">
        <f aca="false">AJ25+1</f>
        <v>2021</v>
      </c>
      <c r="AK29" s="16" t="n">
        <f aca="false">'Retirement benefit values'!AO30</f>
        <v>6042.30895902984</v>
      </c>
      <c r="AL29" s="14" t="n">
        <f aca="false">Adequacy_high!Z27</f>
        <v>526.277583060184</v>
      </c>
      <c r="AM29" s="14" t="n">
        <f aca="false">Adequacy_high!AA27</f>
        <v>528.936679255521</v>
      </c>
      <c r="AN29" s="14" t="n">
        <f aca="false">Adequacy_high!AB27</f>
        <v>481.923568937053</v>
      </c>
      <c r="AO29" s="14" t="n">
        <f aca="false">Adequacy_high!AC27</f>
        <v>703.070618846389</v>
      </c>
      <c r="AP29" s="14" t="n">
        <f aca="false">AP25+1</f>
        <v>2021</v>
      </c>
      <c r="AQ29" s="24" t="n">
        <f aca="false">AK29*'Inflation indexes'!$D$166/100*'Inflation indexes'!I122</f>
        <v>34755.1021687944</v>
      </c>
      <c r="AR29" s="24" t="n">
        <f aca="false">AL29*'Inflation indexes'!$D$166/100*'Inflation indexes'!I122</f>
        <v>3027.12610236</v>
      </c>
      <c r="AS29" s="24" t="n">
        <f aca="false">AN29*'Inflation indexes'!$D$166/100*'Inflation indexes'!I122</f>
        <v>2772.00371406473</v>
      </c>
      <c r="AT29" s="24" t="n">
        <f aca="false">AO29*'Inflation indexes'!$D$166/100*'Inflation indexes'!I122</f>
        <v>4044.03206713996</v>
      </c>
      <c r="AU29" s="24" t="n">
        <f aca="false">AM29*'Inflation indexes'!$D$166/100*'Inflation indexes'!I122</f>
        <v>3042.42110971103</v>
      </c>
      <c r="AV29" s="9" t="n">
        <f aca="false">AV28+1</f>
        <v>2040</v>
      </c>
      <c r="AW29" s="9" t="n">
        <f aca="false">AVERAGE(AQ104:AQ107)</f>
        <v>53075.312979325</v>
      </c>
      <c r="AX29" s="9" t="n">
        <f aca="false">AVERAGE(AR104:AR107)</f>
        <v>5162.67455345557</v>
      </c>
      <c r="AY29" s="9" t="n">
        <f aca="false">AVERAGE(AS104:AS107)</f>
        <v>4803.54406538723</v>
      </c>
      <c r="AZ29" s="9" t="n">
        <f aca="false">AVERAGE(AT104:AT107)</f>
        <v>7000.52511404287</v>
      </c>
      <c r="BA29" s="9" t="n">
        <f aca="false">AVERAGE(AU104:AU107)</f>
        <v>4952.37423725367</v>
      </c>
    </row>
    <row r="30" customFormat="false" ht="15" hidden="false" customHeight="false" outlineLevel="0" collapsed="false">
      <c r="A30" s="16" t="n">
        <f aca="false">'Retirement benefit values'!B31</f>
        <v>5409.77961612414</v>
      </c>
      <c r="B30" s="14" t="n">
        <f aca="false">Adequacy_low!Z28</f>
        <v>458.021580876678</v>
      </c>
      <c r="C30" s="14" t="n">
        <f aca="false">Adequacy_low!AA28</f>
        <v>461.403070609491</v>
      </c>
      <c r="D30" s="14" t="n">
        <f aca="false">Adequacy_low!AB28</f>
        <v>414.96949296205</v>
      </c>
      <c r="E30" s="14" t="n">
        <f aca="false">Adequacy_low!AC28</f>
        <v>596.380495694929</v>
      </c>
      <c r="F30" s="14" t="n">
        <f aca="false">F26+1</f>
        <v>2021</v>
      </c>
      <c r="G30" s="11" t="n">
        <f aca="false">A30*'Inflation indexes'!$D$166/100*'Inflation indexes'!I123</f>
        <v>31116.8204975808</v>
      </c>
      <c r="H30" s="14" t="n">
        <f aca="false">B30*'Inflation indexes'!$D$166/100*'Inflation indexes'!I123</f>
        <v>2634.52050314183</v>
      </c>
      <c r="I30" s="14" t="n">
        <f aca="false">D30*'Inflation indexes'!$D$166/100*'Inflation indexes'!I123</f>
        <v>2386.88673859943</v>
      </c>
      <c r="J30" s="9" t="n">
        <f aca="false">E30*'Inflation indexes'!$D$166/100*'Inflation indexes'!I123</f>
        <v>3430.35505133811</v>
      </c>
      <c r="K30" s="14" t="n">
        <f aca="false">C30*'Inflation indexes'!$D$166/100*'Inflation indexes'!I123</f>
        <v>2653.97068715981</v>
      </c>
      <c r="L30" s="9"/>
      <c r="M30" s="9"/>
      <c r="N30" s="9"/>
      <c r="O30" s="9"/>
      <c r="P30" s="9"/>
      <c r="Q30" s="9"/>
      <c r="R30" s="18" t="n">
        <f aca="false">R26+1</f>
        <v>2021</v>
      </c>
      <c r="S30" s="19" t="n">
        <f aca="false">'Retirement benefit values'!R31</f>
        <v>5833.64715861197</v>
      </c>
      <c r="T30" s="18" t="n">
        <f aca="false">Adequacy_central!Z28</f>
        <v>471.487378018858</v>
      </c>
      <c r="U30" s="18" t="n">
        <f aca="false">Adequacy_central!AA28</f>
        <v>474.800659888639</v>
      </c>
      <c r="V30" s="18" t="n">
        <f aca="false">Adequacy_central!AB28</f>
        <v>426.935186453448</v>
      </c>
      <c r="W30" s="18" t="n">
        <f aca="false">Adequacy_central!AC28</f>
        <v>614.181950489399</v>
      </c>
      <c r="X30" s="18" t="n">
        <f aca="false">X26+1</f>
        <v>2021</v>
      </c>
      <c r="Y30" s="23" t="n">
        <f aca="false">S30*'Inflation indexes'!$D$166/100*'Inflation indexes'!I123</f>
        <v>33554.8884356966</v>
      </c>
      <c r="Z30" s="23" t="n">
        <f aca="false">T30*'Inflation indexes'!$D$166/100*'Inflation indexes'!I123</f>
        <v>2711.97519118146</v>
      </c>
      <c r="AA30" s="23" t="n">
        <f aca="false">V30*'Inflation indexes'!$D$166/100*'Inflation indexes'!I123</f>
        <v>2455.71289473177</v>
      </c>
      <c r="AB30" s="23" t="n">
        <f aca="false">W30*'Inflation indexes'!$D$166/100*'Inflation indexes'!I123</f>
        <v>3532.74825637447</v>
      </c>
      <c r="AC30" s="23" t="n">
        <f aca="false">U30*'Inflation indexes'!$D$166/100*'Inflation indexes'!I123</f>
        <v>2731.03304649456</v>
      </c>
      <c r="AJ30" s="14" t="n">
        <f aca="false">AJ26+1</f>
        <v>2021</v>
      </c>
      <c r="AK30" s="16" t="n">
        <f aca="false">'Retirement benefit values'!AO31</f>
        <v>6228.90492363105</v>
      </c>
      <c r="AL30" s="14" t="n">
        <f aca="false">Adequacy_high!Z28</f>
        <v>485.682481563201</v>
      </c>
      <c r="AM30" s="14" t="n">
        <f aca="false">Adequacy_high!AA28</f>
        <v>489.336986803394</v>
      </c>
      <c r="AN30" s="14" t="n">
        <f aca="false">Adequacy_high!AB28</f>
        <v>440.42090805348</v>
      </c>
      <c r="AO30" s="14" t="n">
        <f aca="false">Adequacy_high!AC28</f>
        <v>632.191276603628</v>
      </c>
      <c r="AP30" s="14" t="n">
        <f aca="false">AP26+1</f>
        <v>2021</v>
      </c>
      <c r="AQ30" s="24" t="n">
        <f aca="false">AK30*'Inflation indexes'!$D$166/100*'Inflation indexes'!I123</f>
        <v>35828.3941599807</v>
      </c>
      <c r="AR30" s="24" t="n">
        <f aca="false">AL30*'Inflation indexes'!$D$166/100*'Inflation indexes'!I123</f>
        <v>2793.62481838945</v>
      </c>
      <c r="AS30" s="24" t="n">
        <f aca="false">AN30*'Inflation indexes'!$D$166/100*'Inflation indexes'!I123</f>
        <v>2533.28218739904</v>
      </c>
      <c r="AT30" s="24" t="n">
        <f aca="false">AO30*'Inflation indexes'!$D$166/100*'Inflation indexes'!I123</f>
        <v>3636.33712833306</v>
      </c>
      <c r="AU30" s="24" t="n">
        <f aca="false">AM30*'Inflation indexes'!$D$166/100*'Inflation indexes'!I123</f>
        <v>2814.64537590488</v>
      </c>
    </row>
    <row r="31" customFormat="false" ht="15" hidden="false" customHeight="false" outlineLevel="0" collapsed="false">
      <c r="A31" s="16" t="n">
        <f aca="false">'Retirement benefit values'!B32</f>
        <v>5466.02087310804</v>
      </c>
      <c r="B31" s="14" t="n">
        <f aca="false">Adequacy_low!Z29</f>
        <v>524.941777086372</v>
      </c>
      <c r="C31" s="14" t="n">
        <f aca="false">Adequacy_low!AA29</f>
        <v>530.540273513103</v>
      </c>
      <c r="D31" s="14" t="n">
        <f aca="false">Adequacy_low!AB29</f>
        <v>485.679665775894</v>
      </c>
      <c r="E31" s="14" t="n">
        <f aca="false">Adequacy_low!AC29</f>
        <v>665.103264114484</v>
      </c>
      <c r="F31" s="14" t="n">
        <f aca="false">F27+1</f>
        <v>2021</v>
      </c>
      <c r="G31" s="11" t="n">
        <f aca="false">A31*'Inflation indexes'!$D$166/100*'Inflation indexes'!I124</f>
        <v>31440.3177973433</v>
      </c>
      <c r="H31" s="14" t="n">
        <f aca="false">B31*'Inflation indexes'!$D$166/100*'Inflation indexes'!I124</f>
        <v>3019.4426036491</v>
      </c>
      <c r="I31" s="14" t="n">
        <f aca="false">D31*'Inflation indexes'!$D$166/100*'Inflation indexes'!I124</f>
        <v>2793.60862210154</v>
      </c>
      <c r="J31" s="9" t="n">
        <f aca="false">E31*'Inflation indexes'!$D$166/100*'Inflation indexes'!I124</f>
        <v>3825.64546994119</v>
      </c>
      <c r="K31" s="14" t="n">
        <f aca="false">C31*'Inflation indexes'!$D$166/100*'Inflation indexes'!I124</f>
        <v>3051.6449151532</v>
      </c>
      <c r="R31" s="18" t="n">
        <f aca="false">R27+1</f>
        <v>2021</v>
      </c>
      <c r="S31" s="19" t="n">
        <f aca="false">'Retirement benefit values'!R32</f>
        <v>5938.92712480634</v>
      </c>
      <c r="T31" s="18" t="n">
        <f aca="false">Adequacy_central!Z29</f>
        <v>546.535623560497</v>
      </c>
      <c r="U31" s="18" t="n">
        <f aca="false">Adequacy_central!AA29</f>
        <v>551.721383993705</v>
      </c>
      <c r="V31" s="18" t="n">
        <f aca="false">Adequacy_central!AB29</f>
        <v>505.131043540288</v>
      </c>
      <c r="W31" s="18" t="n">
        <f aca="false">Adequacy_central!AC29</f>
        <v>694.553072669144</v>
      </c>
      <c r="X31" s="18" t="n">
        <f aca="false">X27+1</f>
        <v>2021</v>
      </c>
      <c r="Y31" s="23" t="n">
        <f aca="false">S31*'Inflation indexes'!$D$166/100*'Inflation indexes'!I124</f>
        <v>34160.4542891183</v>
      </c>
      <c r="Z31" s="23" t="n">
        <f aca="false">T31*'Inflation indexes'!$D$166/100*'Inflation indexes'!I124</f>
        <v>3143.64948309109</v>
      </c>
      <c r="AA31" s="23" t="n">
        <f aca="false">V31*'Inflation indexes'!$D$166/100*'Inflation indexes'!I124</f>
        <v>2905.49211334788</v>
      </c>
      <c r="AB31" s="23" t="n">
        <f aca="false">W31*'Inflation indexes'!$D$166/100*'Inflation indexes'!I124</f>
        <v>3995.03950657664</v>
      </c>
      <c r="AC31" s="23" t="n">
        <f aca="false">U31*'Inflation indexes'!$D$166/100*'Inflation indexes'!I124</f>
        <v>3173.47775484964</v>
      </c>
      <c r="AJ31" s="14" t="n">
        <f aca="false">AJ27+1</f>
        <v>2021</v>
      </c>
      <c r="AK31" s="16" t="n">
        <f aca="false">'Retirement benefit values'!AO32</f>
        <v>6443.47353710083</v>
      </c>
      <c r="AL31" s="14" t="n">
        <f aca="false">Adequacy_high!Z29</f>
        <v>566.387322826828</v>
      </c>
      <c r="AM31" s="14" t="n">
        <f aca="false">Adequacy_high!AA29</f>
        <v>571.632658016818</v>
      </c>
      <c r="AN31" s="14" t="n">
        <f aca="false">Adequacy_high!AB29</f>
        <v>523.255376424076</v>
      </c>
      <c r="AO31" s="14" t="n">
        <f aca="false">Adequacy_high!AC29</f>
        <v>720.445058650007</v>
      </c>
      <c r="AP31" s="14" t="n">
        <f aca="false">AP27+1</f>
        <v>2021</v>
      </c>
      <c r="AQ31" s="24" t="n">
        <f aca="false">AK31*'Inflation indexes'!$D$166/100*'Inflation indexes'!I124</f>
        <v>37062.5836285967</v>
      </c>
      <c r="AR31" s="24" t="n">
        <f aca="false">AL31*'Inflation indexes'!$D$166/100*'Inflation indexes'!I124</f>
        <v>3257.83560645945</v>
      </c>
      <c r="AS31" s="24" t="n">
        <f aca="false">AN31*'Inflation indexes'!$D$166/100*'Inflation indexes'!I124</f>
        <v>3009.74249931597</v>
      </c>
      <c r="AT31" s="24" t="n">
        <f aca="false">AO31*'Inflation indexes'!$D$166/100*'Inflation indexes'!I124</f>
        <v>4143.96910025011</v>
      </c>
      <c r="AU31" s="24" t="n">
        <f aca="false">AM31*'Inflation indexes'!$D$166/100*'Inflation indexes'!I124</f>
        <v>3288.00654966573</v>
      </c>
    </row>
    <row r="32" customFormat="false" ht="15" hidden="false" customHeight="false" outlineLevel="0" collapsed="false">
      <c r="A32" s="16" t="n">
        <f aca="false">'Retirement benefit values'!B33</f>
        <v>5493.35248958259</v>
      </c>
      <c r="B32" s="14" t="n">
        <f aca="false">Adequacy_low!Z30</f>
        <v>611.81563440603</v>
      </c>
      <c r="C32" s="14" t="n">
        <f aca="false">Adequacy_low!AA30</f>
        <v>601.285945911563</v>
      </c>
      <c r="D32" s="14" t="n">
        <f aca="false">Adequacy_low!AB30</f>
        <v>549.589119104909</v>
      </c>
      <c r="E32" s="14" t="n">
        <f aca="false">Adequacy_low!AC30</f>
        <v>747.070125477051</v>
      </c>
      <c r="F32" s="14" t="n">
        <f aca="false">F28+1</f>
        <v>2022</v>
      </c>
      <c r="G32" s="11" t="n">
        <f aca="false">A32*'Inflation indexes'!$D$166/100*'Inflation indexes'!I125</f>
        <v>31597.5280839162</v>
      </c>
      <c r="H32" s="14" t="n">
        <f aca="false">B32*'Inflation indexes'!$D$166/100*'Inflation indexes'!I125</f>
        <v>3519.13730767939</v>
      </c>
      <c r="I32" s="14" t="n">
        <f aca="false">D32*'Inflation indexes'!$D$166/100*'Inflation indexes'!I125</f>
        <v>3161.21305859469</v>
      </c>
      <c r="J32" s="9" t="n">
        <f aca="false">E32*'Inflation indexes'!$D$166/100*'Inflation indexes'!I125</f>
        <v>4297.11534353216</v>
      </c>
      <c r="K32" s="14" t="n">
        <f aca="false">C32*'Inflation indexes'!$D$166/100*'Inflation indexes'!I125</f>
        <v>3458.57099074456</v>
      </c>
      <c r="R32" s="18" t="n">
        <f aca="false">R28+1</f>
        <v>2022</v>
      </c>
      <c r="S32" s="19" t="n">
        <f aca="false">'Retirement benefit values'!R33</f>
        <v>6013.27706537615</v>
      </c>
      <c r="T32" s="18" t="n">
        <f aca="false">Adequacy_central!Z30</f>
        <v>639.687642422688</v>
      </c>
      <c r="U32" s="18" t="n">
        <f aca="false">Adequacy_central!AA30</f>
        <v>629.447241477052</v>
      </c>
      <c r="V32" s="18" t="n">
        <f aca="false">Adequacy_central!AB30</f>
        <v>575.804773738261</v>
      </c>
      <c r="W32" s="18" t="n">
        <f aca="false">Adequacy_central!AC30</f>
        <v>781.239856048109</v>
      </c>
      <c r="X32" s="18" t="n">
        <f aca="false">X28+1</f>
        <v>2022</v>
      </c>
      <c r="Y32" s="23" t="n">
        <f aca="false">S32*'Inflation indexes'!$D$166/100*'Inflation indexes'!I125</f>
        <v>34588.1119607582</v>
      </c>
      <c r="Z32" s="23" t="n">
        <f aca="false">T32*'Inflation indexes'!$D$166/100*'Inflation indexes'!I125</f>
        <v>3679.45590324223</v>
      </c>
      <c r="AA32" s="23" t="n">
        <f aca="false">V32*'Inflation indexes'!$D$166/100*'Inflation indexes'!I125</f>
        <v>3312.00438048537</v>
      </c>
      <c r="AB32" s="23" t="n">
        <f aca="false">W32*'Inflation indexes'!$D$166/100*'Inflation indexes'!I125</f>
        <v>4493.65816931775</v>
      </c>
      <c r="AC32" s="23" t="n">
        <f aca="false">U32*'Inflation indexes'!$D$166/100*'Inflation indexes'!I125</f>
        <v>3620.55355588988</v>
      </c>
      <c r="AJ32" s="14" t="n">
        <f aca="false">AJ28+1</f>
        <v>2022</v>
      </c>
      <c r="AK32" s="16" t="n">
        <f aca="false">'Retirement benefit values'!AO33</f>
        <v>6594.51537762767</v>
      </c>
      <c r="AL32" s="14" t="n">
        <f aca="false">Adequacy_high!Z30</f>
        <v>668.578554738681</v>
      </c>
      <c r="AM32" s="14" t="n">
        <f aca="false">Adequacy_high!AA30</f>
        <v>657.168310377782</v>
      </c>
      <c r="AN32" s="14" t="n">
        <f aca="false">Adequacy_high!AB30</f>
        <v>601.214139718215</v>
      </c>
      <c r="AO32" s="14" t="n">
        <f aca="false">Adequacy_high!AC30</f>
        <v>816.162136780657</v>
      </c>
      <c r="AP32" s="14" t="n">
        <f aca="false">AP28+1</f>
        <v>2022</v>
      </c>
      <c r="AQ32" s="24" t="n">
        <f aca="false">AK32*'Inflation indexes'!$D$166/100*'Inflation indexes'!I125</f>
        <v>37931.3698218992</v>
      </c>
      <c r="AR32" s="24" t="n">
        <f aca="false">AL32*'Inflation indexes'!$D$166/100*'Inflation indexes'!I125</f>
        <v>3845.63519266626</v>
      </c>
      <c r="AS32" s="24" t="n">
        <f aca="false">AN32*'Inflation indexes'!$D$166/100*'Inflation indexes'!I125</f>
        <v>3458.15796459792</v>
      </c>
      <c r="AT32" s="24" t="n">
        <f aca="false">AO32*'Inflation indexes'!$D$166/100*'Inflation indexes'!I125</f>
        <v>4694.52963137915</v>
      </c>
      <c r="AU32" s="24" t="n">
        <f aca="false">AM32*'Inflation indexes'!$D$166/100*'Inflation indexes'!I125</f>
        <v>3780.0039561269</v>
      </c>
    </row>
    <row r="33" customFormat="false" ht="15" hidden="false" customHeight="false" outlineLevel="0" collapsed="false">
      <c r="A33" s="16" t="n">
        <f aca="false">'Retirement benefit values'!B34</f>
        <v>5490.63926496176</v>
      </c>
      <c r="B33" s="14" t="n">
        <f aca="false">Adequacy_low!Z31</f>
        <v>531.565799629209</v>
      </c>
      <c r="C33" s="14" t="n">
        <f aca="false">Adequacy_low!AA31</f>
        <v>536.764338102928</v>
      </c>
      <c r="D33" s="14" t="n">
        <f aca="false">Adequacy_low!AB31</f>
        <v>479.524384603411</v>
      </c>
      <c r="E33" s="14" t="n">
        <f aca="false">Adequacy_low!AC31</f>
        <v>718.95151874344</v>
      </c>
      <c r="F33" s="14" t="n">
        <f aca="false">F29+1</f>
        <v>2022</v>
      </c>
      <c r="G33" s="11" t="n">
        <f aca="false">A33*'Inflation indexes'!$D$166/100*'Inflation indexes'!I126</f>
        <v>31581.9217321816</v>
      </c>
      <c r="H33" s="14" t="n">
        <f aca="false">B33*'Inflation indexes'!$D$166/100*'Inflation indexes'!I126</f>
        <v>3057.54369742066</v>
      </c>
      <c r="I33" s="14" t="n">
        <f aca="false">D33*'Inflation indexes'!$D$166/100*'Inflation indexes'!I126</f>
        <v>2758.20370860277</v>
      </c>
      <c r="J33" s="9" t="n">
        <f aca="false">E33*'Inflation indexes'!$D$166/100*'Inflation indexes'!I126</f>
        <v>4135.37832271823</v>
      </c>
      <c r="K33" s="14" t="n">
        <f aca="false">C33*'Inflation indexes'!$D$166/100*'Inflation indexes'!I126</f>
        <v>3087.44546792058</v>
      </c>
      <c r="R33" s="18" t="n">
        <f aca="false">R29+1</f>
        <v>2022</v>
      </c>
      <c r="S33" s="19" t="n">
        <f aca="false">'Retirement benefit values'!R34</f>
        <v>6050.41843066395</v>
      </c>
      <c r="T33" s="18" t="n">
        <f aca="false">Adequacy_central!Z31</f>
        <v>560.44139434432</v>
      </c>
      <c r="U33" s="18" t="n">
        <f aca="false">Adequacy_central!AA31</f>
        <v>565.932837867812</v>
      </c>
      <c r="V33" s="18" t="n">
        <f aca="false">Adequacy_central!AB31</f>
        <v>508.503621483156</v>
      </c>
      <c r="W33" s="18" t="n">
        <f aca="false">Adequacy_central!AC31</f>
        <v>749.702214347002</v>
      </c>
      <c r="X33" s="18" t="n">
        <f aca="false">X29+1</f>
        <v>2022</v>
      </c>
      <c r="Y33" s="23" t="n">
        <f aca="false">S33*'Inflation indexes'!$D$166/100*'Inflation indexes'!I126</f>
        <v>34801.747502075</v>
      </c>
      <c r="Z33" s="23" t="n">
        <f aca="false">T33*'Inflation indexes'!$D$166/100*'Inflation indexes'!I126</f>
        <v>3223.6348806609</v>
      </c>
      <c r="AA33" s="23" t="n">
        <f aca="false">V33*'Inflation indexes'!$D$166/100*'Inflation indexes'!I126</f>
        <v>2924.89103713205</v>
      </c>
      <c r="AB33" s="23" t="n">
        <f aca="false">W33*'Inflation indexes'!$D$166/100*'Inflation indexes'!I126</f>
        <v>4312.25500590507</v>
      </c>
      <c r="AC33" s="23" t="n">
        <f aca="false">U33*'Inflation indexes'!$D$166/100*'Inflation indexes'!I126</f>
        <v>3255.22142845368</v>
      </c>
      <c r="AJ33" s="14" t="n">
        <f aca="false">AJ29+1</f>
        <v>2022</v>
      </c>
      <c r="AK33" s="16" t="n">
        <f aca="false">'Retirement benefit values'!AO34</f>
        <v>6677.97353987811</v>
      </c>
      <c r="AL33" s="14" t="n">
        <f aca="false">Adequacy_high!Z31</f>
        <v>590.344785563354</v>
      </c>
      <c r="AM33" s="14" t="n">
        <f aca="false">Adequacy_high!AA31</f>
        <v>595.748149925316</v>
      </c>
      <c r="AN33" s="14" t="n">
        <f aca="false">Adequacy_high!AB31</f>
        <v>534.559026452788</v>
      </c>
      <c r="AO33" s="14" t="n">
        <f aca="false">Adequacy_high!AC31</f>
        <v>797.753675163664</v>
      </c>
      <c r="AP33" s="14" t="n">
        <f aca="false">AP29+1</f>
        <v>2022</v>
      </c>
      <c r="AQ33" s="24" t="n">
        <f aca="false">AK33*'Inflation indexes'!$D$166/100*'Inflation indexes'!I126</f>
        <v>38411.4175942825</v>
      </c>
      <c r="AR33" s="24" t="n">
        <f aca="false">AL33*'Inflation indexes'!$D$166/100*'Inflation indexes'!I126</f>
        <v>3395.63790534202</v>
      </c>
      <c r="AS33" s="24" t="n">
        <f aca="false">AN33*'Inflation indexes'!$D$166/100*'Inflation indexes'!I126</f>
        <v>3074.76060982505</v>
      </c>
      <c r="AT33" s="24" t="n">
        <f aca="false">AO33*'Inflation indexes'!$D$166/100*'Inflation indexes'!I126</f>
        <v>4588.64494911497</v>
      </c>
      <c r="AU33" s="24" t="n">
        <f aca="false">AM33*'Inflation indexes'!$D$166/100*'Inflation indexes'!I126</f>
        <v>3426.71782557261</v>
      </c>
    </row>
    <row r="34" customFormat="false" ht="15" hidden="false" customHeight="false" outlineLevel="0" collapsed="false">
      <c r="A34" s="16" t="n">
        <f aca="false">'Retirement benefit values'!B35</f>
        <v>5521.65658437033</v>
      </c>
      <c r="B34" s="14" t="n">
        <f aca="false">Adequacy_low!Z32</f>
        <v>494.03529642148</v>
      </c>
      <c r="C34" s="14" t="n">
        <f aca="false">Adequacy_low!AA32</f>
        <v>498.695660036264</v>
      </c>
      <c r="D34" s="14" t="n">
        <f aca="false">Adequacy_low!AB32</f>
        <v>450.54241538844</v>
      </c>
      <c r="E34" s="14" t="n">
        <f aca="false">Adequacy_low!AC32</f>
        <v>650.138437317436</v>
      </c>
      <c r="F34" s="14" t="n">
        <f aca="false">F30+1</f>
        <v>2022</v>
      </c>
      <c r="G34" s="11" t="n">
        <f aca="false">A34*'Inflation indexes'!$D$166/100*'Inflation indexes'!I127</f>
        <v>31760.3320240678</v>
      </c>
      <c r="H34" s="14" t="n">
        <f aca="false">B34*'Inflation indexes'!$D$166/100*'Inflation indexes'!I127</f>
        <v>2841.66985146619</v>
      </c>
      <c r="I34" s="14" t="n">
        <f aca="false">D34*'Inflation indexes'!$D$166/100*'Inflation indexes'!I127</f>
        <v>2591.50066379837</v>
      </c>
      <c r="J34" s="9" t="n">
        <f aca="false">E34*'Inflation indexes'!$D$166/100*'Inflation indexes'!I127</f>
        <v>3739.56842757273</v>
      </c>
      <c r="K34" s="14" t="n">
        <f aca="false">C34*'Inflation indexes'!$D$166/100*'Inflation indexes'!I127</f>
        <v>2868.47606324282</v>
      </c>
      <c r="R34" s="18" t="n">
        <f aca="false">R30+1</f>
        <v>2022</v>
      </c>
      <c r="S34" s="19" t="n">
        <f aca="false">'Retirement benefit values'!R35</f>
        <v>6076.4378724429</v>
      </c>
      <c r="T34" s="18" t="n">
        <f aca="false">Adequacy_central!Z32</f>
        <v>524.023857218476</v>
      </c>
      <c r="U34" s="18" t="n">
        <f aca="false">Adequacy_central!AA32</f>
        <v>529.46661426972</v>
      </c>
      <c r="V34" s="18" t="n">
        <f aca="false">Adequacy_central!AB32</f>
        <v>478.399390871609</v>
      </c>
      <c r="W34" s="18" t="n">
        <f aca="false">Adequacy_central!AC32</f>
        <v>692.54108687251</v>
      </c>
      <c r="X34" s="18" t="n">
        <f aca="false">X30+1</f>
        <v>2022</v>
      </c>
      <c r="Y34" s="23" t="n">
        <f aca="false">S34*'Inflation indexes'!$D$166/100*'Inflation indexes'!I127</f>
        <v>34951.4102160366</v>
      </c>
      <c r="Z34" s="23" t="n">
        <f aca="false">T34*'Inflation indexes'!$D$166/100*'Inflation indexes'!I127</f>
        <v>3014.16276790952</v>
      </c>
      <c r="AA34" s="23" t="n">
        <f aca="false">V34*'Inflation indexes'!$D$166/100*'Inflation indexes'!I127</f>
        <v>2751.73279287284</v>
      </c>
      <c r="AB34" s="23" t="n">
        <f aca="false">W34*'Inflation indexes'!$D$166/100*'Inflation indexes'!I127</f>
        <v>3983.46665050485</v>
      </c>
      <c r="AC34" s="23" t="n">
        <f aca="false">U34*'Inflation indexes'!$D$166/100*'Inflation indexes'!I127</f>
        <v>3045.46927320055</v>
      </c>
      <c r="AJ34" s="14" t="n">
        <f aca="false">AJ30+1</f>
        <v>2022</v>
      </c>
      <c r="AK34" s="16" t="n">
        <f aca="false">'Retirement benefit values'!AO35</f>
        <v>6723.57979786997</v>
      </c>
      <c r="AL34" s="14" t="n">
        <f aca="false">Adequacy_high!Z32</f>
        <v>554.32405388049</v>
      </c>
      <c r="AM34" s="14" t="n">
        <f aca="false">Adequacy_high!AA32</f>
        <v>559.38260823706</v>
      </c>
      <c r="AN34" s="14" t="n">
        <f aca="false">Adequacy_high!AB32</f>
        <v>506.190169008317</v>
      </c>
      <c r="AO34" s="14" t="n">
        <f aca="false">Adequacy_high!AC32</f>
        <v>726.921596025119</v>
      </c>
      <c r="AP34" s="14" t="n">
        <f aca="false">AP30+1</f>
        <v>2022</v>
      </c>
      <c r="AQ34" s="24" t="n">
        <f aca="false">AK34*'Inflation indexes'!$D$166/100*'Inflation indexes'!I127</f>
        <v>38673.7428356415</v>
      </c>
      <c r="AR34" s="24" t="n">
        <f aca="false">AL34*'Inflation indexes'!$D$166/100*'Inflation indexes'!I127</f>
        <v>3188.44820049222</v>
      </c>
      <c r="AS34" s="24" t="n">
        <f aca="false">AN34*'Inflation indexes'!$D$166/100*'Inflation indexes'!I127</f>
        <v>2911.58415764759</v>
      </c>
      <c r="AT34" s="24" t="n">
        <f aca="false">AO34*'Inflation indexes'!$D$166/100*'Inflation indexes'!I127</f>
        <v>4181.22186565789</v>
      </c>
      <c r="AU34" s="24" t="n">
        <f aca="false">AM34*'Inflation indexes'!$D$166/100*'Inflation indexes'!I127</f>
        <v>3217.54478834979</v>
      </c>
    </row>
    <row r="35" customFormat="false" ht="15" hidden="false" customHeight="false" outlineLevel="0" collapsed="false">
      <c r="A35" s="16" t="n">
        <f aca="false">'Retirement benefit values'!B36</f>
        <v>5529.4205442549</v>
      </c>
      <c r="B35" s="14" t="n">
        <f aca="false">Adequacy_low!Z33</f>
        <v>545.006676732193</v>
      </c>
      <c r="C35" s="14" t="n">
        <f aca="false">Adequacy_low!AA33</f>
        <v>548.466155684928</v>
      </c>
      <c r="D35" s="14" t="n">
        <f aca="false">Adequacy_low!AB33</f>
        <v>503.395534426479</v>
      </c>
      <c r="E35" s="14" t="n">
        <f aca="false">Adequacy_low!AC33</f>
        <v>712.373016408721</v>
      </c>
      <c r="F35" s="14" t="n">
        <f aca="false">F31+1</f>
        <v>2022</v>
      </c>
      <c r="G35" s="11" t="n">
        <f aca="false">A35*'Inflation indexes'!$D$166/100*'Inflation indexes'!I128</f>
        <v>31804.9899885732</v>
      </c>
      <c r="H35" s="14" t="n">
        <f aca="false">B35*'Inflation indexes'!$D$166/100*'Inflation indexes'!I128</f>
        <v>3134.85504646287</v>
      </c>
      <c r="I35" s="14" t="n">
        <f aca="false">D35*'Inflation indexes'!$D$166/100*'Inflation indexes'!I128</f>
        <v>2895.50953930635</v>
      </c>
      <c r="J35" s="9" t="n">
        <f aca="false">E35*'Inflation indexes'!$D$166/100*'Inflation indexes'!I128</f>
        <v>4097.53905923285</v>
      </c>
      <c r="K35" s="14" t="n">
        <f aca="false">C35*'Inflation indexes'!$D$166/100*'Inflation indexes'!I128</f>
        <v>3154.75382113135</v>
      </c>
      <c r="R35" s="18" t="n">
        <f aca="false">R31+1</f>
        <v>2022</v>
      </c>
      <c r="S35" s="19" t="n">
        <f aca="false">'Retirement benefit values'!R36</f>
        <v>6116.5122940316</v>
      </c>
      <c r="T35" s="18" t="n">
        <f aca="false">Adequacy_central!Z33</f>
        <v>573.048757610713</v>
      </c>
      <c r="U35" s="18" t="n">
        <f aca="false">Adequacy_central!AA33</f>
        <v>577.216258409891</v>
      </c>
      <c r="V35" s="18" t="n">
        <f aca="false">Adequacy_central!AB33</f>
        <v>530.305233164693</v>
      </c>
      <c r="W35" s="18" t="n">
        <f aca="false">Adequacy_central!AC33</f>
        <v>745.874305661732</v>
      </c>
      <c r="X35" s="18" t="n">
        <f aca="false">X31+1</f>
        <v>2022</v>
      </c>
      <c r="Y35" s="23" t="n">
        <f aca="false">S35*'Inflation indexes'!$D$166/100*'Inflation indexes'!I128</f>
        <v>35181.9165714902</v>
      </c>
      <c r="Z35" s="23" t="n">
        <f aca="false">T35*'Inflation indexes'!$D$166/100*'Inflation indexes'!I128</f>
        <v>3296.15189383809</v>
      </c>
      <c r="AA35" s="23" t="n">
        <f aca="false">V35*'Inflation indexes'!$D$166/100*'Inflation indexes'!I128</f>
        <v>3050.29297314259</v>
      </c>
      <c r="AB35" s="23" t="n">
        <f aca="false">W35*'Inflation indexes'!$D$166/100*'Inflation indexes'!I128</f>
        <v>4290.23703920534</v>
      </c>
      <c r="AC35" s="23" t="n">
        <f aca="false">U35*'Inflation indexes'!$D$166/100*'Inflation indexes'!I128</f>
        <v>3320.12317982264</v>
      </c>
      <c r="AJ35" s="14" t="n">
        <f aca="false">AJ31+1</f>
        <v>2022</v>
      </c>
      <c r="AK35" s="16" t="n">
        <f aca="false">'Retirement benefit values'!AO36</f>
        <v>6795.42462104198</v>
      </c>
      <c r="AL35" s="14" t="n">
        <f aca="false">Adequacy_high!Z33</f>
        <v>610.799803722119</v>
      </c>
      <c r="AM35" s="14" t="n">
        <f aca="false">Adequacy_high!AA33</f>
        <v>612.478272515784</v>
      </c>
      <c r="AN35" s="14" t="n">
        <f aca="false">Adequacy_high!AB33</f>
        <v>564.721038490209</v>
      </c>
      <c r="AO35" s="14" t="n">
        <f aca="false">Adequacy_high!AC33</f>
        <v>791.546867285614</v>
      </c>
      <c r="AP35" s="14" t="n">
        <f aca="false">AP31+1</f>
        <v>2022</v>
      </c>
      <c r="AQ35" s="24" t="n">
        <f aca="false">AK35*'Inflation indexes'!$D$166/100*'Inflation indexes'!I128</f>
        <v>39086.9911793745</v>
      </c>
      <c r="AR35" s="24" t="n">
        <f aca="false">AL35*'Inflation indexes'!$D$166/100*'Inflation indexes'!I128</f>
        <v>3513.29429312239</v>
      </c>
      <c r="AS35" s="24" t="n">
        <f aca="false">AN35*'Inflation indexes'!$D$166/100*'Inflation indexes'!I128</f>
        <v>3248.25121036946</v>
      </c>
      <c r="AT35" s="24" t="n">
        <f aca="false">AO35*'Inflation indexes'!$D$166/100*'Inflation indexes'!I128</f>
        <v>4552.94365621412</v>
      </c>
      <c r="AU35" s="24" t="n">
        <f aca="false">AM35*'Inflation indexes'!$D$166/100*'Inflation indexes'!I128</f>
        <v>3522.94877368711</v>
      </c>
    </row>
    <row r="36" customFormat="false" ht="15" hidden="false" customHeight="false" outlineLevel="0" collapsed="false">
      <c r="A36" s="16" t="n">
        <f aca="false">'Retirement benefit values'!B37</f>
        <v>5573.29793392239</v>
      </c>
      <c r="B36" s="14" t="n">
        <f aca="false">Adequacy_low!Z34</f>
        <v>647.541767187425</v>
      </c>
      <c r="C36" s="14" t="n">
        <f aca="false">Adequacy_low!AA34</f>
        <v>635.212165887667</v>
      </c>
      <c r="D36" s="14" t="n">
        <f aca="false">Adequacy_low!AB34</f>
        <v>586.737357003799</v>
      </c>
      <c r="E36" s="14" t="n">
        <f aca="false">Adequacy_low!AC34</f>
        <v>798.184802327736</v>
      </c>
      <c r="F36" s="14" t="n">
        <f aca="false">F32+1</f>
        <v>2023</v>
      </c>
      <c r="G36" s="11" t="n">
        <f aca="false">A36*'Inflation indexes'!$D$166/100*'Inflation indexes'!I129</f>
        <v>32057.3708534269</v>
      </c>
      <c r="H36" s="14" t="n">
        <f aca="false">B36*'Inflation indexes'!$D$166/100*'Inflation indexes'!I129</f>
        <v>3724.63249227397</v>
      </c>
      <c r="I36" s="14" t="n">
        <f aca="false">D36*'Inflation indexes'!$D$166/100*'Inflation indexes'!I129</f>
        <v>3374.88813087599</v>
      </c>
      <c r="J36" s="9" t="n">
        <f aca="false">E36*'Inflation indexes'!$D$166/100*'Inflation indexes'!I129</f>
        <v>4591.1247740853</v>
      </c>
      <c r="K36" s="14" t="n">
        <f aca="false">C36*'Inflation indexes'!$D$166/100*'Inflation indexes'!I129</f>
        <v>3653.71315402444</v>
      </c>
      <c r="R36" s="18" t="n">
        <f aca="false">R32+1</f>
        <v>2023</v>
      </c>
      <c r="S36" s="19" t="n">
        <f aca="false">'Retirement benefit values'!R37</f>
        <v>6174.52856548636</v>
      </c>
      <c r="T36" s="18" t="n">
        <f aca="false">Adequacy_central!Z34</f>
        <v>682.604057272142</v>
      </c>
      <c r="U36" s="18" t="n">
        <f aca="false">Adequacy_central!AA34</f>
        <v>672.55242705052</v>
      </c>
      <c r="V36" s="18" t="n">
        <f aca="false">Adequacy_central!AB34</f>
        <v>622.684913990692</v>
      </c>
      <c r="W36" s="18" t="n">
        <f aca="false">Adequacy_central!AC34</f>
        <v>841.835063895501</v>
      </c>
      <c r="X36" s="18" t="n">
        <f aca="false">X32+1</f>
        <v>2023</v>
      </c>
      <c r="Y36" s="23" t="n">
        <f aca="false">S36*'Inflation indexes'!$D$166/100*'Inflation indexes'!I129</f>
        <v>35515.6236784148</v>
      </c>
      <c r="Z36" s="23" t="n">
        <f aca="false">T36*'Inflation indexes'!$D$166/100*'Inflation indexes'!I129</f>
        <v>3926.30928212847</v>
      </c>
      <c r="AA36" s="23" t="n">
        <f aca="false">V36*'Inflation indexes'!$D$166/100*'Inflation indexes'!I129</f>
        <v>3581.65693801071</v>
      </c>
      <c r="AB36" s="23" t="n">
        <f aca="false">W36*'Inflation indexes'!$D$166/100*'Inflation indexes'!I129</f>
        <v>4842.19920784379</v>
      </c>
      <c r="AC36" s="23" t="n">
        <f aca="false">U36*'Inflation indexes'!$D$166/100*'Inflation indexes'!I129</f>
        <v>3868.49273589024</v>
      </c>
      <c r="AJ36" s="14" t="n">
        <f aca="false">AJ32+1</f>
        <v>2023</v>
      </c>
      <c r="AK36" s="16" t="n">
        <f aca="false">'Retirement benefit values'!AO37</f>
        <v>6836.31753762888</v>
      </c>
      <c r="AL36" s="14" t="n">
        <f aca="false">Adequacy_high!Z34</f>
        <v>729.197025057784</v>
      </c>
      <c r="AM36" s="14" t="n">
        <f aca="false">Adequacy_high!AA34</f>
        <v>721.728282865092</v>
      </c>
      <c r="AN36" s="14" t="n">
        <f aca="false">Adequacy_high!AB34</f>
        <v>667.015425921827</v>
      </c>
      <c r="AO36" s="14" t="n">
        <f aca="false">Adequacy_high!AC34</f>
        <v>900.633380089412</v>
      </c>
      <c r="AP36" s="14" t="n">
        <f aca="false">AP32+1</f>
        <v>2023</v>
      </c>
      <c r="AQ36" s="24" t="n">
        <f aca="false">AK36*'Inflation indexes'!$D$166/100*'Inflation indexes'!I129</f>
        <v>39322.2054829784</v>
      </c>
      <c r="AR36" s="24" t="n">
        <f aca="false">AL36*'Inflation indexes'!$D$166/100*'Inflation indexes'!I129</f>
        <v>4194.31003593258</v>
      </c>
      <c r="AS36" s="24" t="n">
        <f aca="false">AN36*'Inflation indexes'!$D$166/100*'Inflation indexes'!I129</f>
        <v>3836.64414270487</v>
      </c>
      <c r="AT36" s="24" t="n">
        <f aca="false">AO36*'Inflation indexes'!$D$166/100*'Inflation indexes'!I129</f>
        <v>5180.40460259086</v>
      </c>
      <c r="AU36" s="24" t="n">
        <f aca="false">AM36*'Inflation indexes'!$D$166/100*'Inflation indexes'!I129</f>
        <v>4151.35015093838</v>
      </c>
    </row>
    <row r="37" customFormat="false" ht="15" hidden="false" customHeight="false" outlineLevel="0" collapsed="false">
      <c r="A37" s="16" t="n">
        <f aca="false">'Retirement benefit values'!B38</f>
        <v>5584.94960411863</v>
      </c>
      <c r="B37" s="14" t="n">
        <f aca="false">Adequacy_low!Z35</f>
        <v>559.832682124366</v>
      </c>
      <c r="C37" s="14" t="n">
        <f aca="false">Adequacy_low!AA35</f>
        <v>564.714199355518</v>
      </c>
      <c r="D37" s="14" t="n">
        <f aca="false">Adequacy_low!AB35</f>
        <v>514.890587687367</v>
      </c>
      <c r="E37" s="14" t="n">
        <f aca="false">Adequacy_low!AC35</f>
        <v>752.278956159605</v>
      </c>
      <c r="F37" s="14" t="n">
        <f aca="false">F33+1</f>
        <v>2023</v>
      </c>
      <c r="G37" s="11" t="n">
        <f aca="false">A37*'Inflation indexes'!$D$166/100*'Inflation indexes'!I130</f>
        <v>32124.390761024</v>
      </c>
      <c r="H37" s="14" t="n">
        <f aca="false">B37*'Inflation indexes'!$D$166/100*'Inflation indexes'!I130</f>
        <v>3220.13359406014</v>
      </c>
      <c r="I37" s="14" t="n">
        <f aca="false">D37*'Inflation indexes'!$D$166/100*'Inflation indexes'!I130</f>
        <v>2961.62859300367</v>
      </c>
      <c r="J37" s="9" t="n">
        <f aca="false">E37*'Inflation indexes'!$D$166/100*'Inflation indexes'!I130</f>
        <v>4327.07631437619</v>
      </c>
      <c r="K37" s="14" t="n">
        <f aca="false">C37*'Inflation indexes'!$D$166/100*'Inflation indexes'!I130</f>
        <v>3248.21187195983</v>
      </c>
      <c r="R37" s="18" t="n">
        <f aca="false">R33+1</f>
        <v>2023</v>
      </c>
      <c r="S37" s="19" t="n">
        <f aca="false">'Retirement benefit values'!R38</f>
        <v>6193.24387345945</v>
      </c>
      <c r="T37" s="18" t="n">
        <f aca="false">Adequacy_central!Z35</f>
        <v>594.699737459379</v>
      </c>
      <c r="U37" s="18" t="n">
        <f aca="false">Adequacy_central!AA35</f>
        <v>592.093268363437</v>
      </c>
      <c r="V37" s="18" t="n">
        <f aca="false">Adequacy_central!AB35</f>
        <v>539.63410656289</v>
      </c>
      <c r="W37" s="18" t="n">
        <f aca="false">Adequacy_central!AC35</f>
        <v>799.941763082576</v>
      </c>
      <c r="X37" s="18" t="n">
        <f aca="false">X33+1</f>
        <v>2023</v>
      </c>
      <c r="Y37" s="23" t="n">
        <f aca="false">S37*'Inflation indexes'!$D$166/100*'Inflation indexes'!I130</f>
        <v>35623.2733277683</v>
      </c>
      <c r="Z37" s="23" t="n">
        <f aca="false">T37*'Inflation indexes'!$D$166/100*'Inflation indexes'!I130</f>
        <v>3420.68740200179</v>
      </c>
      <c r="AA37" s="23" t="n">
        <f aca="false">V37*'Inflation indexes'!$D$166/100*'Inflation indexes'!I130</f>
        <v>3103.95225310866</v>
      </c>
      <c r="AB37" s="23" t="n">
        <f aca="false">W37*'Inflation indexes'!$D$166/100*'Inflation indexes'!I130</f>
        <v>4601.23073704665</v>
      </c>
      <c r="AC37" s="23" t="n">
        <f aca="false">U37*'Inflation indexes'!$D$166/100*'Inflation indexes'!I130</f>
        <v>3405.69510347096</v>
      </c>
      <c r="AJ37" s="14" t="n">
        <f aca="false">AJ33+1</f>
        <v>2023</v>
      </c>
      <c r="AK37" s="16" t="n">
        <f aca="false">'Retirement benefit values'!AO38</f>
        <v>6859.88813978302</v>
      </c>
      <c r="AL37" s="14" t="n">
        <f aca="false">Adequacy_high!Z35</f>
        <v>628.347947489676</v>
      </c>
      <c r="AM37" s="14" t="n">
        <f aca="false">Adequacy_high!AA35</f>
        <v>632.40841568947</v>
      </c>
      <c r="AN37" s="14" t="n">
        <f aca="false">Adequacy_high!AB35</f>
        <v>577.853852832603</v>
      </c>
      <c r="AO37" s="14" t="n">
        <f aca="false">Adequacy_high!AC35</f>
        <v>854.801041099499</v>
      </c>
      <c r="AP37" s="14" t="n">
        <f aca="false">AP33+1</f>
        <v>2023</v>
      </c>
      <c r="AQ37" s="24" t="n">
        <f aca="false">AK37*'Inflation indexes'!$D$166/100*'Inflation indexes'!I130</f>
        <v>39457.7825763713</v>
      </c>
      <c r="AR37" s="24" t="n">
        <f aca="false">AL37*'Inflation indexes'!$D$166/100*'Inflation indexes'!I130</f>
        <v>3614.23046398845</v>
      </c>
      <c r="AS37" s="24" t="n">
        <f aca="false">AN37*'Inflation indexes'!$D$166/100*'Inflation indexes'!I130</f>
        <v>3323.79059561582</v>
      </c>
      <c r="AT37" s="24" t="n">
        <f aca="false">AO37*'Inflation indexes'!$D$166/100*'Inflation indexes'!I130</f>
        <v>4916.77895302047</v>
      </c>
      <c r="AU37" s="24" t="n">
        <f aca="false">AM37*'Inflation indexes'!$D$166/100*'Inflation indexes'!I130</f>
        <v>3637.58610304859</v>
      </c>
    </row>
    <row r="38" customFormat="false" ht="15" hidden="false" customHeight="false" outlineLevel="0" collapsed="false">
      <c r="A38" s="16" t="n">
        <f aca="false">'Retirement benefit values'!B39</f>
        <v>5625.47812484897</v>
      </c>
      <c r="B38" s="14" t="n">
        <f aca="false">Adequacy_low!Z36</f>
        <v>523.3485757837</v>
      </c>
      <c r="C38" s="14" t="n">
        <f aca="false">Adequacy_low!AA36</f>
        <v>527.734574481898</v>
      </c>
      <c r="D38" s="14" t="n">
        <f aca="false">Adequacy_low!AB36</f>
        <v>475.909690115563</v>
      </c>
      <c r="E38" s="14" t="n">
        <f aca="false">Adequacy_low!AC36</f>
        <v>698.75650988411</v>
      </c>
      <c r="F38" s="14" t="n">
        <f aca="false">F34+1</f>
        <v>2023</v>
      </c>
      <c r="G38" s="11" t="n">
        <f aca="false">A38*'Inflation indexes'!$D$166/100*'Inflation indexes'!I131</f>
        <v>32357.5090752784</v>
      </c>
      <c r="H38" s="14" t="n">
        <f aca="false">B38*'Inflation indexes'!$D$166/100*'Inflation indexes'!I131</f>
        <v>3010.27857803815</v>
      </c>
      <c r="I38" s="14" t="n">
        <f aca="false">D38*'Inflation indexes'!$D$166/100*'Inflation indexes'!I131</f>
        <v>2737.4121408286</v>
      </c>
      <c r="J38" s="9" t="n">
        <f aca="false">E38*'Inflation indexes'!$D$166/100*'Inflation indexes'!I131</f>
        <v>4019.21749728464</v>
      </c>
      <c r="K38" s="14" t="n">
        <f aca="false">C38*'Inflation indexes'!$D$166/100*'Inflation indexes'!I131</f>
        <v>3035.50665457341</v>
      </c>
      <c r="R38" s="18" t="n">
        <f aca="false">R34+1</f>
        <v>2023</v>
      </c>
      <c r="S38" s="19" t="n">
        <f aca="false">'Retirement benefit values'!R39</f>
        <v>6235.04465711908</v>
      </c>
      <c r="T38" s="18" t="n">
        <f aca="false">Adequacy_central!Z36</f>
        <v>558.478251145531</v>
      </c>
      <c r="U38" s="18" t="n">
        <f aca="false">Adequacy_central!AA36</f>
        <v>562.6198156362</v>
      </c>
      <c r="V38" s="18" t="n">
        <f aca="false">Adequacy_central!AB36</f>
        <v>517.727145949692</v>
      </c>
      <c r="W38" s="18" t="n">
        <f aca="false">Adequacy_central!AC36</f>
        <v>728.975467853795</v>
      </c>
      <c r="X38" s="18" t="n">
        <f aca="false">X34+1</f>
        <v>2023</v>
      </c>
      <c r="Y38" s="23" t="n">
        <f aca="false">S38*'Inflation indexes'!$D$166/100*'Inflation indexes'!I131</f>
        <v>35863.7096438648</v>
      </c>
      <c r="Z38" s="23" t="n">
        <f aca="false">T38*'Inflation indexes'!$D$166/100*'Inflation indexes'!I131</f>
        <v>3212.34296511859</v>
      </c>
      <c r="AA38" s="23" t="n">
        <f aca="false">V38*'Inflation indexes'!$D$166/100*'Inflation indexes'!I131</f>
        <v>2977.94435455829</v>
      </c>
      <c r="AB38" s="23" t="n">
        <f aca="false">W38*'Inflation indexes'!$D$166/100*'Inflation indexes'!I131</f>
        <v>4193.03564839082</v>
      </c>
      <c r="AC38" s="23" t="n">
        <f aca="false">U38*'Inflation indexes'!$D$166/100*'Inflation indexes'!I131</f>
        <v>3236.1650665682</v>
      </c>
      <c r="AJ38" s="14" t="n">
        <f aca="false">AJ34+1</f>
        <v>2023</v>
      </c>
      <c r="AK38" s="16" t="n">
        <f aca="false">'Retirement benefit values'!AO39</f>
        <v>6889.64438586857</v>
      </c>
      <c r="AL38" s="14" t="n">
        <f aca="false">Adequacy_high!Z36</f>
        <v>600.731419666378</v>
      </c>
      <c r="AM38" s="14" t="n">
        <f aca="false">Adequacy_high!AA36</f>
        <v>604.84782602857</v>
      </c>
      <c r="AN38" s="14" t="n">
        <f aca="false">Adequacy_high!AB36</f>
        <v>555.232104558061</v>
      </c>
      <c r="AO38" s="14" t="n">
        <f aca="false">Adequacy_high!AC36</f>
        <v>793.846163080045</v>
      </c>
      <c r="AP38" s="14" t="n">
        <f aca="false">AP34+1</f>
        <v>2023</v>
      </c>
      <c r="AQ38" s="24" t="n">
        <f aca="false">AK38*'Inflation indexes'!$D$166/100*'Inflation indexes'!I131</f>
        <v>39628.939228551</v>
      </c>
      <c r="AR38" s="24" t="n">
        <f aca="false">AL38*'Inflation indexes'!$D$166/100*'Inflation indexes'!I131</f>
        <v>3455.38137954835</v>
      </c>
      <c r="AS38" s="24" t="n">
        <f aca="false">AN38*'Inflation indexes'!$D$166/100*'Inflation indexes'!I131</f>
        <v>3193.67126907204</v>
      </c>
      <c r="AT38" s="24" t="n">
        <f aca="false">AO38*'Inflation indexes'!$D$166/100*'Inflation indexes'!I131</f>
        <v>4566.16910707961</v>
      </c>
      <c r="AU38" s="24" t="n">
        <f aca="false">AM38*'Inflation indexes'!$D$166/100*'Inflation indexes'!I131</f>
        <v>3479.05877252119</v>
      </c>
    </row>
    <row r="39" customFormat="false" ht="15" hidden="false" customHeight="false" outlineLevel="0" collapsed="false">
      <c r="A39" s="16" t="n">
        <f aca="false">'Retirement benefit values'!B40</f>
        <v>5675.10511977746</v>
      </c>
      <c r="B39" s="14" t="n">
        <f aca="false">Adequacy_low!Z37</f>
        <v>574.472604761917</v>
      </c>
      <c r="C39" s="14" t="n">
        <f aca="false">Adequacy_low!AA37</f>
        <v>579.958453128403</v>
      </c>
      <c r="D39" s="14" t="n">
        <f aca="false">Adequacy_low!AB37</f>
        <v>534.361329520133</v>
      </c>
      <c r="E39" s="14" t="n">
        <f aca="false">Adequacy_low!AC37</f>
        <v>740.46405188009</v>
      </c>
      <c r="F39" s="14" t="n">
        <f aca="false">F35+1</f>
        <v>2023</v>
      </c>
      <c r="G39" s="11" t="n">
        <f aca="false">A39*'Inflation indexes'!$D$166/100*'Inflation indexes'!I132</f>
        <v>32642.9614231747</v>
      </c>
      <c r="H39" s="14" t="n">
        <f aca="false">B39*'Inflation indexes'!$D$166/100*'Inflation indexes'!I132</f>
        <v>3304.34180162804</v>
      </c>
      <c r="I39" s="14" t="n">
        <f aca="false">D39*'Inflation indexes'!$D$166/100*'Inflation indexes'!I132</f>
        <v>3073.62346554138</v>
      </c>
      <c r="J39" s="9" t="n">
        <f aca="false">E39*'Inflation indexes'!$D$166/100*'Inflation indexes'!I132</f>
        <v>4259.11749132802</v>
      </c>
      <c r="K39" s="14" t="n">
        <f aca="false">C39*'Inflation indexes'!$D$166/100*'Inflation indexes'!I132</f>
        <v>3335.89616631751</v>
      </c>
      <c r="R39" s="18" t="n">
        <f aca="false">R35+1</f>
        <v>2023</v>
      </c>
      <c r="S39" s="19" t="n">
        <f aca="false">'Retirement benefit values'!R40</f>
        <v>6264.56600604263</v>
      </c>
      <c r="T39" s="18" t="n">
        <f aca="false">Adequacy_central!Z37</f>
        <v>609.097001321961</v>
      </c>
      <c r="U39" s="18" t="n">
        <f aca="false">Adequacy_central!AA37</f>
        <v>607.814861629463</v>
      </c>
      <c r="V39" s="18" t="n">
        <f aca="false">Adequacy_central!AB37</f>
        <v>562.186722899788</v>
      </c>
      <c r="W39" s="18" t="n">
        <f aca="false">Adequacy_central!AC37</f>
        <v>787.130143512346</v>
      </c>
      <c r="X39" s="18" t="n">
        <f aca="false">X35+1</f>
        <v>2023</v>
      </c>
      <c r="Y39" s="23" t="n">
        <f aca="false">S39*'Inflation indexes'!$D$166/100*'Inflation indexes'!I132</f>
        <v>36033.5151776361</v>
      </c>
      <c r="Z39" s="23" t="n">
        <f aca="false">T39*'Inflation indexes'!$D$166/100*'Inflation indexes'!I132</f>
        <v>3503.49984669603</v>
      </c>
      <c r="AA39" s="23" t="n">
        <f aca="false">V39*'Inflation indexes'!$D$166/100*'Inflation indexes'!I132</f>
        <v>3233.67393571001</v>
      </c>
      <c r="AB39" s="23" t="n">
        <f aca="false">W39*'Inflation indexes'!$D$166/100*'Inflation indexes'!I132</f>
        <v>4527.53885036389</v>
      </c>
      <c r="AC39" s="23" t="n">
        <f aca="false">U39*'Inflation indexes'!$D$166/100*'Inflation indexes'!I132</f>
        <v>3496.1250341352</v>
      </c>
      <c r="AJ39" s="14" t="n">
        <f aca="false">AJ35+1</f>
        <v>2023</v>
      </c>
      <c r="AK39" s="16" t="n">
        <f aca="false">'Retirement benefit values'!AO40</f>
        <v>6915.67881255117</v>
      </c>
      <c r="AL39" s="14" t="n">
        <f aca="false">Adequacy_high!Z37</f>
        <v>638.15328058067</v>
      </c>
      <c r="AM39" s="14" t="n">
        <f aca="false">Adequacy_high!AA37</f>
        <v>642.523065117055</v>
      </c>
      <c r="AN39" s="14" t="n">
        <f aca="false">Adequacy_high!AB37</f>
        <v>595.681272758798</v>
      </c>
      <c r="AO39" s="14" t="n">
        <f aca="false">Adequacy_high!AC37</f>
        <v>806.140105289862</v>
      </c>
      <c r="AP39" s="14" t="n">
        <f aca="false">AP35+1</f>
        <v>2023</v>
      </c>
      <c r="AQ39" s="24" t="n">
        <f aca="false">AK39*'Inflation indexes'!$D$166/100*'Inflation indexes'!I132</f>
        <v>39778.6881350361</v>
      </c>
      <c r="AR39" s="24" t="n">
        <f aca="false">AL39*'Inflation indexes'!$D$166/100*'Inflation indexes'!I132</f>
        <v>3670.6303196872</v>
      </c>
      <c r="AS39" s="24" t="n">
        <f aca="false">AN39*'Inflation indexes'!$D$166/100*'Inflation indexes'!I132</f>
        <v>3426.33315097704</v>
      </c>
      <c r="AT39" s="24" t="n">
        <f aca="false">AO39*'Inflation indexes'!$D$166/100*'Inflation indexes'!I132</f>
        <v>4636.88333577209</v>
      </c>
      <c r="AU39" s="24" t="n">
        <f aca="false">AM39*'Inflation indexes'!$D$166/100*'Inflation indexes'!I132</f>
        <v>3695.76513305862</v>
      </c>
    </row>
    <row r="40" customFormat="false" ht="15" hidden="false" customHeight="false" outlineLevel="0" collapsed="false">
      <c r="A40" s="16" t="n">
        <f aca="false">'Retirement benefit values'!B41</f>
        <v>5681.41305132714</v>
      </c>
      <c r="B40" s="14" t="n">
        <f aca="false">Adequacy_low!Z38</f>
        <v>685.853614035551</v>
      </c>
      <c r="C40" s="14" t="n">
        <f aca="false">Adequacy_low!AA38</f>
        <v>676.644482715373</v>
      </c>
      <c r="D40" s="14" t="n">
        <f aca="false">Adequacy_low!AB38</f>
        <v>627.700369875985</v>
      </c>
      <c r="E40" s="14" t="n">
        <f aca="false">Adequacy_low!AC38</f>
        <v>867.255177245828</v>
      </c>
      <c r="F40" s="14" t="n">
        <f aca="false">F36+1</f>
        <v>2024</v>
      </c>
      <c r="G40" s="11" t="n">
        <f aca="false">A40*'Inflation indexes'!$D$166/100*'Inflation indexes'!I133</f>
        <v>32679.2443751008</v>
      </c>
      <c r="H40" s="14" t="n">
        <f aca="false">B40*'Inflation indexes'!$D$166/100*'Inflation indexes'!I133</f>
        <v>3945.00059336088</v>
      </c>
      <c r="I40" s="14" t="n">
        <f aca="false">D40*'Inflation indexes'!$D$166/100*'Inflation indexes'!I133</f>
        <v>3610.50562530862</v>
      </c>
      <c r="J40" s="9" t="n">
        <f aca="false">E40*'Inflation indexes'!$D$166/100*'Inflation indexes'!I133</f>
        <v>4988.41461037011</v>
      </c>
      <c r="K40" s="14" t="n">
        <f aca="false">C40*'Inflation indexes'!$D$166/100*'Inflation indexes'!I133</f>
        <v>3892.03006469562</v>
      </c>
      <c r="R40" s="18" t="n">
        <f aca="false">R36+1</f>
        <v>2024</v>
      </c>
      <c r="S40" s="19" t="n">
        <f aca="false">'Retirement benefit values'!R41</f>
        <v>6295.91853713557</v>
      </c>
      <c r="T40" s="18" t="n">
        <f aca="false">Adequacy_central!Z38</f>
        <v>734.906953482076</v>
      </c>
      <c r="U40" s="18" t="n">
        <f aca="false">Adequacy_central!AA38</f>
        <v>723.560770034764</v>
      </c>
      <c r="V40" s="18" t="n">
        <f aca="false">Adequacy_central!AB38</f>
        <v>675.781572600868</v>
      </c>
      <c r="W40" s="18" t="n">
        <f aca="false">Adequacy_central!AC38</f>
        <v>932.367668478888</v>
      </c>
      <c r="X40" s="18" t="n">
        <f aca="false">X36+1</f>
        <v>2024</v>
      </c>
      <c r="Y40" s="23" t="n">
        <f aca="false">S40*'Inflation indexes'!$D$166/100*'Inflation indexes'!I133</f>
        <v>36213.8535927641</v>
      </c>
      <c r="Z40" s="23" t="n">
        <f aca="false">T40*'Inflation indexes'!$D$166/100*'Inflation indexes'!I133</f>
        <v>4227.15329951086</v>
      </c>
      <c r="AA40" s="23" t="n">
        <f aca="false">V40*'Inflation indexes'!$D$166/100*'Inflation indexes'!I133</f>
        <v>3887.06664269991</v>
      </c>
      <c r="AB40" s="23" t="n">
        <f aca="false">W40*'Inflation indexes'!$D$166/100*'Inflation indexes'!I133</f>
        <v>5362.93886932708</v>
      </c>
      <c r="AC40" s="23" t="n">
        <f aca="false">U40*'Inflation indexes'!$D$166/100*'Inflation indexes'!I133</f>
        <v>4161.89053860091</v>
      </c>
      <c r="AJ40" s="14" t="n">
        <f aca="false">AJ36+1</f>
        <v>2024</v>
      </c>
      <c r="AK40" s="16" t="n">
        <f aca="false">'Retirement benefit values'!AO41</f>
        <v>6914.25126512739</v>
      </c>
      <c r="AL40" s="14" t="n">
        <f aca="false">Adequacy_high!Z38</f>
        <v>783.810699462695</v>
      </c>
      <c r="AM40" s="14" t="n">
        <f aca="false">Adequacy_high!AA38</f>
        <v>764.522076507723</v>
      </c>
      <c r="AN40" s="14" t="n">
        <f aca="false">Adequacy_high!AB38</f>
        <v>711.347201381778</v>
      </c>
      <c r="AO40" s="14" t="n">
        <f aca="false">Adequacy_high!AC38</f>
        <v>980.940595608624</v>
      </c>
      <c r="AP40" s="14" t="n">
        <f aca="false">AP36+1</f>
        <v>2024</v>
      </c>
      <c r="AQ40" s="24" t="n">
        <f aca="false">AK40*'Inflation indexes'!$D$166/100*'Inflation indexes'!I133</f>
        <v>39770.4769434369</v>
      </c>
      <c r="AR40" s="24" t="n">
        <f aca="false">AL40*'Inflation indexes'!$D$166/100*'Inflation indexes'!I133</f>
        <v>4508.44555045628</v>
      </c>
      <c r="AS40" s="24" t="n">
        <f aca="false">AN40*'Inflation indexes'!$D$166/100*'Inflation indexes'!I133</f>
        <v>4091.63861516264</v>
      </c>
      <c r="AT40" s="24" t="n">
        <f aca="false">AO40*'Inflation indexes'!$D$166/100*'Inflation indexes'!I133</f>
        <v>5642.32826442058</v>
      </c>
      <c r="AU40" s="24" t="n">
        <f aca="false">AM40*'Inflation indexes'!$D$166/100*'Inflation indexes'!I133</f>
        <v>4397.49821789832</v>
      </c>
    </row>
    <row r="41" customFormat="false" ht="15" hidden="false" customHeight="false" outlineLevel="0" collapsed="false">
      <c r="A41" s="16" t="n">
        <f aca="false">'Retirement benefit values'!B42</f>
        <v>5711.87190465128</v>
      </c>
      <c r="B41" s="14" t="n">
        <f aca="false">Adequacy_low!Z39</f>
        <v>585.965813869608</v>
      </c>
      <c r="C41" s="14" t="n">
        <f aca="false">Adequacy_low!AA39</f>
        <v>597.454928912095</v>
      </c>
      <c r="D41" s="14" t="n">
        <f aca="false">Adequacy_low!AB39</f>
        <v>549.338826884748</v>
      </c>
      <c r="E41" s="14" t="n">
        <f aca="false">Adequacy_low!AC39</f>
        <v>787.096148265558</v>
      </c>
      <c r="F41" s="14" t="n">
        <f aca="false">F37+1</f>
        <v>2024</v>
      </c>
      <c r="G41" s="11" t="n">
        <f aca="false">A41*'Inflation indexes'!$D$166/100*'Inflation indexes'!I134</f>
        <v>32854.4423940042</v>
      </c>
      <c r="H41" s="14" t="n">
        <f aca="false">B41*'Inflation indexes'!$D$166/100*'Inflation indexes'!I134</f>
        <v>3370.45024783521</v>
      </c>
      <c r="I41" s="14" t="n">
        <f aca="false">D41*'Inflation indexes'!$D$166/100*'Inflation indexes'!I134</f>
        <v>3159.77338847144</v>
      </c>
      <c r="J41" s="9" t="n">
        <f aca="false">E41*'Inflation indexes'!$D$166/100*'Inflation indexes'!I134</f>
        <v>4527.34331116135</v>
      </c>
      <c r="K41" s="14" t="n">
        <f aca="false">C41*'Inflation indexes'!$D$166/100*'Inflation indexes'!I134</f>
        <v>3436.53514515479</v>
      </c>
      <c r="R41" s="18" t="n">
        <f aca="false">R37+1</f>
        <v>2024</v>
      </c>
      <c r="S41" s="19" t="n">
        <f aca="false">'Retirement benefit values'!R42</f>
        <v>6339.51360763523</v>
      </c>
      <c r="T41" s="18" t="n">
        <f aca="false">Adequacy_central!Z39</f>
        <v>627.692662181301</v>
      </c>
      <c r="U41" s="18" t="n">
        <f aca="false">Adequacy_central!AA39</f>
        <v>627.692561254712</v>
      </c>
      <c r="V41" s="18" t="n">
        <f aca="false">Adequacy_central!AB39</f>
        <v>580.731178671461</v>
      </c>
      <c r="W41" s="18" t="n">
        <f aca="false">Adequacy_central!AC39</f>
        <v>818.529457952075</v>
      </c>
      <c r="X41" s="18" t="n">
        <f aca="false">X37+1</f>
        <v>2024</v>
      </c>
      <c r="Y41" s="23" t="n">
        <f aca="false">S41*'Inflation indexes'!$D$166/100*'Inflation indexes'!I134</f>
        <v>36464.6105698642</v>
      </c>
      <c r="Z41" s="23" t="n">
        <f aca="false">T41*'Inflation indexes'!$D$166/100*'Inflation indexes'!I134</f>
        <v>3610.46129097914</v>
      </c>
      <c r="AA41" s="23" t="n">
        <f aca="false">V41*'Inflation indexes'!$D$166/100*'Inflation indexes'!I134</f>
        <v>3340.34085052342</v>
      </c>
      <c r="AB41" s="23" t="n">
        <f aca="false">W41*'Inflation indexes'!$D$166/100*'Inflation indexes'!I134</f>
        <v>4708.14636129761</v>
      </c>
      <c r="AC41" s="23" t="n">
        <f aca="false">U41*'Inflation indexes'!$D$166/100*'Inflation indexes'!I134</f>
        <v>3610.46071045372</v>
      </c>
      <c r="AJ41" s="14" t="n">
        <f aca="false">AJ37+1</f>
        <v>2024</v>
      </c>
      <c r="AK41" s="16" t="n">
        <f aca="false">'Retirement benefit values'!AO42</f>
        <v>6973.98565500147</v>
      </c>
      <c r="AL41" s="14" t="n">
        <f aca="false">Adequacy_high!Z39</f>
        <v>661.122447286174</v>
      </c>
      <c r="AM41" s="14" t="n">
        <f aca="false">Adequacy_high!AA39</f>
        <v>654.815137779517</v>
      </c>
      <c r="AN41" s="14" t="n">
        <f aca="false">Adequacy_high!AB39</f>
        <v>597.735414121198</v>
      </c>
      <c r="AO41" s="14" t="n">
        <f aca="false">Adequacy_high!AC39</f>
        <v>869.959379103404</v>
      </c>
      <c r="AP41" s="14" t="n">
        <f aca="false">AP37+1</f>
        <v>2024</v>
      </c>
      <c r="AQ41" s="24" t="n">
        <f aca="false">AK41*'Inflation indexes'!$D$166/100*'Inflation indexes'!I134</f>
        <v>40114.0665938737</v>
      </c>
      <c r="AR41" s="24" t="n">
        <f aca="false">AL41*'Inflation indexes'!$D$166/100*'Inflation indexes'!I134</f>
        <v>3802.74798215609</v>
      </c>
      <c r="AS41" s="24" t="n">
        <f aca="false">AN41*'Inflation indexes'!$D$166/100*'Inflation indexes'!I134</f>
        <v>3438.14848405641</v>
      </c>
      <c r="AT41" s="24" t="n">
        <f aca="false">AO41*'Inflation indexes'!$D$166/100*'Inflation indexes'!I134</f>
        <v>5003.96906355719</v>
      </c>
      <c r="AU41" s="24" t="n">
        <f aca="false">AM41*'Inflation indexes'!$D$166/100*'Inflation indexes'!I134</f>
        <v>3766.46860819484</v>
      </c>
    </row>
    <row r="42" customFormat="false" ht="15" hidden="false" customHeight="false" outlineLevel="0" collapsed="false">
      <c r="A42" s="16" t="n">
        <f aca="false">'Retirement benefit values'!B43</f>
        <v>5752.46155416942</v>
      </c>
      <c r="B42" s="14" t="n">
        <f aca="false">Adequacy_low!Z40</f>
        <v>559.150862665758</v>
      </c>
      <c r="C42" s="14" t="n">
        <f aca="false">Adequacy_low!AA40</f>
        <v>563.445096754735</v>
      </c>
      <c r="D42" s="14" t="n">
        <f aca="false">Adequacy_low!AB40</f>
        <v>515.159375026505</v>
      </c>
      <c r="E42" s="14" t="n">
        <f aca="false">Adequacy_low!AC40</f>
        <v>729.653768701542</v>
      </c>
      <c r="F42" s="14" t="n">
        <f aca="false">F38+1</f>
        <v>2024</v>
      </c>
      <c r="G42" s="11" t="n">
        <f aca="false">A42*'Inflation indexes'!$D$166/100*'Inflation indexes'!I135</f>
        <v>33087.9123184261</v>
      </c>
      <c r="H42" s="14" t="n">
        <f aca="false">B42*'Inflation indexes'!$D$166/100*'Inflation indexes'!I135</f>
        <v>3216.2117977559</v>
      </c>
      <c r="I42" s="14" t="n">
        <f aca="false">D42*'Inflation indexes'!$D$166/100*'Inflation indexes'!I135</f>
        <v>2963.17464625861</v>
      </c>
      <c r="J42" s="9" t="n">
        <f aca="false">E42*'Inflation indexes'!$D$166/100*'Inflation indexes'!I135</f>
        <v>4196.93720579619</v>
      </c>
      <c r="K42" s="14" t="n">
        <f aca="false">C42*'Inflation indexes'!$D$166/100*'Inflation indexes'!I135</f>
        <v>3240.9120481918</v>
      </c>
      <c r="R42" s="18" t="n">
        <f aca="false">R38+1</f>
        <v>2024</v>
      </c>
      <c r="S42" s="19" t="n">
        <f aca="false">'Retirement benefit values'!R43</f>
        <v>6394.45561506434</v>
      </c>
      <c r="T42" s="18" t="n">
        <f aca="false">Adequacy_central!Z40</f>
        <v>592.747998669439</v>
      </c>
      <c r="U42" s="18" t="n">
        <f aca="false">Adequacy_central!AA40</f>
        <v>595.260556372657</v>
      </c>
      <c r="V42" s="18" t="n">
        <f aca="false">Adequacy_central!AB40</f>
        <v>546.020512692895</v>
      </c>
      <c r="W42" s="18" t="n">
        <f aca="false">Adequacy_central!AC40</f>
        <v>782.837229836287</v>
      </c>
      <c r="X42" s="18" t="n">
        <f aca="false">X38+1</f>
        <v>2024</v>
      </c>
      <c r="Y42" s="23" t="n">
        <f aca="false">S42*'Inflation indexes'!$D$166/100*'Inflation indexes'!I135</f>
        <v>36780.6346418713</v>
      </c>
      <c r="Z42" s="23" t="n">
        <f aca="false">T42*'Inflation indexes'!$D$166/100*'Inflation indexes'!I135</f>
        <v>3409.46108413041</v>
      </c>
      <c r="AA42" s="23" t="n">
        <f aca="false">V42*'Inflation indexes'!$D$166/100*'Inflation indexes'!I135</f>
        <v>3140.68658745746</v>
      </c>
      <c r="AB42" s="23" t="n">
        <f aca="false">W42*'Inflation indexes'!$D$166/100*'Inflation indexes'!I135</f>
        <v>4502.8461948865</v>
      </c>
      <c r="AC42" s="23" t="n">
        <f aca="false">U42*'Inflation indexes'!$D$166/100*'Inflation indexes'!I135</f>
        <v>3423.91320835518</v>
      </c>
      <c r="AJ42" s="14" t="n">
        <f aca="false">AJ38+1</f>
        <v>2024</v>
      </c>
      <c r="AK42" s="16" t="n">
        <f aca="false">'Retirement benefit values'!AO43</f>
        <v>6994.4045295907</v>
      </c>
      <c r="AL42" s="14" t="n">
        <f aca="false">Adequacy_high!Z40</f>
        <v>638.744260703994</v>
      </c>
      <c r="AM42" s="14" t="n">
        <f aca="false">Adequacy_high!AA40</f>
        <v>642.729892071346</v>
      </c>
      <c r="AN42" s="14" t="n">
        <f aca="false">Adequacy_high!AB40</f>
        <v>595.070291667646</v>
      </c>
      <c r="AO42" s="14" t="n">
        <f aca="false">Adequacy_high!AC40</f>
        <v>839.169075709425</v>
      </c>
      <c r="AP42" s="14" t="n">
        <f aca="false">AP38+1</f>
        <v>2024</v>
      </c>
      <c r="AQ42" s="24" t="n">
        <f aca="false">AK42*'Inflation indexes'!$D$166/100*'Inflation indexes'!I135</f>
        <v>40231.5150853912</v>
      </c>
      <c r="AR42" s="24" t="n">
        <f aca="false">AL42*'Inflation indexes'!$D$166/100*'Inflation indexes'!I135</f>
        <v>3674.02961202811</v>
      </c>
      <c r="AS42" s="24" t="n">
        <f aca="false">AN42*'Inflation indexes'!$D$166/100*'Inflation indexes'!I135</f>
        <v>3422.81881392639</v>
      </c>
      <c r="AT42" s="24" t="n">
        <f aca="false">AO42*'Inflation indexes'!$D$166/100*'Inflation indexes'!I135</f>
        <v>4826.8645580574</v>
      </c>
      <c r="AU42" s="24" t="n">
        <f aca="false">AM42*'Inflation indexes'!$D$166/100*'Inflation indexes'!I135</f>
        <v>3696.95479283543</v>
      </c>
    </row>
    <row r="43" customFormat="false" ht="15" hidden="false" customHeight="false" outlineLevel="0" collapsed="false">
      <c r="A43" s="16" t="n">
        <f aca="false">'Retirement benefit values'!B44</f>
        <v>5800.10808453303</v>
      </c>
      <c r="B43" s="14" t="n">
        <f aca="false">Adequacy_low!Z41</f>
        <v>603.940199086734</v>
      </c>
      <c r="C43" s="14" t="n">
        <f aca="false">Adequacy_low!AA41</f>
        <v>610.018727005524</v>
      </c>
      <c r="D43" s="14" t="n">
        <f aca="false">Adequacy_low!AB41</f>
        <v>564.190523536746</v>
      </c>
      <c r="E43" s="14" t="n">
        <f aca="false">Adequacy_low!AC41</f>
        <v>775.966049884811</v>
      </c>
      <c r="F43" s="14" t="n">
        <f aca="false">F39+1</f>
        <v>2024</v>
      </c>
      <c r="G43" s="11" t="n">
        <f aca="false">A43*'Inflation indexes'!$D$166/100*'Inflation indexes'!I136</f>
        <v>33361.9731190247</v>
      </c>
      <c r="H43" s="14" t="n">
        <f aca="false">B43*'Inflation indexes'!$D$166/100*'Inflation indexes'!I136</f>
        <v>3473.83814125116</v>
      </c>
      <c r="I43" s="14" t="n">
        <f aca="false">D43*'Inflation indexes'!$D$166/100*'Inflation indexes'!I136</f>
        <v>3245.19971109415</v>
      </c>
      <c r="J43" s="9" t="n">
        <f aca="false">E43*'Inflation indexes'!$D$166/100*'Inflation indexes'!I136</f>
        <v>4463.32346229323</v>
      </c>
      <c r="K43" s="14" t="n">
        <f aca="false">C43*'Inflation indexes'!$D$166/100*'Inflation indexes'!I136</f>
        <v>3508.80157332421</v>
      </c>
      <c r="R43" s="18" t="n">
        <f aca="false">R39+1</f>
        <v>2024</v>
      </c>
      <c r="S43" s="19" t="n">
        <f aca="false">'Retirement benefit values'!R44</f>
        <v>6459.43149373075</v>
      </c>
      <c r="T43" s="18" t="n">
        <f aca="false">Adequacy_central!Z41</f>
        <v>629.3852463149</v>
      </c>
      <c r="U43" s="18" t="n">
        <f aca="false">Adequacy_central!AA41</f>
        <v>629.44005830715</v>
      </c>
      <c r="V43" s="18" t="n">
        <f aca="false">Adequacy_central!AB41</f>
        <v>579.411256582557</v>
      </c>
      <c r="W43" s="18" t="n">
        <f aca="false">Adequacy_central!AC41</f>
        <v>825.794665937916</v>
      </c>
      <c r="X43" s="18" t="n">
        <f aca="false">X39+1</f>
        <v>2024</v>
      </c>
      <c r="Y43" s="23" t="n">
        <f aca="false">S43*'Inflation indexes'!$D$166/100*'Inflation indexes'!I136</f>
        <v>37154.3731111999</v>
      </c>
      <c r="Z43" s="23" t="n">
        <f aca="false">T43*'Inflation indexes'!$D$166/100*'Inflation indexes'!I136</f>
        <v>3620.19696237419</v>
      </c>
      <c r="AA43" s="23" t="n">
        <f aca="false">V43*'Inflation indexes'!$D$166/100*'Inflation indexes'!I136</f>
        <v>3332.74871523776</v>
      </c>
      <c r="AB43" s="23" t="n">
        <f aca="false">W43*'Inflation indexes'!$D$166/100*'Inflation indexes'!I136</f>
        <v>4749.93552625716</v>
      </c>
      <c r="AC43" s="23" t="n">
        <f aca="false">U43*'Inflation indexes'!$D$166/100*'Inflation indexes'!I136</f>
        <v>3620.51223860446</v>
      </c>
      <c r="AJ43" s="14" t="n">
        <f aca="false">AJ39+1</f>
        <v>2024</v>
      </c>
      <c r="AK43" s="16" t="n">
        <f aca="false">'Retirement benefit values'!AO44</f>
        <v>7053.10245948648</v>
      </c>
      <c r="AL43" s="14" t="n">
        <f aca="false">Adequacy_high!Z41</f>
        <v>669.842486877136</v>
      </c>
      <c r="AM43" s="14" t="n">
        <f aca="false">Adequacy_high!AA41</f>
        <v>671.634594478263</v>
      </c>
      <c r="AN43" s="14" t="n">
        <f aca="false">Adequacy_high!AB41</f>
        <v>627.348822628809</v>
      </c>
      <c r="AO43" s="14" t="n">
        <f aca="false">Adequacy_high!AC41</f>
        <v>838.796527830025</v>
      </c>
      <c r="AP43" s="14" t="n">
        <f aca="false">AP39+1</f>
        <v>2024</v>
      </c>
      <c r="AQ43" s="24" t="n">
        <f aca="false">AK43*'Inflation indexes'!$D$166/100*'Inflation indexes'!I136</f>
        <v>40569.1430624538</v>
      </c>
      <c r="AR43" s="24" t="n">
        <f aca="false">AL43*'Inflation indexes'!$D$166/100*'Inflation indexes'!I136</f>
        <v>3852.90527615657</v>
      </c>
      <c r="AS43" s="24" t="n">
        <f aca="false">AN43*'Inflation indexes'!$D$166/100*'Inflation indexes'!I136</f>
        <v>3608.48354060961</v>
      </c>
      <c r="AT43" s="24" t="n">
        <f aca="false">AO43*'Inflation indexes'!$D$166/100*'Inflation indexes'!I136</f>
        <v>4824.72167862189</v>
      </c>
      <c r="AU43" s="24" t="n">
        <f aca="false">AM43*'Inflation indexes'!$D$166/100*'Inflation indexes'!I136</f>
        <v>3863.21340227144</v>
      </c>
    </row>
    <row r="44" customFormat="false" ht="15" hidden="false" customHeight="false" outlineLevel="0" collapsed="false">
      <c r="A44" s="16" t="n">
        <f aca="false">'Retirement benefit values'!B45</f>
        <v>5838.62569298392</v>
      </c>
      <c r="B44" s="14" t="n">
        <f aca="false">Adequacy_low!Z42</f>
        <v>733.361654060833</v>
      </c>
      <c r="C44" s="14" t="n">
        <f aca="false">Adequacy_low!AA42</f>
        <v>722.309108088068</v>
      </c>
      <c r="D44" s="14" t="n">
        <f aca="false">Adequacy_low!AB42</f>
        <v>674.426973550154</v>
      </c>
      <c r="E44" s="14" t="n">
        <f aca="false">Adequacy_low!AC42</f>
        <v>896.525636610215</v>
      </c>
      <c r="F44" s="14" t="n">
        <f aca="false">F40+1</f>
        <v>2025</v>
      </c>
      <c r="G44" s="11" t="n">
        <f aca="false">A44*'Inflation indexes'!$D$166/100*'Inflation indexes'!I137</f>
        <v>33583.5247520322</v>
      </c>
      <c r="H44" s="14" t="n">
        <f aca="false">B44*'Inflation indexes'!$D$166/100*'Inflation indexes'!I137</f>
        <v>4218.26480346889</v>
      </c>
      <c r="I44" s="14" t="n">
        <f aca="false">D44*'Inflation indexes'!$D$166/100*'Inflation indexes'!I137</f>
        <v>3879.27504701612</v>
      </c>
      <c r="J44" s="9" t="n">
        <f aca="false">E44*'Inflation indexes'!$D$166/100*'Inflation indexes'!I137</f>
        <v>5156.77703814973</v>
      </c>
      <c r="K44" s="14" t="n">
        <f aca="false">C44*'Inflation indexes'!$D$166/100*'Inflation indexes'!I137</f>
        <v>4154.69103272771</v>
      </c>
      <c r="R44" s="18" t="n">
        <f aca="false">R40+1</f>
        <v>2025</v>
      </c>
      <c r="S44" s="19" t="n">
        <f aca="false">'Retirement benefit values'!R45</f>
        <v>6522.10238059872</v>
      </c>
      <c r="T44" s="18" t="n">
        <f aca="false">Adequacy_central!Z42</f>
        <v>785.8148944875</v>
      </c>
      <c r="U44" s="18" t="n">
        <f aca="false">Adequacy_central!AA42</f>
        <v>770.191649335825</v>
      </c>
      <c r="V44" s="18" t="n">
        <f aca="false">Adequacy_central!AB42</f>
        <v>719.663855689756</v>
      </c>
      <c r="W44" s="18" t="n">
        <f aca="false">Adequacy_central!AC42</f>
        <v>979.100676074206</v>
      </c>
      <c r="X44" s="18" t="n">
        <f aca="false">X40+1</f>
        <v>2025</v>
      </c>
      <c r="Y44" s="23" t="n">
        <f aca="false">S44*'Inflation indexes'!$D$166/100*'Inflation indexes'!I137</f>
        <v>37514.8533664921</v>
      </c>
      <c r="Z44" s="23" t="n">
        <f aca="false">T44*'Inflation indexes'!$D$166/100*'Inflation indexes'!I137</f>
        <v>4519.97359434241</v>
      </c>
      <c r="AA44" s="23" t="n">
        <f aca="false">V44*'Inflation indexes'!$D$166/100*'Inflation indexes'!I137</f>
        <v>4139.47565430384</v>
      </c>
      <c r="AB44" s="23" t="n">
        <f aca="false">W44*'Inflation indexes'!$D$166/100*'Inflation indexes'!I137</f>
        <v>5631.74512611457</v>
      </c>
      <c r="AC44" s="23" t="n">
        <f aca="false">U44*'Inflation indexes'!$D$166/100*'Inflation indexes'!I137</f>
        <v>4430.10935781688</v>
      </c>
      <c r="AJ44" s="14" t="n">
        <f aca="false">AJ40+1</f>
        <v>2025</v>
      </c>
      <c r="AK44" s="16" t="n">
        <f aca="false">'Retirement benefit values'!AO45</f>
        <v>7104.16080289786</v>
      </c>
      <c r="AL44" s="14" t="n">
        <f aca="false">Adequacy_high!Z42</f>
        <v>827.538991262632</v>
      </c>
      <c r="AM44" s="14" t="n">
        <f aca="false">Adequacy_high!AA42</f>
        <v>817.326783486885</v>
      </c>
      <c r="AN44" s="14" t="n">
        <f aca="false">Adequacy_high!AB42</f>
        <v>761.562489438541</v>
      </c>
      <c r="AO44" s="14" t="n">
        <f aca="false">Adequacy_high!AC42</f>
        <v>1047.04495030626</v>
      </c>
      <c r="AP44" s="14" t="n">
        <f aca="false">AP40+1</f>
        <v>2025</v>
      </c>
      <c r="AQ44" s="24" t="n">
        <f aca="false">AK44*'Inflation indexes'!$D$166/100*'Inflation indexes'!I137</f>
        <v>40862.8284654784</v>
      </c>
      <c r="AR44" s="24" t="n">
        <f aca="false">AL44*'Inflation indexes'!$D$166/100*'Inflation indexes'!I137</f>
        <v>4759.96881076597</v>
      </c>
      <c r="AS44" s="24" t="n">
        <f aca="false">AN44*'Inflation indexes'!$D$166/100*'Inflation indexes'!I137</f>
        <v>4380.47479991948</v>
      </c>
      <c r="AT44" s="24" t="n">
        <f aca="false">AO44*'Inflation indexes'!$D$166/100*'Inflation indexes'!I137</f>
        <v>6022.55767951614</v>
      </c>
      <c r="AU44" s="24" t="n">
        <f aca="false">AM44*'Inflation indexes'!$D$166/100*'Inflation indexes'!I137</f>
        <v>4701.22862931851</v>
      </c>
    </row>
    <row r="45" customFormat="false" ht="15" hidden="false" customHeight="false" outlineLevel="0" collapsed="false">
      <c r="A45" s="16" t="n">
        <f aca="false">'Retirement benefit values'!B46</f>
        <v>5876.54509532075</v>
      </c>
      <c r="B45" s="14" t="n">
        <f aca="false">Adequacy_low!Z43</f>
        <v>623.639535591773</v>
      </c>
      <c r="C45" s="14" t="n">
        <f aca="false">Adequacy_low!AA43</f>
        <v>631.00819031523</v>
      </c>
      <c r="D45" s="14" t="n">
        <f aca="false">Adequacy_low!AB43</f>
        <v>586.910026002984</v>
      </c>
      <c r="E45" s="14" t="n">
        <f aca="false">Adequacy_low!AC43</f>
        <v>816.13237043801</v>
      </c>
      <c r="F45" s="14" t="n">
        <f aca="false">F41+1</f>
        <v>2025</v>
      </c>
      <c r="G45" s="11" t="n">
        <f aca="false">A45*'Inflation indexes'!$D$166/100*'Inflation indexes'!I138</f>
        <v>33801.6355291096</v>
      </c>
      <c r="H45" s="14" t="n">
        <f aca="false">B45*'Inflation indexes'!$D$166/100*'Inflation indexes'!I138</f>
        <v>3587.14788054659</v>
      </c>
      <c r="I45" s="14" t="n">
        <f aca="false">D45*'Inflation indexes'!$D$166/100*'Inflation indexes'!I138</f>
        <v>3375.88131555899</v>
      </c>
      <c r="J45" s="9" t="n">
        <f aca="false">E45*'Inflation indexes'!$D$166/100*'Inflation indexes'!I138</f>
        <v>4694.35841665198</v>
      </c>
      <c r="K45" s="14" t="n">
        <f aca="false">C45*'Inflation indexes'!$D$166/100*'Inflation indexes'!I138</f>
        <v>3629.53206670735</v>
      </c>
      <c r="R45" s="18" t="n">
        <f aca="false">R41+1</f>
        <v>2025</v>
      </c>
      <c r="S45" s="19" t="n">
        <f aca="false">'Retirement benefit values'!R46</f>
        <v>6536.98198808082</v>
      </c>
      <c r="T45" s="18" t="n">
        <f aca="false">Adequacy_central!Z43</f>
        <v>654.618598003849</v>
      </c>
      <c r="U45" s="18" t="n">
        <f aca="false">Adequacy_central!AA43</f>
        <v>660.222704664835</v>
      </c>
      <c r="V45" s="18" t="n">
        <f aca="false">Adequacy_central!AB43</f>
        <v>603.574710321148</v>
      </c>
      <c r="W45" s="18" t="n">
        <f aca="false">Adequacy_central!AC43</f>
        <v>888.066004832249</v>
      </c>
      <c r="X45" s="18" t="n">
        <f aca="false">X41+1</f>
        <v>2025</v>
      </c>
      <c r="Y45" s="23" t="n">
        <f aca="false">S45*'Inflation indexes'!$D$166/100*'Inflation indexes'!I138</f>
        <v>37600.4402310133</v>
      </c>
      <c r="Z45" s="23" t="n">
        <f aca="false">T45*'Inflation indexes'!$D$166/100*'Inflation indexes'!I138</f>
        <v>3765.33811982857</v>
      </c>
      <c r="AA45" s="23" t="n">
        <f aca="false">V45*'Inflation indexes'!$D$166/100*'Inflation indexes'!I138</f>
        <v>3471.73586553577</v>
      </c>
      <c r="AB45" s="23" t="n">
        <f aca="false">W45*'Inflation indexes'!$D$166/100*'Inflation indexes'!I138</f>
        <v>5108.11759872894</v>
      </c>
      <c r="AC45" s="23" t="n">
        <f aca="false">U45*'Inflation indexes'!$D$166/100*'Inflation indexes'!I138</f>
        <v>3797.57270115965</v>
      </c>
      <c r="AJ45" s="14" t="n">
        <f aca="false">AJ41+1</f>
        <v>2025</v>
      </c>
      <c r="AK45" s="16" t="n">
        <f aca="false">'Retirement benefit values'!AO46</f>
        <v>7142.28617522696</v>
      </c>
      <c r="AL45" s="14" t="n">
        <f aca="false">Adequacy_high!Z43</f>
        <v>694.708085139484</v>
      </c>
      <c r="AM45" s="14" t="n">
        <f aca="false">Adequacy_high!AA43</f>
        <v>697.828055032981</v>
      </c>
      <c r="AN45" s="14" t="n">
        <f aca="false">Adequacy_high!AB43</f>
        <v>646.246747992559</v>
      </c>
      <c r="AO45" s="14" t="n">
        <f aca="false">Adequacy_high!AC43</f>
        <v>914.748385186526</v>
      </c>
      <c r="AP45" s="14" t="n">
        <f aca="false">AP41+1</f>
        <v>2025</v>
      </c>
      <c r="AQ45" s="24" t="n">
        <f aca="false">AK45*'Inflation indexes'!$D$166/100*'Inflation indexes'!I138</f>
        <v>41082.1239731239</v>
      </c>
      <c r="AR45" s="24" t="n">
        <f aca="false">AL45*'Inflation indexes'!$D$166/100*'Inflation indexes'!I138</f>
        <v>3995.93113166245</v>
      </c>
      <c r="AS45" s="24" t="n">
        <f aca="false">AN45*'Inflation indexes'!$D$166/100*'Inflation indexes'!I138</f>
        <v>3717.18359736752</v>
      </c>
      <c r="AT45" s="24" t="n">
        <f aca="false">AO45*'Inflation indexes'!$D$166/100*'Inflation indexes'!I138</f>
        <v>5261.59350696327</v>
      </c>
      <c r="AU45" s="24" t="n">
        <f aca="false">AM45*'Inflation indexes'!$D$166/100*'Inflation indexes'!I138</f>
        <v>4013.87706477301</v>
      </c>
    </row>
    <row r="46" customFormat="false" ht="15" hidden="false" customHeight="false" outlineLevel="0" collapsed="false">
      <c r="A46" s="16" t="n">
        <f aca="false">'Retirement benefit values'!B47</f>
        <v>5903.14141945244</v>
      </c>
      <c r="B46" s="14" t="n">
        <f aca="false">Adequacy_low!Z44</f>
        <v>603.723912309323</v>
      </c>
      <c r="C46" s="14" t="n">
        <f aca="false">Adequacy_low!AA44</f>
        <v>605.790296243204</v>
      </c>
      <c r="D46" s="14" t="n">
        <f aca="false">Adequacy_low!AB44</f>
        <v>559.932851777866</v>
      </c>
      <c r="E46" s="14" t="n">
        <f aca="false">Adequacy_low!AC44</f>
        <v>768.46392007129</v>
      </c>
      <c r="F46" s="14" t="n">
        <f aca="false">F42+1</f>
        <v>2025</v>
      </c>
      <c r="G46" s="11" t="n">
        <f aca="false">A46*'Inflation indexes'!$D$166/100*'Inflation indexes'!I139</f>
        <v>33954.6164456399</v>
      </c>
      <c r="H46" s="14" t="n">
        <f aca="false">B46*'Inflation indexes'!$D$166/100*'Inflation indexes'!I139</f>
        <v>3472.5940689772</v>
      </c>
      <c r="I46" s="14" t="n">
        <f aca="false">D46*'Inflation indexes'!$D$166/100*'Inflation indexes'!I139</f>
        <v>3220.70976561396</v>
      </c>
      <c r="J46" s="9" t="n">
        <f aca="false">E46*'Inflation indexes'!$D$166/100*'Inflation indexes'!I139</f>
        <v>4420.17153313495</v>
      </c>
      <c r="K46" s="14" t="n">
        <f aca="false">C46*'Inflation indexes'!$D$166/100*'Inflation indexes'!I139</f>
        <v>3484.47982080302</v>
      </c>
      <c r="R46" s="18" t="n">
        <f aca="false">R42+1</f>
        <v>2025</v>
      </c>
      <c r="S46" s="19" t="n">
        <f aca="false">'Retirement benefit values'!R47</f>
        <v>6560.82053083787</v>
      </c>
      <c r="T46" s="18" t="n">
        <f aca="false">Adequacy_central!Z44</f>
        <v>635.900713546161</v>
      </c>
      <c r="U46" s="18" t="n">
        <f aca="false">Adequacy_central!AA44</f>
        <v>642.045513773299</v>
      </c>
      <c r="V46" s="18" t="n">
        <f aca="false">Adequacy_central!AB44</f>
        <v>589.515495473906</v>
      </c>
      <c r="W46" s="18" t="n">
        <f aca="false">Adequacy_central!AC44</f>
        <v>873.792147165539</v>
      </c>
      <c r="X46" s="18" t="n">
        <f aca="false">X42+1</f>
        <v>2025</v>
      </c>
      <c r="Y46" s="23" t="n">
        <f aca="false">S46*'Inflation indexes'!$D$166/100*'Inflation indexes'!I139</f>
        <v>37737.5585072707</v>
      </c>
      <c r="Z46" s="23" t="n">
        <f aca="false">T46*'Inflation indexes'!$D$166/100*'Inflation indexes'!I139</f>
        <v>3657.67365064606</v>
      </c>
      <c r="AA46" s="23" t="n">
        <f aca="false">V46*'Inflation indexes'!$D$166/100*'Inflation indexes'!I139</f>
        <v>3390.86786428954</v>
      </c>
      <c r="AB46" s="23" t="n">
        <f aca="false">W46*'Inflation indexes'!$D$166/100*'Inflation indexes'!I139</f>
        <v>5026.01498118438</v>
      </c>
      <c r="AC46" s="23" t="n">
        <f aca="false">U46*'Inflation indexes'!$D$166/100*'Inflation indexes'!I139</f>
        <v>3693.01827819641</v>
      </c>
      <c r="AJ46" s="14" t="n">
        <f aca="false">AJ42+1</f>
        <v>2025</v>
      </c>
      <c r="AK46" s="16" t="n">
        <f aca="false">'Retirement benefit values'!AO47</f>
        <v>7208.97408396167</v>
      </c>
      <c r="AL46" s="14" t="n">
        <f aca="false">Adequacy_high!Z44</f>
        <v>669.366901131412</v>
      </c>
      <c r="AM46" s="14" t="n">
        <f aca="false">Adequacy_high!AA44</f>
        <v>670.869336340384</v>
      </c>
      <c r="AN46" s="14" t="n">
        <f aca="false">Adequacy_high!AB44</f>
        <v>621.518192450873</v>
      </c>
      <c r="AO46" s="14" t="n">
        <f aca="false">Adequacy_high!AC44</f>
        <v>877.937591255063</v>
      </c>
      <c r="AP46" s="14" t="n">
        <f aca="false">AP42+1</f>
        <v>2025</v>
      </c>
      <c r="AQ46" s="24" t="n">
        <f aca="false">AK46*'Inflation indexes'!$D$166/100*'Inflation indexes'!I139</f>
        <v>41465.7099660305</v>
      </c>
      <c r="AR46" s="24" t="n">
        <f aca="false">AL46*'Inflation indexes'!$D$166/100*'Inflation indexes'!I139</f>
        <v>3850.16972733</v>
      </c>
      <c r="AS46" s="24" t="n">
        <f aca="false">AN46*'Inflation indexes'!$D$166/100*'Inflation indexes'!I139</f>
        <v>3574.94600571746</v>
      </c>
      <c r="AT46" s="24" t="n">
        <f aca="false">AO46*'Inflation indexes'!$D$166/100*'Inflation indexes'!I139</f>
        <v>5049.85939792032</v>
      </c>
      <c r="AU46" s="24" t="n">
        <f aca="false">AM46*'Inflation indexes'!$D$166/100*'Inflation indexes'!I139</f>
        <v>3858.81167026008</v>
      </c>
    </row>
    <row r="47" customFormat="false" ht="15" hidden="false" customHeight="false" outlineLevel="0" collapsed="false">
      <c r="A47" s="16" t="n">
        <f aca="false">'Retirement benefit values'!B48</f>
        <v>5971.89233293297</v>
      </c>
      <c r="B47" s="14" t="n">
        <f aca="false">Adequacy_low!Z45</f>
        <v>634.004415267895</v>
      </c>
      <c r="C47" s="14" t="n">
        <f aca="false">Adequacy_low!AA45</f>
        <v>636.436395180336</v>
      </c>
      <c r="D47" s="14" t="n">
        <f aca="false">Adequacy_low!AB45</f>
        <v>592.106446468974</v>
      </c>
      <c r="E47" s="14" t="n">
        <f aca="false">Adequacy_low!AC45</f>
        <v>820.164451601314</v>
      </c>
      <c r="F47" s="14" t="n">
        <f aca="false">F43+1</f>
        <v>2025</v>
      </c>
      <c r="G47" s="11" t="n">
        <f aca="false">A47*'Inflation indexes'!$D$166/100*'Inflation indexes'!I140</f>
        <v>34350.0687534274</v>
      </c>
      <c r="H47" s="14" t="n">
        <f aca="false">B47*'Inflation indexes'!$D$166/100*'Inflation indexes'!I140</f>
        <v>3646.76622422174</v>
      </c>
      <c r="I47" s="14" t="n">
        <f aca="false">D47*'Inflation indexes'!$D$166/100*'Inflation indexes'!I140</f>
        <v>3405.77090336922</v>
      </c>
      <c r="J47" s="9" t="n">
        <f aca="false">E47*'Inflation indexes'!$D$166/100*'Inflation indexes'!I140</f>
        <v>4717.55077469486</v>
      </c>
      <c r="K47" s="14" t="n">
        <f aca="false">C47*'Inflation indexes'!$D$166/100*'Inflation indexes'!I140</f>
        <v>3660.7548684474</v>
      </c>
      <c r="R47" s="18" t="n">
        <f aca="false">R43+1</f>
        <v>2025</v>
      </c>
      <c r="S47" s="19" t="n">
        <f aca="false">'Retirement benefit values'!R48</f>
        <v>6595.64667027983</v>
      </c>
      <c r="T47" s="18" t="n">
        <f aca="false">Adequacy_central!Z45</f>
        <v>663.547022887617</v>
      </c>
      <c r="U47" s="18" t="n">
        <f aca="false">Adequacy_central!AA45</f>
        <v>670.207646440439</v>
      </c>
      <c r="V47" s="18" t="n">
        <f aca="false">Adequacy_central!AB45</f>
        <v>619.390712150519</v>
      </c>
      <c r="W47" s="18" t="n">
        <f aca="false">Adequacy_central!AC45</f>
        <v>878.417761161987</v>
      </c>
      <c r="X47" s="18" t="n">
        <f aca="false">X43+1</f>
        <v>2025</v>
      </c>
      <c r="Y47" s="23" t="n">
        <f aca="false">S47*'Inflation indexes'!$D$166/100*'Inflation indexes'!I140</f>
        <v>37937.876968749</v>
      </c>
      <c r="Z47" s="23" t="n">
        <f aca="false">T47*'Inflation indexes'!$D$166/100*'Inflation indexes'!I140</f>
        <v>3816.69403710222</v>
      </c>
      <c r="AA47" s="23" t="n">
        <f aca="false">V47*'Inflation indexes'!$D$166/100*'Inflation indexes'!I140</f>
        <v>3562.70883021017</v>
      </c>
      <c r="AB47" s="23" t="n">
        <f aca="false">W47*'Inflation indexes'!$D$166/100*'Inflation indexes'!I140</f>
        <v>5052.62131464565</v>
      </c>
      <c r="AC47" s="23" t="n">
        <f aca="false">U47*'Inflation indexes'!$D$166/100*'Inflation indexes'!I140</f>
        <v>3855.00565831455</v>
      </c>
      <c r="AJ47" s="14" t="n">
        <f aca="false">AJ43+1</f>
        <v>2025</v>
      </c>
      <c r="AK47" s="16" t="n">
        <f aca="false">'Retirement benefit values'!AO48</f>
        <v>7203.69963989719</v>
      </c>
      <c r="AL47" s="14" t="n">
        <f aca="false">Adequacy_high!Z45</f>
        <v>705.048279365831</v>
      </c>
      <c r="AM47" s="14" t="n">
        <f aca="false">Adequacy_high!AA45</f>
        <v>709.149522898563</v>
      </c>
      <c r="AN47" s="14" t="n">
        <f aca="false">Adequacy_high!AB45</f>
        <v>662.513381113463</v>
      </c>
      <c r="AO47" s="14" t="n">
        <f aca="false">Adequacy_high!AC45</f>
        <v>926.397415646409</v>
      </c>
      <c r="AP47" s="14" t="n">
        <f aca="false">AP43+1</f>
        <v>2025</v>
      </c>
      <c r="AQ47" s="24" t="n">
        <f aca="false">AK47*'Inflation indexes'!$D$166/100*'Inflation indexes'!I140</f>
        <v>41435.3715898257</v>
      </c>
      <c r="AR47" s="24" t="n">
        <f aca="false">AL47*'Inflation indexes'!$D$166/100*'Inflation indexes'!I140</f>
        <v>4055.40748568848</v>
      </c>
      <c r="AS47" s="24" t="n">
        <f aca="false">AN47*'Inflation indexes'!$D$166/100*'Inflation indexes'!I140</f>
        <v>3810.74857391749</v>
      </c>
      <c r="AT47" s="24" t="n">
        <f aca="false">AO47*'Inflation indexes'!$D$166/100*'Inflation indexes'!I140</f>
        <v>5328.59823091</v>
      </c>
      <c r="AU47" s="24" t="n">
        <f aca="false">AM47*'Inflation indexes'!$D$166/100*'Inflation indexes'!I140</f>
        <v>4078.99766271612</v>
      </c>
    </row>
    <row r="48" customFormat="false" ht="15" hidden="false" customHeight="false" outlineLevel="0" collapsed="false">
      <c r="A48" s="16" t="n">
        <f aca="false">'Retirement benefit values'!B49</f>
        <v>6004.90142491883</v>
      </c>
      <c r="B48" s="14" t="n">
        <f aca="false">Adequacy_low!Z46</f>
        <v>777.424860273204</v>
      </c>
      <c r="C48" s="14" t="n">
        <f aca="false">Adequacy_low!AA46</f>
        <v>769.021137046208</v>
      </c>
      <c r="D48" s="14" t="n">
        <f aca="false">Adequacy_low!AB46</f>
        <v>722.22145150975</v>
      </c>
      <c r="E48" s="14" t="n">
        <f aca="false">Adequacy_low!AC46</f>
        <v>966.30099896043</v>
      </c>
      <c r="F48" s="14" t="n">
        <f aca="false">F44+1</f>
        <v>2026</v>
      </c>
      <c r="G48" s="11" t="n">
        <f aca="false">A48*'Inflation indexes'!$D$166/100*'Inflation indexes'!I141</f>
        <v>34539.935635814</v>
      </c>
      <c r="H48" s="14" t="n">
        <f aca="false">B48*'Inflation indexes'!$D$166/100*'Inflation indexes'!I141</f>
        <v>4471.71447712502</v>
      </c>
      <c r="I48" s="14" t="n">
        <f aca="false">D48*'Inflation indexes'!$D$166/100*'Inflation indexes'!I141</f>
        <v>4154.18683584604</v>
      </c>
      <c r="J48" s="9" t="n">
        <f aca="false">E48*'Inflation indexes'!$D$166/100*'Inflation indexes'!I141</f>
        <v>5558.1219319295</v>
      </c>
      <c r="K48" s="14" t="n">
        <f aca="false">C48*'Inflation indexes'!$D$166/100*'Inflation indexes'!I141</f>
        <v>4423.37662129326</v>
      </c>
      <c r="R48" s="18" t="n">
        <f aca="false">R44+1</f>
        <v>2026</v>
      </c>
      <c r="S48" s="19" t="n">
        <f aca="false">'Retirement benefit values'!R49</f>
        <v>6659.51158480004</v>
      </c>
      <c r="T48" s="18" t="n">
        <f aca="false">Adequacy_central!Z46</f>
        <v>830.777169294696</v>
      </c>
      <c r="U48" s="18" t="n">
        <f aca="false">Adequacy_central!AA46</f>
        <v>812.646720820495</v>
      </c>
      <c r="V48" s="18" t="n">
        <f aca="false">Adequacy_central!AB46</f>
        <v>759.804100124516</v>
      </c>
      <c r="W48" s="18" t="n">
        <f aca="false">Adequacy_central!AC46</f>
        <v>1023.96168754228</v>
      </c>
      <c r="X48" s="18" t="n">
        <f aca="false">X44+1</f>
        <v>2026</v>
      </c>
      <c r="Y48" s="23" t="n">
        <f aca="false">S48*'Inflation indexes'!$D$166/100*'Inflation indexes'!I141</f>
        <v>38305.2252199228</v>
      </c>
      <c r="Z48" s="23" t="n">
        <f aca="false">T48*'Inflation indexes'!$D$166/100*'Inflation indexes'!I141</f>
        <v>4778.59467202336</v>
      </c>
      <c r="AA48" s="23" t="n">
        <f aca="false">V48*'Inflation indexes'!$D$166/100*'Inflation indexes'!I141</f>
        <v>4370.36061994692</v>
      </c>
      <c r="AB48" s="23" t="n">
        <f aca="false">W48*'Inflation indexes'!$D$166/100*'Inflation indexes'!I141</f>
        <v>5889.78374140887</v>
      </c>
      <c r="AC48" s="23" t="n">
        <f aca="false">U48*'Inflation indexes'!$D$166/100*'Inflation indexes'!I141</f>
        <v>4674.30910944132</v>
      </c>
      <c r="AJ48" s="14" t="n">
        <f aca="false">AJ44+1</f>
        <v>2026</v>
      </c>
      <c r="AK48" s="16" t="n">
        <f aca="false">'Retirement benefit values'!AO49</f>
        <v>7243.39508030427</v>
      </c>
      <c r="AL48" s="14" t="n">
        <f aca="false">Adequacy_high!Z46</f>
        <v>874.420846044851</v>
      </c>
      <c r="AM48" s="14" t="n">
        <f aca="false">Adequacy_high!AA46</f>
        <v>858.32462442327</v>
      </c>
      <c r="AN48" s="14" t="n">
        <f aca="false">Adequacy_high!AB46</f>
        <v>811.843173083489</v>
      </c>
      <c r="AO48" s="14" t="n">
        <f aca="false">Adequacy_high!AC46</f>
        <v>1088.94088458538</v>
      </c>
      <c r="AP48" s="14" t="n">
        <f aca="false">AP44+1</f>
        <v>2026</v>
      </c>
      <c r="AQ48" s="24" t="n">
        <f aca="false">AK48*'Inflation indexes'!$D$166/100*'Inflation indexes'!I141</f>
        <v>41663.6980617652</v>
      </c>
      <c r="AR48" s="24" t="n">
        <f aca="false">AL48*'Inflation indexes'!$D$166/100*'Inflation indexes'!I141</f>
        <v>5029.63123019317</v>
      </c>
      <c r="AS48" s="24" t="n">
        <f aca="false">AN48*'Inflation indexes'!$D$166/100*'Inflation indexes'!I141</f>
        <v>4669.68713729681</v>
      </c>
      <c r="AT48" s="24" t="n">
        <f aca="false">AO48*'Inflation indexes'!$D$166/100*'Inflation indexes'!I141</f>
        <v>6263.54129789796</v>
      </c>
      <c r="AU48" s="24" t="n">
        <f aca="false">AM48*'Inflation indexes'!$D$166/100*'Inflation indexes'!I141</f>
        <v>4937.04645328374</v>
      </c>
    </row>
    <row r="49" customFormat="false" ht="15" hidden="false" customHeight="false" outlineLevel="0" collapsed="false">
      <c r="A49" s="16" t="n">
        <f aca="false">'Retirement benefit values'!B50</f>
        <v>6046.07969485185</v>
      </c>
      <c r="B49" s="14" t="n">
        <f aca="false">Adequacy_low!Z47</f>
        <v>659.57985128471</v>
      </c>
      <c r="C49" s="14" t="n">
        <f aca="false">Adequacy_low!AA47</f>
        <v>661.462254342201</v>
      </c>
      <c r="D49" s="14" t="n">
        <f aca="false">Adequacy_low!AB47</f>
        <v>618.423417359685</v>
      </c>
      <c r="E49" s="14" t="n">
        <f aca="false">Adequacy_low!AC47</f>
        <v>832.885975815095</v>
      </c>
      <c r="F49" s="14" t="n">
        <f aca="false">F45+1</f>
        <v>2026</v>
      </c>
      <c r="G49" s="11" t="n">
        <f aca="false">A49*'Inflation indexes'!$D$166/100*'Inflation indexes'!I142</f>
        <v>34776.791279635</v>
      </c>
      <c r="H49" s="14" t="n">
        <f aca="false">B49*'Inflation indexes'!$D$166/100*'Inflation indexes'!I142</f>
        <v>3793.87503606883</v>
      </c>
      <c r="I49" s="14" t="n">
        <f aca="false">D49*'Inflation indexes'!$D$166/100*'Inflation indexes'!I142</f>
        <v>3557.14499202997</v>
      </c>
      <c r="J49" s="9" t="n">
        <f aca="false">E49*'Inflation indexes'!$D$166/100*'Inflation indexes'!I142</f>
        <v>4790.72443674867</v>
      </c>
      <c r="K49" s="14" t="n">
        <f aca="false">C49*'Inflation indexes'!$D$166/100*'Inflation indexes'!I142</f>
        <v>3804.70253777878</v>
      </c>
      <c r="R49" s="18" t="n">
        <f aca="false">R45+1</f>
        <v>2026</v>
      </c>
      <c r="S49" s="19" t="n">
        <f aca="false">'Retirement benefit values'!R50</f>
        <v>6721.0588979593</v>
      </c>
      <c r="T49" s="18" t="n">
        <f aca="false">Adequacy_central!Z47</f>
        <v>700.723579497367</v>
      </c>
      <c r="U49" s="18" t="n">
        <f aca="false">Adequacy_central!AA47</f>
        <v>702.522740349712</v>
      </c>
      <c r="V49" s="18" t="n">
        <f aca="false">Adequacy_central!AB47</f>
        <v>654.905379893943</v>
      </c>
      <c r="W49" s="18" t="n">
        <f aca="false">Adequacy_central!AC47</f>
        <v>917.315652125976</v>
      </c>
      <c r="X49" s="18" t="n">
        <f aca="false">X45+1</f>
        <v>2026</v>
      </c>
      <c r="Y49" s="23" t="n">
        <f aca="false">S49*'Inflation indexes'!$D$166/100*'Inflation indexes'!I142</f>
        <v>38659.242727397</v>
      </c>
      <c r="Z49" s="23" t="n">
        <f aca="false">T49*'Inflation indexes'!$D$166/100*'Inflation indexes'!I142</f>
        <v>4030.53199739468</v>
      </c>
      <c r="AA49" s="23" t="n">
        <f aca="false">V49*'Inflation indexes'!$D$166/100*'Inflation indexes'!I142</f>
        <v>3766.98767696938</v>
      </c>
      <c r="AB49" s="23" t="n">
        <f aca="false">W49*'Inflation indexes'!$D$166/100*'Inflation indexes'!I142</f>
        <v>5276.3603163701</v>
      </c>
      <c r="AC49" s="23" t="n">
        <f aca="false">U49*'Inflation indexes'!$D$166/100*'Inflation indexes'!I142</f>
        <v>4040.88069350826</v>
      </c>
      <c r="AJ49" s="14" t="n">
        <f aca="false">AJ45+1</f>
        <v>2026</v>
      </c>
      <c r="AK49" s="16" t="n">
        <f aca="false">'Retirement benefit values'!AO50</f>
        <v>7271.26088073757</v>
      </c>
      <c r="AL49" s="14" t="n">
        <f aca="false">Adequacy_high!Z47</f>
        <v>727.974325622598</v>
      </c>
      <c r="AM49" s="14" t="n">
        <f aca="false">Adequacy_high!AA47</f>
        <v>726.393543541249</v>
      </c>
      <c r="AN49" s="14" t="n">
        <f aca="false">Adequacy_high!AB47</f>
        <v>679.269909982477</v>
      </c>
      <c r="AO49" s="14" t="n">
        <f aca="false">Adequacy_high!AC47</f>
        <v>974.997100833681</v>
      </c>
      <c r="AP49" s="14" t="n">
        <f aca="false">AP45+1</f>
        <v>2026</v>
      </c>
      <c r="AQ49" s="24" t="n">
        <f aca="false">AK49*'Inflation indexes'!$D$166/100*'Inflation indexes'!I142</f>
        <v>41823.9809515746</v>
      </c>
      <c r="AR49" s="24" t="n">
        <f aca="false">AL49*'Inflation indexes'!$D$166/100*'Inflation indexes'!I142</f>
        <v>4187.27712118431</v>
      </c>
      <c r="AS49" s="24" t="n">
        <f aca="false">AN49*'Inflation indexes'!$D$166/100*'Inflation indexes'!I142</f>
        <v>3907.13140981446</v>
      </c>
      <c r="AT49" s="24" t="n">
        <f aca="false">AO49*'Inflation indexes'!$D$166/100*'Inflation indexes'!I142</f>
        <v>5608.14153720364</v>
      </c>
      <c r="AU49" s="24" t="n">
        <f aca="false">AM49*'Inflation indexes'!$D$166/100*'Inflation indexes'!I142</f>
        <v>4178.18453040214</v>
      </c>
    </row>
    <row r="50" customFormat="false" ht="15" hidden="false" customHeight="false" outlineLevel="0" collapsed="false">
      <c r="A50" s="16" t="n">
        <f aca="false">'Retirement benefit values'!B51</f>
        <v>6075.30830931997</v>
      </c>
      <c r="B50" s="14" t="n">
        <f aca="false">Adequacy_low!Z48</f>
        <v>649.668791486238</v>
      </c>
      <c r="C50" s="14" t="n">
        <f aca="false">Adequacy_low!AA48</f>
        <v>650.43576727995</v>
      </c>
      <c r="D50" s="14" t="n">
        <f aca="false">Adequacy_low!AB48</f>
        <v>600.527902806284</v>
      </c>
      <c r="E50" s="14" t="n">
        <f aca="false">Adequacy_low!AC48</f>
        <v>887.369976336245</v>
      </c>
      <c r="F50" s="14" t="n">
        <f aca="false">F46+1</f>
        <v>2026</v>
      </c>
      <c r="G50" s="11" t="n">
        <f aca="false">A50*'Inflation indexes'!$D$166/100*'Inflation indexes'!I143</f>
        <v>34944.9130173647</v>
      </c>
      <c r="H50" s="14" t="n">
        <f aca="false">B50*'Inflation indexes'!$D$166/100*'Inflation indexes'!I143</f>
        <v>3736.86704487994</v>
      </c>
      <c r="I50" s="14" t="n">
        <f aca="false">D50*'Inflation indexes'!$D$166/100*'Inflation indexes'!I143</f>
        <v>3454.21075929149</v>
      </c>
      <c r="J50" s="9" t="n">
        <f aca="false">E50*'Inflation indexes'!$D$166/100*'Inflation indexes'!I143</f>
        <v>5104.11407265058</v>
      </c>
      <c r="K50" s="14" t="n">
        <f aca="false">C50*'Inflation indexes'!$D$166/100*'Inflation indexes'!I143</f>
        <v>3741.27865677403</v>
      </c>
      <c r="R50" s="18" t="n">
        <f aca="false">R46+1</f>
        <v>2026</v>
      </c>
      <c r="S50" s="19" t="n">
        <f aca="false">'Retirement benefit values'!R51</f>
        <v>6709.95366219579</v>
      </c>
      <c r="T50" s="18" t="n">
        <f aca="false">Adequacy_central!Z48</f>
        <v>681.650644249721</v>
      </c>
      <c r="U50" s="18" t="n">
        <f aca="false">Adequacy_central!AA48</f>
        <v>688.399006753844</v>
      </c>
      <c r="V50" s="18" t="n">
        <f aca="false">Adequacy_central!AB48</f>
        <v>643.905084108743</v>
      </c>
      <c r="W50" s="18" t="n">
        <f aca="false">Adequacy_central!AC48</f>
        <v>859.820488920718</v>
      </c>
      <c r="X50" s="18" t="n">
        <f aca="false">X46+1</f>
        <v>2026</v>
      </c>
      <c r="Y50" s="23" t="n">
        <f aca="false">S50*'Inflation indexes'!$D$166/100*'Inflation indexes'!I143</f>
        <v>38595.3658872377</v>
      </c>
      <c r="Z50" s="23" t="n">
        <f aca="false">T50*'Inflation indexes'!$D$166/100*'Inflation indexes'!I143</f>
        <v>3920.82529128524</v>
      </c>
      <c r="AA50" s="23" t="n">
        <f aca="false">V50*'Inflation indexes'!$D$166/100*'Inflation indexes'!I143</f>
        <v>3703.71444706772</v>
      </c>
      <c r="AB50" s="23" t="n">
        <f aca="false">W50*'Inflation indexes'!$D$166/100*'Inflation indexes'!I143</f>
        <v>4945.65060176274</v>
      </c>
      <c r="AC50" s="23" t="n">
        <f aca="false">U50*'Inflation indexes'!$D$166/100*'Inflation indexes'!I143</f>
        <v>3959.6415831851</v>
      </c>
      <c r="AJ50" s="14" t="n">
        <f aca="false">AJ46+1</f>
        <v>2026</v>
      </c>
      <c r="AK50" s="16" t="n">
        <f aca="false">'Retirement benefit values'!AO51</f>
        <v>7322.48843264327</v>
      </c>
      <c r="AL50" s="14" t="n">
        <f aca="false">Adequacy_high!Z48</f>
        <v>718.969773841723</v>
      </c>
      <c r="AM50" s="14" t="n">
        <f aca="false">Adequacy_high!AA48</f>
        <v>715.068992691978</v>
      </c>
      <c r="AN50" s="14" t="n">
        <f aca="false">Adequacy_high!AB48</f>
        <v>667.260205838421</v>
      </c>
      <c r="AO50" s="14" t="n">
        <f aca="false">Adequacy_high!AC48</f>
        <v>950.992738779801</v>
      </c>
      <c r="AP50" s="14" t="n">
        <f aca="false">AP46+1</f>
        <v>2026</v>
      </c>
      <c r="AQ50" s="24" t="n">
        <f aca="false">AK50*'Inflation indexes'!$D$166/100*'Inflation indexes'!I143</f>
        <v>42118.6396346065</v>
      </c>
      <c r="AR50" s="24" t="n">
        <f aca="false">AL50*'Inflation indexes'!$D$166/100*'Inflation indexes'!I143</f>
        <v>4135.48332526117</v>
      </c>
      <c r="AS50" s="24" t="n">
        <f aca="false">AN50*'Inflation indexes'!$D$166/100*'Inflation indexes'!I143</f>
        <v>3838.05210629425</v>
      </c>
      <c r="AT50" s="24" t="n">
        <f aca="false">AO50*'Inflation indexes'!$D$166/100*'Inflation indexes'!I143</f>
        <v>5470.06947545768</v>
      </c>
      <c r="AU50" s="24" t="n">
        <f aca="false">AM50*'Inflation indexes'!$D$166/100*'Inflation indexes'!I143</f>
        <v>4113.04619926898</v>
      </c>
    </row>
    <row r="51" customFormat="false" ht="15" hidden="false" customHeight="false" outlineLevel="0" collapsed="false">
      <c r="A51" s="16" t="n">
        <f aca="false">'Retirement benefit values'!B52</f>
        <v>6107.29637000696</v>
      </c>
      <c r="B51" s="14" t="n">
        <f aca="false">Adequacy_low!Z49</f>
        <v>674.732989921434</v>
      </c>
      <c r="C51" s="14" t="n">
        <f aca="false">Adequacy_low!AA49</f>
        <v>674.360777235264</v>
      </c>
      <c r="D51" s="14" t="n">
        <f aca="false">Adequacy_low!AB49</f>
        <v>631.37842078661</v>
      </c>
      <c r="E51" s="14" t="n">
        <f aca="false">Adequacy_low!AC49</f>
        <v>829.726496201828</v>
      </c>
      <c r="F51" s="14" t="n">
        <f aca="false">F47+1</f>
        <v>2026</v>
      </c>
      <c r="G51" s="11" t="n">
        <f aca="false">A51*'Inflation indexes'!$D$166/100*'Inflation indexes'!I144</f>
        <v>35128.90697148</v>
      </c>
      <c r="H51" s="14" t="n">
        <f aca="false">B51*'Inflation indexes'!$D$166/100*'Inflation indexes'!I144</f>
        <v>3881.03524006836</v>
      </c>
      <c r="I51" s="14" t="n">
        <f aca="false">D51*'Inflation indexes'!$D$166/100*'Inflation indexes'!I144</f>
        <v>3631.66161651125</v>
      </c>
      <c r="J51" s="9" t="n">
        <f aca="false">E51*'Inflation indexes'!$D$166/100*'Inflation indexes'!I144</f>
        <v>4772.55124542332</v>
      </c>
      <c r="K51" s="14" t="n">
        <f aca="false">C51*'Inflation indexes'!$D$166/100*'Inflation indexes'!I144</f>
        <v>3878.89428864994</v>
      </c>
      <c r="R51" s="18" t="n">
        <f aca="false">R47+1</f>
        <v>2026</v>
      </c>
      <c r="S51" s="19" t="n">
        <f aca="false">'Retirement benefit values'!R52</f>
        <v>6760.28731422811</v>
      </c>
      <c r="T51" s="18" t="n">
        <f aca="false">Adequacy_central!Z49</f>
        <v>698.372868361045</v>
      </c>
      <c r="U51" s="18" t="n">
        <f aca="false">Adequacy_central!AA49</f>
        <v>701.264493366736</v>
      </c>
      <c r="V51" s="18" t="n">
        <f aca="false">Adequacy_central!AB49</f>
        <v>655.529145477224</v>
      </c>
      <c r="W51" s="18" t="n">
        <f aca="false">Adequacy_central!AC49</f>
        <v>893.287201377677</v>
      </c>
      <c r="X51" s="18" t="n">
        <f aca="false">X47+1</f>
        <v>2026</v>
      </c>
      <c r="Y51" s="23" t="n">
        <f aca="false">S51*'Inflation indexes'!$D$166/100*'Inflation indexes'!I144</f>
        <v>38884.882896509</v>
      </c>
      <c r="Z51" s="23" t="n">
        <f aca="false">T51*'Inflation indexes'!$D$166/100*'Inflation indexes'!I144</f>
        <v>4017.01080768622</v>
      </c>
      <c r="AA51" s="23" t="n">
        <f aca="false">V51*'Inflation indexes'!$D$166/100*'Inflation indexes'!I144</f>
        <v>3770.57554987084</v>
      </c>
      <c r="AB51" s="23" t="n">
        <f aca="false">W51*'Inflation indexes'!$D$166/100*'Inflation indexes'!I144</f>
        <v>5138.14969748624</v>
      </c>
      <c r="AC51" s="23" t="n">
        <f aca="false">U51*'Inflation indexes'!$D$166/100*'Inflation indexes'!I144</f>
        <v>4033.6433107886</v>
      </c>
      <c r="AJ51" s="14" t="n">
        <f aca="false">AJ47+1</f>
        <v>2026</v>
      </c>
      <c r="AK51" s="16" t="n">
        <f aca="false">'Retirement benefit values'!AO52</f>
        <v>7377.08323611971</v>
      </c>
      <c r="AL51" s="14" t="n">
        <f aca="false">Adequacy_high!Z49</f>
        <v>724.898016481</v>
      </c>
      <c r="AM51" s="14" t="n">
        <f aca="false">Adequacy_high!AA49</f>
        <v>727.618039196119</v>
      </c>
      <c r="AN51" s="14" t="n">
        <f aca="false">Adequacy_high!AB49</f>
        <v>681.802364779893</v>
      </c>
      <c r="AO51" s="14" t="n">
        <f aca="false">Adequacy_high!AC49</f>
        <v>976.211742544467</v>
      </c>
      <c r="AP51" s="14" t="n">
        <f aca="false">AP47+1</f>
        <v>2026</v>
      </c>
      <c r="AQ51" s="24" t="n">
        <f aca="false">AK51*'Inflation indexes'!$D$166/100*'Inflation indexes'!I144</f>
        <v>42432.6666043584</v>
      </c>
      <c r="AR51" s="24" t="n">
        <f aca="false">AL51*'Inflation indexes'!$D$166/100*'Inflation indexes'!I144</f>
        <v>4169.58232284745</v>
      </c>
      <c r="AS51" s="24" t="n">
        <f aca="false">AN51*'Inflation indexes'!$D$166/100*'Inflation indexes'!I144</f>
        <v>3921.69798127229</v>
      </c>
      <c r="AT51" s="24" t="n">
        <f aca="false">AO51*'Inflation indexes'!$D$166/100*'Inflation indexes'!I144</f>
        <v>5615.12810426651</v>
      </c>
      <c r="AU51" s="24" t="n">
        <f aca="false">AM51*'Inflation indexes'!$D$166/100*'Inflation indexes'!I144</f>
        <v>4185.22777692906</v>
      </c>
    </row>
    <row r="52" customFormat="false" ht="15" hidden="false" customHeight="false" outlineLevel="0" collapsed="false">
      <c r="A52" s="16" t="n">
        <f aca="false">'Retirement benefit values'!B53</f>
        <v>6141.82881003363</v>
      </c>
      <c r="B52" s="14" t="n">
        <f aca="false">Adequacy_low!Z50</f>
        <v>828.428870292644</v>
      </c>
      <c r="C52" s="14" t="n">
        <f aca="false">Adequacy_low!AA50</f>
        <v>812.168955470335</v>
      </c>
      <c r="D52" s="14" t="n">
        <f aca="false">Adequacy_low!AB50</f>
        <v>759.261169662376</v>
      </c>
      <c r="E52" s="14" t="n">
        <f aca="false">Adequacy_low!AC50</f>
        <v>1020.1966740875</v>
      </c>
      <c r="F52" s="14" t="n">
        <f aca="false">F48+1</f>
        <v>2027</v>
      </c>
      <c r="G52" s="11" t="n">
        <f aca="false">A52*'Inflation indexes'!$D$166/100*'Inflation indexes'!I145</f>
        <v>35327.5360865091</v>
      </c>
      <c r="H52" s="14" t="n">
        <f aca="false">B52*'Inflation indexes'!$D$166/100*'Inflation indexes'!I145</f>
        <v>4765.08735680783</v>
      </c>
      <c r="I52" s="14" t="n">
        <f aca="false">D52*'Inflation indexes'!$D$166/100*'Inflation indexes'!I145</f>
        <v>4367.23770719781</v>
      </c>
      <c r="J52" s="9" t="n">
        <f aca="false">E52*'Inflation indexes'!$D$166/100*'Inflation indexes'!I145</f>
        <v>5868.12754537933</v>
      </c>
      <c r="K52" s="14" t="n">
        <f aca="false">C52*'Inflation indexes'!$D$166/100*'Inflation indexes'!I145</f>
        <v>4671.56102362344</v>
      </c>
      <c r="R52" s="18" t="n">
        <f aca="false">R48+1</f>
        <v>2027</v>
      </c>
      <c r="S52" s="19" t="n">
        <f aca="false">'Retirement benefit values'!R53</f>
        <v>6788.20049864169</v>
      </c>
      <c r="T52" s="18" t="n">
        <f aca="false">Adequacy_central!Z50</f>
        <v>874.74652983467</v>
      </c>
      <c r="U52" s="18" t="n">
        <f aca="false">Adequacy_central!AA50</f>
        <v>856.596787178874</v>
      </c>
      <c r="V52" s="18" t="n">
        <f aca="false">Adequacy_central!AB50</f>
        <v>811.260741675672</v>
      </c>
      <c r="W52" s="18" t="n">
        <f aca="false">Adequacy_central!AC50</f>
        <v>1043.01980621649</v>
      </c>
      <c r="X52" s="18" t="n">
        <f aca="false">X48+1</f>
        <v>2027</v>
      </c>
      <c r="Y52" s="23" t="n">
        <f aca="false">S52*'Inflation indexes'!$D$166/100*'Inflation indexes'!I145</f>
        <v>39045.4383369422</v>
      </c>
      <c r="Z52" s="23" t="n">
        <f aca="false">T52*'Inflation indexes'!$D$166/100*'Inflation indexes'!I145</f>
        <v>5031.50454939393</v>
      </c>
      <c r="AA52" s="23" t="n">
        <f aca="false">V52*'Inflation indexes'!$D$166/100*'Inflation indexes'!I145</f>
        <v>4666.33701680111</v>
      </c>
      <c r="AB52" s="23" t="n">
        <f aca="false">W52*'Inflation indexes'!$D$166/100*'Inflation indexes'!I145</f>
        <v>5999.40522322292</v>
      </c>
      <c r="AC52" s="23" t="n">
        <f aca="false">U52*'Inflation indexes'!$D$166/100*'Inflation indexes'!I145</f>
        <v>4927.10800750627</v>
      </c>
      <c r="AJ52" s="14" t="n">
        <f aca="false">AJ48+1</f>
        <v>2027</v>
      </c>
      <c r="AK52" s="16" t="n">
        <f aca="false">'Retirement benefit values'!AO53</f>
        <v>7377.00688026736</v>
      </c>
      <c r="AL52" s="14" t="n">
        <f aca="false">Adequacy_high!Z50</f>
        <v>910.550997351409</v>
      </c>
      <c r="AM52" s="14" t="n">
        <f aca="false">Adequacy_high!AA50</f>
        <v>895.590758667204</v>
      </c>
      <c r="AN52" s="14" t="n">
        <f aca="false">Adequacy_high!AB50</f>
        <v>851.255062625575</v>
      </c>
      <c r="AO52" s="14" t="n">
        <f aca="false">Adequacy_high!AC50</f>
        <v>1131.08901270762</v>
      </c>
      <c r="AP52" s="14" t="n">
        <f aca="false">AP48+1</f>
        <v>2027</v>
      </c>
      <c r="AQ52" s="24" t="n">
        <f aca="false">AK52*'Inflation indexes'!$D$166/100*'Inflation indexes'!I145</f>
        <v>42432.2274087682</v>
      </c>
      <c r="AR52" s="24" t="n">
        <f aca="false">AL52*'Inflation indexes'!$D$166/100*'Inflation indexes'!I145</f>
        <v>5237.4503120289</v>
      </c>
      <c r="AS52" s="24" t="n">
        <f aca="false">AN52*'Inflation indexes'!$D$166/100*'Inflation indexes'!I145</f>
        <v>4896.38263681333</v>
      </c>
      <c r="AT52" s="24" t="n">
        <f aca="false">AO52*'Inflation indexes'!$D$166/100*'Inflation indexes'!I145</f>
        <v>6505.97552445679</v>
      </c>
      <c r="AU52" s="24" t="n">
        <f aca="false">AM52*'Inflation indexes'!$D$166/100*'Inflation indexes'!I145</f>
        <v>5151.39966028888</v>
      </c>
    </row>
    <row r="53" customFormat="false" ht="15" hidden="false" customHeight="false" outlineLevel="0" collapsed="false">
      <c r="A53" s="16" t="n">
        <f aca="false">'Retirement benefit values'!B54</f>
        <v>6193.40826504597</v>
      </c>
      <c r="B53" s="14" t="n">
        <f aca="false">Adequacy_low!Z51</f>
        <v>686.199783567801</v>
      </c>
      <c r="C53" s="14" t="n">
        <f aca="false">Adequacy_low!AA51</f>
        <v>683.093236063428</v>
      </c>
      <c r="D53" s="14" t="n">
        <f aca="false">Adequacy_low!AB51</f>
        <v>632.927651899439</v>
      </c>
      <c r="E53" s="14" t="n">
        <f aca="false">Adequacy_low!AC51</f>
        <v>904.934910221442</v>
      </c>
      <c r="F53" s="14" t="n">
        <f aca="false">F49+1</f>
        <v>2027</v>
      </c>
      <c r="G53" s="11" t="n">
        <f aca="false">A53*'Inflation indexes'!$D$166/100*'Inflation indexes'!I146</f>
        <v>35624.2189011284</v>
      </c>
      <c r="H53" s="14" t="n">
        <f aca="false">B53*'Inflation indexes'!$D$166/100*'Inflation indexes'!I146</f>
        <v>3946.99174567412</v>
      </c>
      <c r="I53" s="14" t="n">
        <f aca="false">D53*'Inflation indexes'!$D$166/100*'Inflation indexes'!I146</f>
        <v>3640.57272747471</v>
      </c>
      <c r="J53" s="9" t="n">
        <f aca="false">E53*'Inflation indexes'!$D$166/100*'Inflation indexes'!I146</f>
        <v>5205.14681955371</v>
      </c>
      <c r="K53" s="14" t="n">
        <f aca="false">C53*'Inflation indexes'!$D$166/100*'Inflation indexes'!I146</f>
        <v>3929.12301757054</v>
      </c>
      <c r="R53" s="18" t="n">
        <f aca="false">R49+1</f>
        <v>2027</v>
      </c>
      <c r="S53" s="19" t="n">
        <f aca="false">'Retirement benefit values'!R54</f>
        <v>6797.56508671459</v>
      </c>
      <c r="T53" s="18" t="n">
        <f aca="false">Adequacy_central!Z51</f>
        <v>704.207550537381</v>
      </c>
      <c r="U53" s="18" t="n">
        <f aca="false">Adequacy_central!AA51</f>
        <v>705.910073808931</v>
      </c>
      <c r="V53" s="18" t="n">
        <f aca="false">Adequacy_central!AB51</f>
        <v>659.728229801953</v>
      </c>
      <c r="W53" s="18" t="n">
        <f aca="false">Adequacy_central!AC51</f>
        <v>920.008560139228</v>
      </c>
      <c r="X53" s="18" t="n">
        <f aca="false">X49+1</f>
        <v>2027</v>
      </c>
      <c r="Y53" s="23" t="n">
        <f aca="false">S53*'Inflation indexes'!$D$166/100*'Inflation indexes'!I146</f>
        <v>39099.3030461865</v>
      </c>
      <c r="Z53" s="23" t="n">
        <f aca="false">T53*'Inflation indexes'!$D$166/100*'Inflation indexes'!I146</f>
        <v>4050.57164949951</v>
      </c>
      <c r="AA53" s="23" t="n">
        <f aca="false">V53*'Inflation indexes'!$D$166/100*'Inflation indexes'!I146</f>
        <v>3794.72850294075</v>
      </c>
      <c r="AB53" s="23" t="n">
        <f aca="false">W53*'Inflation indexes'!$D$166/100*'Inflation indexes'!I146</f>
        <v>5291.84980784866</v>
      </c>
      <c r="AC53" s="23" t="n">
        <f aca="false">U53*'Inflation indexes'!$D$166/100*'Inflation indexes'!I146</f>
        <v>4060.36449039008</v>
      </c>
      <c r="AJ53" s="14" t="n">
        <f aca="false">AJ49+1</f>
        <v>2027</v>
      </c>
      <c r="AK53" s="16" t="n">
        <f aca="false">'Retirement benefit values'!AO54</f>
        <v>7436.20128910951</v>
      </c>
      <c r="AL53" s="14" t="n">
        <f aca="false">Adequacy_high!Z51</f>
        <v>747.845799322406</v>
      </c>
      <c r="AM53" s="14" t="n">
        <f aca="false">Adequacy_high!AA51</f>
        <v>745.553207903708</v>
      </c>
      <c r="AN53" s="14" t="n">
        <f aca="false">Adequacy_high!AB51</f>
        <v>700.21888390564</v>
      </c>
      <c r="AO53" s="14" t="n">
        <f aca="false">Adequacy_high!AC51</f>
        <v>982.781228394529</v>
      </c>
      <c r="AP53" s="14" t="n">
        <f aca="false">AP49+1</f>
        <v>2027</v>
      </c>
      <c r="AQ53" s="24" t="n">
        <f aca="false">AK53*'Inflation indexes'!$D$166/100*'Inflation indexes'!I146</f>
        <v>42772.711111452</v>
      </c>
      <c r="AR53" s="24" t="n">
        <f aca="false">AL53*'Inflation indexes'!$D$166/100*'Inflation indexes'!I146</f>
        <v>4301.57698624652</v>
      </c>
      <c r="AS53" s="24" t="n">
        <f aca="false">AN53*'Inflation indexes'!$D$166/100*'Inflation indexes'!I146</f>
        <v>4027.6290099815</v>
      </c>
      <c r="AT53" s="24" t="n">
        <f aca="false">AO53*'Inflation indexes'!$D$166/100*'Inflation indexes'!I146</f>
        <v>5652.91550531858</v>
      </c>
      <c r="AU53" s="24" t="n">
        <f aca="false">AM53*'Inflation indexes'!$D$166/100*'Inflation indexes'!I146</f>
        <v>4288.39009866292</v>
      </c>
    </row>
    <row r="54" customFormat="false" ht="15" hidden="false" customHeight="false" outlineLevel="0" collapsed="false">
      <c r="A54" s="16" t="n">
        <f aca="false">'Retirement benefit values'!B55</f>
        <v>6234.23434256397</v>
      </c>
      <c r="B54" s="14" t="n">
        <f aca="false">Adequacy_low!Z52</f>
        <v>664.124064183938</v>
      </c>
      <c r="C54" s="14" t="n">
        <f aca="false">Adequacy_low!AA52</f>
        <v>665.291662850613</v>
      </c>
      <c r="D54" s="14" t="n">
        <f aca="false">Adequacy_low!AB52</f>
        <v>615.004602899526</v>
      </c>
      <c r="E54" s="14" t="n">
        <f aca="false">Adequacy_low!AC52</f>
        <v>894.726484449632</v>
      </c>
      <c r="F54" s="14" t="n">
        <f aca="false">F50+1</f>
        <v>2027</v>
      </c>
      <c r="G54" s="11" t="n">
        <f aca="false">A54*'Inflation indexes'!$D$166/100*'Inflation indexes'!I147</f>
        <v>35859.0487492726</v>
      </c>
      <c r="H54" s="14" t="n">
        <f aca="false">B54*'Inflation indexes'!$D$166/100*'Inflation indexes'!I147</f>
        <v>3820.0131539076</v>
      </c>
      <c r="I54" s="14" t="n">
        <f aca="false">D54*'Inflation indexes'!$D$166/100*'Inflation indexes'!I147</f>
        <v>3537.48011777997</v>
      </c>
      <c r="J54" s="9" t="n">
        <f aca="false">E54*'Inflation indexes'!$D$166/100*'Inflation indexes'!I147</f>
        <v>5146.4283920308</v>
      </c>
      <c r="K54" s="14" t="n">
        <f aca="false">C54*'Inflation indexes'!$D$166/100*'Inflation indexes'!I147</f>
        <v>3826.72913139694</v>
      </c>
      <c r="R54" s="18" t="n">
        <f aca="false">R50+1</f>
        <v>2027</v>
      </c>
      <c r="S54" s="19" t="n">
        <f aca="false">'Retirement benefit values'!R55</f>
        <v>6833.98209814246</v>
      </c>
      <c r="T54" s="18" t="n">
        <f aca="false">Adequacy_central!Z52</f>
        <v>693.914606511792</v>
      </c>
      <c r="U54" s="18" t="n">
        <f aca="false">Adequacy_central!AA52</f>
        <v>691.534595697241</v>
      </c>
      <c r="V54" s="18" t="n">
        <f aca="false">Adequacy_central!AB52</f>
        <v>644.86251470937</v>
      </c>
      <c r="W54" s="18" t="n">
        <f aca="false">Adequacy_central!AC52</f>
        <v>909.598466961393</v>
      </c>
      <c r="X54" s="18" t="n">
        <f aca="false">X50+1</f>
        <v>2027</v>
      </c>
      <c r="Y54" s="23" t="n">
        <f aca="false">S54*'Inflation indexes'!$D$166/100*'Inflation indexes'!I147</f>
        <v>39308.7721351457</v>
      </c>
      <c r="Z54" s="23" t="n">
        <f aca="false">T54*'Inflation indexes'!$D$166/100*'Inflation indexes'!I147</f>
        <v>3991.36707660318</v>
      </c>
      <c r="AA54" s="23" t="n">
        <f aca="false">V54*'Inflation indexes'!$D$166/100*'Inflation indexes'!I147</f>
        <v>3709.2215468486</v>
      </c>
      <c r="AB54" s="23" t="n">
        <f aca="false">W54*'Inflation indexes'!$D$166/100*'Inflation indexes'!I147</f>
        <v>5231.97139804944</v>
      </c>
      <c r="AC54" s="23" t="n">
        <f aca="false">U54*'Inflation indexes'!$D$166/100*'Inflation indexes'!I147</f>
        <v>3977.67735640127</v>
      </c>
      <c r="AJ54" s="14" t="n">
        <f aca="false">AJ50+1</f>
        <v>2027</v>
      </c>
      <c r="AK54" s="16" t="n">
        <f aca="false">'Retirement benefit values'!AO55</f>
        <v>7479.61207825754</v>
      </c>
      <c r="AL54" s="14" t="n">
        <f aca="false">Adequacy_high!Z52</f>
        <v>733.910445558985</v>
      </c>
      <c r="AM54" s="14" t="n">
        <f aca="false">Adequacy_high!AA52</f>
        <v>732.203097854051</v>
      </c>
      <c r="AN54" s="14" t="n">
        <f aca="false">Adequacy_high!AB52</f>
        <v>689.623231831061</v>
      </c>
      <c r="AO54" s="14" t="n">
        <f aca="false">Adequacy_high!AC52</f>
        <v>946.188552440214</v>
      </c>
      <c r="AP54" s="14" t="n">
        <f aca="false">AP50+1</f>
        <v>2027</v>
      </c>
      <c r="AQ54" s="24" t="n">
        <f aca="false">AK54*'Inflation indexes'!$D$166/100*'Inflation indexes'!I147</f>
        <v>43022.4081101156</v>
      </c>
      <c r="AR54" s="24" t="n">
        <f aca="false">AL54*'Inflation indexes'!$D$166/100*'Inflation indexes'!I147</f>
        <v>4221.42142864595</v>
      </c>
      <c r="AS54" s="24" t="n">
        <f aca="false">AN54*'Inflation indexes'!$D$166/100*'Inflation indexes'!I147</f>
        <v>3966.68327336096</v>
      </c>
      <c r="AT54" s="24" t="n">
        <f aca="false">AO54*'Inflation indexes'!$D$166/100*'Inflation indexes'!I147</f>
        <v>5442.436001532</v>
      </c>
      <c r="AU54" s="24" t="n">
        <f aca="false">AM54*'Inflation indexes'!$D$166/100*'Inflation indexes'!I147</f>
        <v>4211.60083782132</v>
      </c>
    </row>
    <row r="55" customFormat="false" ht="15" hidden="false" customHeight="false" outlineLevel="0" collapsed="false">
      <c r="A55" s="16" t="n">
        <f aca="false">'Retirement benefit values'!B56</f>
        <v>6282.23739091697</v>
      </c>
      <c r="B55" s="14" t="n">
        <f aca="false">Adequacy_low!Z53</f>
        <v>686.580105699407</v>
      </c>
      <c r="C55" s="14" t="n">
        <f aca="false">Adequacy_low!AA53</f>
        <v>689.019674351932</v>
      </c>
      <c r="D55" s="14" t="n">
        <f aca="false">Adequacy_low!AB53</f>
        <v>641.298493233914</v>
      </c>
      <c r="E55" s="14" t="n">
        <f aca="false">Adequacy_low!AC53</f>
        <v>871.267021319345</v>
      </c>
      <c r="F55" s="14" t="n">
        <f aca="false">F51+1</f>
        <v>2027</v>
      </c>
      <c r="G55" s="11" t="n">
        <f aca="false">A55*'Inflation indexes'!$D$166/100*'Inflation indexes'!I148</f>
        <v>36135.1602260664</v>
      </c>
      <c r="H55" s="14" t="n">
        <f aca="false">B55*'Inflation indexes'!$D$166/100*'Inflation indexes'!I148</f>
        <v>3949.17934227513</v>
      </c>
      <c r="I55" s="14" t="n">
        <f aca="false">D55*'Inflation indexes'!$D$166/100*'Inflation indexes'!I148</f>
        <v>3688.72144806995</v>
      </c>
      <c r="J55" s="9" t="n">
        <f aca="false">E55*'Inflation indexes'!$D$166/100*'Inflation indexes'!I148</f>
        <v>5011.49056553986</v>
      </c>
      <c r="K55" s="14" t="n">
        <f aca="false">C55*'Inflation indexes'!$D$166/100*'Inflation indexes'!I148</f>
        <v>3963.2116366085</v>
      </c>
      <c r="R55" s="18" t="n">
        <f aca="false">R51+1</f>
        <v>2027</v>
      </c>
      <c r="S55" s="19" t="n">
        <f aca="false">'Retirement benefit values'!R56</f>
        <v>6858.82237137</v>
      </c>
      <c r="T55" s="18" t="n">
        <f aca="false">Adequacy_central!Z53</f>
        <v>714.464769149883</v>
      </c>
      <c r="U55" s="18" t="n">
        <f aca="false">Adequacy_central!AA53</f>
        <v>715.590599927091</v>
      </c>
      <c r="V55" s="18" t="n">
        <f aca="false">Adequacy_central!AB53</f>
        <v>670.691729281021</v>
      </c>
      <c r="W55" s="18" t="n">
        <f aca="false">Adequacy_central!AC53</f>
        <v>941.812660675294</v>
      </c>
      <c r="X55" s="18" t="n">
        <f aca="false">X51+1</f>
        <v>2027</v>
      </c>
      <c r="Y55" s="23" t="n">
        <f aca="false">S55*'Inflation indexes'!$D$166/100*'Inflation indexes'!I148</f>
        <v>39451.6523221367</v>
      </c>
      <c r="Z55" s="23" t="n">
        <f aca="false">T55*'Inflation indexes'!$D$166/100*'Inflation indexes'!I148</f>
        <v>4109.57073135089</v>
      </c>
      <c r="AA55" s="23" t="n">
        <f aca="false">V55*'Inflation indexes'!$D$166/100*'Inflation indexes'!I148</f>
        <v>3857.79008206657</v>
      </c>
      <c r="AB55" s="23" t="n">
        <f aca="false">W55*'Inflation indexes'!$D$166/100*'Inflation indexes'!I148</f>
        <v>5417.26605964379</v>
      </c>
      <c r="AC55" s="23" t="n">
        <f aca="false">U55*'Inflation indexes'!$D$166/100*'Inflation indexes'!I148</f>
        <v>4116.04646173011</v>
      </c>
      <c r="AJ55" s="14" t="n">
        <f aca="false">AJ51+1</f>
        <v>2027</v>
      </c>
      <c r="AK55" s="16" t="n">
        <f aca="false">'Retirement benefit values'!AO56</f>
        <v>7524.88017475028</v>
      </c>
      <c r="AL55" s="14" t="n">
        <f aca="false">Adequacy_high!Z53</f>
        <v>735.614141464501</v>
      </c>
      <c r="AM55" s="14" t="n">
        <f aca="false">Adequacy_high!AA53</f>
        <v>742.153742443979</v>
      </c>
      <c r="AN55" s="14" t="n">
        <f aca="false">Adequacy_high!AB53</f>
        <v>698.402488137561</v>
      </c>
      <c r="AO55" s="14" t="n">
        <f aca="false">Adequacy_high!AC53</f>
        <v>950.306221439614</v>
      </c>
      <c r="AP55" s="14" t="n">
        <f aca="false">AP51+1</f>
        <v>2027</v>
      </c>
      <c r="AQ55" s="24" t="n">
        <f aca="false">AK55*'Inflation indexes'!$D$166/100*'Inflation indexes'!I148</f>
        <v>43282.7882610248</v>
      </c>
      <c r="AR55" s="24" t="n">
        <f aca="false">AL55*'Inflation indexes'!$D$166/100*'Inflation indexes'!I148</f>
        <v>4231.22101447684</v>
      </c>
      <c r="AS55" s="24" t="n">
        <f aca="false">AN55*'Inflation indexes'!$D$166/100*'Inflation indexes'!I148</f>
        <v>4017.18117937128</v>
      </c>
      <c r="AT55" s="24" t="n">
        <f aca="false">AO55*'Inflation indexes'!$D$166/100*'Inflation indexes'!I148</f>
        <v>5466.12065713994</v>
      </c>
      <c r="AU55" s="24" t="n">
        <f aca="false">AM55*'Inflation indexes'!$D$166/100*'Inflation indexes'!I148</f>
        <v>4268.83651903412</v>
      </c>
    </row>
    <row r="56" customFormat="false" ht="15" hidden="false" customHeight="false" outlineLevel="0" collapsed="false">
      <c r="A56" s="16" t="n">
        <f aca="false">'Retirement benefit values'!B57</f>
        <v>6327.46890704046</v>
      </c>
      <c r="B56" s="14" t="n">
        <f aca="false">Adequacy_low!Z54</f>
        <v>840.877865460249</v>
      </c>
      <c r="C56" s="14" t="n">
        <f aca="false">Adequacy_low!AA54</f>
        <v>830.171858497037</v>
      </c>
      <c r="D56" s="14" t="n">
        <f aca="false">Adequacy_low!AB54</f>
        <v>782.238776623467</v>
      </c>
      <c r="E56" s="14" t="n">
        <f aca="false">Adequacy_low!AC54</f>
        <v>1017.99465804185</v>
      </c>
      <c r="F56" s="14" t="n">
        <f aca="false">F52+1</f>
        <v>2028</v>
      </c>
      <c r="G56" s="11" t="n">
        <f aca="false">A56*'Inflation indexes'!$D$166/100*'Inflation indexes'!I149</f>
        <v>36395.3299682594</v>
      </c>
      <c r="H56" s="14" t="n">
        <f aca="false">B56*'Inflation indexes'!$D$166/100*'Inflation indexes'!I149</f>
        <v>4836.69344346819</v>
      </c>
      <c r="I56" s="14" t="n">
        <f aca="false">D56*'Inflation indexes'!$D$166/100*'Inflation indexes'!I149</f>
        <v>4499.4039176551</v>
      </c>
      <c r="J56" s="9" t="n">
        <f aca="false">E56*'Inflation indexes'!$D$166/100*'Inflation indexes'!I149</f>
        <v>5855.46164345959</v>
      </c>
      <c r="K56" s="14" t="n">
        <f aca="false">C56*'Inflation indexes'!$D$166/100*'Inflation indexes'!I149</f>
        <v>4775.11295025786</v>
      </c>
      <c r="R56" s="18" t="n">
        <f aca="false">R52+1</f>
        <v>2028</v>
      </c>
      <c r="S56" s="19" t="n">
        <f aca="false">'Retirement benefit values'!R57</f>
        <v>6880.83867277026</v>
      </c>
      <c r="T56" s="18" t="n">
        <f aca="false">Adequacy_central!Z54</f>
        <v>875.086575136545</v>
      </c>
      <c r="U56" s="18" t="n">
        <f aca="false">Adequacy_central!AA54</f>
        <v>857.769642768952</v>
      </c>
      <c r="V56" s="18" t="n">
        <f aca="false">Adequacy_central!AB54</f>
        <v>808.174914194138</v>
      </c>
      <c r="W56" s="18" t="n">
        <f aca="false">Adequacy_central!AC54</f>
        <v>1097.34728885379</v>
      </c>
      <c r="X56" s="18" t="n">
        <f aca="false">X52+1</f>
        <v>2028</v>
      </c>
      <c r="Y56" s="23" t="n">
        <f aca="false">S56*'Inflation indexes'!$D$166/100*'Inflation indexes'!I149</f>
        <v>39578.2891442081</v>
      </c>
      <c r="Z56" s="23" t="n">
        <f aca="false">T56*'Inflation indexes'!$D$166/100*'Inflation indexes'!I149</f>
        <v>5033.46047539652</v>
      </c>
      <c r="AA56" s="23" t="n">
        <f aca="false">V56*'Inflation indexes'!$D$166/100*'Inflation indexes'!I149</f>
        <v>4648.58746938088</v>
      </c>
      <c r="AB56" s="23" t="n">
        <f aca="false">W56*'Inflation indexes'!$D$166/100*'Inflation indexes'!I149</f>
        <v>6311.89457496503</v>
      </c>
      <c r="AC56" s="23" t="n">
        <f aca="false">U56*'Inflation indexes'!$D$166/100*'Inflation indexes'!I149</f>
        <v>4933.85422259372</v>
      </c>
      <c r="AJ56" s="14" t="n">
        <f aca="false">AJ52+1</f>
        <v>2028</v>
      </c>
      <c r="AK56" s="16" t="n">
        <f aca="false">'Retirement benefit values'!AO57</f>
        <v>7582.92229364349</v>
      </c>
      <c r="AL56" s="14" t="n">
        <f aca="false">Adequacy_high!Z54</f>
        <v>923.416066021936</v>
      </c>
      <c r="AM56" s="14" t="n">
        <f aca="false">Adequacy_high!AA54</f>
        <v>904.920097247777</v>
      </c>
      <c r="AN56" s="14" t="n">
        <f aca="false">Adequacy_high!AB54</f>
        <v>856.052330971853</v>
      </c>
      <c r="AO56" s="14" t="n">
        <f aca="false">Adequacy_high!AC54</f>
        <v>1156.6408818425</v>
      </c>
      <c r="AP56" s="14" t="n">
        <f aca="false">AP52+1</f>
        <v>2028</v>
      </c>
      <c r="AQ56" s="24" t="n">
        <f aca="false">AK56*'Inflation indexes'!$D$166/100*'Inflation indexes'!I149</f>
        <v>43616.6440413076</v>
      </c>
      <c r="AR56" s="24" t="n">
        <f aca="false">AL56*'Inflation indexes'!$D$166/100*'Inflation indexes'!I149</f>
        <v>5311.44963564583</v>
      </c>
      <c r="AS56" s="24" t="n">
        <f aca="false">AN56*'Inflation indexes'!$D$166/100*'Inflation indexes'!I149</f>
        <v>4923.976318738</v>
      </c>
      <c r="AT56" s="24" t="n">
        <f aca="false">AO56*'Inflation indexes'!$D$166/100*'Inflation indexes'!I149</f>
        <v>6652.94878060903</v>
      </c>
      <c r="AU56" s="24" t="n">
        <f aca="false">AM56*'Inflation indexes'!$D$166/100*'Inflation indexes'!I149</f>
        <v>5205.06161596404</v>
      </c>
    </row>
    <row r="57" customFormat="false" ht="15" hidden="false" customHeight="false" outlineLevel="0" collapsed="false">
      <c r="A57" s="16" t="n">
        <f aca="false">'Retirement benefit values'!B58</f>
        <v>6345.55612940582</v>
      </c>
      <c r="B57" s="14" t="n">
        <f aca="false">Adequacy_low!Z55</f>
        <v>701.491408548653</v>
      </c>
      <c r="C57" s="14" t="n">
        <f aca="false">Adequacy_low!AA55</f>
        <v>696.286574827543</v>
      </c>
      <c r="D57" s="14" t="n">
        <f aca="false">Adequacy_low!AB55</f>
        <v>651.079974414315</v>
      </c>
      <c r="E57" s="14" t="n">
        <f aca="false">Adequacy_low!AC55</f>
        <v>911.287191246715</v>
      </c>
      <c r="F57" s="14" t="n">
        <f aca="false">F53+1</f>
        <v>2028</v>
      </c>
      <c r="G57" s="11" t="n">
        <f aca="false">A57*'Inflation indexes'!$D$166/100*'Inflation indexes'!I150</f>
        <v>36499.366896116</v>
      </c>
      <c r="H57" s="14" t="n">
        <f aca="false">B57*'Inflation indexes'!$D$166/100*'Inflation indexes'!I150</f>
        <v>4034.94851718977</v>
      </c>
      <c r="I57" s="14" t="n">
        <f aca="false">D57*'Inflation indexes'!$D$166/100*'Inflation indexes'!I150</f>
        <v>3744.98410860123</v>
      </c>
      <c r="J57" s="9" t="n">
        <f aca="false">E57*'Inflation indexes'!$D$166/100*'Inflation indexes'!I150</f>
        <v>5241.68486776263</v>
      </c>
      <c r="K57" s="14" t="n">
        <f aca="false">C57*'Inflation indexes'!$D$166/100*'Inflation indexes'!I150</f>
        <v>4005.01053669667</v>
      </c>
      <c r="R57" s="18" t="n">
        <f aca="false">R53+1</f>
        <v>2028</v>
      </c>
      <c r="S57" s="19" t="n">
        <f aca="false">'Retirement benefit values'!R58</f>
        <v>6894.95221380351</v>
      </c>
      <c r="T57" s="18" t="n">
        <f aca="false">Adequacy_central!Z55</f>
        <v>722.793716205571</v>
      </c>
      <c r="U57" s="18" t="n">
        <f aca="false">Adequacy_central!AA55</f>
        <v>709.949781040833</v>
      </c>
      <c r="V57" s="18" t="n">
        <f aca="false">Adequacy_central!AB55</f>
        <v>664.453132444171</v>
      </c>
      <c r="W57" s="18" t="n">
        <f aca="false">Adequacy_central!AC55</f>
        <v>970.292931056419</v>
      </c>
      <c r="X57" s="18" t="n">
        <f aca="false">X53+1</f>
        <v>2028</v>
      </c>
      <c r="Y57" s="23" t="n">
        <f aca="false">S57*'Inflation indexes'!$D$166/100*'Inflation indexes'!I150</f>
        <v>39659.4696273479</v>
      </c>
      <c r="Z57" s="23" t="n">
        <f aca="false">T57*'Inflation indexes'!$D$166/100*'Inflation indexes'!I150</f>
        <v>4157.47847785007</v>
      </c>
      <c r="AA57" s="23" t="n">
        <f aca="false">V57*'Inflation indexes'!$D$166/100*'Inflation indexes'!I150</f>
        <v>3821.90594043713</v>
      </c>
      <c r="AB57" s="23" t="n">
        <f aca="false">W57*'Inflation indexes'!$D$166/100*'Inflation indexes'!I150</f>
        <v>5581.08335425791</v>
      </c>
      <c r="AC57" s="23" t="n">
        <f aca="false">U57*'Inflation indexes'!$D$166/100*'Inflation indexes'!I150</f>
        <v>4083.60071325269</v>
      </c>
      <c r="AJ57" s="14" t="n">
        <f aca="false">AJ53+1</f>
        <v>2028</v>
      </c>
      <c r="AK57" s="16" t="n">
        <f aca="false">'Retirement benefit values'!AO58</f>
        <v>7629.63328460781</v>
      </c>
      <c r="AL57" s="14" t="n">
        <f aca="false">Adequacy_high!Z55</f>
        <v>751.721056226143</v>
      </c>
      <c r="AM57" s="14" t="n">
        <f aca="false">Adequacy_high!AA55</f>
        <v>743.612067557814</v>
      </c>
      <c r="AN57" s="14" t="n">
        <f aca="false">Adequacy_high!AB55</f>
        <v>700.815656006669</v>
      </c>
      <c r="AO57" s="14" t="n">
        <f aca="false">Adequacy_high!AC55</f>
        <v>1020.794150483</v>
      </c>
      <c r="AP57" s="14" t="n">
        <f aca="false">AP53+1</f>
        <v>2028</v>
      </c>
      <c r="AQ57" s="24" t="n">
        <f aca="false">AK57*'Inflation indexes'!$D$166/100*'Inflation indexes'!I150</f>
        <v>43885.3236593772</v>
      </c>
      <c r="AR57" s="24" t="n">
        <f aca="false">AL57*'Inflation indexes'!$D$166/100*'Inflation indexes'!I150</f>
        <v>4323.8672978696</v>
      </c>
      <c r="AS57" s="24" t="n">
        <f aca="false">AN57*'Inflation indexes'!$D$166/100*'Inflation indexes'!I150</f>
        <v>4031.06161752994</v>
      </c>
      <c r="AT57" s="24" t="n">
        <f aca="false">AO57*'Inflation indexes'!$D$166/100*'Inflation indexes'!I150</f>
        <v>5871.56420399938</v>
      </c>
      <c r="AU57" s="24" t="n">
        <f aca="false">AM57*'Inflation indexes'!$D$166/100*'Inflation indexes'!I150</f>
        <v>4277.22474258746</v>
      </c>
    </row>
    <row r="58" customFormat="false" ht="15" hidden="false" customHeight="false" outlineLevel="0" collapsed="false">
      <c r="A58" s="16" t="n">
        <f aca="false">'Retirement benefit values'!B59</f>
        <v>6359.16832611942</v>
      </c>
      <c r="B58" s="14" t="n">
        <f aca="false">Adequacy_low!Z56</f>
        <v>681.88998772802</v>
      </c>
      <c r="C58" s="14" t="n">
        <f aca="false">Adequacy_low!AA56</f>
        <v>672.953971023286</v>
      </c>
      <c r="D58" s="14" t="n">
        <f aca="false">Adequacy_low!AB56</f>
        <v>625.545641214789</v>
      </c>
      <c r="E58" s="14" t="n">
        <f aca="false">Adequacy_low!AC56</f>
        <v>874.904074811908</v>
      </c>
      <c r="F58" s="14" t="n">
        <f aca="false">F54+1</f>
        <v>2028</v>
      </c>
      <c r="G58" s="11" t="n">
        <f aca="false">A58*'Inflation indexes'!$D$166/100*'Inflation indexes'!I151</f>
        <v>36577.663668216</v>
      </c>
      <c r="H58" s="14" t="n">
        <f aca="false">B58*'Inflation indexes'!$D$166/100*'Inflation indexes'!I151</f>
        <v>3922.20198471454</v>
      </c>
      <c r="I58" s="14" t="n">
        <f aca="false">D58*'Inflation indexes'!$D$166/100*'Inflation indexes'!I151</f>
        <v>3598.11171839759</v>
      </c>
      <c r="J58" s="9" t="n">
        <f aca="false">E58*'Inflation indexes'!$D$166/100*'Inflation indexes'!I151</f>
        <v>5032.41074135088</v>
      </c>
      <c r="K58" s="14" t="n">
        <f aca="false">C58*'Inflation indexes'!$D$166/100*'Inflation indexes'!I151</f>
        <v>3870.80239961207</v>
      </c>
      <c r="R58" s="18" t="n">
        <f aca="false">R54+1</f>
        <v>2028</v>
      </c>
      <c r="S58" s="19" t="n">
        <f aca="false">'Retirement benefit values'!R59</f>
        <v>6926.13146006421</v>
      </c>
      <c r="T58" s="18" t="n">
        <f aca="false">Adequacy_central!Z56</f>
        <v>710.292218403374</v>
      </c>
      <c r="U58" s="18" t="n">
        <f aca="false">Adequacy_central!AA56</f>
        <v>703.273406368038</v>
      </c>
      <c r="V58" s="18" t="n">
        <f aca="false">Adequacy_central!AB56</f>
        <v>655.458872041919</v>
      </c>
      <c r="W58" s="18" t="n">
        <f aca="false">Adequacy_central!AC56</f>
        <v>954.458104424568</v>
      </c>
      <c r="X58" s="18" t="n">
        <f aca="false">X54+1</f>
        <v>2028</v>
      </c>
      <c r="Y58" s="23" t="n">
        <f aca="false">S58*'Inflation indexes'!$D$166/100*'Inflation indexes'!I151</f>
        <v>39838.8113155476</v>
      </c>
      <c r="Z58" s="23" t="n">
        <f aca="false">T58*'Inflation indexes'!$D$166/100*'Inflation indexes'!I151</f>
        <v>4085.57039828572</v>
      </c>
      <c r="AA58" s="23" t="n">
        <f aca="false">V58*'Inflation indexes'!$D$166/100*'Inflation indexes'!I151</f>
        <v>3770.17134008277</v>
      </c>
      <c r="AB58" s="23" t="n">
        <f aca="false">W58*'Inflation indexes'!$D$166/100*'Inflation indexes'!I151</f>
        <v>5490.00211012644</v>
      </c>
      <c r="AC58" s="23" t="n">
        <f aca="false">U58*'Inflation indexes'!$D$166/100*'Inflation indexes'!I151</f>
        <v>4045.19849227335</v>
      </c>
      <c r="AJ58" s="14" t="n">
        <f aca="false">AJ54+1</f>
        <v>2028</v>
      </c>
      <c r="AK58" s="16" t="n">
        <f aca="false">'Retirement benefit values'!AO59</f>
        <v>7644.09739278853</v>
      </c>
      <c r="AL58" s="14" t="n">
        <f aca="false">Adequacy_high!Z56</f>
        <v>754.899757883708</v>
      </c>
      <c r="AM58" s="14" t="n">
        <f aca="false">Adequacy_high!AA56</f>
        <v>732.669751690133</v>
      </c>
      <c r="AN58" s="14" t="n">
        <f aca="false">Adequacy_high!AB56</f>
        <v>690.507829424028</v>
      </c>
      <c r="AO58" s="14" t="n">
        <f aca="false">Adequacy_high!AC56</f>
        <v>971.284230649026</v>
      </c>
      <c r="AP58" s="14" t="n">
        <f aca="false">AP54+1</f>
        <v>2028</v>
      </c>
      <c r="AQ58" s="24" t="n">
        <f aca="false">AK58*'Inflation indexes'!$D$166/100*'Inflation indexes'!I151</f>
        <v>43968.5205897245</v>
      </c>
      <c r="AR58" s="24" t="n">
        <f aca="false">AL58*'Inflation indexes'!$D$166/100*'Inflation indexes'!I151</f>
        <v>4342.15105356993</v>
      </c>
      <c r="AS58" s="24" t="n">
        <f aca="false">AN58*'Inflation indexes'!$D$166/100*'Inflation indexes'!I151</f>
        <v>3971.77144080329</v>
      </c>
      <c r="AT58" s="24" t="n">
        <f aca="false">AO58*'Inflation indexes'!$D$166/100*'Inflation indexes'!I151</f>
        <v>5586.78526702909</v>
      </c>
      <c r="AU58" s="24" t="n">
        <f aca="false">AM58*'Inflation indexes'!$D$166/100*'Inflation indexes'!I151</f>
        <v>4214.28501068644</v>
      </c>
    </row>
    <row r="59" customFormat="false" ht="15" hidden="false" customHeight="false" outlineLevel="0" collapsed="false">
      <c r="A59" s="16" t="n">
        <f aca="false">'Retirement benefit values'!B60</f>
        <v>6359.28345008617</v>
      </c>
      <c r="B59" s="14" t="n">
        <f aca="false">Adequacy_low!Z57</f>
        <v>689.793349949106</v>
      </c>
      <c r="C59" s="14" t="n">
        <f aca="false">Adequacy_low!AA57</f>
        <v>686.371733661481</v>
      </c>
      <c r="D59" s="14" t="n">
        <f aca="false">Adequacy_low!AB57</f>
        <v>642.836548157023</v>
      </c>
      <c r="E59" s="14" t="n">
        <f aca="false">Adequacy_low!AC57</f>
        <v>873.149386322967</v>
      </c>
      <c r="F59" s="14" t="n">
        <f aca="false">F55+1</f>
        <v>2028</v>
      </c>
      <c r="G59" s="11" t="n">
        <f aca="false">A59*'Inflation indexes'!$D$166/100*'Inflation indexes'!I152</f>
        <v>36578.3258563387</v>
      </c>
      <c r="H59" s="14" t="n">
        <f aca="false">B59*'Inflation indexes'!$D$166/100*'Inflation indexes'!I152</f>
        <v>3967.66178548497</v>
      </c>
      <c r="I59" s="14" t="n">
        <f aca="false">D59*'Inflation indexes'!$D$166/100*'Inflation indexes'!I152</f>
        <v>3697.56827406914</v>
      </c>
      <c r="J59" s="9" t="n">
        <f aca="false">E59*'Inflation indexes'!$D$166/100*'Inflation indexes'!I152</f>
        <v>5022.31784836559</v>
      </c>
      <c r="K59" s="14" t="n">
        <f aca="false">C59*'Inflation indexes'!$D$166/100*'Inflation indexes'!I152</f>
        <v>3947.98079524346</v>
      </c>
      <c r="R59" s="18" t="n">
        <f aca="false">R55+1</f>
        <v>2028</v>
      </c>
      <c r="S59" s="19" t="n">
        <f aca="false">'Retirement benefit values'!R60</f>
        <v>6969.8789155494</v>
      </c>
      <c r="T59" s="18" t="n">
        <f aca="false">Adequacy_central!Z57</f>
        <v>725.600485088619</v>
      </c>
      <c r="U59" s="18" t="n">
        <f aca="false">Adequacy_central!AA57</f>
        <v>717.819881371655</v>
      </c>
      <c r="V59" s="18" t="n">
        <f aca="false">Adequacy_central!AB57</f>
        <v>669.751319129435</v>
      </c>
      <c r="W59" s="18" t="n">
        <f aca="false">Adequacy_central!AC57</f>
        <v>962.918161048204</v>
      </c>
      <c r="X59" s="18" t="n">
        <f aca="false">X55+1</f>
        <v>2028</v>
      </c>
      <c r="Y59" s="23" t="n">
        <f aca="false">S59*'Inflation indexes'!$D$166/100*'Inflation indexes'!I152</f>
        <v>40090.4448045536</v>
      </c>
      <c r="Z59" s="23" t="n">
        <f aca="false">T59*'Inflation indexes'!$D$166/100*'Inflation indexes'!I152</f>
        <v>4173.62289217181</v>
      </c>
      <c r="AA59" s="23" t="n">
        <f aca="false">V59*'Inflation indexes'!$D$166/100*'Inflation indexes'!I152</f>
        <v>3852.3808831791</v>
      </c>
      <c r="AB59" s="23" t="n">
        <f aca="false">W59*'Inflation indexes'!$D$166/100*'Inflation indexes'!I152</f>
        <v>5538.66399324131</v>
      </c>
      <c r="AC59" s="23" t="n">
        <f aca="false">U59*'Inflation indexes'!$D$166/100*'Inflation indexes'!I152</f>
        <v>4128.86919305587</v>
      </c>
      <c r="AJ59" s="14" t="n">
        <f aca="false">AJ55+1</f>
        <v>2028</v>
      </c>
      <c r="AK59" s="16" t="n">
        <f aca="false">'Retirement benefit values'!AO60</f>
        <v>7689.33237726289</v>
      </c>
      <c r="AL59" s="14" t="n">
        <f aca="false">Adequacy_high!Z57</f>
        <v>766.666511476669</v>
      </c>
      <c r="AM59" s="14" t="n">
        <f aca="false">Adequacy_high!AA57</f>
        <v>755.000223589557</v>
      </c>
      <c r="AN59" s="14" t="n">
        <f aca="false">Adequacy_high!AB57</f>
        <v>713.387151958633</v>
      </c>
      <c r="AO59" s="14" t="n">
        <f aca="false">Adequacy_high!AC57</f>
        <v>1029.83057639943</v>
      </c>
      <c r="AP59" s="14" t="n">
        <f aca="false">AP55+1</f>
        <v>2028</v>
      </c>
      <c r="AQ59" s="24" t="n">
        <f aca="false">AK59*'Inflation indexes'!$D$166/100*'Inflation indexes'!I152</f>
        <v>44228.7102817231</v>
      </c>
      <c r="AR59" s="24" t="n">
        <f aca="false">AL59*'Inflation indexes'!$D$166/100*'Inflation indexes'!I152</f>
        <v>4409.8329159327</v>
      </c>
      <c r="AS59" s="24" t="n">
        <f aca="false">AN59*'Inflation indexes'!$D$166/100*'Inflation indexes'!I152</f>
        <v>4103.37232345174</v>
      </c>
      <c r="AT59" s="24" t="n">
        <f aca="false">AO59*'Inflation indexes'!$D$166/100*'Inflation indexes'!I152</f>
        <v>5923.54133858415</v>
      </c>
      <c r="AU59" s="24" t="n">
        <f aca="false">AM59*'Inflation indexes'!$D$166/100*'Inflation indexes'!I152</f>
        <v>4342.72892800418</v>
      </c>
    </row>
    <row r="60" customFormat="false" ht="15" hidden="false" customHeight="false" outlineLevel="0" collapsed="false">
      <c r="A60" s="16" t="n">
        <f aca="false">'Retirement benefit values'!B61</f>
        <v>6375.37251944991</v>
      </c>
      <c r="B60" s="14" t="n">
        <f aca="false">Adequacy_low!Z58</f>
        <v>841.288775995454</v>
      </c>
      <c r="C60" s="14" t="n">
        <f aca="false">Adequacy_low!AA58</f>
        <v>831.274340928835</v>
      </c>
      <c r="D60" s="14" t="n">
        <f aca="false">Adequacy_low!AB58</f>
        <v>784.895712873991</v>
      </c>
      <c r="E60" s="14" t="n">
        <f aca="false">Adequacy_low!AC58</f>
        <v>1040.42911668998</v>
      </c>
      <c r="F60" s="14" t="n">
        <f aca="false">F56+1</f>
        <v>2029</v>
      </c>
      <c r="G60" s="11" t="n">
        <f aca="false">A60*'Inflation indexes'!$D$166/100*'Inflation indexes'!I153</f>
        <v>36670.8694937676</v>
      </c>
      <c r="H60" s="14" t="n">
        <f aca="false">B60*'Inflation indexes'!$D$166/100*'Inflation indexes'!I153</f>
        <v>4839.05698325573</v>
      </c>
      <c r="I60" s="14" t="n">
        <f aca="false">D60*'Inflation indexes'!$D$166/100*'Inflation indexes'!I153</f>
        <v>4514.68650109614</v>
      </c>
      <c r="J60" s="9" t="n">
        <f aca="false">E60*'Inflation indexes'!$D$166/100*'Inflation indexes'!I153</f>
        <v>5984.50368809918</v>
      </c>
      <c r="K60" s="14" t="n">
        <f aca="false">C60*'Inflation indexes'!$D$166/100*'Inflation indexes'!I153</f>
        <v>4781.45438195496</v>
      </c>
      <c r="R60" s="18" t="n">
        <f aca="false">R56+1</f>
        <v>2029</v>
      </c>
      <c r="S60" s="19" t="n">
        <f aca="false">'Retirement benefit values'!R61</f>
        <v>6986.21173239764</v>
      </c>
      <c r="T60" s="18" t="n">
        <f aca="false">Adequacy_central!Z58</f>
        <v>882.388284630212</v>
      </c>
      <c r="U60" s="18" t="n">
        <f aca="false">Adequacy_central!AA58</f>
        <v>863.562619019044</v>
      </c>
      <c r="V60" s="18" t="n">
        <f aca="false">Adequacy_central!AB58</f>
        <v>812.751731979097</v>
      </c>
      <c r="W60" s="18" t="n">
        <f aca="false">Adequacy_central!AC58</f>
        <v>1110.38859837017</v>
      </c>
      <c r="X60" s="18" t="n">
        <f aca="false">X56+1</f>
        <v>2029</v>
      </c>
      <c r="Y60" s="23" t="n">
        <f aca="false">S60*'Inflation indexes'!$D$166/100*'Inflation indexes'!I153</f>
        <v>40184.3904670667</v>
      </c>
      <c r="Z60" s="23" t="n">
        <f aca="false">T60*'Inflation indexes'!$D$166/100*'Inflation indexes'!I153</f>
        <v>5075.45959546469</v>
      </c>
      <c r="AA60" s="23" t="n">
        <f aca="false">V60*'Inflation indexes'!$D$166/100*'Inflation indexes'!I153</f>
        <v>4674.91312912499</v>
      </c>
      <c r="AB60" s="23" t="n">
        <f aca="false">W60*'Inflation indexes'!$D$166/100*'Inflation indexes'!I153</f>
        <v>6386.90762837391</v>
      </c>
      <c r="AC60" s="23" t="n">
        <f aca="false">U60*'Inflation indexes'!$D$166/100*'Inflation indexes'!I153</f>
        <v>4967.1751737067</v>
      </c>
      <c r="AJ60" s="14" t="n">
        <f aca="false">AJ56+1</f>
        <v>2029</v>
      </c>
      <c r="AK60" s="16" t="n">
        <f aca="false">'Retirement benefit values'!AO61</f>
        <v>7731.30993227991</v>
      </c>
      <c r="AL60" s="14" t="n">
        <f aca="false">Adequacy_high!Z58</f>
        <v>928.049520173173</v>
      </c>
      <c r="AM60" s="14" t="n">
        <f aca="false">Adequacy_high!AA58</f>
        <v>912.635197723249</v>
      </c>
      <c r="AN60" s="14" t="n">
        <f aca="false">Adequacy_high!AB58</f>
        <v>866.18077311447</v>
      </c>
      <c r="AO60" s="14" t="n">
        <f aca="false">Adequacy_high!AC58</f>
        <v>1179.22552289114</v>
      </c>
      <c r="AP60" s="14" t="n">
        <f aca="false">AP56+1</f>
        <v>2029</v>
      </c>
      <c r="AQ60" s="24" t="n">
        <f aca="false">AK60*'Inflation indexes'!$D$166/100*'Inflation indexes'!I153</f>
        <v>44470.1633790912</v>
      </c>
      <c r="AR60" s="24" t="n">
        <f aca="false">AL60*'Inflation indexes'!$D$166/100*'Inflation indexes'!I153</f>
        <v>5338.10106534143</v>
      </c>
      <c r="AS60" s="24" t="n">
        <f aca="false">AN60*'Inflation indexes'!$D$166/100*'Inflation indexes'!I153</f>
        <v>4982.23468385376</v>
      </c>
      <c r="AT60" s="24" t="n">
        <f aca="false">AO60*'Inflation indexes'!$D$166/100*'Inflation indexes'!I153</f>
        <v>6782.85466797978</v>
      </c>
      <c r="AU60" s="24" t="n">
        <f aca="false">AM60*'Inflation indexes'!$D$166/100*'Inflation indexes'!I153</f>
        <v>5249.43854324229</v>
      </c>
    </row>
    <row r="61" customFormat="false" ht="15" hidden="false" customHeight="false" outlineLevel="0" collapsed="false">
      <c r="A61" s="16" t="n">
        <f aca="false">'Retirement benefit values'!B62</f>
        <v>6394.77274772611</v>
      </c>
      <c r="B61" s="14" t="n">
        <f aca="false">Adequacy_low!Z59</f>
        <v>703.95415434606</v>
      </c>
      <c r="C61" s="14" t="n">
        <f aca="false">Adequacy_low!AA59</f>
        <v>693.962007285669</v>
      </c>
      <c r="D61" s="14" t="n">
        <f aca="false">Adequacy_low!AB59</f>
        <v>646.80188357086</v>
      </c>
      <c r="E61" s="14" t="n">
        <f aca="false">Adequacy_low!AC59</f>
        <v>923.105467404155</v>
      </c>
      <c r="F61" s="14" t="n">
        <f aca="false">F57+1</f>
        <v>2029</v>
      </c>
      <c r="G61" s="11" t="n">
        <f aca="false">A61*'Inflation indexes'!$D$166/100*'Inflation indexes'!I154</f>
        <v>36782.45877535</v>
      </c>
      <c r="H61" s="14" t="n">
        <f aca="false">B61*'Inflation indexes'!$D$166/100*'Inflation indexes'!I154</f>
        <v>4049.11412546718</v>
      </c>
      <c r="I61" s="14" t="n">
        <f aca="false">D61*'Inflation indexes'!$D$166/100*'Inflation indexes'!I154</f>
        <v>3720.3767134217</v>
      </c>
      <c r="J61" s="9" t="n">
        <f aca="false">E61*'Inflation indexes'!$D$166/100*'Inflation indexes'!I154</f>
        <v>5309.66308570811</v>
      </c>
      <c r="K61" s="14" t="n">
        <f aca="false">C61*'Inflation indexes'!$D$166/100*'Inflation indexes'!I154</f>
        <v>3991.639723823</v>
      </c>
      <c r="R61" s="18" t="n">
        <f aca="false">R57+1</f>
        <v>2029</v>
      </c>
      <c r="S61" s="19" t="n">
        <f aca="false">'Retirement benefit values'!R62</f>
        <v>7022.15822820774</v>
      </c>
      <c r="T61" s="18" t="n">
        <f aca="false">Adequacy_central!Z59</f>
        <v>728.11943914416</v>
      </c>
      <c r="U61" s="18" t="n">
        <f aca="false">Adequacy_central!AA59</f>
        <v>712.872834854587</v>
      </c>
      <c r="V61" s="18" t="n">
        <f aca="false">Adequacy_central!AB59</f>
        <v>667.425278156134</v>
      </c>
      <c r="W61" s="18" t="n">
        <f aca="false">Adequacy_central!AC59</f>
        <v>962.851788288845</v>
      </c>
      <c r="X61" s="18" t="n">
        <f aca="false">X57+1</f>
        <v>2029</v>
      </c>
      <c r="Y61" s="23" t="n">
        <f aca="false">S61*'Inflation indexes'!$D$166/100*'Inflation indexes'!I154</f>
        <v>40391.153170358</v>
      </c>
      <c r="Z61" s="23" t="n">
        <f aca="false">T61*'Inflation indexes'!$D$166/100*'Inflation indexes'!I154</f>
        <v>4188.111807941</v>
      </c>
      <c r="AA61" s="23" t="n">
        <f aca="false">V61*'Inflation indexes'!$D$166/100*'Inflation indexes'!I154</f>
        <v>3839.00159519101</v>
      </c>
      <c r="AB61" s="23" t="n">
        <f aca="false">W61*'Inflation indexes'!$D$166/100*'Inflation indexes'!I154</f>
        <v>5538.28221997411</v>
      </c>
      <c r="AC61" s="23" t="n">
        <f aca="false">U61*'Inflation indexes'!$D$166/100*'Inflation indexes'!I154</f>
        <v>4100.41399351207</v>
      </c>
      <c r="AJ61" s="14" t="n">
        <f aca="false">AJ57+1</f>
        <v>2029</v>
      </c>
      <c r="AK61" s="16" t="n">
        <f aca="false">'Retirement benefit values'!AO62</f>
        <v>7751.67210707598</v>
      </c>
      <c r="AL61" s="14" t="n">
        <f aca="false">Adequacy_high!Z59</f>
        <v>765.086832772658</v>
      </c>
      <c r="AM61" s="14" t="n">
        <f aca="false">Adequacy_high!AA59</f>
        <v>754.168832770652</v>
      </c>
      <c r="AN61" s="14" t="n">
        <f aca="false">Adequacy_high!AB59</f>
        <v>707.044287591662</v>
      </c>
      <c r="AO61" s="14" t="n">
        <f aca="false">Adequacy_high!AC59</f>
        <v>1001.98209451338</v>
      </c>
      <c r="AP61" s="14" t="n">
        <f aca="false">AP57+1</f>
        <v>2029</v>
      </c>
      <c r="AQ61" s="24" t="n">
        <f aca="false">AK61*'Inflation indexes'!$D$166/100*'Inflation indexes'!I154</f>
        <v>44587.2857358284</v>
      </c>
      <c r="AR61" s="24" t="n">
        <f aca="false">AL61*'Inflation indexes'!$D$166/100*'Inflation indexes'!I154</f>
        <v>4400.74667172969</v>
      </c>
      <c r="AS61" s="24" t="n">
        <f aca="false">AN61*'Inflation indexes'!$D$166/100*'Inflation indexes'!I154</f>
        <v>4066.88843945779</v>
      </c>
      <c r="AT61" s="24" t="n">
        <f aca="false">AO61*'Inflation indexes'!$D$166/100*'Inflation indexes'!I154</f>
        <v>5763.35806431628</v>
      </c>
      <c r="AU61" s="24" t="n">
        <f aca="false">AM61*'Inflation indexes'!$D$166/100*'Inflation indexes'!I154</f>
        <v>4337.94680364589</v>
      </c>
    </row>
    <row r="62" customFormat="false" ht="15" hidden="false" customHeight="false" outlineLevel="0" collapsed="false">
      <c r="A62" s="16" t="n">
        <f aca="false">'Retirement benefit values'!B63</f>
        <v>6412.37405519835</v>
      </c>
      <c r="B62" s="14" t="n">
        <f aca="false">Adequacy_low!Z60</f>
        <v>686.048493515507</v>
      </c>
      <c r="C62" s="14" t="n">
        <f aca="false">Adequacy_low!AA60</f>
        <v>675.100601719052</v>
      </c>
      <c r="D62" s="14" t="n">
        <f aca="false">Adequacy_low!AB60</f>
        <v>631.068473204241</v>
      </c>
      <c r="E62" s="14" t="n">
        <f aca="false">Adequacy_low!AC60</f>
        <v>876.838756032963</v>
      </c>
      <c r="F62" s="14" t="n">
        <f aca="false">F58+1</f>
        <v>2029</v>
      </c>
      <c r="G62" s="11" t="n">
        <f aca="false">A62*'Inflation indexes'!$D$166/100*'Inflation indexes'!I155</f>
        <v>36883.7007415669</v>
      </c>
      <c r="H62" s="14" t="n">
        <f aca="false">B62*'Inflation indexes'!$D$166/100*'Inflation indexes'!I155</f>
        <v>3946.12153177737</v>
      </c>
      <c r="I62" s="14" t="n">
        <f aca="false">D62*'Inflation indexes'!$D$166/100*'Inflation indexes'!I155</f>
        <v>3629.87881130131</v>
      </c>
      <c r="J62" s="9" t="n">
        <f aca="false">E62*'Inflation indexes'!$D$166/100*'Inflation indexes'!I155</f>
        <v>5043.53894481709</v>
      </c>
      <c r="K62" s="14" t="n">
        <f aca="false">C62*'Inflation indexes'!$D$166/100*'Inflation indexes'!I155</f>
        <v>3883.14972737301</v>
      </c>
      <c r="R62" s="18" t="n">
        <f aca="false">R58+1</f>
        <v>2029</v>
      </c>
      <c r="S62" s="19" t="n">
        <f aca="false">'Retirement benefit values'!R63</f>
        <v>7056.03741941516</v>
      </c>
      <c r="T62" s="18" t="n">
        <f aca="false">Adequacy_central!Z60</f>
        <v>707.219050274083</v>
      </c>
      <c r="U62" s="18" t="n">
        <f aca="false">Adequacy_central!AA60</f>
        <v>691.734401006</v>
      </c>
      <c r="V62" s="18" t="n">
        <f aca="false">Adequacy_central!AB60</f>
        <v>636.933010796926</v>
      </c>
      <c r="W62" s="18" t="n">
        <f aca="false">Adequacy_central!AC60</f>
        <v>988.116202703858</v>
      </c>
      <c r="X62" s="18" t="n">
        <f aca="false">X58+1</f>
        <v>2029</v>
      </c>
      <c r="Y62" s="23" t="n">
        <f aca="false">S62*'Inflation indexes'!$D$166/100*'Inflation indexes'!I155</f>
        <v>40586.0248261759</v>
      </c>
      <c r="Z62" s="23" t="n">
        <f aca="false">T62*'Inflation indexes'!$D$166/100*'Inflation indexes'!I155</f>
        <v>4067.89366691703</v>
      </c>
      <c r="AA62" s="23" t="n">
        <f aca="false">V62*'Inflation indexes'!$D$166/100*'Inflation indexes'!I155</f>
        <v>3663.61138018988</v>
      </c>
      <c r="AB62" s="23" t="n">
        <f aca="false">W62*'Inflation indexes'!$D$166/100*'Inflation indexes'!I155</f>
        <v>5683.60204889751</v>
      </c>
      <c r="AC62" s="23" t="n">
        <f aca="false">U62*'Inflation indexes'!$D$166/100*'Inflation indexes'!I155</f>
        <v>3978.82662797393</v>
      </c>
      <c r="AJ62" s="14" t="n">
        <f aca="false">AJ58+1</f>
        <v>2029</v>
      </c>
      <c r="AK62" s="16" t="n">
        <f aca="false">'Retirement benefit values'!AO63</f>
        <v>7780.70274975516</v>
      </c>
      <c r="AL62" s="14" t="n">
        <f aca="false">Adequacy_high!Z60</f>
        <v>757.59743774527</v>
      </c>
      <c r="AM62" s="14" t="n">
        <f aca="false">Adequacy_high!AA60</f>
        <v>747.48828637457</v>
      </c>
      <c r="AN62" s="14" t="n">
        <f aca="false">Adequacy_high!AB60</f>
        <v>695.509660382425</v>
      </c>
      <c r="AO62" s="14" t="n">
        <f aca="false">Adequacy_high!AC60</f>
        <v>1042.14061087382</v>
      </c>
      <c r="AP62" s="14" t="n">
        <f aca="false">AP58+1</f>
        <v>2029</v>
      </c>
      <c r="AQ62" s="24" t="n">
        <f aca="false">AK62*'Inflation indexes'!$D$166/100*'Inflation indexes'!I155</f>
        <v>44754.2687483129</v>
      </c>
      <c r="AR62" s="24" t="n">
        <f aca="false">AL62*'Inflation indexes'!$D$166/100*'Inflation indexes'!I155</f>
        <v>4357.66799251546</v>
      </c>
      <c r="AS62" s="24" t="n">
        <f aca="false">AN62*'Inflation indexes'!$D$166/100*'Inflation indexes'!I155</f>
        <v>4000.54175810564</v>
      </c>
      <c r="AT62" s="24" t="n">
        <f aca="false">AO62*'Inflation indexes'!$D$166/100*'Inflation indexes'!I155</f>
        <v>5994.34812929277</v>
      </c>
      <c r="AU62" s="24" t="n">
        <f aca="false">AM62*'Inflation indexes'!$D$166/100*'Inflation indexes'!I155</f>
        <v>4299.520587093</v>
      </c>
    </row>
    <row r="63" customFormat="false" ht="15" hidden="false" customHeight="false" outlineLevel="0" collapsed="false">
      <c r="A63" s="16" t="n">
        <f aca="false">'Retirement benefit values'!B64</f>
        <v>6433.24238931882</v>
      </c>
      <c r="B63" s="14" t="n">
        <f aca="false">Adequacy_low!Z61</f>
        <v>701.576490499301</v>
      </c>
      <c r="C63" s="14" t="n">
        <f aca="false">Adequacy_low!AA61</f>
        <v>696.711011039193</v>
      </c>
      <c r="D63" s="14" t="n">
        <f aca="false">Adequacy_low!AB61</f>
        <v>650.996642415436</v>
      </c>
      <c r="E63" s="14" t="n">
        <f aca="false">Adequacy_low!AC61</f>
        <v>938.948888270562</v>
      </c>
      <c r="F63" s="14" t="n">
        <f aca="false">F59+1</f>
        <v>2029</v>
      </c>
      <c r="G63" s="11" t="n">
        <f aca="false">A63*'Inflation indexes'!$D$166/100*'Inflation indexes'!I156</f>
        <v>37003.7345050449</v>
      </c>
      <c r="H63" s="14" t="n">
        <f aca="false">B63*'Inflation indexes'!$D$166/100*'Inflation indexes'!I156</f>
        <v>4035.43790492343</v>
      </c>
      <c r="I63" s="14" t="n">
        <f aca="false">D63*'Inflation indexes'!$D$166/100*'Inflation indexes'!I156</f>
        <v>3744.50478651515</v>
      </c>
      <c r="J63" s="9" t="n">
        <f aca="false">E63*'Inflation indexes'!$D$166/100*'Inflation indexes'!I156</f>
        <v>5400.7937635084</v>
      </c>
      <c r="K63" s="14" t="n">
        <f aca="false">C63*'Inflation indexes'!$D$166/100*'Inflation indexes'!I156</f>
        <v>4007.45187559543</v>
      </c>
      <c r="R63" s="18" t="n">
        <f aca="false">R59+1</f>
        <v>2029</v>
      </c>
      <c r="S63" s="19" t="n">
        <f aca="false">'Retirement benefit values'!R64</f>
        <v>7109.9382347543</v>
      </c>
      <c r="T63" s="18" t="n">
        <f aca="false">Adequacy_central!Z61</f>
        <v>732.439682201018</v>
      </c>
      <c r="U63" s="18" t="n">
        <f aca="false">Adequacy_central!AA61</f>
        <v>714.358292613724</v>
      </c>
      <c r="V63" s="18" t="n">
        <f aca="false">Adequacy_central!AB61</f>
        <v>663.435179456053</v>
      </c>
      <c r="W63" s="18" t="n">
        <f aca="false">Adequacy_central!AC61</f>
        <v>943.017743526088</v>
      </c>
      <c r="X63" s="18" t="n">
        <f aca="false">X59+1</f>
        <v>2029</v>
      </c>
      <c r="Y63" s="23" t="n">
        <f aca="false">S63*'Inflation indexes'!$D$166/100*'Inflation indexes'!I156</f>
        <v>40896.0600059053</v>
      </c>
      <c r="Z63" s="23" t="n">
        <f aca="false">T63*'Inflation indexes'!$D$166/100*'Inflation indexes'!I156</f>
        <v>4212.96166084545</v>
      </c>
      <c r="AA63" s="23" t="n">
        <f aca="false">V63*'Inflation indexes'!$D$166/100*'Inflation indexes'!I156</f>
        <v>3816.05071847729</v>
      </c>
      <c r="AB63" s="23" t="n">
        <f aca="false">W63*'Inflation indexes'!$D$166/100*'Inflation indexes'!I156</f>
        <v>5424.19764455367</v>
      </c>
      <c r="AC63" s="23" t="n">
        <f aca="false">U63*'Inflation indexes'!$D$166/100*'Inflation indexes'!I156</f>
        <v>4108.95828287832</v>
      </c>
      <c r="AJ63" s="14" t="n">
        <f aca="false">AJ59+1</f>
        <v>2029</v>
      </c>
      <c r="AK63" s="16" t="n">
        <f aca="false">'Retirement benefit values'!AO64</f>
        <v>7787.93897045507</v>
      </c>
      <c r="AL63" s="14" t="n">
        <f aca="false">Adequacy_high!Z61</f>
        <v>768.800510930521</v>
      </c>
      <c r="AM63" s="14" t="n">
        <f aca="false">Adequacy_high!AA61</f>
        <v>763.756517153107</v>
      </c>
      <c r="AN63" s="14" t="n">
        <f aca="false">Adequacy_high!AB61</f>
        <v>720.822668019971</v>
      </c>
      <c r="AO63" s="14" t="n">
        <f aca="false">Adequacy_high!AC61</f>
        <v>1017.12178010845</v>
      </c>
      <c r="AP63" s="14" t="n">
        <f aca="false">AP59+1</f>
        <v>2029</v>
      </c>
      <c r="AQ63" s="24" t="n">
        <f aca="false">AK63*'Inflation indexes'!$D$166/100*'Inflation indexes'!I156</f>
        <v>44795.8911796461</v>
      </c>
      <c r="AR63" s="24" t="n">
        <f aca="false">AL63*'Inflation indexes'!$D$166/100*'Inflation indexes'!I156</f>
        <v>4422.10758933151</v>
      </c>
      <c r="AS63" s="24" t="n">
        <f aca="false">AN63*'Inflation indexes'!$D$166/100*'Inflation indexes'!I156</f>
        <v>4146.14109316242</v>
      </c>
      <c r="AT63" s="24" t="n">
        <f aca="false">AO63*'Inflation indexes'!$D$166/100*'Inflation indexes'!I156</f>
        <v>5850.4408869968</v>
      </c>
      <c r="AU63" s="24" t="n">
        <f aca="false">AM63*'Inflation indexes'!$D$166/100*'Inflation indexes'!I156</f>
        <v>4393.0947533012</v>
      </c>
    </row>
    <row r="64" customFormat="false" ht="15" hidden="false" customHeight="false" outlineLevel="0" collapsed="false">
      <c r="A64" s="16" t="n">
        <f aca="false">'Retirement benefit values'!B65</f>
        <v>6459.95516865334</v>
      </c>
      <c r="B64" s="14" t="n">
        <f aca="false">Adequacy_low!Z62</f>
        <v>847.830344481817</v>
      </c>
      <c r="C64" s="14" t="n">
        <f aca="false">Adequacy_low!AA62</f>
        <v>836.045208633737</v>
      </c>
      <c r="D64" s="14" t="n">
        <f aca="false">Adequacy_low!AB62</f>
        <v>789.661575624038</v>
      </c>
      <c r="E64" s="14" t="n">
        <f aca="false">Adequacy_low!AC62</f>
        <v>1091.97755095253</v>
      </c>
      <c r="F64" s="14" t="n">
        <f aca="false">F60+1</f>
        <v>2030</v>
      </c>
      <c r="G64" s="11" t="n">
        <f aca="false">A64*'Inflation indexes'!$D$166/100*'Inflation indexes'!I157</f>
        <v>37157.3852669108</v>
      </c>
      <c r="H64" s="14" t="n">
        <f aca="false">B64*'Inflation indexes'!$D$166/100*'Inflation indexes'!I157</f>
        <v>4876.68380482829</v>
      </c>
      <c r="I64" s="14" t="n">
        <f aca="false">D64*'Inflation indexes'!$D$166/100*'Inflation indexes'!I157</f>
        <v>4542.09953937728</v>
      </c>
      <c r="J64" s="9" t="n">
        <f aca="false">E64*'Inflation indexes'!$D$166/100*'Inflation indexes'!I157</f>
        <v>6281.00807269522</v>
      </c>
      <c r="K64" s="14" t="n">
        <f aca="false">C64*'Inflation indexes'!$D$166/100*'Inflation indexes'!I157</f>
        <v>4808.89620852191</v>
      </c>
      <c r="R64" s="18" t="n">
        <f aca="false">R60+1</f>
        <v>2030</v>
      </c>
      <c r="S64" s="19" t="n">
        <f aca="false">'Retirement benefit values'!R65</f>
        <v>7138.05545169349</v>
      </c>
      <c r="T64" s="18" t="n">
        <f aca="false">Adequacy_central!Z62</f>
        <v>887.06801292154</v>
      </c>
      <c r="U64" s="18" t="n">
        <f aca="false">Adequacy_central!AA62</f>
        <v>866.351353809866</v>
      </c>
      <c r="V64" s="18" t="n">
        <f aca="false">Adequacy_central!AB62</f>
        <v>812.003069242419</v>
      </c>
      <c r="W64" s="18" t="n">
        <f aca="false">Adequacy_central!AC62</f>
        <v>1128.33891278005</v>
      </c>
      <c r="X64" s="18" t="n">
        <f aca="false">X60+1</f>
        <v>2030</v>
      </c>
      <c r="Y64" s="23" t="n">
        <f aca="false">S64*'Inflation indexes'!$D$166/100*'Inflation indexes'!I157</f>
        <v>41057.7890326813</v>
      </c>
      <c r="Z64" s="23" t="n">
        <f aca="false">T64*'Inflation indexes'!$D$166/100*'Inflation indexes'!I157</f>
        <v>5102.37719203086</v>
      </c>
      <c r="AA64" s="23" t="n">
        <f aca="false">V64*'Inflation indexes'!$D$166/100*'Inflation indexes'!I157</f>
        <v>4670.60685315008</v>
      </c>
      <c r="AB64" s="23" t="n">
        <f aca="false">W64*'Inflation indexes'!$D$166/100*'Inflation indexes'!I157</f>
        <v>6490.15706753823</v>
      </c>
      <c r="AC64" s="23" t="n">
        <f aca="false">U64*'Inflation indexes'!$D$166/100*'Inflation indexes'!I157</f>
        <v>4983.21585670286</v>
      </c>
      <c r="AJ64" s="14" t="n">
        <f aca="false">AJ60+1</f>
        <v>2030</v>
      </c>
      <c r="AK64" s="16" t="n">
        <f aca="false">'Retirement benefit values'!AO65</f>
        <v>7827.63462459787</v>
      </c>
      <c r="AL64" s="14" t="n">
        <f aca="false">Adequacy_high!Z62</f>
        <v>942.906527877756</v>
      </c>
      <c r="AM64" s="14" t="n">
        <f aca="false">Adequacy_high!AA62</f>
        <v>926.069535909696</v>
      </c>
      <c r="AN64" s="14" t="n">
        <f aca="false">Adequacy_high!AB62</f>
        <v>880.995912826892</v>
      </c>
      <c r="AO64" s="14" t="n">
        <f aca="false">Adequacy_high!AC62</f>
        <v>1199.29373116256</v>
      </c>
      <c r="AP64" s="14" t="n">
        <f aca="false">AP60+1</f>
        <v>2030</v>
      </c>
      <c r="AQ64" s="24" t="n">
        <f aca="false">AK64*'Inflation indexes'!$D$166/100*'Inflation indexes'!I157</f>
        <v>45024.2188809843</v>
      </c>
      <c r="AR64" s="24" t="n">
        <f aca="false">AL64*'Inflation indexes'!$D$166/100*'Inflation indexes'!I157</f>
        <v>5423.55793691098</v>
      </c>
      <c r="AS64" s="24" t="n">
        <f aca="false">AN64*'Inflation indexes'!$D$166/100*'Inflation indexes'!I157</f>
        <v>5067.45073252679</v>
      </c>
      <c r="AT64" s="24" t="n">
        <f aca="false">AO64*'Inflation indexes'!$D$166/100*'Inflation indexes'!I157</f>
        <v>6898.28614186619</v>
      </c>
      <c r="AU64" s="24" t="n">
        <f aca="false">AM64*'Inflation indexes'!$D$166/100*'Inflation indexes'!I157</f>
        <v>5326.71228071682</v>
      </c>
    </row>
    <row r="65" customFormat="false" ht="15" hidden="false" customHeight="false" outlineLevel="0" collapsed="false">
      <c r="A65" s="16" t="n">
        <f aca="false">'Retirement benefit values'!B66</f>
        <v>6422.29650061915</v>
      </c>
      <c r="B65" s="14" t="n">
        <f aca="false">Adequacy_low!Z63</f>
        <v>695.690503868799</v>
      </c>
      <c r="C65" s="14" t="n">
        <f aca="false">Adequacy_low!AA63</f>
        <v>694.345073754475</v>
      </c>
      <c r="D65" s="14" t="n">
        <f aca="false">Adequacy_low!AB63</f>
        <v>647.6618771273</v>
      </c>
      <c r="E65" s="14" t="n">
        <f aca="false">Adequacy_low!AC63</f>
        <v>921.72647603484</v>
      </c>
      <c r="F65" s="14" t="n">
        <f aca="false">F61+1</f>
        <v>2030</v>
      </c>
      <c r="G65" s="11" t="n">
        <f aca="false">A65*'Inflation indexes'!$D$166/100*'Inflation indexes'!I158</f>
        <v>36940.7742223675</v>
      </c>
      <c r="H65" s="14" t="n">
        <f aca="false">B65*'Inflation indexes'!$D$166/100*'Inflation indexes'!I158</f>
        <v>4001.5819620886</v>
      </c>
      <c r="I65" s="14" t="n">
        <f aca="false">D65*'Inflation indexes'!$D$166/100*'Inflation indexes'!I158</f>
        <v>3725.32335950041</v>
      </c>
      <c r="J65" s="9" t="n">
        <f aca="false">E65*'Inflation indexes'!$D$166/100*'Inflation indexes'!I158</f>
        <v>5301.73118645314</v>
      </c>
      <c r="K65" s="14" t="n">
        <f aca="false">C65*'Inflation indexes'!$D$166/100*'Inflation indexes'!I158</f>
        <v>3993.84310573396</v>
      </c>
      <c r="R65" s="18" t="n">
        <f aca="false">R61+1</f>
        <v>2030</v>
      </c>
      <c r="S65" s="19" t="n">
        <f aca="false">'Retirement benefit values'!R66</f>
        <v>7139.08833501002</v>
      </c>
      <c r="T65" s="18" t="n">
        <f aca="false">Adequacy_central!Z63</f>
        <v>736.011239733289</v>
      </c>
      <c r="U65" s="18" t="n">
        <f aca="false">Adequacy_central!AA63</f>
        <v>717.728159830232</v>
      </c>
      <c r="V65" s="18" t="n">
        <f aca="false">Adequacy_central!AB63</f>
        <v>666.358461116233</v>
      </c>
      <c r="W65" s="18" t="n">
        <f aca="false">Adequacy_central!AC63</f>
        <v>975.276151710742</v>
      </c>
      <c r="X65" s="18" t="n">
        <f aca="false">X61+1</f>
        <v>2030</v>
      </c>
      <c r="Y65" s="23" t="n">
        <f aca="false">S65*'Inflation indexes'!$D$166/100*'Inflation indexes'!I158</f>
        <v>41063.7301332503</v>
      </c>
      <c r="Z65" s="23" t="n">
        <f aca="false">T65*'Inflation indexes'!$D$166/100*'Inflation indexes'!I158</f>
        <v>4233.50510669992</v>
      </c>
      <c r="AA65" s="23" t="n">
        <f aca="false">V65*'Inflation indexes'!$D$166/100*'Inflation indexes'!I158</f>
        <v>3832.86530929954</v>
      </c>
      <c r="AB65" s="23" t="n">
        <f aca="false">W65*'Inflation indexes'!$D$166/100*'Inflation indexes'!I158</f>
        <v>5609.74662588883</v>
      </c>
      <c r="AC65" s="23" t="n">
        <f aca="false">U65*'Inflation indexes'!$D$166/100*'Inflation indexes'!I158</f>
        <v>4128.34161468064</v>
      </c>
      <c r="AJ65" s="14" t="n">
        <f aca="false">AJ61+1</f>
        <v>2030</v>
      </c>
      <c r="AK65" s="16" t="n">
        <f aca="false">'Retirement benefit values'!AO66</f>
        <v>7826.63679819942</v>
      </c>
      <c r="AL65" s="14" t="n">
        <f aca="false">Adequacy_high!Z63</f>
        <v>770.118968608108</v>
      </c>
      <c r="AM65" s="14" t="n">
        <f aca="false">Adequacy_high!AA63</f>
        <v>763.490441246448</v>
      </c>
      <c r="AN65" s="14" t="n">
        <f aca="false">Adequacy_high!AB63</f>
        <v>721.391227639108</v>
      </c>
      <c r="AO65" s="14" t="n">
        <f aca="false">Adequacy_high!AC63</f>
        <v>999.441982625094</v>
      </c>
      <c r="AP65" s="14" t="n">
        <f aca="false">AP61+1</f>
        <v>2030</v>
      </c>
      <c r="AQ65" s="24" t="n">
        <f aca="false">AK65*'Inflation indexes'!$D$166/100*'Inflation indexes'!I158</f>
        <v>45018.4794263056</v>
      </c>
      <c r="AR65" s="24" t="n">
        <f aca="false">AL65*'Inflation indexes'!$D$166/100*'Inflation indexes'!I158</f>
        <v>4429.69130138603</v>
      </c>
      <c r="AS65" s="24" t="n">
        <f aca="false">AN65*'Inflation indexes'!$D$166/100*'Inflation indexes'!I158</f>
        <v>4149.41142372416</v>
      </c>
      <c r="AT65" s="24" t="n">
        <f aca="false">AO65*'Inflation indexes'!$D$166/100*'Inflation indexes'!I158</f>
        <v>5748.74744959993</v>
      </c>
      <c r="AU65" s="24" t="n">
        <f aca="false">AM65*'Inflation indexes'!$D$166/100*'Inflation indexes'!I158</f>
        <v>4391.56429608968</v>
      </c>
    </row>
    <row r="66" customFormat="false" ht="15" hidden="false" customHeight="false" outlineLevel="0" collapsed="false">
      <c r="A66" s="16" t="n">
        <f aca="false">'Retirement benefit values'!B67</f>
        <v>6418.85050888694</v>
      </c>
      <c r="B66" s="14" t="n">
        <f aca="false">Adequacy_low!Z64</f>
        <v>692.628121414348</v>
      </c>
      <c r="C66" s="14" t="n">
        <f aca="false">Adequacy_low!AA64</f>
        <v>680.929021584939</v>
      </c>
      <c r="D66" s="14" t="n">
        <f aca="false">Adequacy_low!AB64</f>
        <v>634.710968440547</v>
      </c>
      <c r="E66" s="14" t="n">
        <f aca="false">Adequacy_low!AC64</f>
        <v>927.304985082205</v>
      </c>
      <c r="F66" s="14" t="n">
        <f aca="false">F62+1</f>
        <v>2030</v>
      </c>
      <c r="G66" s="11" t="n">
        <f aca="false">A66*'Inflation indexes'!$D$166/100*'Inflation indexes'!I159</f>
        <v>36920.9530256134</v>
      </c>
      <c r="H66" s="14" t="n">
        <f aca="false">B66*'Inflation indexes'!$D$166/100*'Inflation indexes'!I159</f>
        <v>3983.96726945934</v>
      </c>
      <c r="I66" s="14" t="n">
        <f aca="false">D66*'Inflation indexes'!$D$166/100*'Inflation indexes'!I159</f>
        <v>3650.83028778912</v>
      </c>
      <c r="J66" s="9" t="n">
        <f aca="false">E66*'Inflation indexes'!$D$166/100*'Inflation indexes'!I159</f>
        <v>5333.81853140775</v>
      </c>
      <c r="K66" s="14" t="n">
        <f aca="false">C66*'Inflation indexes'!$D$166/100*'Inflation indexes'!I159</f>
        <v>3916.67454864499</v>
      </c>
      <c r="R66" s="18" t="n">
        <f aca="false">R62+1</f>
        <v>2030</v>
      </c>
      <c r="S66" s="19" t="n">
        <f aca="false">'Retirement benefit values'!R67</f>
        <v>7173.14943655581</v>
      </c>
      <c r="T66" s="18" t="n">
        <f aca="false">Adequacy_central!Z64</f>
        <v>732.644507518399</v>
      </c>
      <c r="U66" s="18" t="n">
        <f aca="false">Adequacy_central!AA64</f>
        <v>708.468294547955</v>
      </c>
      <c r="V66" s="18" t="n">
        <f aca="false">Adequacy_central!AB64</f>
        <v>657.049281897601</v>
      </c>
      <c r="W66" s="18" t="n">
        <f aca="false">Adequacy_central!AC64</f>
        <v>939.696336348399</v>
      </c>
      <c r="X66" s="18" t="n">
        <f aca="false">X62+1</f>
        <v>2030</v>
      </c>
      <c r="Y66" s="23" t="n">
        <f aca="false">S66*'Inflation indexes'!$D$166/100*'Inflation indexes'!I159</f>
        <v>41259.6481295382</v>
      </c>
      <c r="Z66" s="23" t="n">
        <f aca="false">T66*'Inflation indexes'!$D$166/100*'Inflation indexes'!I159</f>
        <v>4214.13980729255</v>
      </c>
      <c r="AA66" s="23" t="n">
        <f aca="false">V66*'Inflation indexes'!$D$166/100*'Inflation indexes'!I159</f>
        <v>3779.31930941027</v>
      </c>
      <c r="AB66" s="23" t="n">
        <f aca="false">W66*'Inflation indexes'!$D$166/100*'Inflation indexes'!I159</f>
        <v>5405.09305281771</v>
      </c>
      <c r="AC66" s="23" t="n">
        <f aca="false">U66*'Inflation indexes'!$D$166/100*'Inflation indexes'!I159</f>
        <v>4075.07926643976</v>
      </c>
      <c r="AJ66" s="14" t="n">
        <f aca="false">AJ62+1</f>
        <v>2030</v>
      </c>
      <c r="AK66" s="16" t="n">
        <f aca="false">'Retirement benefit values'!AO67</f>
        <v>7865.34261068179</v>
      </c>
      <c r="AL66" s="14" t="n">
        <f aca="false">Adequacy_high!Z64</f>
        <v>774.36026971017</v>
      </c>
      <c r="AM66" s="14" t="n">
        <f aca="false">Adequacy_high!AA64</f>
        <v>758.677543890898</v>
      </c>
      <c r="AN66" s="14" t="n">
        <f aca="false">Adequacy_high!AB64</f>
        <v>719.476558868174</v>
      </c>
      <c r="AO66" s="14" t="n">
        <f aca="false">Adequacy_high!AC64</f>
        <v>1001.32013052518</v>
      </c>
      <c r="AP66" s="14" t="n">
        <f aca="false">AP62+1</f>
        <v>2030</v>
      </c>
      <c r="AQ66" s="24" t="n">
        <f aca="false">AK66*'Inflation indexes'!$D$166/100*'Inflation indexes'!I159</f>
        <v>45241.113600836</v>
      </c>
      <c r="AR66" s="24" t="n">
        <f aca="false">AL66*'Inflation indexes'!$D$166/100*'Inflation indexes'!I159</f>
        <v>4454.08708354982</v>
      </c>
      <c r="AS66" s="24" t="n">
        <f aca="false">AN66*'Inflation indexes'!$D$166/100*'Inflation indexes'!I159</f>
        <v>4138.39833101334</v>
      </c>
      <c r="AT66" s="24" t="n">
        <f aca="false">AO66*'Inflation indexes'!$D$166/100*'Inflation indexes'!I159</f>
        <v>5759.55047582686</v>
      </c>
      <c r="AU66" s="24" t="n">
        <f aca="false">AM66*'Inflation indexes'!$D$166/100*'Inflation indexes'!I159</f>
        <v>4363.88071677352</v>
      </c>
    </row>
    <row r="67" customFormat="false" ht="15" hidden="false" customHeight="false" outlineLevel="0" collapsed="false">
      <c r="A67" s="16" t="n">
        <f aca="false">'Retirement benefit values'!B68</f>
        <v>6448.70651023122</v>
      </c>
      <c r="B67" s="14" t="n">
        <f aca="false">Adequacy_low!Z65</f>
        <v>719.688295335806</v>
      </c>
      <c r="C67" s="14" t="n">
        <f aca="false">Adequacy_low!AA65</f>
        <v>696.37862620929</v>
      </c>
      <c r="D67" s="14" t="n">
        <f aca="false">Adequacy_low!AB65</f>
        <v>653.798300493113</v>
      </c>
      <c r="E67" s="14" t="n">
        <f aca="false">Adequacy_low!AC65</f>
        <v>975.189349832157</v>
      </c>
      <c r="F67" s="14" t="n">
        <f aca="false">F63+1</f>
        <v>2030</v>
      </c>
      <c r="G67" s="11" t="n">
        <f aca="false">A67*'Inflation indexes'!$D$166/100*'Inflation indexes'!I160</f>
        <v>37092.683465766</v>
      </c>
      <c r="H67" s="14" t="n">
        <f aca="false">B67*'Inflation indexes'!$D$166/100*'Inflation indexes'!I160</f>
        <v>4139.61623010047</v>
      </c>
      <c r="I67" s="14" t="n">
        <f aca="false">D67*'Inflation indexes'!$D$166/100*'Inflation indexes'!I160</f>
        <v>3760.61980370343</v>
      </c>
      <c r="J67" s="9" t="n">
        <f aca="false">E67*'Inflation indexes'!$D$166/100*'Inflation indexes'!I160</f>
        <v>5609.24734520339</v>
      </c>
      <c r="K67" s="14" t="n">
        <f aca="false">C67*'Inflation indexes'!$D$166/100*'Inflation indexes'!I160</f>
        <v>4005.5400122993</v>
      </c>
      <c r="R67" s="18" t="n">
        <f aca="false">R63+1</f>
        <v>2030</v>
      </c>
      <c r="S67" s="19" t="n">
        <f aca="false">'Retirement benefit values'!R68</f>
        <v>7192.96289432265</v>
      </c>
      <c r="T67" s="18" t="n">
        <f aca="false">Adequacy_central!Z65</f>
        <v>751.111896549189</v>
      </c>
      <c r="U67" s="18" t="n">
        <f aca="false">Adequacy_central!AA65</f>
        <v>723.48353056089</v>
      </c>
      <c r="V67" s="18" t="n">
        <f aca="false">Adequacy_central!AB65</f>
        <v>672.662749038582</v>
      </c>
      <c r="W67" s="18" t="n">
        <f aca="false">Adequacy_central!AC65</f>
        <v>977.12157095475</v>
      </c>
      <c r="X67" s="18" t="n">
        <f aca="false">X63+1</f>
        <v>2030</v>
      </c>
      <c r="Y67" s="23" t="n">
        <f aca="false">S67*'Inflation indexes'!$D$166/100*'Inflation indexes'!I160</f>
        <v>41373.6142894404</v>
      </c>
      <c r="Z67" s="23" t="n">
        <f aca="false">T67*'Inflation indexes'!$D$166/100*'Inflation indexes'!I160</f>
        <v>4320.36343751536</v>
      </c>
      <c r="AA67" s="23" t="n">
        <f aca="false">V67*'Inflation indexes'!$D$166/100*'Inflation indexes'!I160</f>
        <v>3869.12730323736</v>
      </c>
      <c r="AB67" s="23" t="n">
        <f aca="false">W67*'Inflation indexes'!$D$166/100*'Inflation indexes'!I160</f>
        <v>5620.36139828869</v>
      </c>
      <c r="AC67" s="23" t="n">
        <f aca="false">U67*'Inflation indexes'!$D$166/100*'Inflation indexes'!I160</f>
        <v>4161.44626045754</v>
      </c>
      <c r="AJ67" s="14" t="n">
        <f aca="false">AJ63+1</f>
        <v>2030</v>
      </c>
      <c r="AK67" s="16" t="n">
        <f aca="false">'Retirement benefit values'!AO68</f>
        <v>7916.64979070829</v>
      </c>
      <c r="AL67" s="14" t="n">
        <f aca="false">Adequacy_high!Z65</f>
        <v>783.616796090976</v>
      </c>
      <c r="AM67" s="14" t="n">
        <f aca="false">Adequacy_high!AA65</f>
        <v>768.142545894641</v>
      </c>
      <c r="AN67" s="14" t="n">
        <f aca="false">Adequacy_high!AB65</f>
        <v>731.373619408849</v>
      </c>
      <c r="AO67" s="14" t="n">
        <f aca="false">Adequacy_high!AC65</f>
        <v>1021.99353711845</v>
      </c>
      <c r="AP67" s="14" t="n">
        <f aca="false">AP63+1</f>
        <v>2030</v>
      </c>
      <c r="AQ67" s="24" t="n">
        <f aca="false">AK67*'Inflation indexes'!$D$166/100*'Inflation indexes'!I160</f>
        <v>45536.230301406</v>
      </c>
      <c r="AR67" s="24" t="n">
        <f aca="false">AL67*'Inflation indexes'!$D$166/100*'Inflation indexes'!I160</f>
        <v>4507.33022657253</v>
      </c>
      <c r="AS67" s="24" t="n">
        <f aca="false">AN67*'Inflation indexes'!$D$166/100*'Inflation indexes'!I160</f>
        <v>4206.82971335461</v>
      </c>
      <c r="AT67" s="24" t="n">
        <f aca="false">AO67*'Inflation indexes'!$D$166/100*'Inflation indexes'!I160</f>
        <v>5878.46302452273</v>
      </c>
      <c r="AU67" s="24" t="n">
        <f aca="false">AM67*'Inflation indexes'!$D$166/100*'Inflation indexes'!I160</f>
        <v>4418.32300264444</v>
      </c>
    </row>
    <row r="68" customFormat="false" ht="15" hidden="false" customHeight="false" outlineLevel="0" collapsed="false">
      <c r="A68" s="16" t="n">
        <f aca="false">'Retirement benefit values'!B69</f>
        <v>6472.19281337515</v>
      </c>
      <c r="B68" s="14" t="n">
        <f aca="false">Adequacy_low!Z66</f>
        <v>847.183362073311</v>
      </c>
      <c r="C68" s="14" t="n">
        <f aca="false">Adequacy_low!AA66</f>
        <v>835.12291569335</v>
      </c>
      <c r="D68" s="14" t="n">
        <f aca="false">Adequacy_low!AB66</f>
        <v>792.423470888059</v>
      </c>
      <c r="E68" s="14" t="n">
        <f aca="false">Adequacy_low!AC66</f>
        <v>1080.83506868072</v>
      </c>
      <c r="F68" s="14" t="n">
        <f aca="false">F64+1</f>
        <v>2031</v>
      </c>
      <c r="G68" s="11" t="n">
        <f aca="false">A68*'Inflation indexes'!$D$166/100*'Inflation indexes'!I161</f>
        <v>37227.7756748651</v>
      </c>
      <c r="H68" s="14" t="n">
        <f aca="false">B68*'Inflation indexes'!$D$166/100*'Inflation indexes'!I161</f>
        <v>4872.96238974318</v>
      </c>
      <c r="I68" s="14" t="n">
        <f aca="false">D68*'Inflation indexes'!$D$166/100*'Inflation indexes'!I161</f>
        <v>4557.98584256558</v>
      </c>
      <c r="J68" s="9" t="n">
        <f aca="false">E68*'Inflation indexes'!$D$166/100*'Inflation indexes'!I161</f>
        <v>6216.91699221646</v>
      </c>
      <c r="K68" s="14" t="n">
        <f aca="false">C68*'Inflation indexes'!$D$166/100*'Inflation indexes'!I161</f>
        <v>4803.59121905678</v>
      </c>
      <c r="R68" s="18" t="n">
        <f aca="false">R64+1</f>
        <v>2031</v>
      </c>
      <c r="S68" s="19" t="n">
        <f aca="false">'Retirement benefit values'!R69</f>
        <v>7228.34071193675</v>
      </c>
      <c r="T68" s="18" t="n">
        <f aca="false">Adequacy_central!Z66</f>
        <v>902.416759212453</v>
      </c>
      <c r="U68" s="18" t="n">
        <f aca="false">Adequacy_central!AA66</f>
        <v>882.45926467592</v>
      </c>
      <c r="V68" s="18" t="n">
        <f aca="false">Adequacy_central!AB66</f>
        <v>837.636391928489</v>
      </c>
      <c r="W68" s="18" t="n">
        <f aca="false">Adequacy_central!AC66</f>
        <v>1105.41161085556</v>
      </c>
      <c r="X68" s="18" t="n">
        <f aca="false">X64+1</f>
        <v>2031</v>
      </c>
      <c r="Y68" s="23" t="n">
        <f aca="false">S68*'Inflation indexes'!$D$166/100*'Inflation indexes'!I161</f>
        <v>41577.105980121</v>
      </c>
      <c r="Z68" s="23" t="n">
        <f aca="false">T68*'Inflation indexes'!$D$166/100*'Inflation indexes'!I161</f>
        <v>5190.66252287386</v>
      </c>
      <c r="AA68" s="23" t="n">
        <f aca="false">V68*'Inflation indexes'!$D$166/100*'Inflation indexes'!I161</f>
        <v>4818.0486266378</v>
      </c>
      <c r="AB68" s="23" t="n">
        <f aca="false">W68*'Inflation indexes'!$D$166/100*'Inflation indexes'!I161</f>
        <v>6358.28020949547</v>
      </c>
      <c r="AC68" s="23" t="n">
        <f aca="false">U68*'Inflation indexes'!$D$166/100*'Inflation indexes'!I161</f>
        <v>5075.86786964551</v>
      </c>
      <c r="AJ68" s="14" t="n">
        <f aca="false">AJ64+1</f>
        <v>2031</v>
      </c>
      <c r="AK68" s="16" t="n">
        <f aca="false">'Retirement benefit values'!AO69</f>
        <v>7952.22353079595</v>
      </c>
      <c r="AL68" s="14" t="n">
        <f aca="false">Adequacy_high!Z66</f>
        <v>962.167290925441</v>
      </c>
      <c r="AM68" s="14" t="n">
        <f aca="false">Adequacy_high!AA66</f>
        <v>934.637805738826</v>
      </c>
      <c r="AN68" s="14" t="n">
        <f aca="false">Adequacy_high!AB66</f>
        <v>885.303979673061</v>
      </c>
      <c r="AO68" s="14" t="n">
        <f aca="false">Adequacy_high!AC66</f>
        <v>1208.67309522423</v>
      </c>
      <c r="AP68" s="14" t="n">
        <f aca="false">AP64+1</f>
        <v>2031</v>
      </c>
      <c r="AQ68" s="24" t="n">
        <f aca="false">AK68*'Inflation indexes'!$D$166/100*'Inflation indexes'!I161</f>
        <v>45740.8489297575</v>
      </c>
      <c r="AR68" s="24" t="n">
        <f aca="false">AL68*'Inflation indexes'!$D$166/100*'Inflation indexes'!I161</f>
        <v>5534.34502047625</v>
      </c>
      <c r="AS68" s="24" t="n">
        <f aca="false">AN68*'Inflation indexes'!$D$166/100*'Inflation indexes'!I161</f>
        <v>5092.23054838921</v>
      </c>
      <c r="AT68" s="24" t="n">
        <f aca="false">AO68*'Inflation indexes'!$D$166/100*'Inflation indexes'!I161</f>
        <v>6952.23584196461</v>
      </c>
      <c r="AU68" s="24" t="n">
        <f aca="false">AM68*'Inflation indexes'!$D$166/100*'Inflation indexes'!I161</f>
        <v>5375.99660155185</v>
      </c>
    </row>
    <row r="69" customFormat="false" ht="15" hidden="false" customHeight="false" outlineLevel="0" collapsed="false">
      <c r="A69" s="16" t="n">
        <f aca="false">'Retirement benefit values'!B70</f>
        <v>6466.95830744549</v>
      </c>
      <c r="B69" s="14" t="n">
        <f aca="false">Adequacy_low!Z67</f>
        <v>709.826433763839</v>
      </c>
      <c r="C69" s="14" t="n">
        <f aca="false">Adequacy_low!AA67</f>
        <v>694.77097961053</v>
      </c>
      <c r="D69" s="14" t="n">
        <f aca="false">Adequacy_low!AB67</f>
        <v>650.484167088591</v>
      </c>
      <c r="E69" s="14" t="n">
        <f aca="false">Adequacy_low!AC67</f>
        <v>915.508788656278</v>
      </c>
      <c r="F69" s="14" t="n">
        <f aca="false">F65+1</f>
        <v>2031</v>
      </c>
      <c r="G69" s="11" t="n">
        <f aca="false">A69*'Inflation indexes'!$D$166/100*'Inflation indexes'!I162</f>
        <v>37197.6670211001</v>
      </c>
      <c r="H69" s="14" t="n">
        <f aca="false">B69*'Inflation indexes'!$D$166/100*'Inflation indexes'!I162</f>
        <v>4082.89122500189</v>
      </c>
      <c r="I69" s="14" t="n">
        <f aca="false">D69*'Inflation indexes'!$D$166/100*'Inflation indexes'!I162</f>
        <v>3741.557050399</v>
      </c>
      <c r="J69" s="9" t="n">
        <f aca="false">E69*'Inflation indexes'!$D$166/100*'Inflation indexes'!I162</f>
        <v>5265.96731513163</v>
      </c>
      <c r="K69" s="14" t="n">
        <f aca="false">C69*'Inflation indexes'!$D$166/100*'Inflation indexes'!I162</f>
        <v>3996.29289796436</v>
      </c>
      <c r="R69" s="18" t="n">
        <f aca="false">R65+1</f>
        <v>2031</v>
      </c>
      <c r="S69" s="19" t="n">
        <f aca="false">'Retirement benefit values'!R70</f>
        <v>7257.1677221275</v>
      </c>
      <c r="T69" s="18" t="n">
        <f aca="false">Adequacy_central!Z67</f>
        <v>747.542551742701</v>
      </c>
      <c r="U69" s="18" t="n">
        <f aca="false">Adequacy_central!AA67</f>
        <v>731.065362833298</v>
      </c>
      <c r="V69" s="18" t="n">
        <f aca="false">Adequacy_central!AB67</f>
        <v>686.342911344126</v>
      </c>
      <c r="W69" s="18" t="n">
        <f aca="false">Adequacy_central!AC67</f>
        <v>978.437094290506</v>
      </c>
      <c r="X69" s="18" t="n">
        <f aca="false">X65+1</f>
        <v>2031</v>
      </c>
      <c r="Y69" s="23" t="n">
        <f aca="false">S69*'Inflation indexes'!$D$166/100*'Inflation indexes'!I162</f>
        <v>41742.9177072593</v>
      </c>
      <c r="Z69" s="23" t="n">
        <f aca="false">T69*'Inflation indexes'!$D$166/100*'Inflation indexes'!I162</f>
        <v>4299.83271916476</v>
      </c>
      <c r="AA69" s="23" t="n">
        <f aca="false">V69*'Inflation indexes'!$D$166/100*'Inflation indexes'!I162</f>
        <v>3947.81501050931</v>
      </c>
      <c r="AB69" s="23" t="n">
        <f aca="false">W69*'Inflation indexes'!$D$166/100*'Inflation indexes'!I162</f>
        <v>5627.92823213477</v>
      </c>
      <c r="AC69" s="23" t="n">
        <f aca="false">U69*'Inflation indexes'!$D$166/100*'Inflation indexes'!I162</f>
        <v>4205.05663474342</v>
      </c>
      <c r="AJ69" s="14" t="n">
        <f aca="false">AJ65+1</f>
        <v>2031</v>
      </c>
      <c r="AK69" s="16" t="n">
        <f aca="false">'Retirement benefit values'!AO70</f>
        <v>8009.64877238205</v>
      </c>
      <c r="AL69" s="14" t="n">
        <f aca="false">Adequacy_high!Z67</f>
        <v>792.734627945411</v>
      </c>
      <c r="AM69" s="14" t="n">
        <f aca="false">Adequacy_high!AA67</f>
        <v>766.727458634776</v>
      </c>
      <c r="AN69" s="14" t="n">
        <f aca="false">Adequacy_high!AB67</f>
        <v>724.492490044328</v>
      </c>
      <c r="AO69" s="14" t="n">
        <f aca="false">Adequacy_high!AC67</f>
        <v>1017.52126148081</v>
      </c>
      <c r="AP69" s="14" t="n">
        <f aca="false">AP65+1</f>
        <v>2031</v>
      </c>
      <c r="AQ69" s="24" t="n">
        <f aca="false">AK69*'Inflation indexes'!$D$166/100*'Inflation indexes'!I162</f>
        <v>46071.1564582082</v>
      </c>
      <c r="AR69" s="24" t="n">
        <f aca="false">AL69*'Inflation indexes'!$D$166/100*'Inflation indexes'!I162</f>
        <v>4559.77560462378</v>
      </c>
      <c r="AS69" s="24" t="n">
        <f aca="false">AN69*'Inflation indexes'!$D$166/100*'Inflation indexes'!I162</f>
        <v>4167.24975216391</v>
      </c>
      <c r="AT69" s="24" t="n">
        <f aca="false">AO69*'Inflation indexes'!$D$166/100*'Inflation indexes'!I162</f>
        <v>5852.73868672949</v>
      </c>
      <c r="AU69" s="24" t="n">
        <f aca="false">AM69*'Inflation indexes'!$D$166/100*'Inflation indexes'!I162</f>
        <v>4410.18348137403</v>
      </c>
    </row>
    <row r="70" customFormat="false" ht="15" hidden="false" customHeight="false" outlineLevel="0" collapsed="false">
      <c r="A70" s="16" t="n">
        <f aca="false">'Retirement benefit values'!B71</f>
        <v>6451.55794888154</v>
      </c>
      <c r="B70" s="14" t="n">
        <f aca="false">Adequacy_low!Z68</f>
        <v>691.143964311413</v>
      </c>
      <c r="C70" s="14" t="n">
        <f aca="false">Adequacy_low!AA68</f>
        <v>675.049790108258</v>
      </c>
      <c r="D70" s="14" t="n">
        <f aca="false">Adequacy_low!AB68</f>
        <v>629.824106689949</v>
      </c>
      <c r="E70" s="14" t="n">
        <f aca="false">Adequacy_low!AC68</f>
        <v>878.903410412663</v>
      </c>
      <c r="F70" s="14" t="n">
        <f aca="false">F66+1</f>
        <v>2031</v>
      </c>
      <c r="G70" s="11" t="n">
        <f aca="false">A70*'Inflation indexes'!$D$166/100*'Inflation indexes'!I163</f>
        <v>37109.0848186746</v>
      </c>
      <c r="H70" s="14" t="n">
        <f aca="false">B70*'Inflation indexes'!$D$166/100*'Inflation indexes'!I163</f>
        <v>3975.43046141182</v>
      </c>
      <c r="I70" s="14" t="n">
        <f aca="false">D70*'Inflation indexes'!$D$166/100*'Inflation indexes'!I163</f>
        <v>3622.72126844263</v>
      </c>
      <c r="J70" s="9" t="n">
        <f aca="false">E70*'Inflation indexes'!$D$166/100*'Inflation indexes'!I163</f>
        <v>5055.4147483214</v>
      </c>
      <c r="K70" s="14" t="n">
        <f aca="false">C70*'Inflation indexes'!$D$166/100*'Inflation indexes'!I163</f>
        <v>3882.85746116543</v>
      </c>
      <c r="R70" s="18" t="n">
        <f aca="false">R66+1</f>
        <v>2031</v>
      </c>
      <c r="S70" s="19" t="n">
        <f aca="false">'Retirement benefit values'!R71</f>
        <v>7262.43164820908</v>
      </c>
      <c r="T70" s="18" t="n">
        <f aca="false">Adequacy_central!Z68</f>
        <v>736.095235972982</v>
      </c>
      <c r="U70" s="18" t="n">
        <f aca="false">Adequacy_central!AA68</f>
        <v>715.156579823018</v>
      </c>
      <c r="V70" s="18" t="n">
        <f aca="false">Adequacy_central!AB68</f>
        <v>669.921239102507</v>
      </c>
      <c r="W70" s="18" t="n">
        <f aca="false">Adequacy_central!AC68</f>
        <v>939.485657261264</v>
      </c>
      <c r="X70" s="18" t="n">
        <f aca="false">X66+1</f>
        <v>2031</v>
      </c>
      <c r="Y70" s="23" t="n">
        <f aca="false">S70*'Inflation indexes'!$D$166/100*'Inflation indexes'!I163</f>
        <v>41773.1955844772</v>
      </c>
      <c r="Z70" s="23" t="n">
        <f aca="false">T70*'Inflation indexes'!$D$166/100*'Inflation indexes'!I163</f>
        <v>4233.98824947069</v>
      </c>
      <c r="AA70" s="23" t="n">
        <f aca="false">V70*'Inflation indexes'!$D$166/100*'Inflation indexes'!I163</f>
        <v>3853.35825558171</v>
      </c>
      <c r="AB70" s="23" t="n">
        <f aca="false">W70*'Inflation indexes'!$D$166/100*'Inflation indexes'!I163</f>
        <v>5403.88123573788</v>
      </c>
      <c r="AC70" s="23" t="n">
        <f aca="false">U70*'Inflation indexes'!$D$166/100*'Inflation indexes'!I163</f>
        <v>4113.54999669288</v>
      </c>
      <c r="AJ70" s="14" t="n">
        <f aca="false">AJ66+1</f>
        <v>2031</v>
      </c>
      <c r="AK70" s="16" t="n">
        <f aca="false">'Retirement benefit values'!AO71</f>
        <v>8014.66426011753</v>
      </c>
      <c r="AL70" s="14" t="n">
        <f aca="false">Adequacy_high!Z68</f>
        <v>778.201452743666</v>
      </c>
      <c r="AM70" s="14" t="n">
        <f aca="false">Adequacy_high!AA68</f>
        <v>756.355020015213</v>
      </c>
      <c r="AN70" s="14" t="n">
        <f aca="false">Adequacy_high!AB68</f>
        <v>714.713441194808</v>
      </c>
      <c r="AO70" s="14" t="n">
        <f aca="false">Adequacy_high!AC68</f>
        <v>1041.67005929484</v>
      </c>
      <c r="AP70" s="14" t="n">
        <f aca="false">AP66+1</f>
        <v>2031</v>
      </c>
      <c r="AQ70" s="24" t="n">
        <f aca="false">AK70*'Inflation indexes'!$D$166/100*'Inflation indexes'!I163</f>
        <v>46100.005328707</v>
      </c>
      <c r="AR70" s="24" t="n">
        <f aca="false">AL70*'Inflation indexes'!$D$166/100*'Inflation indexes'!I163</f>
        <v>4476.18140373162</v>
      </c>
      <c r="AS70" s="24" t="n">
        <f aca="false">AN70*'Inflation indexes'!$D$166/100*'Inflation indexes'!I163</f>
        <v>4111.00108229562</v>
      </c>
      <c r="AT70" s="24" t="n">
        <f aca="false">AO70*'Inflation indexes'!$D$166/100*'Inflation indexes'!I163</f>
        <v>5991.64153677755</v>
      </c>
      <c r="AU70" s="24" t="n">
        <f aca="false">AM70*'Inflation indexes'!$D$166/100*'Inflation indexes'!I163</f>
        <v>4350.52165898018</v>
      </c>
    </row>
    <row r="71" customFormat="false" ht="15" hidden="false" customHeight="false" outlineLevel="0" collapsed="false">
      <c r="A71" s="16" t="n">
        <f aca="false">'Retirement benefit values'!B72</f>
        <v>6442.18697710296</v>
      </c>
      <c r="B71" s="14" t="n">
        <f aca="false">Adequacy_low!Z69</f>
        <v>714.327938110367</v>
      </c>
      <c r="C71" s="14" t="n">
        <f aca="false">Adequacy_low!AA69</f>
        <v>685.021314062059</v>
      </c>
      <c r="D71" s="14" t="n">
        <f aca="false">Adequacy_low!AB69</f>
        <v>639.839699161933</v>
      </c>
      <c r="E71" s="14" t="n">
        <f aca="false">Adequacy_low!AC69</f>
        <v>884.004554568855</v>
      </c>
      <c r="F71" s="14" t="n">
        <f aca="false">F67+1</f>
        <v>2031</v>
      </c>
      <c r="G71" s="11" t="n">
        <f aca="false">A71*'Inflation indexes'!$D$166/100*'Inflation indexes'!I164</f>
        <v>37055.1833906288</v>
      </c>
      <c r="H71" s="14" t="n">
        <f aca="false">B71*'Inflation indexes'!$D$166/100*'Inflation indexes'!I164</f>
        <v>4108.78368507595</v>
      </c>
      <c r="I71" s="14" t="n">
        <f aca="false">D71*'Inflation indexes'!$D$166/100*'Inflation indexes'!I164</f>
        <v>3680.33052708946</v>
      </c>
      <c r="J71" s="9" t="n">
        <f aca="false">E71*'Inflation indexes'!$D$166/100*'Inflation indexes'!I164</f>
        <v>5084.75631088106</v>
      </c>
      <c r="K71" s="14" t="n">
        <f aca="false">C71*'Inflation indexes'!$D$166/100*'Inflation indexes'!I164</f>
        <v>3940.21323958438</v>
      </c>
      <c r="R71" s="18" t="n">
        <f aca="false">R67+1</f>
        <v>2031</v>
      </c>
      <c r="S71" s="19" t="n">
        <f aca="false">'Retirement benefit values'!R72</f>
        <v>7269.17648422622</v>
      </c>
      <c r="T71" s="18" t="n">
        <f aca="false">Adequacy_central!Z69</f>
        <v>762.793292390655</v>
      </c>
      <c r="U71" s="18" t="n">
        <f aca="false">Adequacy_central!AA69</f>
        <v>735.332709053609</v>
      </c>
      <c r="V71" s="18" t="n">
        <f aca="false">Adequacy_central!AB69</f>
        <v>689.542381446885</v>
      </c>
      <c r="W71" s="18" t="n">
        <f aca="false">Adequacy_central!AC69</f>
        <v>980.469806062535</v>
      </c>
      <c r="X71" s="18" t="n">
        <f aca="false">X67+1</f>
        <v>2031</v>
      </c>
      <c r="Y71" s="23" t="n">
        <f aca="false">S71*'Inflation indexes'!$D$166/100*'Inflation indexes'!I164</f>
        <v>41811.9915921751</v>
      </c>
      <c r="Z71" s="23" t="n">
        <f aca="false">T71*'Inflation indexes'!$D$166/100*'Inflation indexes'!I164</f>
        <v>4387.55432574982</v>
      </c>
      <c r="AA71" s="23" t="n">
        <f aca="false">V71*'Inflation indexes'!$D$166/100*'Inflation indexes'!I164</f>
        <v>3966.21822541629</v>
      </c>
      <c r="AB71" s="23" t="n">
        <f aca="false">W71*'Inflation indexes'!$D$166/100*'Inflation indexes'!I164</f>
        <v>5639.62030312876</v>
      </c>
      <c r="AC71" s="23" t="n">
        <f aca="false">U71*'Inflation indexes'!$D$166/100*'Inflation indexes'!I164</f>
        <v>4229.60222731112</v>
      </c>
      <c r="AJ71" s="14" t="n">
        <f aca="false">AJ67+1</f>
        <v>2031</v>
      </c>
      <c r="AK71" s="16" t="n">
        <f aca="false">'Retirement benefit values'!AO72</f>
        <v>8019.68676386547</v>
      </c>
      <c r="AL71" s="14" t="n">
        <f aca="false">Adequacy_high!Z69</f>
        <v>789.334232307644</v>
      </c>
      <c r="AM71" s="14" t="n">
        <f aca="false">Adequacy_high!AA69</f>
        <v>768.391424127629</v>
      </c>
      <c r="AN71" s="14" t="n">
        <f aca="false">Adequacy_high!AB69</f>
        <v>728.495265402481</v>
      </c>
      <c r="AO71" s="14" t="n">
        <f aca="false">Adequacy_high!AC69</f>
        <v>1063.64398653443</v>
      </c>
      <c r="AP71" s="14" t="n">
        <f aca="false">AP67+1</f>
        <v>2031</v>
      </c>
      <c r="AQ71" s="24" t="n">
        <f aca="false">AK71*'Inflation indexes'!$D$166/100*'Inflation indexes'!I164</f>
        <v>46128.8945550088</v>
      </c>
      <c r="AR71" s="24" t="n">
        <f aca="false">AL71*'Inflation indexes'!$D$166/100*'Inflation indexes'!I164</f>
        <v>4540.21667465078</v>
      </c>
      <c r="AS71" s="24" t="n">
        <f aca="false">AN71*'Inflation indexes'!$D$166/100*'Inflation indexes'!I164</f>
        <v>4190.27354447156</v>
      </c>
      <c r="AT71" s="24" t="n">
        <f aca="false">AO71*'Inflation indexes'!$D$166/100*'Inflation indexes'!I164</f>
        <v>6118.03462449285</v>
      </c>
      <c r="AU71" s="24" t="n">
        <f aca="false">AM71*'Inflation indexes'!$D$166/100*'Inflation indexes'!I164</f>
        <v>4419.75453957407</v>
      </c>
    </row>
    <row r="72" customFormat="false" ht="15" hidden="false" customHeight="false" outlineLevel="0" collapsed="false">
      <c r="A72" s="16" t="n">
        <f aca="false">'Retirement benefit values'!B73</f>
        <v>6488.68794087682</v>
      </c>
      <c r="B72" s="14" t="n">
        <f aca="false">Adequacy_low!Z70</f>
        <v>837.857630238177</v>
      </c>
      <c r="C72" s="14" t="n">
        <f aca="false">Adequacy_low!AA70</f>
        <v>824.780437545877</v>
      </c>
      <c r="D72" s="14" t="n">
        <f aca="false">Adequacy_low!AB70</f>
        <v>774.808643165177</v>
      </c>
      <c r="E72" s="14" t="n">
        <f aca="false">Adequacy_low!AC70</f>
        <v>1094.4447674346</v>
      </c>
      <c r="F72" s="14" t="n">
        <f aca="false">F68+1</f>
        <v>2032</v>
      </c>
      <c r="G72" s="11" t="n">
        <f aca="false">A72*'Inflation indexes'!$D$166/100*'Inflation indexes'!I165</f>
        <v>37322.6549413003</v>
      </c>
      <c r="H72" s="14" t="n">
        <f aca="false">B72*'Inflation indexes'!$D$166/100*'Inflation indexes'!I165</f>
        <v>4819.32117991321</v>
      </c>
      <c r="I72" s="14" t="n">
        <f aca="false">D72*'Inflation indexes'!$D$166/100*'Inflation indexes'!I165</f>
        <v>4456.66610844646</v>
      </c>
      <c r="J72" s="9" t="n">
        <f aca="false">E72*'Inflation indexes'!$D$166/100*'Inflation indexes'!I165</f>
        <v>6295.1993961592</v>
      </c>
      <c r="K72" s="14" t="n">
        <f aca="false">C72*'Inflation indexes'!$D$166/100*'Inflation indexes'!I165</f>
        <v>4744.10172801433</v>
      </c>
      <c r="R72" s="18" t="n">
        <f aca="false">R68+1</f>
        <v>2032</v>
      </c>
      <c r="S72" s="19" t="n">
        <f aca="false">'Retirement benefit values'!R73</f>
        <v>7273.68266820908</v>
      </c>
      <c r="T72" s="18" t="n">
        <f aca="false">Adequacy_central!Z70</f>
        <v>901.682409407281</v>
      </c>
      <c r="U72" s="18" t="n">
        <f aca="false">Adequacy_central!AA70</f>
        <v>895.926075258572</v>
      </c>
      <c r="V72" s="18" t="n">
        <f aca="false">Adequacy_central!AB70</f>
        <v>849.342849881762</v>
      </c>
      <c r="W72" s="18" t="n">
        <f aca="false">Adequacy_central!AC70</f>
        <v>1161.76487385402</v>
      </c>
      <c r="X72" s="18" t="n">
        <f aca="false">X68+1</f>
        <v>2032</v>
      </c>
      <c r="Y72" s="23" t="n">
        <f aca="false">S72*'Inflation indexes'!$D$166/100*'Inflation indexes'!I165</f>
        <v>41837.9109693168</v>
      </c>
      <c r="Z72" s="23" t="n">
        <f aca="false">T72*'Inflation indexes'!$D$166/100*'Inflation indexes'!I165</f>
        <v>5186.43857426755</v>
      </c>
      <c r="AA72" s="23" t="n">
        <f aca="false">V72*'Inflation indexes'!$D$166/100*'Inflation indexes'!I165</f>
        <v>4885.38367106525</v>
      </c>
      <c r="AB72" s="23" t="n">
        <f aca="false">W72*'Inflation indexes'!$D$166/100*'Inflation indexes'!I165</f>
        <v>6682.42176305331</v>
      </c>
      <c r="AC72" s="23" t="n">
        <f aca="false">U72*'Inflation indexes'!$D$166/100*'Inflation indexes'!I165</f>
        <v>5153.32838695131</v>
      </c>
      <c r="AJ72" s="14" t="n">
        <f aca="false">AJ68+1</f>
        <v>2032</v>
      </c>
      <c r="AK72" s="16" t="n">
        <f aca="false">'Retirement benefit values'!AO73</f>
        <v>8076.44399967589</v>
      </c>
      <c r="AL72" s="14" t="n">
        <f aca="false">Adequacy_high!Z70</f>
        <v>960.267821935042</v>
      </c>
      <c r="AM72" s="14" t="n">
        <f aca="false">Adequacy_high!AA70</f>
        <v>946.303128558414</v>
      </c>
      <c r="AN72" s="14" t="n">
        <f aca="false">Adequacy_high!AB70</f>
        <v>906.219052037943</v>
      </c>
      <c r="AO72" s="14" t="n">
        <f aca="false">Adequacy_high!AC70</f>
        <v>1245.22716488916</v>
      </c>
      <c r="AP72" s="14" t="n">
        <f aca="false">AP68+1</f>
        <v>2032</v>
      </c>
      <c r="AQ72" s="24" t="n">
        <f aca="false">AK72*'Inflation indexes'!$D$166/100*'Inflation indexes'!I165</f>
        <v>46455.3597428675</v>
      </c>
      <c r="AR72" s="24" t="n">
        <f aca="false">AL72*'Inflation indexes'!$D$166/100*'Inflation indexes'!I165</f>
        <v>5523.41935625163</v>
      </c>
      <c r="AS72" s="24" t="n">
        <f aca="false">AN72*'Inflation indexes'!$D$166/100*'Inflation indexes'!I165</f>
        <v>5212.53314824599</v>
      </c>
      <c r="AT72" s="24" t="n">
        <f aca="false">AO72*'Inflation indexes'!$D$166/100*'Inflation indexes'!I165</f>
        <v>7162.49328402925</v>
      </c>
      <c r="AU72" s="24" t="n">
        <f aca="false">AM72*'Inflation indexes'!$D$166/100*'Inflation indexes'!I165</f>
        <v>5443.09503845334</v>
      </c>
    </row>
    <row r="73" customFormat="false" ht="15" hidden="false" customHeight="false" outlineLevel="0" collapsed="false">
      <c r="A73" s="16" t="n">
        <f aca="false">'Retirement benefit values'!B74</f>
        <v>6451.81519922352</v>
      </c>
      <c r="B73" s="14" t="n">
        <f aca="false">Adequacy_low!Z71</f>
        <v>701.98141042649</v>
      </c>
      <c r="C73" s="14" t="n">
        <f aca="false">Adequacy_low!AA71</f>
        <v>691.245852900399</v>
      </c>
      <c r="D73" s="14" t="n">
        <f aca="false">Adequacy_low!AB71</f>
        <v>648.041631805527</v>
      </c>
      <c r="E73" s="14" t="n">
        <f aca="false">Adequacy_low!AC71</f>
        <v>894.749282778561</v>
      </c>
      <c r="F73" s="14" t="n">
        <f aca="false">F69+1</f>
        <v>2032</v>
      </c>
      <c r="G73" s="11" t="n">
        <f aca="false">A73*'Inflation indexes'!$D$166/100*'Inflation indexes'!I166</f>
        <v>37110.5645116163</v>
      </c>
      <c r="H73" s="14" t="n">
        <f aca="false">B73*'Inflation indexes'!$D$166/100*'Inflation indexes'!I166</f>
        <v>4037.76698699041</v>
      </c>
      <c r="I73" s="14" t="n">
        <f aca="false">D73*'Inflation indexes'!$D$166/100*'Inflation indexes'!I166</f>
        <v>3727.50769213391</v>
      </c>
      <c r="J73" s="9" t="n">
        <f aca="false">E73*'Inflation indexes'!$D$166/100*'Inflation indexes'!I166</f>
        <v>5146.5595270417</v>
      </c>
      <c r="K73" s="14" t="n">
        <f aca="false">C73*'Inflation indexes'!$D$166/100*'Inflation indexes'!I166</f>
        <v>3976.01652020889</v>
      </c>
      <c r="R73" s="18" t="n">
        <f aca="false">R69+1</f>
        <v>2032</v>
      </c>
      <c r="S73" s="19" t="n">
        <f aca="false">'Retirement benefit values'!R74</f>
        <v>7305.82308295055</v>
      </c>
      <c r="T73" s="18" t="n">
        <f aca="false">Adequacy_central!Z71</f>
        <v>773.750860255831</v>
      </c>
      <c r="U73" s="18" t="n">
        <f aca="false">Adequacy_central!AA71</f>
        <v>749.116978990518</v>
      </c>
      <c r="V73" s="18" t="n">
        <f aca="false">Adequacy_central!AB71</f>
        <v>709.893811134923</v>
      </c>
      <c r="W73" s="18" t="n">
        <f aca="false">Adequacy_central!AC71</f>
        <v>953.73543198305</v>
      </c>
      <c r="X73" s="18" t="n">
        <f aca="false">X69+1</f>
        <v>2032</v>
      </c>
      <c r="Y73" s="23" t="n">
        <f aca="false">S73*'Inflation indexes'!$D$166/100*'Inflation indexes'!I166</f>
        <v>42022.7812574238</v>
      </c>
      <c r="Z73" s="23" t="n">
        <f aca="false">T73*'Inflation indexes'!$D$166/100*'Inflation indexes'!I166</f>
        <v>4450.58178648676</v>
      </c>
      <c r="AA73" s="23" t="n">
        <f aca="false">V73*'Inflation indexes'!$D$166/100*'Inflation indexes'!I166</f>
        <v>4083.27877675268</v>
      </c>
      <c r="AB73" s="23" t="n">
        <f aca="false">W73*'Inflation indexes'!$D$166/100*'Inflation indexes'!I166</f>
        <v>5485.8453292154</v>
      </c>
      <c r="AC73" s="23" t="n">
        <f aca="false">U73*'Inflation indexes'!$D$166/100*'Inflation indexes'!I166</f>
        <v>4308.88875721681</v>
      </c>
      <c r="AJ73" s="14" t="n">
        <f aca="false">AJ69+1</f>
        <v>2032</v>
      </c>
      <c r="AK73" s="16" t="n">
        <f aca="false">'Retirement benefit values'!AO74</f>
        <v>8097.13282041745</v>
      </c>
      <c r="AL73" s="14" t="n">
        <f aca="false">Adequacy_high!Z71</f>
        <v>815.100799810834</v>
      </c>
      <c r="AM73" s="14" t="n">
        <f aca="false">Adequacy_high!AA71</f>
        <v>778.139426590676</v>
      </c>
      <c r="AN73" s="14" t="n">
        <f aca="false">Adequacy_high!AB71</f>
        <v>742.811423070245</v>
      </c>
      <c r="AO73" s="14" t="n">
        <f aca="false">Adequacy_high!AC71</f>
        <v>1049.53810358607</v>
      </c>
      <c r="AP73" s="14" t="n">
        <f aca="false">AP69+1</f>
        <v>2032</v>
      </c>
      <c r="AQ73" s="24" t="n">
        <f aca="false">AK73*'Inflation indexes'!$D$166/100*'Inflation indexes'!I166</f>
        <v>46574.3609530837</v>
      </c>
      <c r="AR73" s="24" t="n">
        <f aca="false">AL73*'Inflation indexes'!$D$166/100*'Inflation indexes'!I166</f>
        <v>4688.42486661591</v>
      </c>
      <c r="AS73" s="24" t="n">
        <f aca="false">AN73*'Inflation indexes'!$D$166/100*'Inflation indexes'!I166</f>
        <v>4272.61946980928</v>
      </c>
      <c r="AT73" s="24" t="n">
        <f aca="false">AO73*'Inflation indexes'!$D$166/100*'Inflation indexes'!I166</f>
        <v>6036.89819032911</v>
      </c>
      <c r="AU73" s="24" t="n">
        <f aca="false">AM73*'Inflation indexes'!$D$166/100*'Inflation indexes'!I166</f>
        <v>4475.82463195796</v>
      </c>
    </row>
    <row r="74" customFormat="false" ht="15" hidden="false" customHeight="false" outlineLevel="0" collapsed="false">
      <c r="A74" s="16" t="n">
        <f aca="false">'Retirement benefit values'!B75</f>
        <v>6481.61164988545</v>
      </c>
      <c r="B74" s="14" t="n">
        <f aca="false">Adequacy_low!Z72</f>
        <v>697.366862153607</v>
      </c>
      <c r="C74" s="14" t="n">
        <f aca="false">Adequacy_low!AA72</f>
        <v>678.619634898409</v>
      </c>
      <c r="D74" s="14" t="n">
        <f aca="false">Adequacy_low!AB72</f>
        <v>631.270010161937</v>
      </c>
      <c r="E74" s="14" t="n">
        <f aca="false">Adequacy_low!AC72</f>
        <v>882.406710284526</v>
      </c>
      <c r="F74" s="14" t="n">
        <f aca="false">F70+1</f>
        <v>2032</v>
      </c>
      <c r="G74" s="11" t="n">
        <f aca="false">A74*'Inflation indexes'!$D$166/100*'Inflation indexes'!I167</f>
        <v>37281.9524187963</v>
      </c>
      <c r="H74" s="14" t="n">
        <f aca="false">B74*'Inflation indexes'!$D$166/100*'Inflation indexes'!I167</f>
        <v>4011.22430309683</v>
      </c>
      <c r="I74" s="14" t="n">
        <f aca="false">D74*'Inflation indexes'!$D$166/100*'Inflation indexes'!I167</f>
        <v>3631.03804324443</v>
      </c>
      <c r="J74" s="9" t="n">
        <f aca="false">E74*'Inflation indexes'!$D$166/100*'Inflation indexes'!I167</f>
        <v>5075.56557903861</v>
      </c>
      <c r="K74" s="14" t="n">
        <f aca="false">C74*'Inflation indexes'!$D$166/100*'Inflation indexes'!I167</f>
        <v>3903.39105540063</v>
      </c>
      <c r="R74" s="18" t="n">
        <f aca="false">R70+1</f>
        <v>2032</v>
      </c>
      <c r="S74" s="19" t="n">
        <f aca="false">'Retirement benefit values'!R75</f>
        <v>7335.10717636963</v>
      </c>
      <c r="T74" s="18" t="n">
        <f aca="false">Adequacy_central!Z72</f>
        <v>772.057960262728</v>
      </c>
      <c r="U74" s="18" t="n">
        <f aca="false">Adequacy_central!AA72</f>
        <v>738.575965182237</v>
      </c>
      <c r="V74" s="18" t="n">
        <f aca="false">Adequacy_central!AB72</f>
        <v>696.433209486698</v>
      </c>
      <c r="W74" s="18" t="n">
        <f aca="false">Adequacy_central!AC72</f>
        <v>947.292532205242</v>
      </c>
      <c r="X74" s="18" t="n">
        <f aca="false">X70+1</f>
        <v>2032</v>
      </c>
      <c r="Y74" s="23" t="n">
        <f aca="false">S74*'Inflation indexes'!$D$166/100*'Inflation indexes'!I167</f>
        <v>42191.2221077017</v>
      </c>
      <c r="Z74" s="23" t="n">
        <f aca="false">T74*'Inflation indexes'!$D$166/100*'Inflation indexes'!I167</f>
        <v>4440.84429828138</v>
      </c>
      <c r="AA74" s="23" t="n">
        <f aca="false">V74*'Inflation indexes'!$D$166/100*'Inflation indexes'!I167</f>
        <v>4005.8539729716</v>
      </c>
      <c r="AB74" s="23" t="n">
        <f aca="false">W74*'Inflation indexes'!$D$166/100*'Inflation indexes'!I167</f>
        <v>5448.78604582566</v>
      </c>
      <c r="AC74" s="23" t="n">
        <f aca="false">U74*'Inflation indexes'!$D$166/100*'Inflation indexes'!I167</f>
        <v>4248.2572975623</v>
      </c>
      <c r="AJ74" s="14" t="n">
        <f aca="false">AJ70+1</f>
        <v>2032</v>
      </c>
      <c r="AK74" s="16" t="n">
        <f aca="false">'Retirement benefit values'!AO75</f>
        <v>8155.90162589689</v>
      </c>
      <c r="AL74" s="14" t="n">
        <f aca="false">Adequacy_high!Z72</f>
        <v>813.101417178008</v>
      </c>
      <c r="AM74" s="14" t="n">
        <f aca="false">Adequacy_high!AA72</f>
        <v>771.521859590643</v>
      </c>
      <c r="AN74" s="14" t="n">
        <f aca="false">Adequacy_high!AB72</f>
        <v>733.811784580363</v>
      </c>
      <c r="AO74" s="14" t="n">
        <f aca="false">Adequacy_high!AC72</f>
        <v>1086.61287749469</v>
      </c>
      <c r="AP74" s="14" t="n">
        <f aca="false">AP70+1</f>
        <v>2032</v>
      </c>
      <c r="AQ74" s="24" t="n">
        <f aca="false">AK74*'Inflation indexes'!$D$166/100*'Inflation indexes'!I167</f>
        <v>46912.3966034659</v>
      </c>
      <c r="AR74" s="24" t="n">
        <f aca="false">AL74*'Inflation indexes'!$D$166/100*'Inflation indexes'!I167</f>
        <v>4676.92450340218</v>
      </c>
      <c r="AS74" s="24" t="n">
        <f aca="false">AN74*'Inflation indexes'!$D$166/100*'Inflation indexes'!I167</f>
        <v>4220.85393492536</v>
      </c>
      <c r="AT74" s="24" t="n">
        <f aca="false">AO74*'Inflation indexes'!$D$166/100*'Inflation indexes'!I167</f>
        <v>6250.15070088692</v>
      </c>
      <c r="AU74" s="24" t="n">
        <f aca="false">AM74*'Inflation indexes'!$D$166/100*'Inflation indexes'!I167</f>
        <v>4437.76067019195</v>
      </c>
    </row>
    <row r="75" customFormat="false" ht="15" hidden="false" customHeight="false" outlineLevel="0" collapsed="false">
      <c r="A75" s="16" t="n">
        <f aca="false">'Retirement benefit values'!B76</f>
        <v>6493.14322103393</v>
      </c>
      <c r="B75" s="14" t="n">
        <f aca="false">Adequacy_low!Z73</f>
        <v>712.216579669118</v>
      </c>
      <c r="C75" s="14" t="n">
        <f aca="false">Adequacy_low!AA73</f>
        <v>693.279505785529</v>
      </c>
      <c r="D75" s="14" t="n">
        <f aca="false">Adequacy_low!AB73</f>
        <v>650.639600908858</v>
      </c>
      <c r="E75" s="14" t="n">
        <f aca="false">Adequacy_low!AC73</f>
        <v>886.287277584053</v>
      </c>
      <c r="F75" s="14" t="n">
        <f aca="false">F71+1</f>
        <v>2032</v>
      </c>
      <c r="G75" s="11" t="n">
        <f aca="false">A75*'Inflation indexes'!$D$166/100*'Inflation indexes'!I168</f>
        <v>37348.2815218179</v>
      </c>
      <c r="H75" s="14" t="n">
        <f aca="false">B75*'Inflation indexes'!$D$166/100*'Inflation indexes'!I168</f>
        <v>4096.63924181128</v>
      </c>
      <c r="I75" s="14" t="n">
        <f aca="false">D75*'Inflation indexes'!$D$166/100*'Inflation indexes'!I168</f>
        <v>3742.45109907153</v>
      </c>
      <c r="J75" s="9" t="n">
        <f aca="false">E75*'Inflation indexes'!$D$166/100*'Inflation indexes'!I168</f>
        <v>5097.88643583068</v>
      </c>
      <c r="K75" s="14" t="n">
        <f aca="false">C75*'Inflation indexes'!$D$166/100*'Inflation indexes'!I168</f>
        <v>3987.7140044451</v>
      </c>
      <c r="R75" s="18" t="n">
        <f aca="false">R71+1</f>
        <v>2032</v>
      </c>
      <c r="S75" s="19" t="n">
        <f aca="false">'Retirement benefit values'!R76</f>
        <v>7351.20505786211</v>
      </c>
      <c r="T75" s="18" t="n">
        <f aca="false">Adequacy_central!Z73</f>
        <v>785.890256740698</v>
      </c>
      <c r="U75" s="18" t="n">
        <f aca="false">Adequacy_central!AA73</f>
        <v>747.123168202708</v>
      </c>
      <c r="V75" s="18" t="n">
        <f aca="false">Adequacy_central!AB73</f>
        <v>703.787389001097</v>
      </c>
      <c r="W75" s="18" t="n">
        <f aca="false">Adequacy_central!AC73</f>
        <v>1030.04093178693</v>
      </c>
      <c r="X75" s="18" t="n">
        <f aca="false">X71+1</f>
        <v>2032</v>
      </c>
      <c r="Y75" s="23" t="n">
        <f aca="false">S75*'Inflation indexes'!$D$166/100*'Inflation indexes'!I168</f>
        <v>42283.8164321174</v>
      </c>
      <c r="Z75" s="23" t="n">
        <f aca="false">T75*'Inflation indexes'!$D$166/100*'Inflation indexes'!I168</f>
        <v>4520.40707479291</v>
      </c>
      <c r="AA75" s="23" t="n">
        <f aca="false">V75*'Inflation indexes'!$D$166/100*'Inflation indexes'!I168</f>
        <v>4048.15489835024</v>
      </c>
      <c r="AB75" s="23" t="n">
        <f aca="false">W75*'Inflation indexes'!$D$166/100*'Inflation indexes'!I168</f>
        <v>5924.75129375756</v>
      </c>
      <c r="AC75" s="23" t="n">
        <f aca="false">U75*'Inflation indexes'!$D$166/100*'Inflation indexes'!I168</f>
        <v>4297.42044301682</v>
      </c>
      <c r="AJ75" s="14" t="n">
        <f aca="false">AJ71+1</f>
        <v>2032</v>
      </c>
      <c r="AK75" s="16" t="n">
        <f aca="false">'Retirement benefit values'!AO76</f>
        <v>8172.08707763362</v>
      </c>
      <c r="AL75" s="14" t="n">
        <f aca="false">Adequacy_high!Z73</f>
        <v>838.73666670189</v>
      </c>
      <c r="AM75" s="14" t="n">
        <f aca="false">Adequacy_high!AA73</f>
        <v>790.971979378797</v>
      </c>
      <c r="AN75" s="14" t="n">
        <f aca="false">Adequacy_high!AB73</f>
        <v>755.960999654907</v>
      </c>
      <c r="AO75" s="14" t="n">
        <f aca="false">Adequacy_high!AC73</f>
        <v>1084.72362029762</v>
      </c>
      <c r="AP75" s="14" t="n">
        <f aca="false">AP71+1</f>
        <v>2032</v>
      </c>
      <c r="AQ75" s="24" t="n">
        <f aca="false">AK75*'Inflation indexes'!$D$166/100*'Inflation indexes'!I168</f>
        <v>47005.4946281734</v>
      </c>
      <c r="AR75" s="24" t="n">
        <f aca="false">AL75*'Inflation indexes'!$D$166/100*'Inflation indexes'!I168</f>
        <v>4824.37735997841</v>
      </c>
      <c r="AS75" s="24" t="n">
        <f aca="false">AN75*'Inflation indexes'!$D$166/100*'Inflation indexes'!I168</f>
        <v>4348.25527075477</v>
      </c>
      <c r="AT75" s="24" t="n">
        <f aca="false">AO75*'Inflation indexes'!$D$166/100*'Inflation indexes'!I168</f>
        <v>6239.28377445986</v>
      </c>
      <c r="AU75" s="24" t="n">
        <f aca="false">AM75*'Inflation indexes'!$D$166/100*'Inflation indexes'!I168</f>
        <v>4549.63692561287</v>
      </c>
    </row>
    <row r="76" customFormat="false" ht="15" hidden="false" customHeight="false" outlineLevel="0" collapsed="false">
      <c r="A76" s="16" t="n">
        <f aca="false">'Retirement benefit values'!B77</f>
        <v>6499.94190566845</v>
      </c>
      <c r="B76" s="14" t="n">
        <f aca="false">Adequacy_low!Z74</f>
        <v>827.789753040896</v>
      </c>
      <c r="C76" s="14" t="n">
        <f aca="false">Adequacy_low!AA74</f>
        <v>828.125666652396</v>
      </c>
      <c r="D76" s="14" t="n">
        <f aca="false">Adequacy_low!AB74</f>
        <v>778.794038203788</v>
      </c>
      <c r="E76" s="14" t="n">
        <f aca="false">Adequacy_low!AC74</f>
        <v>1052.66516959244</v>
      </c>
      <c r="F76" s="14" t="n">
        <f aca="false">F72+1</f>
        <v>2033</v>
      </c>
      <c r="G76" s="11" t="n">
        <f aca="false">A76*'Inflation indexes'!$D$166/100*'Inflation indexes'!I169</f>
        <v>37387.3872644551</v>
      </c>
      <c r="H76" s="14" t="n">
        <f aca="false">B76*'Inflation indexes'!$D$166/100*'Inflation indexes'!I169</f>
        <v>4761.41118176731</v>
      </c>
      <c r="I76" s="14" t="n">
        <f aca="false">D76*'Inflation indexes'!$D$166/100*'Inflation indexes'!I169</f>
        <v>4479.589929901</v>
      </c>
      <c r="J76" s="9" t="n">
        <f aca="false">E76*'Inflation indexes'!$D$166/100*'Inflation indexes'!I169</f>
        <v>6054.88493997678</v>
      </c>
      <c r="K76" s="14" t="n">
        <f aca="false">C76*'Inflation indexes'!$D$166/100*'Inflation indexes'!I169</f>
        <v>4763.34334246394</v>
      </c>
      <c r="R76" s="18" t="n">
        <f aca="false">R72+1</f>
        <v>2033</v>
      </c>
      <c r="S76" s="19" t="n">
        <f aca="false">'Retirement benefit values'!R77</f>
        <v>7385.43185519127</v>
      </c>
      <c r="T76" s="18" t="n">
        <f aca="false">Adequacy_central!Z74</f>
        <v>905.337729467657</v>
      </c>
      <c r="U76" s="18" t="n">
        <f aca="false">Adequacy_central!AA74</f>
        <v>892.184145196845</v>
      </c>
      <c r="V76" s="18" t="n">
        <f aca="false">Adequacy_central!AB74</f>
        <v>848.813282793361</v>
      </c>
      <c r="W76" s="18" t="n">
        <f aca="false">Adequacy_central!AC74</f>
        <v>1159.32273905006</v>
      </c>
      <c r="X76" s="18" t="n">
        <f aca="false">X72+1</f>
        <v>2033</v>
      </c>
      <c r="Y76" s="23" t="n">
        <f aca="false">S76*'Inflation indexes'!$D$166/100*'Inflation indexes'!I169</f>
        <v>42480.6875034498</v>
      </c>
      <c r="Z76" s="23" t="n">
        <f aca="false">T76*'Inflation indexes'!$D$166/100*'Inflation indexes'!I169</f>
        <v>5207.46381859375</v>
      </c>
      <c r="AA76" s="23" t="n">
        <f aca="false">V76*'Inflation indexes'!$D$166/100*'Inflation indexes'!I169</f>
        <v>4882.33762386916</v>
      </c>
      <c r="AB76" s="23" t="n">
        <f aca="false">W76*'Inflation indexes'!$D$166/100*'Inflation indexes'!I169</f>
        <v>6668.37470832687</v>
      </c>
      <c r="AC76" s="23" t="n">
        <f aca="false">U76*'Inflation indexes'!$D$166/100*'Inflation indexes'!I169</f>
        <v>5131.8049656093</v>
      </c>
      <c r="AJ76" s="14" t="n">
        <f aca="false">AJ72+1</f>
        <v>2033</v>
      </c>
      <c r="AK76" s="16" t="n">
        <f aca="false">'Retirement benefit values'!AO77</f>
        <v>8222.58111653207</v>
      </c>
      <c r="AL76" s="14" t="n">
        <f aca="false">Adequacy_high!Z74</f>
        <v>988.672258769858</v>
      </c>
      <c r="AM76" s="14" t="n">
        <f aca="false">Adequacy_high!AA74</f>
        <v>957.248560781762</v>
      </c>
      <c r="AN76" s="14" t="n">
        <f aca="false">Adequacy_high!AB74</f>
        <v>915.484665834529</v>
      </c>
      <c r="AO76" s="14" t="n">
        <f aca="false">Adequacy_high!AC74</f>
        <v>1278.11554830344</v>
      </c>
      <c r="AP76" s="14" t="n">
        <f aca="false">AP72+1</f>
        <v>2033</v>
      </c>
      <c r="AQ76" s="24" t="n">
        <f aca="false">AK76*'Inflation indexes'!$D$166/100*'Inflation indexes'!I169</f>
        <v>47295.9341758248</v>
      </c>
      <c r="AR76" s="24" t="n">
        <f aca="false">AL76*'Inflation indexes'!$D$166/100*'Inflation indexes'!I169</f>
        <v>5686.80045955748</v>
      </c>
      <c r="AS76" s="24" t="n">
        <f aca="false">AN76*'Inflation indexes'!$D$166/100*'Inflation indexes'!I169</f>
        <v>5265.82856169479</v>
      </c>
      <c r="AT76" s="24" t="n">
        <f aca="false">AO76*'Inflation indexes'!$D$166/100*'Inflation indexes'!I169</f>
        <v>7351.6658558855</v>
      </c>
      <c r="AU76" s="24" t="n">
        <f aca="false">AM76*'Inflation indexes'!$D$166/100*'Inflation indexes'!I169</f>
        <v>5506.05269549859</v>
      </c>
    </row>
    <row r="77" customFormat="false" ht="15" hidden="false" customHeight="false" outlineLevel="0" collapsed="false">
      <c r="A77" s="16" t="n">
        <f aca="false">'Retirement benefit values'!B78</f>
        <v>6492.60586645349</v>
      </c>
      <c r="B77" s="14" t="n">
        <f aca="false">Adequacy_low!Z75</f>
        <v>711.325097332381</v>
      </c>
      <c r="C77" s="14" t="n">
        <f aca="false">Adequacy_low!AA75</f>
        <v>688.278838791803</v>
      </c>
      <c r="D77" s="14" t="n">
        <f aca="false">Adequacy_low!AB75</f>
        <v>638.282363884178</v>
      </c>
      <c r="E77" s="14" t="n">
        <f aca="false">Adequacy_low!AC75</f>
        <v>933.299377675633</v>
      </c>
      <c r="F77" s="14" t="n">
        <f aca="false">F73+1</f>
        <v>2033</v>
      </c>
      <c r="G77" s="11" t="n">
        <f aca="false">A77*'Inflation indexes'!$D$166/100*'Inflation indexes'!I170</f>
        <v>37345.1906813014</v>
      </c>
      <c r="H77" s="14" t="n">
        <f aca="false">B77*'Inflation indexes'!$D$166/100*'Inflation indexes'!I170</f>
        <v>4091.51147361785</v>
      </c>
      <c r="I77" s="14" t="n">
        <f aca="false">D77*'Inflation indexes'!$D$166/100*'Inflation indexes'!I170</f>
        <v>3671.37280131667</v>
      </c>
      <c r="J77" s="9" t="n">
        <f aca="false">E77*'Inflation indexes'!$D$166/100*'Inflation indexes'!I170</f>
        <v>5368.29802069522</v>
      </c>
      <c r="K77" s="14" t="n">
        <f aca="false">C77*'Inflation indexes'!$D$166/100*'Inflation indexes'!I170</f>
        <v>3958.95038221765</v>
      </c>
      <c r="R77" s="18" t="n">
        <f aca="false">R73+1</f>
        <v>2033</v>
      </c>
      <c r="S77" s="19" t="n">
        <f aca="false">'Retirement benefit values'!R78</f>
        <v>7413.65958831064</v>
      </c>
      <c r="T77" s="18" t="n">
        <f aca="false">Adequacy_central!Z75</f>
        <v>773.58197419619</v>
      </c>
      <c r="U77" s="18" t="n">
        <f aca="false">Adequacy_central!AA75</f>
        <v>740.894427424136</v>
      </c>
      <c r="V77" s="18" t="n">
        <f aca="false">Adequacy_central!AB75</f>
        <v>697.745559080284</v>
      </c>
      <c r="W77" s="18" t="n">
        <f aca="false">Adequacy_central!AC75</f>
        <v>1003.04519413149</v>
      </c>
      <c r="X77" s="18" t="n">
        <f aca="false">X73+1</f>
        <v>2033</v>
      </c>
      <c r="Y77" s="23" t="n">
        <f aca="false">S77*'Inflation indexes'!$D$166/100*'Inflation indexes'!I170</f>
        <v>42643.0522145576</v>
      </c>
      <c r="Z77" s="23" t="n">
        <f aca="false">T77*'Inflation indexes'!$D$166/100*'Inflation indexes'!I170</f>
        <v>4449.61036110989</v>
      </c>
      <c r="AA77" s="23" t="n">
        <f aca="false">V77*'Inflation indexes'!$D$166/100*'Inflation indexes'!I170</f>
        <v>4013.40255158874</v>
      </c>
      <c r="AB77" s="23" t="n">
        <f aca="false">W77*'Inflation indexes'!$D$166/100*'Inflation indexes'!I170</f>
        <v>5769.47296775693</v>
      </c>
      <c r="AC77" s="23" t="n">
        <f aca="false">U77*'Inflation indexes'!$D$166/100*'Inflation indexes'!I170</f>
        <v>4261.59299301218</v>
      </c>
      <c r="AJ77" s="14" t="n">
        <f aca="false">AJ73+1</f>
        <v>2033</v>
      </c>
      <c r="AK77" s="16" t="n">
        <f aca="false">'Retirement benefit values'!AO78</f>
        <v>8239.57188403018</v>
      </c>
      <c r="AL77" s="14" t="n">
        <f aca="false">Adequacy_high!Z75</f>
        <v>848.713746371016</v>
      </c>
      <c r="AM77" s="14" t="n">
        <f aca="false">Adequacy_high!AA75</f>
        <v>790.906579611633</v>
      </c>
      <c r="AN77" s="14" t="n">
        <f aca="false">Adequacy_high!AB75</f>
        <v>756.549158099809</v>
      </c>
      <c r="AO77" s="14" t="n">
        <f aca="false">Adequacy_high!AC75</f>
        <v>1084.59530978742</v>
      </c>
      <c r="AP77" s="14" t="n">
        <f aca="false">AP73+1</f>
        <v>2033</v>
      </c>
      <c r="AQ77" s="24" t="n">
        <f aca="false">AK77*'Inflation indexes'!$D$166/100*'Inflation indexes'!I170</f>
        <v>47393.6643422772</v>
      </c>
      <c r="AR77" s="24" t="n">
        <f aca="false">AL77*'Inflation indexes'!$D$166/100*'Inflation indexes'!I170</f>
        <v>4881.7650946338</v>
      </c>
      <c r="AS77" s="24" t="n">
        <f aca="false">AN77*'Inflation indexes'!$D$166/100*'Inflation indexes'!I170</f>
        <v>4351.63833292233</v>
      </c>
      <c r="AT77" s="24" t="n">
        <f aca="false">AO77*'Inflation indexes'!$D$166/100*'Inflation indexes'!I170</f>
        <v>6238.54573790437</v>
      </c>
      <c r="AU77" s="24" t="n">
        <f aca="false">AM77*'Inflation indexes'!$D$166/100*'Inflation indexes'!I170</f>
        <v>4549.26074895507</v>
      </c>
    </row>
    <row r="78" customFormat="false" ht="15" hidden="false" customHeight="false" outlineLevel="0" collapsed="false">
      <c r="A78" s="16" t="n">
        <f aca="false">'Retirement benefit values'!B79</f>
        <v>6524.49293322669</v>
      </c>
      <c r="B78" s="14" t="n">
        <f aca="false">Adequacy_low!Z76</f>
        <v>696.494464202542</v>
      </c>
      <c r="C78" s="14" t="n">
        <f aca="false">Adequacy_low!AA76</f>
        <v>673.142521844628</v>
      </c>
      <c r="D78" s="14" t="n">
        <f aca="false">Adequacy_low!AB76</f>
        <v>631.519614748799</v>
      </c>
      <c r="E78" s="14" t="n">
        <f aca="false">Adequacy_low!AC76</f>
        <v>874.359090207157</v>
      </c>
      <c r="F78" s="14" t="n">
        <f aca="false">F74+1</f>
        <v>2033</v>
      </c>
      <c r="G78" s="11" t="n">
        <f aca="false">A78*'Inflation indexes'!$D$166/100*'Inflation indexes'!I171</f>
        <v>37528.603722753</v>
      </c>
      <c r="H78" s="14" t="n">
        <f aca="false">B78*'Inflation indexes'!$D$166/100*'Inflation indexes'!I171</f>
        <v>4006.20630747186</v>
      </c>
      <c r="I78" s="14" t="n">
        <f aca="false">D78*'Inflation indexes'!$D$166/100*'Inflation indexes'!I171</f>
        <v>3632.47375813042</v>
      </c>
      <c r="J78" s="9" t="n">
        <f aca="false">E78*'Inflation indexes'!$D$166/100*'Inflation indexes'!I171</f>
        <v>5029.27601326151</v>
      </c>
      <c r="K78" s="14" t="n">
        <f aca="false">C78*'Inflation indexes'!$D$166/100*'Inflation indexes'!I171</f>
        <v>3871.88693585545</v>
      </c>
      <c r="R78" s="18" t="n">
        <f aca="false">R74+1</f>
        <v>2033</v>
      </c>
      <c r="S78" s="19" t="n">
        <f aca="false">'Retirement benefit values'!R79</f>
        <v>7424.74545065635</v>
      </c>
      <c r="T78" s="18" t="n">
        <f aca="false">Adequacy_central!Z76</f>
        <v>776.208571941277</v>
      </c>
      <c r="U78" s="18" t="n">
        <f aca="false">Adequacy_central!AA76</f>
        <v>734.810738575592</v>
      </c>
      <c r="V78" s="18" t="n">
        <f aca="false">Adequacy_central!AB76</f>
        <v>693.651879272596</v>
      </c>
      <c r="W78" s="18" t="n">
        <f aca="false">Adequacy_central!AC76</f>
        <v>995.280690586156</v>
      </c>
      <c r="X78" s="18" t="n">
        <f aca="false">X74+1</f>
        <v>2033</v>
      </c>
      <c r="Y78" s="23" t="n">
        <f aca="false">S78*'Inflation indexes'!$D$166/100*'Inflation indexes'!I171</f>
        <v>42706.8176196481</v>
      </c>
      <c r="Z78" s="23" t="n">
        <f aca="false">T78*'Inflation indexes'!$D$166/100*'Inflation indexes'!I171</f>
        <v>4464.71843876792</v>
      </c>
      <c r="AA78" s="23" t="n">
        <f aca="false">V78*'Inflation indexes'!$D$166/100*'Inflation indexes'!I171</f>
        <v>3989.85588078338</v>
      </c>
      <c r="AB78" s="23" t="n">
        <f aca="false">W78*'Inflation indexes'!$D$166/100*'Inflation indexes'!I171</f>
        <v>5724.81187613817</v>
      </c>
      <c r="AC78" s="23" t="n">
        <f aca="false">U78*'Inflation indexes'!$D$166/100*'Inflation indexes'!I171</f>
        <v>4226.59987549238</v>
      </c>
      <c r="AJ78" s="14" t="n">
        <f aca="false">AJ74+1</f>
        <v>2033</v>
      </c>
      <c r="AK78" s="16" t="n">
        <f aca="false">'Retirement benefit values'!AO79</f>
        <v>8314.23955941067</v>
      </c>
      <c r="AL78" s="14" t="n">
        <f aca="false">Adequacy_high!Z76</f>
        <v>805.343801173857</v>
      </c>
      <c r="AM78" s="14" t="n">
        <f aca="false">Adequacy_high!AA76</f>
        <v>770.272868449872</v>
      </c>
      <c r="AN78" s="14" t="n">
        <f aca="false">Adequacy_high!AB76</f>
        <v>729.018385255459</v>
      </c>
      <c r="AO78" s="14" t="n">
        <f aca="false">Adequacy_high!AC76</f>
        <v>1103.09634145143</v>
      </c>
      <c r="AP78" s="14" t="n">
        <f aca="false">AP74+1</f>
        <v>2033</v>
      </c>
      <c r="AQ78" s="24" t="n">
        <f aca="false">AK78*'Inflation indexes'!$D$166/100*'Inflation indexes'!I171</f>
        <v>47823.1496109306</v>
      </c>
      <c r="AR78" s="24" t="n">
        <f aca="false">AL78*'Inflation indexes'!$D$166/100*'Inflation indexes'!I171</f>
        <v>4632.30302862513</v>
      </c>
      <c r="AS78" s="24" t="n">
        <f aca="false">AN78*'Inflation indexes'!$D$166/100*'Inflation indexes'!I171</f>
        <v>4193.28250744582</v>
      </c>
      <c r="AT78" s="24" t="n">
        <f aca="false">AO78*'Inflation indexes'!$D$166/100*'Inflation indexes'!I171</f>
        <v>6344.9628791116</v>
      </c>
      <c r="AU78" s="24" t="n">
        <f aca="false">AM78*'Inflation indexes'!$D$166/100*'Inflation indexes'!I171</f>
        <v>4430.57652667996</v>
      </c>
    </row>
    <row r="79" customFormat="false" ht="15" hidden="false" customHeight="false" outlineLevel="0" collapsed="false">
      <c r="A79" s="16" t="n">
        <f aca="false">'Retirement benefit values'!B80</f>
        <v>6527.17798018268</v>
      </c>
      <c r="B79" s="14" t="n">
        <f aca="false">Adequacy_low!Z77</f>
        <v>699.729662008512</v>
      </c>
      <c r="C79" s="14" t="n">
        <f aca="false">Adequacy_low!AA77</f>
        <v>686.257354123286</v>
      </c>
      <c r="D79" s="14" t="n">
        <f aca="false">Adequacy_low!AB77</f>
        <v>645.527345699242</v>
      </c>
      <c r="E79" s="14" t="n">
        <f aca="false">Adequacy_low!AC77</f>
        <v>891.397617918804</v>
      </c>
      <c r="F79" s="14" t="n">
        <f aca="false">F75+1</f>
        <v>2033</v>
      </c>
      <c r="G79" s="11" t="n">
        <f aca="false">A79*'Inflation indexes'!$D$166/100*'Inflation indexes'!I172</f>
        <v>37544.0479977671</v>
      </c>
      <c r="H79" s="14" t="n">
        <f aca="false">B79*'Inflation indexes'!$D$166/100*'Inflation indexes'!I172</f>
        <v>4024.81502659648</v>
      </c>
      <c r="I79" s="14" t="n">
        <f aca="false">D79*'Inflation indexes'!$D$166/100*'Inflation indexes'!I172</f>
        <v>3713.04562620877</v>
      </c>
      <c r="J79" s="9" t="n">
        <f aca="false">E79*'Inflation indexes'!$D$166/100*'Inflation indexes'!I172</f>
        <v>5127.28089441528</v>
      </c>
      <c r="K79" s="14" t="n">
        <f aca="false">C79*'Inflation indexes'!$D$166/100*'Inflation indexes'!I172</f>
        <v>3947.32288904189</v>
      </c>
      <c r="R79" s="18" t="n">
        <f aca="false">R75+1</f>
        <v>2033</v>
      </c>
      <c r="S79" s="19" t="n">
        <f aca="false">'Retirement benefit values'!R80</f>
        <v>7458.4542363757</v>
      </c>
      <c r="T79" s="18" t="n">
        <f aca="false">Adequacy_central!Z77</f>
        <v>785.434649842249</v>
      </c>
      <c r="U79" s="18" t="n">
        <f aca="false">Adequacy_central!AA77</f>
        <v>741.958427092291</v>
      </c>
      <c r="V79" s="18" t="n">
        <f aca="false">Adequacy_central!AB77</f>
        <v>689.55013897908</v>
      </c>
      <c r="W79" s="18" t="n">
        <f aca="false">Adequacy_central!AC77</f>
        <v>1037.38260853491</v>
      </c>
      <c r="X79" s="18" t="n">
        <f aca="false">X75+1</f>
        <v>2033</v>
      </c>
      <c r="Y79" s="23" t="n">
        <f aca="false">S79*'Inflation indexes'!$D$166/100*'Inflation indexes'!I172</f>
        <v>42900.709110402</v>
      </c>
      <c r="Z79" s="23" t="n">
        <f aca="false">T79*'Inflation indexes'!$D$166/100*'Inflation indexes'!I172</f>
        <v>4517.7864434396</v>
      </c>
      <c r="AA79" s="23" t="n">
        <f aca="false">V79*'Inflation indexes'!$D$166/100*'Inflation indexes'!I172</f>
        <v>3966.262846409</v>
      </c>
      <c r="AB79" s="23" t="n">
        <f aca="false">W79*'Inflation indexes'!$D$166/100*'Inflation indexes'!I172</f>
        <v>5966.98030375961</v>
      </c>
      <c r="AC79" s="23" t="n">
        <f aca="false">U79*'Inflation indexes'!$D$166/100*'Inflation indexes'!I172</f>
        <v>4267.71307350211</v>
      </c>
      <c r="AJ79" s="14" t="n">
        <f aca="false">AJ75+1</f>
        <v>2033</v>
      </c>
      <c r="AK79" s="16" t="n">
        <f aca="false">'Retirement benefit values'!AO80</f>
        <v>8350.59726862695</v>
      </c>
      <c r="AL79" s="14" t="n">
        <f aca="false">Adequacy_high!Z77</f>
        <v>809.690981401158</v>
      </c>
      <c r="AM79" s="14" t="n">
        <f aca="false">Adequacy_high!AA77</f>
        <v>771.867717862081</v>
      </c>
      <c r="AN79" s="14" t="n">
        <f aca="false">Adequacy_high!AB77</f>
        <v>732.84677789895</v>
      </c>
      <c r="AO79" s="14" t="n">
        <f aca="false">Adequacy_high!AC77</f>
        <v>1112.68004585515</v>
      </c>
      <c r="AP79" s="14" t="n">
        <f aca="false">AP75+1</f>
        <v>2033</v>
      </c>
      <c r="AQ79" s="24" t="n">
        <f aca="false">AK79*'Inflation indexes'!$D$166/100*'Inflation indexes'!I172</f>
        <v>48032.2775961103</v>
      </c>
      <c r="AR79" s="24" t="n">
        <f aca="false">AL79*'Inflation indexes'!$D$166/100*'Inflation indexes'!I172</f>
        <v>4657.30782297948</v>
      </c>
      <c r="AS79" s="24" t="n">
        <f aca="false">AN79*'Inflation indexes'!$D$166/100*'Inflation indexes'!I172</f>
        <v>4215.30325785249</v>
      </c>
      <c r="AT79" s="24" t="n">
        <f aca="false">AO79*'Inflation indexes'!$D$166/100*'Inflation indexes'!I172</f>
        <v>6400.0879360998</v>
      </c>
      <c r="AU79" s="24" t="n">
        <f aca="false">AM79*'Inflation indexes'!$D$166/100*'Inflation indexes'!I172</f>
        <v>4439.75003214633</v>
      </c>
    </row>
    <row r="80" customFormat="false" ht="15" hidden="false" customHeight="false" outlineLevel="0" collapsed="false">
      <c r="A80" s="16" t="n">
        <f aca="false">'Retirement benefit values'!B81</f>
        <v>6543.02227148532</v>
      </c>
      <c r="B80" s="14" t="n">
        <f aca="false">Adequacy_low!Z78</f>
        <v>833.08441387434</v>
      </c>
      <c r="C80" s="14" t="n">
        <f aca="false">Adequacy_low!AA78</f>
        <v>829.518899036781</v>
      </c>
      <c r="D80" s="14" t="n">
        <f aca="false">Adequacy_low!AB78</f>
        <v>784.140027009895</v>
      </c>
      <c r="E80" s="14" t="n">
        <f aca="false">Adequacy_low!AC78</f>
        <v>1047.80300720218</v>
      </c>
      <c r="F80" s="14" t="n">
        <f aca="false">F76+1</f>
        <v>2034</v>
      </c>
      <c r="G80" s="11" t="n">
        <f aca="false">A80*'Inflation indexes'!$D$166/100*'Inflation indexes'!I173</f>
        <v>37635.1836822793</v>
      </c>
      <c r="H80" s="14" t="n">
        <f aca="false">B80*'Inflation indexes'!$D$166/100*'Inflation indexes'!I173</f>
        <v>4791.86584396071</v>
      </c>
      <c r="I80" s="14" t="n">
        <f aca="false">D80*'Inflation indexes'!$D$166/100*'Inflation indexes'!I173</f>
        <v>4510.33982839333</v>
      </c>
      <c r="J80" s="9" t="n">
        <f aca="false">E80*'Inflation indexes'!$D$166/100*'Inflation indexes'!I173</f>
        <v>6026.91799029239</v>
      </c>
      <c r="K80" s="14" t="n">
        <f aca="false">C80*'Inflation indexes'!$D$166/100*'Inflation indexes'!I173</f>
        <v>4771.35715542725</v>
      </c>
      <c r="R80" s="18" t="n">
        <f aca="false">R76+1</f>
        <v>2034</v>
      </c>
      <c r="S80" s="19" t="n">
        <f aca="false">'Retirement benefit values'!R81</f>
        <v>7504.38999947799</v>
      </c>
      <c r="T80" s="18" t="n">
        <f aca="false">Adequacy_central!Z78</f>
        <v>928.266585663724</v>
      </c>
      <c r="U80" s="18" t="n">
        <f aca="false">Adequacy_central!AA78</f>
        <v>901.33121913288</v>
      </c>
      <c r="V80" s="18" t="n">
        <f aca="false">Adequacy_central!AB78</f>
        <v>855.449830649209</v>
      </c>
      <c r="W80" s="18" t="n">
        <f aca="false">Adequacy_central!AC78</f>
        <v>1136.69247858589</v>
      </c>
      <c r="X80" s="18" t="n">
        <f aca="false">X76+1</f>
        <v>2034</v>
      </c>
      <c r="Y80" s="23" t="n">
        <f aca="false">S80*'Inflation indexes'!$D$166/100*'Inflation indexes'!I173</f>
        <v>43164.9296510342</v>
      </c>
      <c r="Z80" s="23" t="n">
        <f aca="false">T80*'Inflation indexes'!$D$166/100*'Inflation indexes'!I173</f>
        <v>5339.34961674001</v>
      </c>
      <c r="AA80" s="23" t="n">
        <f aca="false">V80*'Inflation indexes'!$D$166/100*'Inflation indexes'!I173</f>
        <v>4920.51076270433</v>
      </c>
      <c r="AB80" s="23" t="n">
        <f aca="false">W80*'Inflation indexes'!$D$166/100*'Inflation indexes'!I173</f>
        <v>6538.20642003316</v>
      </c>
      <c r="AC80" s="23" t="n">
        <f aca="false">U80*'Inflation indexes'!$D$166/100*'Inflation indexes'!I173</f>
        <v>5184.41854286064</v>
      </c>
      <c r="AJ80" s="14" t="n">
        <f aca="false">AJ76+1</f>
        <v>2034</v>
      </c>
      <c r="AK80" s="16" t="n">
        <f aca="false">'Retirement benefit values'!AO81</f>
        <v>8380.46047228346</v>
      </c>
      <c r="AL80" s="14" t="n">
        <f aca="false">Adequacy_high!Z78</f>
        <v>992.420000806543</v>
      </c>
      <c r="AM80" s="14" t="n">
        <f aca="false">Adequacy_high!AA78</f>
        <v>962.842593585966</v>
      </c>
      <c r="AN80" s="14" t="n">
        <f aca="false">Adequacy_high!AB78</f>
        <v>924.162936311945</v>
      </c>
      <c r="AO80" s="14" t="n">
        <f aca="false">Adequacy_high!AC78</f>
        <v>1320.99784556875</v>
      </c>
      <c r="AP80" s="14" t="n">
        <f aca="false">AP76+1</f>
        <v>2034</v>
      </c>
      <c r="AQ80" s="24" t="n">
        <f aca="false">AK80*'Inflation indexes'!$D$166/100*'Inflation indexes'!I173</f>
        <v>48204.0494636541</v>
      </c>
      <c r="AR80" s="24" t="n">
        <f aca="false">AL80*'Inflation indexes'!$D$166/100*'Inflation indexes'!I173</f>
        <v>5708.35731113036</v>
      </c>
      <c r="AS80" s="24" t="n">
        <f aca="false">AN80*'Inflation indexes'!$D$166/100*'Inflation indexes'!I173</f>
        <v>5315.74560154432</v>
      </c>
      <c r="AT80" s="24" t="n">
        <f aca="false">AO80*'Inflation indexes'!$D$166/100*'Inflation indexes'!I173</f>
        <v>7598.32299188998</v>
      </c>
      <c r="AU80" s="24" t="n">
        <f aca="false">AM80*'Inflation indexes'!$D$166/100*'Inflation indexes'!I173</f>
        <v>5538.22933243722</v>
      </c>
    </row>
    <row r="81" customFormat="false" ht="15" hidden="false" customHeight="false" outlineLevel="0" collapsed="false">
      <c r="A81" s="16" t="n">
        <f aca="false">'Retirement benefit values'!B82</f>
        <v>6542.59340403551</v>
      </c>
      <c r="B81" s="14" t="n">
        <f aca="false">Adequacy_low!Z79</f>
        <v>706.874425389276</v>
      </c>
      <c r="C81" s="14" t="n">
        <f aca="false">Adequacy_low!AA79</f>
        <v>688.383241832011</v>
      </c>
      <c r="D81" s="14" t="n">
        <f aca="false">Adequacy_low!AB79</f>
        <v>645.043878428414</v>
      </c>
      <c r="E81" s="14" t="n">
        <f aca="false">Adequacy_low!AC79</f>
        <v>909.962522696563</v>
      </c>
      <c r="F81" s="14" t="n">
        <f aca="false">F77+1</f>
        <v>2034</v>
      </c>
      <c r="G81" s="11" t="n">
        <f aca="false">A81*'Inflation indexes'!$D$166/100*'Inflation indexes'!I174</f>
        <v>37632.7168550885</v>
      </c>
      <c r="H81" s="14" t="n">
        <f aca="false">B81*'Inflation indexes'!$D$166/100*'Inflation indexes'!I174</f>
        <v>4065.91139934968</v>
      </c>
      <c r="I81" s="14" t="n">
        <f aca="false">D81*'Inflation indexes'!$D$166/100*'Inflation indexes'!I174</f>
        <v>3710.26474318759</v>
      </c>
      <c r="J81" s="9" t="n">
        <f aca="false">E81*'Inflation indexes'!$D$166/100*'Inflation indexes'!I174</f>
        <v>5234.0654310353</v>
      </c>
      <c r="K81" s="14" t="n">
        <f aca="false">C81*'Inflation indexes'!$D$166/100*'Inflation indexes'!I174</f>
        <v>3959.55090403038</v>
      </c>
      <c r="R81" s="18" t="n">
        <f aca="false">R77+1</f>
        <v>2034</v>
      </c>
      <c r="S81" s="19" t="n">
        <f aca="false">'Retirement benefit values'!R82</f>
        <v>7495.42905414746</v>
      </c>
      <c r="T81" s="18" t="n">
        <f aca="false">Adequacy_central!Z79</f>
        <v>799.932531233517</v>
      </c>
      <c r="U81" s="18" t="n">
        <f aca="false">Adequacy_central!AA79</f>
        <v>748.561608796002</v>
      </c>
      <c r="V81" s="18" t="n">
        <f aca="false">Adequacy_central!AB79</f>
        <v>708.453890230408</v>
      </c>
      <c r="W81" s="18" t="n">
        <f aca="false">Adequacy_central!AC79</f>
        <v>996.96430607182</v>
      </c>
      <c r="X81" s="18" t="n">
        <f aca="false">X77+1</f>
        <v>2034</v>
      </c>
      <c r="Y81" s="23" t="n">
        <f aca="false">S81*'Inflation indexes'!$D$166/100*'Inflation indexes'!I174</f>
        <v>43113.3866775445</v>
      </c>
      <c r="Z81" s="23" t="n">
        <f aca="false">T81*'Inflation indexes'!$D$166/100*'Inflation indexes'!I174</f>
        <v>4601.17763584653</v>
      </c>
      <c r="AA81" s="23" t="n">
        <f aca="false">V81*'Inflation indexes'!$D$166/100*'Inflation indexes'!I174</f>
        <v>4074.99641342258</v>
      </c>
      <c r="AB81" s="23" t="n">
        <f aca="false">W81*'Inflation indexes'!$D$166/100*'Inflation indexes'!I174</f>
        <v>5734.49596025469</v>
      </c>
      <c r="AC81" s="23" t="n">
        <f aca="false">U81*'Inflation indexes'!$D$166/100*'Inflation indexes'!I174</f>
        <v>4305.69429166022</v>
      </c>
      <c r="AJ81" s="14" t="n">
        <f aca="false">AJ77+1</f>
        <v>2034</v>
      </c>
      <c r="AK81" s="16" t="n">
        <f aca="false">'Retirement benefit values'!AO82</f>
        <v>8425.98191150805</v>
      </c>
      <c r="AL81" s="14" t="n">
        <f aca="false">Adequacy_high!Z79</f>
        <v>818.060796235655</v>
      </c>
      <c r="AM81" s="14" t="n">
        <f aca="false">Adequacy_high!AA79</f>
        <v>783.453105528696</v>
      </c>
      <c r="AN81" s="14" t="n">
        <f aca="false">Adequacy_high!AB79</f>
        <v>752.707528638598</v>
      </c>
      <c r="AO81" s="14" t="n">
        <f aca="false">Adequacy_high!AC79</f>
        <v>1093.26047129873</v>
      </c>
      <c r="AP81" s="14" t="n">
        <f aca="false">AP77+1</f>
        <v>2034</v>
      </c>
      <c r="AQ81" s="24" t="n">
        <f aca="false">AK81*'Inflation indexes'!$D$166/100*'Inflation indexes'!I174</f>
        <v>48465.886831099</v>
      </c>
      <c r="AR81" s="24" t="n">
        <f aca="false">AL81*'Inflation indexes'!$D$166/100*'Inflation indexes'!I174</f>
        <v>4705.45063919084</v>
      </c>
      <c r="AS81" s="24" t="n">
        <f aca="false">AN81*'Inflation indexes'!$D$166/100*'Inflation indexes'!I174</f>
        <v>4329.54144490744</v>
      </c>
      <c r="AT81" s="24" t="n">
        <f aca="false">AO81*'Inflation indexes'!$D$166/100*'Inflation indexes'!I174</f>
        <v>6288.38737554268</v>
      </c>
      <c r="AU81" s="24" t="n">
        <f aca="false">AM81*'Inflation indexes'!$D$166/100*'Inflation indexes'!I174</f>
        <v>4506.38868547381</v>
      </c>
    </row>
    <row r="82" customFormat="false" ht="15" hidden="false" customHeight="false" outlineLevel="0" collapsed="false">
      <c r="A82" s="16" t="n">
        <f aca="false">'Retirement benefit values'!B83</f>
        <v>6524.21756450593</v>
      </c>
      <c r="B82" s="14" t="n">
        <f aca="false">Adequacy_low!Z80</f>
        <v>711.741915159289</v>
      </c>
      <c r="C82" s="14" t="n">
        <f aca="false">Adequacy_low!AA80</f>
        <v>681.9141713748</v>
      </c>
      <c r="D82" s="14" t="n">
        <f aca="false">Adequacy_low!AB80</f>
        <v>640.459584387224</v>
      </c>
      <c r="E82" s="14" t="n">
        <f aca="false">Adequacy_low!AC80</f>
        <v>895.354024825892</v>
      </c>
      <c r="F82" s="14" t="n">
        <f aca="false">F78+1</f>
        <v>2034</v>
      </c>
      <c r="G82" s="11" t="n">
        <f aca="false">A82*'Inflation indexes'!$D$166/100*'Inflation indexes'!I175</f>
        <v>37527.019813673</v>
      </c>
      <c r="H82" s="14" t="n">
        <f aca="false">B82*'Inflation indexes'!$D$166/100*'Inflation indexes'!I175</f>
        <v>4093.90899189409</v>
      </c>
      <c r="I82" s="14" t="n">
        <f aca="false">D82*'Inflation indexes'!$D$166/100*'Inflation indexes'!I175</f>
        <v>3683.89608033806</v>
      </c>
      <c r="J82" s="9" t="n">
        <f aca="false">E82*'Inflation indexes'!$D$166/100*'Inflation indexes'!I175</f>
        <v>5150.03797737968</v>
      </c>
      <c r="K82" s="14" t="n">
        <f aca="false">C82*'Inflation indexes'!$D$166/100*'Inflation indexes'!I175</f>
        <v>3922.34108801435</v>
      </c>
      <c r="R82" s="18" t="n">
        <f aca="false">R78+1</f>
        <v>2034</v>
      </c>
      <c r="S82" s="19" t="n">
        <f aca="false">'Retirement benefit values'!R83</f>
        <v>7511.32450025063</v>
      </c>
      <c r="T82" s="18" t="n">
        <f aca="false">Adequacy_central!Z80</f>
        <v>763.987986796246</v>
      </c>
      <c r="U82" s="18" t="n">
        <f aca="false">Adequacy_central!AA80</f>
        <v>733.942023309171</v>
      </c>
      <c r="V82" s="18" t="n">
        <f aca="false">Adequacy_central!AB80</f>
        <v>693.610050237762</v>
      </c>
      <c r="W82" s="18" t="n">
        <f aca="false">Adequacy_central!AC80</f>
        <v>1013.45473150524</v>
      </c>
      <c r="X82" s="18" t="n">
        <f aca="false">X78+1</f>
        <v>2034</v>
      </c>
      <c r="Y82" s="23" t="n">
        <f aca="false">S82*'Inflation indexes'!$D$166/100*'Inflation indexes'!I175</f>
        <v>43204.816602277</v>
      </c>
      <c r="Z82" s="23" t="n">
        <f aca="false">T82*'Inflation indexes'!$D$166/100*'Inflation indexes'!I175</f>
        <v>4394.42615676812</v>
      </c>
      <c r="AA82" s="23" t="n">
        <f aca="false">V82*'Inflation indexes'!$D$166/100*'Inflation indexes'!I175</f>
        <v>3989.61528196774</v>
      </c>
      <c r="AB82" s="23" t="n">
        <f aca="false">W82*'Inflation indexes'!$D$166/100*'Inflation indexes'!I175</f>
        <v>5829.34818059488</v>
      </c>
      <c r="AC82" s="23" t="n">
        <f aca="false">U82*'Inflation indexes'!$D$166/100*'Inflation indexes'!I175</f>
        <v>4221.60306251165</v>
      </c>
      <c r="AJ82" s="14" t="n">
        <f aca="false">AJ78+1</f>
        <v>2034</v>
      </c>
      <c r="AK82" s="16" t="n">
        <f aca="false">'Retirement benefit values'!AO83</f>
        <v>8447.14716153145</v>
      </c>
      <c r="AL82" s="14" t="n">
        <f aca="false">Adequacy_high!Z80</f>
        <v>816.303281995338</v>
      </c>
      <c r="AM82" s="14" t="n">
        <f aca="false">Adequacy_high!AA80</f>
        <v>779.188159891113</v>
      </c>
      <c r="AN82" s="14" t="n">
        <f aca="false">Adequacy_high!AB80</f>
        <v>743.739752177862</v>
      </c>
      <c r="AO82" s="14" t="n">
        <f aca="false">Adequacy_high!AC80</f>
        <v>1186.57108030526</v>
      </c>
      <c r="AP82" s="14" t="n">
        <f aca="false">AP78+1</f>
        <v>2034</v>
      </c>
      <c r="AQ82" s="24" t="n">
        <f aca="false">AK82*'Inflation indexes'!$D$166/100*'Inflation indexes'!I175</f>
        <v>48587.6284421254</v>
      </c>
      <c r="AR82" s="24" t="n">
        <f aca="false">AL82*'Inflation indexes'!$D$166/100*'Inflation indexes'!I175</f>
        <v>4695.34149260474</v>
      </c>
      <c r="AS82" s="24" t="n">
        <f aca="false">AN82*'Inflation indexes'!$D$166/100*'Inflation indexes'!I175</f>
        <v>4277.95917904962</v>
      </c>
      <c r="AT82" s="24" t="n">
        <f aca="false">AO82*'Inflation indexes'!$D$166/100*'Inflation indexes'!I175</f>
        <v>6825.10599940714</v>
      </c>
      <c r="AU82" s="24" t="n">
        <f aca="false">AM82*'Inflation indexes'!$D$166/100*'Inflation indexes'!I175</f>
        <v>4481.85690095507</v>
      </c>
    </row>
    <row r="83" customFormat="false" ht="15" hidden="false" customHeight="false" outlineLevel="0" collapsed="false">
      <c r="A83" s="16" t="n">
        <f aca="false">'Retirement benefit values'!B84</f>
        <v>6553.91742293061</v>
      </c>
      <c r="B83" s="14" t="n">
        <f aca="false">Adequacy_low!Z81</f>
        <v>702.52314402952</v>
      </c>
      <c r="C83" s="14" t="n">
        <f aca="false">Adequacy_low!AA81</f>
        <v>684.008834489211</v>
      </c>
      <c r="D83" s="14" t="n">
        <f aca="false">Adequacy_low!AB81</f>
        <v>641.147105344401</v>
      </c>
      <c r="E83" s="14" t="n">
        <f aca="false">Adequacy_low!AC81</f>
        <v>915.518803554698</v>
      </c>
      <c r="F83" s="14" t="n">
        <f aca="false">F79+1</f>
        <v>2034</v>
      </c>
      <c r="G83" s="11" t="n">
        <f aca="false">A83*'Inflation indexes'!$D$166/100*'Inflation indexes'!I176</f>
        <v>37697.8521264441</v>
      </c>
      <c r="H83" s="14" t="n">
        <f aca="false">B83*'Inflation indexes'!$D$166/100*'Inflation indexes'!I176</f>
        <v>4040.88301545722</v>
      </c>
      <c r="I83" s="14" t="n">
        <f aca="false">D83*'Inflation indexes'!$D$166/100*'Inflation indexes'!I176</f>
        <v>3687.85067141771</v>
      </c>
      <c r="J83" s="9" t="n">
        <f aca="false">E83*'Inflation indexes'!$D$166/100*'Inflation indexes'!I176</f>
        <v>5266.02492039812</v>
      </c>
      <c r="K83" s="14" t="n">
        <f aca="false">C83*'Inflation indexes'!$D$166/100*'Inflation indexes'!I176</f>
        <v>3934.38950047459</v>
      </c>
      <c r="R83" s="18" t="n">
        <f aca="false">R79+1</f>
        <v>2034</v>
      </c>
      <c r="S83" s="19" t="n">
        <f aca="false">'Retirement benefit values'!R84</f>
        <v>7538.61388986591</v>
      </c>
      <c r="T83" s="18" t="n">
        <f aca="false">Adequacy_central!Z81</f>
        <v>757.120569874346</v>
      </c>
      <c r="U83" s="18" t="n">
        <f aca="false">Adequacy_central!AA81</f>
        <v>739.542730012655</v>
      </c>
      <c r="V83" s="18" t="n">
        <f aca="false">Adequacy_central!AB81</f>
        <v>702.002942889853</v>
      </c>
      <c r="W83" s="18" t="n">
        <f aca="false">Adequacy_central!AC81</f>
        <v>970.823737341967</v>
      </c>
      <c r="X83" s="18" t="n">
        <f aca="false">X79+1</f>
        <v>2034</v>
      </c>
      <c r="Y83" s="23" t="n">
        <f aca="false">S83*'Inflation indexes'!$D$166/100*'Inflation indexes'!I176</f>
        <v>43361.7840017652</v>
      </c>
      <c r="Z83" s="23" t="n">
        <f aca="false">T83*'Inflation indexes'!$D$166/100*'Inflation indexes'!I176</f>
        <v>4354.92506895969</v>
      </c>
      <c r="AA83" s="23" t="n">
        <f aca="false">V83*'Inflation indexes'!$D$166/100*'Inflation indexes'!I176</f>
        <v>4037.89084079683</v>
      </c>
      <c r="AB83" s="23" t="n">
        <f aca="false">W83*'Inflation indexes'!$D$166/100*'Inflation indexes'!I176</f>
        <v>5584.13652926288</v>
      </c>
      <c r="AC83" s="23" t="n">
        <f aca="false">U83*'Inflation indexes'!$D$166/100*'Inflation indexes'!I176</f>
        <v>4253.8180874329</v>
      </c>
      <c r="AJ83" s="14" t="n">
        <f aca="false">AJ79+1</f>
        <v>2034</v>
      </c>
      <c r="AK83" s="16" t="n">
        <f aca="false">'Retirement benefit values'!AO84</f>
        <v>8486.08162518468</v>
      </c>
      <c r="AL83" s="14" t="n">
        <f aca="false">Adequacy_high!Z81</f>
        <v>831.512649831761</v>
      </c>
      <c r="AM83" s="14" t="n">
        <f aca="false">Adequacy_high!AA81</f>
        <v>786.791162757191</v>
      </c>
      <c r="AN83" s="14" t="n">
        <f aca="false">Adequacy_high!AB81</f>
        <v>755.622941689679</v>
      </c>
      <c r="AO83" s="14" t="n">
        <f aca="false">Adequacy_high!AC81</f>
        <v>1161.21705187799</v>
      </c>
      <c r="AP83" s="14" t="n">
        <f aca="false">AP79+1</f>
        <v>2034</v>
      </c>
      <c r="AQ83" s="24" t="n">
        <f aca="false">AK83*'Inflation indexes'!$D$166/100*'Inflation indexes'!I176</f>
        <v>48811.5778083909</v>
      </c>
      <c r="AR83" s="24" t="n">
        <f aca="false">AL83*'Inflation indexes'!$D$166/100*'Inflation indexes'!I176</f>
        <v>4782.82512455105</v>
      </c>
      <c r="AS83" s="24" t="n">
        <f aca="false">AN83*'Inflation indexes'!$D$166/100*'Inflation indexes'!I176</f>
        <v>4346.31077582739</v>
      </c>
      <c r="AT83" s="24" t="n">
        <f aca="false">AO83*'Inflation indexes'!$D$166/100*'Inflation indexes'!I176</f>
        <v>6679.27071452595</v>
      </c>
      <c r="AU83" s="24" t="n">
        <f aca="false">AM83*'Inflation indexes'!$D$166/100*'Inflation indexes'!I176</f>
        <v>4525.5890475884</v>
      </c>
    </row>
    <row r="84" customFormat="false" ht="15" hidden="false" customHeight="false" outlineLevel="0" collapsed="false">
      <c r="A84" s="16" t="n">
        <f aca="false">'Retirement benefit values'!B85</f>
        <v>6558.39156634329</v>
      </c>
      <c r="B84" s="14" t="n">
        <f aca="false">Adequacy_low!Z82</f>
        <v>836.738627349954</v>
      </c>
      <c r="C84" s="14" t="n">
        <f aca="false">Adequacy_low!AA82</f>
        <v>826.783722288401</v>
      </c>
      <c r="D84" s="14" t="n">
        <f aca="false">Adequacy_low!AB82</f>
        <v>779.161655986579</v>
      </c>
      <c r="E84" s="14" t="n">
        <f aca="false">Adequacy_low!AC82</f>
        <v>1063.73815338647</v>
      </c>
      <c r="F84" s="14" t="n">
        <f aca="false">F80+1</f>
        <v>2035</v>
      </c>
      <c r="G84" s="11" t="n">
        <f aca="false">A84*'Inflation indexes'!$D$166/100*'Inflation indexes'!I177</f>
        <v>37723.5872075993</v>
      </c>
      <c r="H84" s="14" t="n">
        <f aca="false">B84*'Inflation indexes'!$D$166/100*'Inflation indexes'!I177</f>
        <v>4812.88472325879</v>
      </c>
      <c r="I84" s="14" t="n">
        <f aca="false">D84*'Inflation indexes'!$D$166/100*'Inflation indexes'!I177</f>
        <v>4481.70445163211</v>
      </c>
      <c r="J84" s="9" t="n">
        <f aca="false">E84*'Inflation indexes'!$D$166/100*'Inflation indexes'!I177</f>
        <v>6118.57626818995</v>
      </c>
      <c r="K84" s="14" t="n">
        <f aca="false">C84*'Inflation indexes'!$D$166/100*'Inflation indexes'!I177</f>
        <v>4755.6245359958</v>
      </c>
      <c r="R84" s="18" t="n">
        <f aca="false">R80+1</f>
        <v>2035</v>
      </c>
      <c r="S84" s="19" t="n">
        <f aca="false">'Retirement benefit values'!R85</f>
        <v>7535.13686183583</v>
      </c>
      <c r="T84" s="18" t="n">
        <f aca="false">Adequacy_central!Z82</f>
        <v>929.702125391887</v>
      </c>
      <c r="U84" s="18" t="n">
        <f aca="false">Adequacy_central!AA82</f>
        <v>901.315308347282</v>
      </c>
      <c r="V84" s="18" t="n">
        <f aca="false">Adequacy_central!AB82</f>
        <v>856.13872541381</v>
      </c>
      <c r="W84" s="18" t="n">
        <f aca="false">Adequacy_central!AC82</f>
        <v>1230.16173340101</v>
      </c>
      <c r="X84" s="18" t="n">
        <f aca="false">X80+1</f>
        <v>2035</v>
      </c>
      <c r="Y84" s="23" t="n">
        <f aca="false">S84*'Inflation indexes'!$D$166/100*'Inflation indexes'!I177</f>
        <v>43341.7842855559</v>
      </c>
      <c r="Z84" s="23" t="n">
        <f aca="false">T84*'Inflation indexes'!$D$166/100*'Inflation indexes'!I177</f>
        <v>5347.6067797315</v>
      </c>
      <c r="AA84" s="23" t="n">
        <f aca="false">V84*'Inflation indexes'!$D$166/100*'Inflation indexes'!I177</f>
        <v>4924.47325586541</v>
      </c>
      <c r="AB84" s="23" t="n">
        <f aca="false">W84*'Inflation indexes'!$D$166/100*'Inflation indexes'!I177</f>
        <v>7075.83756778932</v>
      </c>
      <c r="AC84" s="23" t="n">
        <f aca="false">U84*'Inflation indexes'!$D$166/100*'Inflation indexes'!I177</f>
        <v>5184.32702470379</v>
      </c>
      <c r="AJ84" s="14" t="n">
        <f aca="false">AJ80+1</f>
        <v>2035</v>
      </c>
      <c r="AK84" s="16" t="n">
        <f aca="false">'Retirement benefit values'!AO85</f>
        <v>8507.10015404666</v>
      </c>
      <c r="AL84" s="14" t="n">
        <f aca="false">Adequacy_high!Z82</f>
        <v>1010.63533598324</v>
      </c>
      <c r="AM84" s="14" t="n">
        <f aca="false">Adequacy_high!AA82</f>
        <v>978.487858276747</v>
      </c>
      <c r="AN84" s="14" t="n">
        <f aca="false">Adequacy_high!AB82</f>
        <v>941.774275204736</v>
      </c>
      <c r="AO84" s="14" t="n">
        <f aca="false">Adequacy_high!AC82</f>
        <v>1456.27340022111</v>
      </c>
      <c r="AP84" s="14" t="n">
        <f aca="false">AP80+1</f>
        <v>2035</v>
      </c>
      <c r="AQ84" s="24" t="n">
        <f aca="false">AK84*'Inflation indexes'!$D$166/100*'Inflation indexes'!I177</f>
        <v>48932.475485585</v>
      </c>
      <c r="AR84" s="24" t="n">
        <f aca="false">AL84*'Inflation indexes'!$D$166/100*'Inflation indexes'!I177</f>
        <v>5813.13113838705</v>
      </c>
      <c r="AS84" s="24" t="n">
        <f aca="false">AN84*'Inflation indexes'!$D$166/100*'Inflation indexes'!I177</f>
        <v>5417.04526806228</v>
      </c>
      <c r="AT84" s="24" t="n">
        <f aca="false">AO84*'Inflation indexes'!$D$166/100*'Inflation indexes'!I177</f>
        <v>8376.42218455986</v>
      </c>
      <c r="AU84" s="24" t="n">
        <f aca="false">AM84*'Inflation indexes'!$D$166/100*'Inflation indexes'!I177</f>
        <v>5628.22022440797</v>
      </c>
    </row>
    <row r="85" customFormat="false" ht="15" hidden="false" customHeight="false" outlineLevel="0" collapsed="false">
      <c r="A85" s="16" t="n">
        <f aca="false">'Retirement benefit values'!B86</f>
        <v>6567.0664073244</v>
      </c>
      <c r="B85" s="14" t="n">
        <f aca="false">Adequacy_low!Z83</f>
        <v>705.771809251198</v>
      </c>
      <c r="C85" s="14" t="n">
        <f aca="false">Adequacy_low!AA83</f>
        <v>681.919018080005</v>
      </c>
      <c r="D85" s="14" t="n">
        <f aca="false">Adequacy_low!AB83</f>
        <v>640.865947715659</v>
      </c>
      <c r="E85" s="14" t="n">
        <f aca="false">Adequacy_low!AC83</f>
        <v>917.033749500087</v>
      </c>
      <c r="F85" s="14" t="n">
        <f aca="false">F81+1</f>
        <v>2035</v>
      </c>
      <c r="G85" s="11" t="n">
        <f aca="false">A85*'Inflation indexes'!$D$166/100*'Inflation indexes'!I178</f>
        <v>37773.4845211331</v>
      </c>
      <c r="H85" s="14" t="n">
        <f aca="false">B85*'Inflation indexes'!$D$166/100*'Inflation indexes'!I178</f>
        <v>4059.56919857979</v>
      </c>
      <c r="I85" s="14" t="n">
        <f aca="false">D85*'Inflation indexes'!$D$166/100*'Inflation indexes'!I178</f>
        <v>3686.23346478715</v>
      </c>
      <c r="J85" s="9" t="n">
        <f aca="false">E85*'Inflation indexes'!$D$166/100*'Inflation indexes'!I178</f>
        <v>5274.73882454788</v>
      </c>
      <c r="K85" s="14" t="n">
        <f aca="false">C85*'Inflation indexes'!$D$166/100*'Inflation indexes'!I178</f>
        <v>3922.36896605497</v>
      </c>
      <c r="R85" s="18" t="n">
        <f aca="false">R81+1</f>
        <v>2035</v>
      </c>
      <c r="S85" s="19" t="n">
        <f aca="false">'Retirement benefit values'!R86</f>
        <v>7543.28737990553</v>
      </c>
      <c r="T85" s="18" t="n">
        <f aca="false">Adequacy_central!Z83</f>
        <v>783.698679076543</v>
      </c>
      <c r="U85" s="18" t="n">
        <f aca="false">Adequacy_central!AA83</f>
        <v>747.627597804521</v>
      </c>
      <c r="V85" s="18" t="n">
        <f aca="false">Adequacy_central!AB83</f>
        <v>709.530186487258</v>
      </c>
      <c r="W85" s="18" t="n">
        <f aca="false">Adequacy_central!AC83</f>
        <v>1044.96359268102</v>
      </c>
      <c r="X85" s="18" t="n">
        <f aca="false">X81+1</f>
        <v>2035</v>
      </c>
      <c r="Y85" s="23" t="n">
        <f aca="false">S85*'Inflation indexes'!$D$166/100*'Inflation indexes'!I178</f>
        <v>43388.6657161749</v>
      </c>
      <c r="Z85" s="23" t="n">
        <f aca="false">T85*'Inflation indexes'!$D$166/100*'Inflation indexes'!I178</f>
        <v>4507.80121399614</v>
      </c>
      <c r="AA85" s="23" t="n">
        <f aca="false">V85*'Inflation indexes'!$D$166/100*'Inflation indexes'!I178</f>
        <v>4081.18722336367</v>
      </c>
      <c r="AB85" s="23" t="n">
        <f aca="false">W85*'Inflation indexes'!$D$166/100*'Inflation indexes'!I178</f>
        <v>6010.58579965937</v>
      </c>
      <c r="AC85" s="23" t="n">
        <f aca="false">U85*'Inflation indexes'!$D$166/100*'Inflation indexes'!I178</f>
        <v>4300.32190046741</v>
      </c>
      <c r="AJ85" s="14" t="n">
        <f aca="false">AJ81+1</f>
        <v>2035</v>
      </c>
      <c r="AK85" s="16" t="n">
        <f aca="false">'Retirement benefit values'!AO86</f>
        <v>8543.6460686264</v>
      </c>
      <c r="AL85" s="14" t="n">
        <f aca="false">Adequacy_high!Z83</f>
        <v>822.540194724954</v>
      </c>
      <c r="AM85" s="14" t="n">
        <f aca="false">Adequacy_high!AA83</f>
        <v>794.700916791515</v>
      </c>
      <c r="AN85" s="14" t="n">
        <f aca="false">Adequacy_high!AB83</f>
        <v>763.257350042747</v>
      </c>
      <c r="AO85" s="14" t="n">
        <f aca="false">Adequacy_high!AC83</f>
        <v>1112.43065275306</v>
      </c>
      <c r="AP85" s="14" t="n">
        <f aca="false">AP81+1</f>
        <v>2035</v>
      </c>
      <c r="AQ85" s="24" t="n">
        <f aca="false">AK85*'Inflation indexes'!$D$166/100*'Inflation indexes'!I178</f>
        <v>49142.6860199492</v>
      </c>
      <c r="AR85" s="24" t="n">
        <f aca="false">AL85*'Inflation indexes'!$D$166/100*'Inflation indexes'!I178</f>
        <v>4731.21594732155</v>
      </c>
      <c r="AS85" s="24" t="n">
        <f aca="false">AN85*'Inflation indexes'!$D$166/100*'Inflation indexes'!I178</f>
        <v>4390.2235654759</v>
      </c>
      <c r="AT85" s="24" t="n">
        <f aca="false">AO85*'Inflation indexes'!$D$166/100*'Inflation indexes'!I178</f>
        <v>6398.65343766516</v>
      </c>
      <c r="AU85" s="24" t="n">
        <f aca="false">AM85*'Inflation indexes'!$D$166/100*'Inflation indexes'!I178</f>
        <v>4571.08561379463</v>
      </c>
    </row>
    <row r="86" customFormat="false" ht="15" hidden="false" customHeight="false" outlineLevel="0" collapsed="false">
      <c r="A86" s="16" t="n">
        <f aca="false">'Retirement benefit values'!B87</f>
        <v>6580.77720816073</v>
      </c>
      <c r="B86" s="14" t="n">
        <f aca="false">Adequacy_low!Z84</f>
        <v>722.421367363826</v>
      </c>
      <c r="C86" s="14" t="n">
        <f aca="false">Adequacy_low!AA84</f>
        <v>677.840654761131</v>
      </c>
      <c r="D86" s="14" t="n">
        <f aca="false">Adequacy_low!AB84</f>
        <v>639.471660450939</v>
      </c>
      <c r="E86" s="14" t="n">
        <f aca="false">Adequacy_low!AC84</f>
        <v>893.454306491169</v>
      </c>
      <c r="F86" s="14" t="n">
        <f aca="false">F82+1</f>
        <v>2035</v>
      </c>
      <c r="G86" s="11" t="n">
        <f aca="false">A86*'Inflation indexes'!$D$166/100*'Inflation indexes'!I179</f>
        <v>37852.348459921</v>
      </c>
      <c r="H86" s="14" t="n">
        <f aca="false">B86*'Inflation indexes'!$D$166/100*'Inflation indexes'!I179</f>
        <v>4155.33674327062</v>
      </c>
      <c r="I86" s="14" t="n">
        <f aca="false">D86*'Inflation indexes'!$D$166/100*'Inflation indexes'!I179</f>
        <v>3678.21358419737</v>
      </c>
      <c r="J86" s="9" t="n">
        <f aca="false">E86*'Inflation indexes'!$D$166/100*'Inflation indexes'!I179</f>
        <v>5139.1108789372</v>
      </c>
      <c r="K86" s="14" t="n">
        <f aca="false">C86*'Inflation indexes'!$D$166/100*'Inflation indexes'!I179</f>
        <v>3898.91039503683</v>
      </c>
      <c r="R86" s="18" t="n">
        <f aca="false">R82+1</f>
        <v>2035</v>
      </c>
      <c r="S86" s="19" t="n">
        <f aca="false">'Retirement benefit values'!R87</f>
        <v>7579.32302966919</v>
      </c>
      <c r="T86" s="18" t="n">
        <f aca="false">Adequacy_central!Z84</f>
        <v>781.760073909268</v>
      </c>
      <c r="U86" s="18" t="n">
        <f aca="false">Adequacy_central!AA84</f>
        <v>744.1834653563</v>
      </c>
      <c r="V86" s="18" t="n">
        <f aca="false">Adequacy_central!AB84</f>
        <v>706.160112208635</v>
      </c>
      <c r="W86" s="18" t="n">
        <f aca="false">Adequacy_central!AC84</f>
        <v>1076.0897267109</v>
      </c>
      <c r="X86" s="18" t="n">
        <f aca="false">X82+1</f>
        <v>2035</v>
      </c>
      <c r="Y86" s="23" t="n">
        <f aca="false">S86*'Inflation indexes'!$D$166/100*'Inflation indexes'!I179</f>
        <v>43595.941229186</v>
      </c>
      <c r="Z86" s="23" t="n">
        <f aca="false">T86*'Inflation indexes'!$D$166/100*'Inflation indexes'!I179</f>
        <v>4496.65044015945</v>
      </c>
      <c r="AA86" s="23" t="n">
        <f aca="false">V86*'Inflation indexes'!$D$166/100*'Inflation indexes'!I179</f>
        <v>4061.80270054894</v>
      </c>
      <c r="AB86" s="23" t="n">
        <f aca="false">W86*'Inflation indexes'!$D$166/100*'Inflation indexes'!I179</f>
        <v>6189.6219885837</v>
      </c>
      <c r="AC86" s="23" t="n">
        <f aca="false">U86*'Inflation indexes'!$D$166/100*'Inflation indexes'!I179</f>
        <v>4280.51139823517</v>
      </c>
      <c r="AJ86" s="14" t="n">
        <f aca="false">AJ82+1</f>
        <v>2035</v>
      </c>
      <c r="AK86" s="16" t="n">
        <f aca="false">'Retirement benefit values'!AO87</f>
        <v>8576.97086707151</v>
      </c>
      <c r="AL86" s="14" t="n">
        <f aca="false">Adequacy_high!Z84</f>
        <v>814.240596615514</v>
      </c>
      <c r="AM86" s="14" t="n">
        <f aca="false">Adequacy_high!AA84</f>
        <v>790.266989283704</v>
      </c>
      <c r="AN86" s="14" t="n">
        <f aca="false">Adequacy_high!AB84</f>
        <v>755.942244423277</v>
      </c>
      <c r="AO86" s="14" t="n">
        <f aca="false">Adequacy_high!AC84</f>
        <v>1116.3936737629</v>
      </c>
      <c r="AP86" s="14" t="n">
        <f aca="false">AP82+1</f>
        <v>2035</v>
      </c>
      <c r="AQ86" s="24" t="n">
        <f aca="false">AK86*'Inflation indexes'!$D$166/100*'Inflation indexes'!I179</f>
        <v>49334.3688323587</v>
      </c>
      <c r="AR86" s="24" t="n">
        <f aca="false">AL86*'Inflation indexes'!$D$166/100*'Inflation indexes'!I179</f>
        <v>4683.47701470334</v>
      </c>
      <c r="AS86" s="24" t="n">
        <f aca="false">AN86*'Inflation indexes'!$D$166/100*'Inflation indexes'!I179</f>
        <v>4348.14739146625</v>
      </c>
      <c r="AT86" s="24" t="n">
        <f aca="false">AO86*'Inflation indexes'!$D$166/100*'Inflation indexes'!I179</f>
        <v>6421.44856466512</v>
      </c>
      <c r="AU86" s="24" t="n">
        <f aca="false">AM86*'Inflation indexes'!$D$166/100*'Inflation indexes'!I179</f>
        <v>4545.58185280063</v>
      </c>
    </row>
    <row r="87" customFormat="false" ht="15" hidden="false" customHeight="false" outlineLevel="0" collapsed="false">
      <c r="A87" s="16" t="n">
        <f aca="false">'Retirement benefit values'!B88</f>
        <v>6565.05513142319</v>
      </c>
      <c r="B87" s="14" t="n">
        <f aca="false">Adequacy_low!Z85</f>
        <v>715.089960522337</v>
      </c>
      <c r="C87" s="14" t="n">
        <f aca="false">Adequacy_low!AA85</f>
        <v>680.586829420435</v>
      </c>
      <c r="D87" s="14" t="n">
        <f aca="false">Adequacy_low!AB85</f>
        <v>635.730240815036</v>
      </c>
      <c r="E87" s="14" t="n">
        <f aca="false">Adequacy_low!AC85</f>
        <v>918.986716471816</v>
      </c>
      <c r="F87" s="14" t="n">
        <f aca="false">F83+1</f>
        <v>2035</v>
      </c>
      <c r="G87" s="11" t="n">
        <f aca="false">A87*'Inflation indexes'!$D$166/100*'Inflation indexes'!I180</f>
        <v>37761.9157483493</v>
      </c>
      <c r="H87" s="14" t="n">
        <f aca="false">B87*'Inflation indexes'!$D$166/100*'Inflation indexes'!I180</f>
        <v>4113.16680533056</v>
      </c>
      <c r="I87" s="14" t="n">
        <f aca="false">D87*'Inflation indexes'!$D$166/100*'Inflation indexes'!I180</f>
        <v>3656.69309880282</v>
      </c>
      <c r="J87" s="9" t="n">
        <f aca="false">E87*'Inflation indexes'!$D$166/100*'Inflation indexes'!I180</f>
        <v>5285.97220686827</v>
      </c>
      <c r="K87" s="14" t="n">
        <f aca="false">C87*'Inflation indexes'!$D$166/100*'Inflation indexes'!I180</f>
        <v>3914.70627398056</v>
      </c>
      <c r="R87" s="18" t="n">
        <f aca="false">R83+1</f>
        <v>2035</v>
      </c>
      <c r="S87" s="19" t="n">
        <f aca="false">'Retirement benefit values'!R88</f>
        <v>7656.00174656203</v>
      </c>
      <c r="T87" s="18" t="n">
        <f aca="false">Adequacy_central!Z85</f>
        <v>778.919060737619</v>
      </c>
      <c r="U87" s="18" t="n">
        <f aca="false">Adequacy_central!AA85</f>
        <v>740.577142815178</v>
      </c>
      <c r="V87" s="18" t="n">
        <f aca="false">Adequacy_central!AB85</f>
        <v>705.22257535089</v>
      </c>
      <c r="W87" s="18" t="n">
        <f aca="false">Adequacy_central!AC85</f>
        <v>1039.32397817167</v>
      </c>
      <c r="X87" s="18" t="n">
        <f aca="false">X83+1</f>
        <v>2035</v>
      </c>
      <c r="Y87" s="23" t="n">
        <f aca="false">S87*'Inflation indexes'!$D$166/100*'Inflation indexes'!I180</f>
        <v>44036.9939224284</v>
      </c>
      <c r="Z87" s="23" t="n">
        <f aca="false">T87*'Inflation indexes'!$D$166/100*'Inflation indexes'!I180</f>
        <v>4480.30905415733</v>
      </c>
      <c r="AA87" s="23" t="n">
        <f aca="false">V87*'Inflation indexes'!$D$166/100*'Inflation indexes'!I180</f>
        <v>4056.4100287245</v>
      </c>
      <c r="AB87" s="23" t="n">
        <f aca="false">W87*'Inflation indexes'!$D$166/100*'Inflation indexes'!I180</f>
        <v>5978.1469787063</v>
      </c>
      <c r="AC87" s="23" t="n">
        <f aca="false">U87*'Inflation indexes'!$D$166/100*'Inflation indexes'!I180</f>
        <v>4259.76798553976</v>
      </c>
      <c r="AJ87" s="14" t="n">
        <f aca="false">AJ83+1</f>
        <v>2035</v>
      </c>
      <c r="AK87" s="16" t="n">
        <f aca="false">'Retirement benefit values'!AO88</f>
        <v>8594.7873129932</v>
      </c>
      <c r="AL87" s="14" t="n">
        <f aca="false">Adequacy_high!Z85</f>
        <v>822.463955595058</v>
      </c>
      <c r="AM87" s="14" t="n">
        <f aca="false">Adequacy_high!AA85</f>
        <v>795.783914495628</v>
      </c>
      <c r="AN87" s="14" t="n">
        <f aca="false">Adequacy_high!AB85</f>
        <v>765.904052026601</v>
      </c>
      <c r="AO87" s="14" t="n">
        <f aca="false">Adequacy_high!AC85</f>
        <v>1059.67547255804</v>
      </c>
      <c r="AP87" s="14" t="n">
        <f aca="false">AP83+1</f>
        <v>2035</v>
      </c>
      <c r="AQ87" s="24" t="n">
        <f aca="false">AK87*'Inflation indexes'!$D$166/100*'Inflation indexes'!I180</f>
        <v>49436.8482657164</v>
      </c>
      <c r="AR87" s="24" t="n">
        <f aca="false">AL87*'Inflation indexes'!$D$166/100*'Inflation indexes'!I180</f>
        <v>4730.77742311387</v>
      </c>
      <c r="AS87" s="24" t="n">
        <f aca="false">AN87*'Inflation indexes'!$D$166/100*'Inflation indexes'!I180</f>
        <v>4405.44728185368</v>
      </c>
      <c r="AT87" s="24" t="n">
        <f aca="false">AO87*'Inflation indexes'!$D$166/100*'Inflation indexes'!I180</f>
        <v>6095.20790218472</v>
      </c>
      <c r="AU87" s="24" t="n">
        <f aca="false">AM87*'Inflation indexes'!$D$166/100*'Inflation indexes'!I180</f>
        <v>4577.31497017316</v>
      </c>
    </row>
    <row r="88" customFormat="false" ht="15" hidden="false" customHeight="false" outlineLevel="0" collapsed="false">
      <c r="A88" s="16" t="n">
        <f aca="false">'Retirement benefit values'!B89</f>
        <v>6582.92146254046</v>
      </c>
      <c r="B88" s="14" t="n">
        <f aca="false">Adequacy_low!Z86</f>
        <v>852.341032896698</v>
      </c>
      <c r="C88" s="14" t="n">
        <f aca="false">Adequacy_low!AA86</f>
        <v>831.621245101477</v>
      </c>
      <c r="D88" s="14" t="n">
        <f aca="false">Adequacy_low!AB86</f>
        <v>784.547970004059</v>
      </c>
      <c r="E88" s="14" t="n">
        <f aca="false">Adequacy_low!AC86</f>
        <v>1101.47055016956</v>
      </c>
      <c r="F88" s="14" t="n">
        <f aca="false">F84+1</f>
        <v>2036</v>
      </c>
      <c r="G88" s="11" t="n">
        <f aca="false">A88*'Inflation indexes'!$D$166/100*'Inflation indexes'!I181</f>
        <v>37864.6821192139</v>
      </c>
      <c r="H88" s="14" t="n">
        <f aca="false">B88*'Inflation indexes'!$D$166/100*'Inflation indexes'!I181</f>
        <v>4902.62909126991</v>
      </c>
      <c r="I88" s="14" t="n">
        <f aca="false">D88*'Inflation indexes'!$D$166/100*'Inflation indexes'!I181</f>
        <v>4512.68629901199</v>
      </c>
      <c r="J88" s="9" t="n">
        <f aca="false">E88*'Inflation indexes'!$D$166/100*'Inflation indexes'!I181</f>
        <v>6335.61139733706</v>
      </c>
      <c r="K88" s="14" t="n">
        <f aca="false">C88*'Inflation indexes'!$D$166/100*'Inflation indexes'!I181</f>
        <v>4783.44975988824</v>
      </c>
      <c r="R88" s="18" t="n">
        <f aca="false">R84+1</f>
        <v>2036</v>
      </c>
      <c r="S88" s="19" t="n">
        <f aca="false">'Retirement benefit values'!R89</f>
        <v>7682.63993618101</v>
      </c>
      <c r="T88" s="18" t="n">
        <f aca="false">Adequacy_central!Z86</f>
        <v>927.925560574535</v>
      </c>
      <c r="U88" s="18" t="n">
        <f aca="false">Adequacy_central!AA86</f>
        <v>900.024449932457</v>
      </c>
      <c r="V88" s="18" t="n">
        <f aca="false">Adequacy_central!AB86</f>
        <v>861.232677900438</v>
      </c>
      <c r="W88" s="18" t="n">
        <f aca="false">Adequacy_central!AC86</f>
        <v>1207.23471980916</v>
      </c>
      <c r="X88" s="18" t="n">
        <f aca="false">X84+1</f>
        <v>2036</v>
      </c>
      <c r="Y88" s="23" t="n">
        <f aca="false">S88*'Inflation indexes'!$D$166/100*'Inflation indexes'!I181</f>
        <v>44190.2156474473</v>
      </c>
      <c r="Z88" s="23" t="n">
        <f aca="false">T88*'Inflation indexes'!$D$166/100*'Inflation indexes'!I181</f>
        <v>5337.38805504277</v>
      </c>
      <c r="AA88" s="23" t="n">
        <f aca="false">V88*'Inflation indexes'!$D$166/100*'Inflation indexes'!I181</f>
        <v>4953.77345224996</v>
      </c>
      <c r="AB88" s="23" t="n">
        <f aca="false">W88*'Inflation indexes'!$D$166/100*'Inflation indexes'!I181</f>
        <v>6943.96236822356</v>
      </c>
      <c r="AC88" s="23" t="n">
        <f aca="false">U88*'Inflation indexes'!$D$166/100*'Inflation indexes'!I181</f>
        <v>5176.90206242581</v>
      </c>
      <c r="AJ88" s="14" t="n">
        <f aca="false">AJ84+1</f>
        <v>2036</v>
      </c>
      <c r="AK88" s="16" t="n">
        <f aca="false">'Retirement benefit values'!AO89</f>
        <v>8622.57697475292</v>
      </c>
      <c r="AL88" s="14" t="n">
        <f aca="false">Adequacy_high!Z86</f>
        <v>1001.96036532423</v>
      </c>
      <c r="AM88" s="14" t="n">
        <f aca="false">Adequacy_high!AA86</f>
        <v>981.347266025396</v>
      </c>
      <c r="AN88" s="14" t="n">
        <f aca="false">Adequacy_high!AB86</f>
        <v>946.756930370635</v>
      </c>
      <c r="AO88" s="14" t="n">
        <f aca="false">Adequacy_high!AC86</f>
        <v>1277.73726819121</v>
      </c>
      <c r="AP88" s="14" t="n">
        <f aca="false">AP84+1</f>
        <v>2036</v>
      </c>
      <c r="AQ88" s="24" t="n">
        <f aca="false">AK88*'Inflation indexes'!$D$166/100*'Inflation indexes'!I181</f>
        <v>49596.6932091385</v>
      </c>
      <c r="AR88" s="24" t="n">
        <f aca="false">AL88*'Inflation indexes'!$D$166/100*'Inflation indexes'!I181</f>
        <v>5763.23307895157</v>
      </c>
      <c r="AS88" s="24" t="n">
        <f aca="false">AN88*'Inflation indexes'!$D$166/100*'Inflation indexes'!I181</f>
        <v>5445.70528702803</v>
      </c>
      <c r="AT88" s="24" t="n">
        <f aca="false">AO88*'Inflation indexes'!$D$166/100*'Inflation indexes'!I181</f>
        <v>7349.49000489243</v>
      </c>
      <c r="AU88" s="24" t="n">
        <f aca="false">AM88*'Inflation indexes'!$D$166/100*'Inflation indexes'!I181</f>
        <v>5644.66741522862</v>
      </c>
    </row>
    <row r="89" customFormat="false" ht="15" hidden="false" customHeight="false" outlineLevel="0" collapsed="false">
      <c r="A89" s="16" t="n">
        <f aca="false">'Retirement benefit values'!B90</f>
        <v>6564.92104347117</v>
      </c>
      <c r="B89" s="14" t="n">
        <f aca="false">Adequacy_low!Z87</f>
        <v>731.080698055898</v>
      </c>
      <c r="C89" s="14" t="n">
        <f aca="false">Adequacy_low!AA87</f>
        <v>694.302252142995</v>
      </c>
      <c r="D89" s="14" t="n">
        <f aca="false">Adequacy_low!AB87</f>
        <v>648.486419313975</v>
      </c>
      <c r="E89" s="14" t="n">
        <f aca="false">Adequacy_low!AC87</f>
        <v>997.100241550044</v>
      </c>
      <c r="F89" s="14" t="n">
        <f aca="false">F85+1</f>
        <v>2036</v>
      </c>
      <c r="G89" s="11" t="n">
        <f aca="false">A89*'Inflation indexes'!$D$166/100*'Inflation indexes'!I182</f>
        <v>37761.1444801961</v>
      </c>
      <c r="H89" s="14" t="n">
        <f aca="false">B89*'Inflation indexes'!$D$166/100*'Inflation indexes'!I182</f>
        <v>4205.14484228657</v>
      </c>
      <c r="I89" s="14" t="n">
        <f aca="false">D89*'Inflation indexes'!$D$166/100*'Inflation indexes'!I182</f>
        <v>3730.06609081963</v>
      </c>
      <c r="J89" s="9" t="n">
        <f aca="false">E89*'Inflation indexes'!$D$166/100*'Inflation indexes'!I182</f>
        <v>5735.27785529946</v>
      </c>
      <c r="K89" s="14" t="n">
        <f aca="false">C89*'Inflation indexes'!$D$166/100*'Inflation indexes'!I182</f>
        <v>3993.59679765999</v>
      </c>
      <c r="R89" s="18" t="n">
        <f aca="false">R85+1</f>
        <v>2036</v>
      </c>
      <c r="S89" s="19" t="n">
        <f aca="false">'Retirement benefit values'!R90</f>
        <v>7708.36372253246</v>
      </c>
      <c r="T89" s="18" t="n">
        <f aca="false">Adequacy_central!Z87</f>
        <v>788.402771716798</v>
      </c>
      <c r="U89" s="18" t="n">
        <f aca="false">Adequacy_central!AA87</f>
        <v>746.264767475963</v>
      </c>
      <c r="V89" s="18" t="n">
        <f aca="false">Adequacy_central!AB87</f>
        <v>713.205495317996</v>
      </c>
      <c r="W89" s="18" t="n">
        <f aca="false">Adequacy_central!AC87</f>
        <v>1013.97802057589</v>
      </c>
      <c r="X89" s="18" t="n">
        <f aca="false">X85+1</f>
        <v>2036</v>
      </c>
      <c r="Y89" s="23" t="n">
        <f aca="false">S89*'Inflation indexes'!$D$166/100*'Inflation indexes'!I182</f>
        <v>44338.1777640611</v>
      </c>
      <c r="Z89" s="23" t="n">
        <f aca="false">T89*'Inflation indexes'!$D$166/100*'Inflation indexes'!I182</f>
        <v>4534.85895325312</v>
      </c>
      <c r="AA89" s="23" t="n">
        <f aca="false">V89*'Inflation indexes'!$D$166/100*'Inflation indexes'!I182</f>
        <v>4102.32744224031</v>
      </c>
      <c r="AB89" s="23" t="n">
        <f aca="false">W89*'Inflation indexes'!$D$166/100*'Inflation indexes'!I182</f>
        <v>5832.35811690194</v>
      </c>
      <c r="AC89" s="23" t="n">
        <f aca="false">U89*'Inflation indexes'!$D$166/100*'Inflation indexes'!I182</f>
        <v>4292.48295882624</v>
      </c>
      <c r="AJ89" s="14" t="n">
        <f aca="false">AJ85+1</f>
        <v>2036</v>
      </c>
      <c r="AK89" s="16" t="n">
        <f aca="false">'Retirement benefit values'!AO90</f>
        <v>8659.87001088172</v>
      </c>
      <c r="AL89" s="14" t="n">
        <f aca="false">Adequacy_high!Z87</f>
        <v>831.07764562323</v>
      </c>
      <c r="AM89" s="14" t="n">
        <f aca="false">Adequacy_high!AA87</f>
        <v>795.09306039215</v>
      </c>
      <c r="AN89" s="14" t="n">
        <f aca="false">Adequacy_high!AB87</f>
        <v>762.64604887949</v>
      </c>
      <c r="AO89" s="14" t="n">
        <f aca="false">Adequacy_high!AC87</f>
        <v>1188.33769034461</v>
      </c>
      <c r="AP89" s="14" t="n">
        <f aca="false">AP85+1</f>
        <v>2036</v>
      </c>
      <c r="AQ89" s="24" t="n">
        <f aca="false">AK89*'Inflation indexes'!$D$166/100*'Inflation indexes'!I182</f>
        <v>49811.2011546324</v>
      </c>
      <c r="AR89" s="24" t="n">
        <f aca="false">AL89*'Inflation indexes'!$D$166/100*'Inflation indexes'!I182</f>
        <v>4780.32299898716</v>
      </c>
      <c r="AS89" s="24" t="n">
        <f aca="false">AN89*'Inflation indexes'!$D$166/100*'Inflation indexes'!I182</f>
        <v>4386.70738738422</v>
      </c>
      <c r="AT89" s="24" t="n">
        <f aca="false">AO89*'Inflation indexes'!$D$166/100*'Inflation indexes'!I182</f>
        <v>6835.26746463945</v>
      </c>
      <c r="AU89" s="24" t="n">
        <f aca="false">AM89*'Inflation indexes'!$D$166/100*'Inflation indexes'!I182</f>
        <v>4573.34120697884</v>
      </c>
    </row>
    <row r="90" customFormat="false" ht="15" hidden="false" customHeight="false" outlineLevel="0" collapsed="false">
      <c r="A90" s="16" t="n">
        <f aca="false">'Retirement benefit values'!B91</f>
        <v>6577.54774249155</v>
      </c>
      <c r="B90" s="14" t="n">
        <f aca="false">Adequacy_low!Z88</f>
        <v>698.587109905735</v>
      </c>
      <c r="C90" s="14" t="n">
        <f aca="false">Adequacy_low!AA88</f>
        <v>671.003540812999</v>
      </c>
      <c r="D90" s="14" t="n">
        <f aca="false">Adequacy_low!AB88</f>
        <v>631.590134097735</v>
      </c>
      <c r="E90" s="14" t="n">
        <f aca="false">Adequacy_low!AC88</f>
        <v>886.175637282502</v>
      </c>
      <c r="F90" s="14" t="n">
        <f aca="false">F86+1</f>
        <v>2036</v>
      </c>
      <c r="G90" s="11" t="n">
        <f aca="false">A90*'Inflation indexes'!$D$166/100*'Inflation indexes'!I183</f>
        <v>37833.7727118015</v>
      </c>
      <c r="H90" s="14" t="n">
        <f aca="false">B90*'Inflation indexes'!$D$166/100*'Inflation indexes'!I183</f>
        <v>4018.24311586923</v>
      </c>
      <c r="I90" s="14" t="n">
        <f aca="false">D90*'Inflation indexes'!$D$166/100*'Inflation indexes'!I183</f>
        <v>3632.87938240315</v>
      </c>
      <c r="J90" s="9" t="n">
        <f aca="false">E90*'Inflation indexes'!$D$166/100*'Inflation indexes'!I183</f>
        <v>5097.24428560088</v>
      </c>
      <c r="K90" s="14" t="n">
        <f aca="false">C90*'Inflation indexes'!$D$166/100*'Inflation indexes'!I183</f>
        <v>3859.58360863477</v>
      </c>
      <c r="R90" s="18" t="n">
        <f aca="false">R86+1</f>
        <v>2036</v>
      </c>
      <c r="S90" s="19" t="n">
        <f aca="false">'Retirement benefit values'!R91</f>
        <v>7722.59090813952</v>
      </c>
      <c r="T90" s="18" t="n">
        <f aca="false">Adequacy_central!Z88</f>
        <v>771.018579276992</v>
      </c>
      <c r="U90" s="18" t="n">
        <f aca="false">Adequacy_central!AA88</f>
        <v>723.956832413926</v>
      </c>
      <c r="V90" s="18" t="n">
        <f aca="false">Adequacy_central!AB88</f>
        <v>685.692824314305</v>
      </c>
      <c r="W90" s="18" t="n">
        <f aca="false">Adequacy_central!AC88</f>
        <v>1034.76128920351</v>
      </c>
      <c r="X90" s="18" t="n">
        <f aca="false">X86+1</f>
        <v>2036</v>
      </c>
      <c r="Y90" s="23" t="n">
        <f aca="false">S90*'Inflation indexes'!$D$166/100*'Inflation indexes'!I183</f>
        <v>44420.0119259189</v>
      </c>
      <c r="Z90" s="23" t="n">
        <f aca="false">T90*'Inflation indexes'!$D$166/100*'Inflation indexes'!I183</f>
        <v>4434.8658233976</v>
      </c>
      <c r="AA90" s="23" t="n">
        <f aca="false">V90*'Inflation indexes'!$D$166/100*'Inflation indexes'!I183</f>
        <v>3944.07573777546</v>
      </c>
      <c r="AB90" s="23" t="n">
        <f aca="false">W90*'Inflation indexes'!$D$166/100*'Inflation indexes'!I183</f>
        <v>5951.90258731088</v>
      </c>
      <c r="AC90" s="23" t="n">
        <f aca="false">U90*'Inflation indexes'!$D$166/100*'Inflation indexes'!I183</f>
        <v>4164.16867243126</v>
      </c>
      <c r="AJ90" s="14" t="n">
        <f aca="false">AJ86+1</f>
        <v>2036</v>
      </c>
      <c r="AK90" s="16" t="n">
        <f aca="false">'Retirement benefit values'!AO91</f>
        <v>8699.74039571598</v>
      </c>
      <c r="AL90" s="14" t="n">
        <f aca="false">Adequacy_high!Z88</f>
        <v>830.709166383883</v>
      </c>
      <c r="AM90" s="14" t="n">
        <f aca="false">Adequacy_high!AA88</f>
        <v>794.620838132708</v>
      </c>
      <c r="AN90" s="14" t="n">
        <f aca="false">Adequacy_high!AB88</f>
        <v>762.974452851446</v>
      </c>
      <c r="AO90" s="14" t="n">
        <f aca="false">Adequacy_high!AC88</f>
        <v>1133.81407426552</v>
      </c>
      <c r="AP90" s="14" t="n">
        <f aca="false">AP86+1</f>
        <v>2036</v>
      </c>
      <c r="AQ90" s="24" t="n">
        <f aca="false">AK90*'Inflation indexes'!$D$166/100*'Inflation indexes'!I183</f>
        <v>50040.5338994192</v>
      </c>
      <c r="AR90" s="24" t="n">
        <f aca="false">AL90*'Inflation indexes'!$D$166/100*'Inflation indexes'!I183</f>
        <v>4778.20352219485</v>
      </c>
      <c r="AS90" s="24" t="n">
        <f aca="false">AN90*'Inflation indexes'!$D$166/100*'Inflation indexes'!I183</f>
        <v>4388.59635295605</v>
      </c>
      <c r="AT90" s="24" t="n">
        <f aca="false">AO90*'Inflation indexes'!$D$166/100*'Inflation indexes'!I183</f>
        <v>6521.64996174612</v>
      </c>
      <c r="AU90" s="24" t="n">
        <f aca="false">AM90*'Inflation indexes'!$D$166/100*'Inflation indexes'!I183</f>
        <v>4570.62500478121</v>
      </c>
    </row>
    <row r="91" customFormat="false" ht="15" hidden="false" customHeight="false" outlineLevel="0" collapsed="false">
      <c r="A91" s="16" t="n">
        <f aca="false">'Retirement benefit values'!B92</f>
        <v>6595.23138700062</v>
      </c>
      <c r="B91" s="14" t="n">
        <f aca="false">Adequacy_low!Z89</f>
        <v>723.600236463311</v>
      </c>
      <c r="C91" s="14" t="n">
        <f aca="false">Adequacy_low!AA89</f>
        <v>698.426596203986</v>
      </c>
      <c r="D91" s="14" t="n">
        <f aca="false">Adequacy_low!AB89</f>
        <v>665.254367206987</v>
      </c>
      <c r="E91" s="14" t="n">
        <f aca="false">Adequacy_low!AC89</f>
        <v>892.870025740619</v>
      </c>
      <c r="F91" s="14" t="n">
        <f aca="false">F87+1</f>
        <v>2036</v>
      </c>
      <c r="G91" s="11" t="n">
        <f aca="false">A91*'Inflation indexes'!$D$166/100*'Inflation indexes'!I184</f>
        <v>37935.4882771254</v>
      </c>
      <c r="H91" s="14" t="n">
        <f aca="false">B91*'Inflation indexes'!$D$166/100*'Inflation indexes'!I184</f>
        <v>4162.11754780644</v>
      </c>
      <c r="I91" s="14" t="n">
        <f aca="false">D91*'Inflation indexes'!$D$166/100*'Inflation indexes'!I184</f>
        <v>3826.51460845323</v>
      </c>
      <c r="J91" s="9" t="n">
        <f aca="false">E91*'Inflation indexes'!$D$166/100*'Inflation indexes'!I184</f>
        <v>5135.75012110136</v>
      </c>
      <c r="K91" s="14" t="n">
        <f aca="false">C91*'Inflation indexes'!$D$166/100*'Inflation indexes'!I184</f>
        <v>4017.31984793613</v>
      </c>
      <c r="R91" s="18" t="n">
        <f aca="false">R87+1</f>
        <v>2036</v>
      </c>
      <c r="S91" s="19" t="n">
        <f aca="false">'Retirement benefit values'!R92</f>
        <v>7768.70229741383</v>
      </c>
      <c r="T91" s="18" t="n">
        <f aca="false">Adequacy_central!Z89</f>
        <v>773.005937413192</v>
      </c>
      <c r="U91" s="18" t="n">
        <f aca="false">Adequacy_central!AA89</f>
        <v>739.96725890105</v>
      </c>
      <c r="V91" s="18" t="n">
        <f aca="false">Adequacy_central!AB89</f>
        <v>708.97017677219</v>
      </c>
      <c r="W91" s="18" t="n">
        <f aca="false">Adequacy_central!AC89</f>
        <v>1003.63282919097</v>
      </c>
      <c r="X91" s="18" t="n">
        <f aca="false">X87+1</f>
        <v>2036</v>
      </c>
      <c r="Y91" s="23" t="n">
        <f aca="false">S91*'Inflation indexes'!$D$166/100*'Inflation indexes'!I184</f>
        <v>44685.2426607655</v>
      </c>
      <c r="Z91" s="23" t="n">
        <f aca="false">T91*'Inflation indexes'!$D$166/100*'Inflation indexes'!I184</f>
        <v>4446.29702222208</v>
      </c>
      <c r="AA91" s="23" t="n">
        <f aca="false">V91*'Inflation indexes'!$D$166/100*'Inflation indexes'!I184</f>
        <v>4077.9660714837</v>
      </c>
      <c r="AB91" s="23" t="n">
        <f aca="false">W91*'Inflation indexes'!$D$166/100*'Inflation indexes'!I184</f>
        <v>5772.85301943397</v>
      </c>
      <c r="AC91" s="23" t="n">
        <f aca="false">U91*'Inflation indexes'!$D$166/100*'Inflation indexes'!I184</f>
        <v>4256.25995940433</v>
      </c>
      <c r="AJ91" s="14" t="n">
        <f aca="false">AJ87+1</f>
        <v>2036</v>
      </c>
      <c r="AK91" s="16" t="n">
        <f aca="false">'Retirement benefit values'!AO92</f>
        <v>8735.40125778342</v>
      </c>
      <c r="AL91" s="14" t="n">
        <f aca="false">Adequacy_high!Z89</f>
        <v>847.426366596291</v>
      </c>
      <c r="AM91" s="14" t="n">
        <f aca="false">Adequacy_high!AA89</f>
        <v>809.967630344951</v>
      </c>
      <c r="AN91" s="14" t="n">
        <f aca="false">Adequacy_high!AB89</f>
        <v>769.179613423215</v>
      </c>
      <c r="AO91" s="14" t="n">
        <f aca="false">Adequacy_high!AC89</f>
        <v>1176.59584132397</v>
      </c>
      <c r="AP91" s="14" t="n">
        <f aca="false">AP87+1</f>
        <v>2036</v>
      </c>
      <c r="AQ91" s="24" t="n">
        <f aca="false">AK91*'Inflation indexes'!$D$166/100*'Inflation indexes'!I184</f>
        <v>50245.6536496645</v>
      </c>
      <c r="AR91" s="24" t="n">
        <f aca="false">AL91*'Inflation indexes'!$D$166/100*'Inflation indexes'!I184</f>
        <v>4874.36014134458</v>
      </c>
      <c r="AS91" s="24" t="n">
        <f aca="false">AN91*'Inflation indexes'!$D$166/100*'Inflation indexes'!I184</f>
        <v>4424.28817062177</v>
      </c>
      <c r="AT91" s="24" t="n">
        <f aca="false">AO91*'Inflation indexes'!$D$166/100*'Inflation indexes'!I184</f>
        <v>6767.7288523093</v>
      </c>
      <c r="AU91" s="24" t="n">
        <f aca="false">AM91*'Inflation indexes'!$D$166/100*'Inflation indexes'!I184</f>
        <v>4658.89909584745</v>
      </c>
    </row>
    <row r="92" customFormat="false" ht="15" hidden="false" customHeight="false" outlineLevel="0" collapsed="false">
      <c r="A92" s="16" t="n">
        <f aca="false">'Retirement benefit values'!B93</f>
        <v>6618.32999564061</v>
      </c>
      <c r="B92" s="14" t="n">
        <f aca="false">Adequacy_low!Z90</f>
        <v>858.216406156999</v>
      </c>
      <c r="C92" s="14" t="n">
        <f aca="false">Adequacy_low!AA90</f>
        <v>841.570213905962</v>
      </c>
      <c r="D92" s="14" t="n">
        <f aca="false">Adequacy_low!AB90</f>
        <v>803.609707007073</v>
      </c>
      <c r="E92" s="14" t="n">
        <f aca="false">Adequacy_low!AC90</f>
        <v>1080.220634474</v>
      </c>
      <c r="F92" s="14" t="n">
        <f aca="false">F88+1</f>
        <v>2037</v>
      </c>
      <c r="G92" s="11" t="n">
        <f aca="false">A92*'Inflation indexes'!$D$166/100*'Inflation indexes'!I185</f>
        <v>38068.3504840538</v>
      </c>
      <c r="H92" s="14" t="n">
        <f aca="false">B92*'Inflation indexes'!$D$166/100*'Inflation indexes'!I185</f>
        <v>4936.42398645421</v>
      </c>
      <c r="I92" s="14" t="n">
        <f aca="false">D92*'Inflation indexes'!$D$166/100*'Inflation indexes'!I185</f>
        <v>4622.32859329824</v>
      </c>
      <c r="J92" s="9" t="n">
        <f aca="false">E92*'Inflation indexes'!$D$166/100*'Inflation indexes'!I185</f>
        <v>6213.38279299306</v>
      </c>
      <c r="K92" s="14" t="n">
        <f aca="false">C92*'Inflation indexes'!$D$166/100*'Inflation indexes'!I185</f>
        <v>4840.675802055</v>
      </c>
      <c r="R92" s="18" t="n">
        <f aca="false">R88+1</f>
        <v>2037</v>
      </c>
      <c r="S92" s="19" t="n">
        <f aca="false">'Retirement benefit values'!R93</f>
        <v>7806.17680429547</v>
      </c>
      <c r="T92" s="18" t="n">
        <f aca="false">Adequacy_central!Z90</f>
        <v>927.976475333903</v>
      </c>
      <c r="U92" s="18" t="n">
        <f aca="false">Adequacy_central!AA90</f>
        <v>900.457081948218</v>
      </c>
      <c r="V92" s="18" t="n">
        <f aca="false">Adequacy_central!AB90</f>
        <v>867.210514887672</v>
      </c>
      <c r="W92" s="18" t="n">
        <f aca="false">Adequacy_central!AC90</f>
        <v>1185.17277584586</v>
      </c>
      <c r="X92" s="18" t="n">
        <f aca="false">X88+1</f>
        <v>2037</v>
      </c>
      <c r="Y92" s="23" t="n">
        <f aca="false">S92*'Inflation indexes'!$D$166/100*'Inflation indexes'!I185</f>
        <v>44900.7944182522</v>
      </c>
      <c r="Z92" s="23" t="n">
        <f aca="false">T92*'Inflation indexes'!$D$166/100*'Inflation indexes'!I185</f>
        <v>5337.68091455654</v>
      </c>
      <c r="AA92" s="23" t="n">
        <f aca="false">V92*'Inflation indexes'!$D$166/100*'Inflation indexes'!I185</f>
        <v>4988.15771440015</v>
      </c>
      <c r="AB92" s="23" t="n">
        <f aca="false">W92*'Inflation indexes'!$D$166/100*'Inflation indexes'!I185</f>
        <v>6817.06301208573</v>
      </c>
      <c r="AC92" s="23" t="n">
        <f aca="false">U92*'Inflation indexes'!$D$166/100*'Inflation indexes'!I185</f>
        <v>5179.39054323857</v>
      </c>
      <c r="AJ92" s="14" t="n">
        <f aca="false">AJ88+1</f>
        <v>2037</v>
      </c>
      <c r="AK92" s="16" t="n">
        <f aca="false">'Retirement benefit values'!AO93</f>
        <v>8793.64872572642</v>
      </c>
      <c r="AL92" s="14" t="n">
        <f aca="false">Adequacy_high!Z90</f>
        <v>1006.07806477135</v>
      </c>
      <c r="AM92" s="14" t="n">
        <f aca="false">Adequacy_high!AA90</f>
        <v>989.641951866449</v>
      </c>
      <c r="AN92" s="14" t="n">
        <f aca="false">Adequacy_high!AB90</f>
        <v>957.316866224023</v>
      </c>
      <c r="AO92" s="14" t="n">
        <f aca="false">Adequacy_high!AC90</f>
        <v>1306.08394075861</v>
      </c>
      <c r="AP92" s="14" t="n">
        <f aca="false">AP88+1</f>
        <v>2037</v>
      </c>
      <c r="AQ92" s="24" t="n">
        <f aca="false">AK92*'Inflation indexes'!$D$166/100*'Inflation indexes'!I185</f>
        <v>50580.6905888808</v>
      </c>
      <c r="AR92" s="24" t="n">
        <f aca="false">AL92*'Inflation indexes'!$D$166/100*'Inflation indexes'!I185</f>
        <v>5786.9179096935</v>
      </c>
      <c r="AS92" s="24" t="n">
        <f aca="false">AN92*'Inflation indexes'!$D$166/100*'Inflation indexes'!I185</f>
        <v>5506.44558547502</v>
      </c>
      <c r="AT92" s="24" t="n">
        <f aca="false">AO92*'Inflation indexes'!$D$166/100*'Inflation indexes'!I185</f>
        <v>7512.53885060778</v>
      </c>
      <c r="AU92" s="24" t="n">
        <f aca="false">AM92*'Inflation indexes'!$D$166/100*'Inflation indexes'!I185</f>
        <v>5692.3780926896</v>
      </c>
    </row>
    <row r="93" customFormat="false" ht="15" hidden="false" customHeight="false" outlineLevel="0" collapsed="false">
      <c r="A93" s="16" t="n">
        <f aca="false">'Retirement benefit values'!B94</f>
        <v>6615.5318189882</v>
      </c>
      <c r="B93" s="14" t="n">
        <f aca="false">Adequacy_low!Z91</f>
        <v>730.377027780092</v>
      </c>
      <c r="C93" s="14" t="n">
        <f aca="false">Adequacy_low!AA91</f>
        <v>704.395464498549</v>
      </c>
      <c r="D93" s="14" t="n">
        <f aca="false">Adequacy_low!AB91</f>
        <v>661.3547560461</v>
      </c>
      <c r="E93" s="14" t="n">
        <f aca="false">Adequacy_low!AC91</f>
        <v>939.514828750623</v>
      </c>
      <c r="F93" s="14" t="n">
        <f aca="false">F89+1</f>
        <v>2037</v>
      </c>
      <c r="G93" s="11" t="n">
        <f aca="false">A93*'Inflation indexes'!$D$166/100*'Inflation indexes'!I186</f>
        <v>38052.2554918744</v>
      </c>
      <c r="H93" s="14" t="n">
        <f aca="false">B93*'Inflation indexes'!$D$166/100*'Inflation indexes'!I186</f>
        <v>4201.0973610183</v>
      </c>
      <c r="I93" s="14" t="n">
        <f aca="false">D93*'Inflation indexes'!$D$166/100*'Inflation indexes'!I186</f>
        <v>3804.08421218681</v>
      </c>
      <c r="J93" s="9" t="n">
        <f aca="false">E93*'Inflation indexes'!$D$166/100*'Inflation indexes'!I186</f>
        <v>5404.04902889443</v>
      </c>
      <c r="K93" s="14" t="n">
        <f aca="false">C93*'Inflation indexes'!$D$166/100*'Inflation indexes'!I186</f>
        <v>4051.65252255046</v>
      </c>
      <c r="R93" s="18" t="n">
        <f aca="false">R89+1</f>
        <v>2037</v>
      </c>
      <c r="S93" s="19" t="n">
        <f aca="false">'Retirement benefit values'!R94</f>
        <v>7814.80071387418</v>
      </c>
      <c r="T93" s="18" t="n">
        <f aca="false">Adequacy_central!Z91</f>
        <v>784.129903152033</v>
      </c>
      <c r="U93" s="18" t="n">
        <f aca="false">Adequacy_central!AA91</f>
        <v>747.399129082099</v>
      </c>
      <c r="V93" s="18" t="n">
        <f aca="false">Adequacy_central!AB91</f>
        <v>707.534092902068</v>
      </c>
      <c r="W93" s="18" t="n">
        <f aca="false">Adequacy_central!AC91</f>
        <v>1080.20466626685</v>
      </c>
      <c r="X93" s="18" t="n">
        <f aca="false">X89+1</f>
        <v>2037</v>
      </c>
      <c r="Y93" s="23" t="n">
        <f aca="false">S93*'Inflation indexes'!$D$166/100*'Inflation indexes'!I186</f>
        <v>44950.3987765422</v>
      </c>
      <c r="Z93" s="23" t="n">
        <f aca="false">T93*'Inflation indexes'!$D$166/100*'Inflation indexes'!I186</f>
        <v>4510.2815963968</v>
      </c>
      <c r="AA93" s="23" t="n">
        <f aca="false">V93*'Inflation indexes'!$D$166/100*'Inflation indexes'!I186</f>
        <v>4069.70577861098</v>
      </c>
      <c r="AB93" s="23" t="n">
        <f aca="false">W93*'Inflation indexes'!$D$166/100*'Inflation indexes'!I186</f>
        <v>6213.2909445499</v>
      </c>
      <c r="AC93" s="23" t="n">
        <f aca="false">U93*'Inflation indexes'!$D$166/100*'Inflation indexes'!I186</f>
        <v>4299.00775816784</v>
      </c>
      <c r="AJ93" s="14" t="n">
        <f aca="false">AJ89+1</f>
        <v>2037</v>
      </c>
      <c r="AK93" s="16" t="n">
        <f aca="false">'Retirement benefit values'!AO94</f>
        <v>8819.6797355067</v>
      </c>
      <c r="AL93" s="14" t="n">
        <f aca="false">Adequacy_high!Z91</f>
        <v>837.52714329676</v>
      </c>
      <c r="AM93" s="14" t="n">
        <f aca="false">Adequacy_high!AA91</f>
        <v>802.687190230603</v>
      </c>
      <c r="AN93" s="14" t="n">
        <f aca="false">Adequacy_high!AB91</f>
        <v>762.248814999802</v>
      </c>
      <c r="AO93" s="14" t="n">
        <f aca="false">Adequacy_high!AC91</f>
        <v>1159.99086077184</v>
      </c>
      <c r="AP93" s="14" t="n">
        <f aca="false">AP89+1</f>
        <v>2037</v>
      </c>
      <c r="AQ93" s="24" t="n">
        <f aca="false">AK93*'Inflation indexes'!$D$166/100*'Inflation indexes'!I186</f>
        <v>50730.4198414902</v>
      </c>
      <c r="AR93" s="24" t="n">
        <f aca="false">AL93*'Inflation indexes'!$D$166/100*'Inflation indexes'!I186</f>
        <v>4817.42023319031</v>
      </c>
      <c r="AS93" s="24" t="n">
        <f aca="false">AN93*'Inflation indexes'!$D$166/100*'Inflation indexes'!I186</f>
        <v>4384.42251513305</v>
      </c>
      <c r="AT93" s="24" t="n">
        <f aca="false">AO93*'Inflation indexes'!$D$166/100*'Inflation indexes'!I186</f>
        <v>6672.21771583593</v>
      </c>
      <c r="AU93" s="24" t="n">
        <f aca="false">AM93*'Inflation indexes'!$D$166/100*'Inflation indexes'!I186</f>
        <v>4617.02231633756</v>
      </c>
    </row>
    <row r="94" customFormat="false" ht="15" hidden="false" customHeight="false" outlineLevel="0" collapsed="false">
      <c r="A94" s="16" t="n">
        <f aca="false">'Retirement benefit values'!B95</f>
        <v>6638.72361322864</v>
      </c>
      <c r="B94" s="14" t="n">
        <f aca="false">Adequacy_low!Z92</f>
        <v>735.974148587669</v>
      </c>
      <c r="C94" s="14" t="n">
        <f aca="false">Adequacy_low!AA92</f>
        <v>689.55029133806</v>
      </c>
      <c r="D94" s="14" t="n">
        <f aca="false">Adequacy_low!AB92</f>
        <v>648.115144834673</v>
      </c>
      <c r="E94" s="14" t="n">
        <f aca="false">Adequacy_low!AC92</f>
        <v>932.358466908913</v>
      </c>
      <c r="F94" s="14" t="n">
        <f aca="false">F90+1</f>
        <v>2037</v>
      </c>
      <c r="G94" s="11" t="n">
        <f aca="false">A94*'Inflation indexes'!$D$166/100*'Inflation indexes'!I187</f>
        <v>38185.6536983828</v>
      </c>
      <c r="H94" s="14" t="n">
        <f aca="false">B94*'Inflation indexes'!$D$166/100*'Inflation indexes'!I187</f>
        <v>4233.29176001998</v>
      </c>
      <c r="I94" s="14" t="n">
        <f aca="false">D94*'Inflation indexes'!$D$166/100*'Inflation indexes'!I187</f>
        <v>3727.93053592691</v>
      </c>
      <c r="J94" s="9" t="n">
        <f aca="false">E94*'Inflation indexes'!$D$166/100*'Inflation indexes'!I187</f>
        <v>5362.88594229095</v>
      </c>
      <c r="K94" s="14" t="n">
        <f aca="false">C94*'Inflation indexes'!$D$166/100*'Inflation indexes'!I187</f>
        <v>3966.26372277133</v>
      </c>
      <c r="R94" s="18" t="n">
        <f aca="false">R90+1</f>
        <v>2037</v>
      </c>
      <c r="S94" s="19" t="n">
        <f aca="false">'Retirement benefit values'!R95</f>
        <v>7820.37185125089</v>
      </c>
      <c r="T94" s="18" t="n">
        <f aca="false">Adequacy_central!Z92</f>
        <v>777.930421319786</v>
      </c>
      <c r="U94" s="18" t="n">
        <f aca="false">Adequacy_central!AA92</f>
        <v>736.947325791897</v>
      </c>
      <c r="V94" s="18" t="n">
        <f aca="false">Adequacy_central!AB92</f>
        <v>690.22113667739</v>
      </c>
      <c r="W94" s="18" t="n">
        <f aca="false">Adequacy_central!AC92</f>
        <v>1076.78210477012</v>
      </c>
      <c r="X94" s="18" t="n">
        <f aca="false">X90+1</f>
        <v>2037</v>
      </c>
      <c r="Y94" s="23" t="n">
        <f aca="false">S94*'Inflation indexes'!$D$166/100*'Inflation indexes'!I187</f>
        <v>44982.4437199631</v>
      </c>
      <c r="Z94" s="23" t="n">
        <f aca="false">T94*'Inflation indexes'!$D$166/100*'Inflation indexes'!I187</f>
        <v>4474.62244259743</v>
      </c>
      <c r="AA94" s="23" t="n">
        <f aca="false">V94*'Inflation indexes'!$D$166/100*'Inflation indexes'!I187</f>
        <v>3970.12239641181</v>
      </c>
      <c r="AB94" s="23" t="n">
        <f aca="false">W94*'Inflation indexes'!$D$166/100*'Inflation indexes'!I187</f>
        <v>6193.60451750614</v>
      </c>
      <c r="AC94" s="23" t="n">
        <f aca="false">U94*'Inflation indexes'!$D$166/100*'Inflation indexes'!I187</f>
        <v>4238.88943358991</v>
      </c>
      <c r="AJ94" s="14" t="n">
        <f aca="false">AJ90+1</f>
        <v>2037</v>
      </c>
      <c r="AK94" s="16" t="n">
        <f aca="false">'Retirement benefit values'!AO95</f>
        <v>8849.47305200126</v>
      </c>
      <c r="AL94" s="14" t="n">
        <f aca="false">Adequacy_high!Z92</f>
        <v>821.836818001417</v>
      </c>
      <c r="AM94" s="14" t="n">
        <f aca="false">Adequacy_high!AA92</f>
        <v>785.408038831911</v>
      </c>
      <c r="AN94" s="14" t="n">
        <f aca="false">Adequacy_high!AB92</f>
        <v>746.045111405072</v>
      </c>
      <c r="AO94" s="14" t="n">
        <f aca="false">Adequacy_high!AC92</f>
        <v>1136.47873309344</v>
      </c>
      <c r="AP94" s="14" t="n">
        <f aca="false">AP90+1</f>
        <v>2037</v>
      </c>
      <c r="AQ94" s="24" t="n">
        <f aca="false">AK94*'Inflation indexes'!$D$166/100*'Inflation indexes'!I187</f>
        <v>50901.7897210737</v>
      </c>
      <c r="AR94" s="24" t="n">
        <f aca="false">AL94*'Inflation indexes'!$D$166/100*'Inflation indexes'!I187</f>
        <v>4727.17015455335</v>
      </c>
      <c r="AS94" s="24" t="n">
        <f aca="false">AN94*'Inflation indexes'!$D$166/100*'Inflation indexes'!I187</f>
        <v>4291.21950652058</v>
      </c>
      <c r="AT94" s="24" t="n">
        <f aca="false">AO94*'Inflation indexes'!$D$166/100*'Inflation indexes'!I187</f>
        <v>6536.97696512137</v>
      </c>
      <c r="AU94" s="24" t="n">
        <f aca="false">AM94*'Inflation indexes'!$D$166/100*'Inflation indexes'!I187</f>
        <v>4517.63337804864</v>
      </c>
    </row>
    <row r="95" customFormat="false" ht="15" hidden="false" customHeight="false" outlineLevel="0" collapsed="false">
      <c r="A95" s="16" t="n">
        <f aca="false">'Retirement benefit values'!B96</f>
        <v>6643.91348067986</v>
      </c>
      <c r="B95" s="14" t="n">
        <f aca="false">Adequacy_low!Z93</f>
        <v>743.115733948796</v>
      </c>
      <c r="C95" s="14" t="n">
        <f aca="false">Adequacy_low!AA93</f>
        <v>700.92971575415</v>
      </c>
      <c r="D95" s="14" t="n">
        <f aca="false">Adequacy_low!AB93</f>
        <v>660.383912171112</v>
      </c>
      <c r="E95" s="14" t="n">
        <f aca="false">Adequacy_low!AC93</f>
        <v>912.299066325224</v>
      </c>
      <c r="F95" s="14" t="n">
        <f aca="false">F91+1</f>
        <v>2037</v>
      </c>
      <c r="G95" s="11" t="n">
        <f aca="false">A95*'Inflation indexes'!$D$166/100*'Inflation indexes'!I188</f>
        <v>38215.5055935329</v>
      </c>
      <c r="H95" s="14" t="n">
        <f aca="false">B95*'Inflation indexes'!$D$166/100*'Inflation indexes'!I188</f>
        <v>4274.36985294044</v>
      </c>
      <c r="I95" s="14" t="n">
        <f aca="false">D95*'Inflation indexes'!$D$166/100*'Inflation indexes'!I188</f>
        <v>3798.49995982667</v>
      </c>
      <c r="J95" s="9" t="n">
        <f aca="false">E95*'Inflation indexes'!$D$166/100*'Inflation indexes'!I188</f>
        <v>5247.50512984689</v>
      </c>
      <c r="K95" s="14" t="n">
        <f aca="false">C95*'Inflation indexes'!$D$166/100*'Inflation indexes'!I188</f>
        <v>4031.71768430904</v>
      </c>
      <c r="R95" s="18" t="n">
        <f aca="false">R91+1</f>
        <v>2037</v>
      </c>
      <c r="S95" s="19" t="n">
        <f aca="false">'Retirement benefit values'!R96</f>
        <v>7825.27229278219</v>
      </c>
      <c r="T95" s="18" t="n">
        <f aca="false">Adequacy_central!Z93</f>
        <v>803.165506374818</v>
      </c>
      <c r="U95" s="18" t="n">
        <f aca="false">Adequacy_central!AA93</f>
        <v>754.636803581146</v>
      </c>
      <c r="V95" s="18" t="n">
        <f aca="false">Adequacy_central!AB93</f>
        <v>711.605826192158</v>
      </c>
      <c r="W95" s="18" t="n">
        <f aca="false">Adequacy_central!AC93</f>
        <v>1079.12074084608</v>
      </c>
      <c r="X95" s="18" t="n">
        <f aca="false">X91+1</f>
        <v>2037</v>
      </c>
      <c r="Y95" s="23" t="n">
        <f aca="false">S95*'Inflation indexes'!$D$166/100*'Inflation indexes'!I188</f>
        <v>45010.6308496262</v>
      </c>
      <c r="Z95" s="23" t="n">
        <f aca="false">T95*'Inflation indexes'!$D$166/100*'Inflation indexes'!I188</f>
        <v>4619.77357029923</v>
      </c>
      <c r="AA95" s="23" t="n">
        <f aca="false">V95*'Inflation indexes'!$D$166/100*'Inflation indexes'!I188</f>
        <v>4093.12621398771</v>
      </c>
      <c r="AB95" s="23" t="n">
        <f aca="false">W95*'Inflation indexes'!$D$166/100*'Inflation indexes'!I188</f>
        <v>6207.05625198492</v>
      </c>
      <c r="AC95" s="23" t="n">
        <f aca="false">U95*'Inflation indexes'!$D$166/100*'Inflation indexes'!I188</f>
        <v>4340.63855169139</v>
      </c>
      <c r="AJ95" s="14" t="n">
        <f aca="false">AJ91+1</f>
        <v>2037</v>
      </c>
      <c r="AK95" s="16" t="n">
        <f aca="false">'Retirement benefit values'!AO96</f>
        <v>8895.31658941637</v>
      </c>
      <c r="AL95" s="14" t="n">
        <f aca="false">Adequacy_high!Z93</f>
        <v>855.590678831076</v>
      </c>
      <c r="AM95" s="14" t="n">
        <f aca="false">Adequacy_high!AA93</f>
        <v>799.723917340076</v>
      </c>
      <c r="AN95" s="14" t="n">
        <f aca="false">Adequacy_high!AB93</f>
        <v>765.38825850862</v>
      </c>
      <c r="AO95" s="14" t="n">
        <f aca="false">Adequacy_high!AC93</f>
        <v>1120.61647958129</v>
      </c>
      <c r="AP95" s="14" t="n">
        <f aca="false">AP91+1</f>
        <v>2037</v>
      </c>
      <c r="AQ95" s="24" t="n">
        <f aca="false">AK95*'Inflation indexes'!$D$166/100*'Inflation indexes'!I188</f>
        <v>51165.4797835059</v>
      </c>
      <c r="AR95" s="24" t="n">
        <f aca="false">AL95*'Inflation indexes'!$D$166/100*'Inflation indexes'!I188</f>
        <v>4921.32091540991</v>
      </c>
      <c r="AS95" s="24" t="n">
        <f aca="false">AN95*'Inflation indexes'!$D$166/100*'Inflation indexes'!I188</f>
        <v>4402.48045964433</v>
      </c>
      <c r="AT95" s="24" t="n">
        <f aca="false">AO95*'Inflation indexes'!$D$166/100*'Inflation indexes'!I188</f>
        <v>6445.7379627499</v>
      </c>
      <c r="AU95" s="24" t="n">
        <f aca="false">AM95*'Inflation indexes'!$D$166/100*'Inflation indexes'!I188</f>
        <v>4599.97769767231</v>
      </c>
    </row>
    <row r="96" customFormat="false" ht="15" hidden="false" customHeight="false" outlineLevel="0" collapsed="false">
      <c r="A96" s="16" t="n">
        <f aca="false">'Retirement benefit values'!B97</f>
        <v>6653.07209539109</v>
      </c>
      <c r="B96" s="14" t="n">
        <f aca="false">Adequacy_low!Z94</f>
        <v>864.788884707573</v>
      </c>
      <c r="C96" s="14" t="n">
        <f aca="false">Adequacy_low!AA94</f>
        <v>847.442105128912</v>
      </c>
      <c r="D96" s="14" t="n">
        <f aca="false">Adequacy_low!AB94</f>
        <v>806.257513206664</v>
      </c>
      <c r="E96" s="14" t="n">
        <f aca="false">Adequacy_low!AC94</f>
        <v>1088.76731067451</v>
      </c>
      <c r="F96" s="14" t="n">
        <f aca="false">F92+1</f>
        <v>2038</v>
      </c>
      <c r="G96" s="11" t="n">
        <f aca="false">A96*'Inflation indexes'!$D$166/100*'Inflation indexes'!I189</f>
        <v>38268.1855528286</v>
      </c>
      <c r="H96" s="14" t="n">
        <f aca="false">B96*'Inflation indexes'!$D$166/100*'Inflation indexes'!I189</f>
        <v>4974.22860139136</v>
      </c>
      <c r="I96" s="14" t="n">
        <f aca="false">D96*'Inflation indexes'!$D$166/100*'Inflation indexes'!I189</f>
        <v>4637.55866107762</v>
      </c>
      <c r="J96" s="9" t="n">
        <f aca="false">E96*'Inflation indexes'!$D$166/100*'Inflation indexes'!I189</f>
        <v>6262.54290820174</v>
      </c>
      <c r="K96" s="14" t="n">
        <f aca="false">C96*'Inflation indexes'!$D$166/100*'Inflation indexes'!I189</f>
        <v>4874.45066870969</v>
      </c>
      <c r="R96" s="18" t="n">
        <f aca="false">R92+1</f>
        <v>2038</v>
      </c>
      <c r="S96" s="19" t="n">
        <f aca="false">'Retirement benefit values'!R97</f>
        <v>7845.22114442736</v>
      </c>
      <c r="T96" s="18" t="n">
        <f aca="false">Adequacy_central!Z94</f>
        <v>946.030997724136</v>
      </c>
      <c r="U96" s="18" t="n">
        <f aca="false">Adequacy_central!AA94</f>
        <v>920.395454805216</v>
      </c>
      <c r="V96" s="18" t="n">
        <f aca="false">Adequacy_central!AB94</f>
        <v>881.283301181725</v>
      </c>
      <c r="W96" s="18" t="n">
        <f aca="false">Adequacy_central!AC94</f>
        <v>1216.9842041232</v>
      </c>
      <c r="X96" s="18" t="n">
        <f aca="false">X92+1</f>
        <v>2038</v>
      </c>
      <c r="Y96" s="23" t="n">
        <f aca="false">S96*'Inflation indexes'!$D$166/100*'Inflation indexes'!I189</f>
        <v>45125.3757893138</v>
      </c>
      <c r="Z96" s="23" t="n">
        <f aca="false">T96*'Inflation indexes'!$D$166/100*'Inflation indexes'!I189</f>
        <v>5441.52975355766</v>
      </c>
      <c r="AA96" s="23" t="n">
        <f aca="false">V96*'Inflation indexes'!$D$166/100*'Inflation indexes'!I189</f>
        <v>5069.10377802679</v>
      </c>
      <c r="AB96" s="23" t="n">
        <f aca="false">W96*'Inflation indexes'!$D$166/100*'Inflation indexes'!I189</f>
        <v>7000.04098415086</v>
      </c>
      <c r="AC96" s="23" t="n">
        <f aca="false">U96*'Inflation indexes'!$D$166/100*'Inflation indexes'!I189</f>
        <v>5294.07520938575</v>
      </c>
      <c r="AJ96" s="14" t="n">
        <f aca="false">AJ92+1</f>
        <v>2038</v>
      </c>
      <c r="AK96" s="16" t="n">
        <f aca="false">'Retirement benefit values'!AO97</f>
        <v>8901.8972934726</v>
      </c>
      <c r="AL96" s="14" t="n">
        <f aca="false">Adequacy_high!Z94</f>
        <v>1019.81167988503</v>
      </c>
      <c r="AM96" s="14" t="n">
        <f aca="false">Adequacy_high!AA94</f>
        <v>993.027161412721</v>
      </c>
      <c r="AN96" s="14" t="n">
        <f aca="false">Adequacy_high!AB94</f>
        <v>955.199396253648</v>
      </c>
      <c r="AO96" s="14" t="n">
        <f aca="false">Adequacy_high!AC94</f>
        <v>1293.89788151295</v>
      </c>
      <c r="AP96" s="14" t="n">
        <f aca="false">AP92+1</f>
        <v>2038</v>
      </c>
      <c r="AQ96" s="24" t="n">
        <f aca="false">AK96*'Inflation indexes'!$D$166/100*'Inflation indexes'!I189</f>
        <v>51203.3317111991</v>
      </c>
      <c r="AR96" s="24" t="n">
        <f aca="false">AL96*'Inflation indexes'!$D$166/100*'Inflation indexes'!I189</f>
        <v>5865.91307522695</v>
      </c>
      <c r="AS96" s="24" t="n">
        <f aca="false">AN96*'Inflation indexes'!$D$166/100*'Inflation indexes'!I189</f>
        <v>5494.26598895674</v>
      </c>
      <c r="AT96" s="24" t="n">
        <f aca="false">AO96*'Inflation indexes'!$D$166/100*'Inflation indexes'!I189</f>
        <v>7442.44516010145</v>
      </c>
      <c r="AU96" s="24" t="n">
        <f aca="false">AM96*'Inflation indexes'!$D$166/100*'Inflation indexes'!I189</f>
        <v>5711.84967291518</v>
      </c>
    </row>
    <row r="97" customFormat="false" ht="15" hidden="false" customHeight="false" outlineLevel="0" collapsed="false">
      <c r="A97" s="16" t="n">
        <f aca="false">'Retirement benefit values'!B98</f>
        <v>6634.67090578924</v>
      </c>
      <c r="B97" s="14" t="n">
        <f aca="false">Adequacy_low!Z95</f>
        <v>732.316409762162</v>
      </c>
      <c r="C97" s="14" t="n">
        <f aca="false">Adequacy_low!AA95</f>
        <v>705.602666247927</v>
      </c>
      <c r="D97" s="14" t="n">
        <f aca="false">Adequacy_low!AB95</f>
        <v>670.886122268219</v>
      </c>
      <c r="E97" s="14" t="n">
        <f aca="false">Adequacy_low!AC95</f>
        <v>943.290739197681</v>
      </c>
      <c r="F97" s="14" t="n">
        <f aca="false">F93+1</f>
        <v>2038</v>
      </c>
      <c r="G97" s="11" t="n">
        <f aca="false">A97*'Inflation indexes'!$D$166/100*'Inflation indexes'!I190</f>
        <v>38162.3426988838</v>
      </c>
      <c r="H97" s="14" t="n">
        <f aca="false">B97*'Inflation indexes'!$D$166/100*'Inflation indexes'!I190</f>
        <v>4212.25260306041</v>
      </c>
      <c r="I97" s="14" t="n">
        <f aca="false">D97*'Inflation indexes'!$D$166/100*'Inflation indexes'!I190</f>
        <v>3858.90822219756</v>
      </c>
      <c r="J97" s="9" t="n">
        <f aca="false">E97*'Inflation indexes'!$D$166/100*'Inflation indexes'!I190</f>
        <v>5425.76790395652</v>
      </c>
      <c r="K97" s="14" t="n">
        <f aca="false">C97*'Inflation indexes'!$D$166/100*'Inflation indexes'!I190</f>
        <v>4058.59629527417</v>
      </c>
      <c r="R97" s="18" t="n">
        <f aca="false">R93+1</f>
        <v>2038</v>
      </c>
      <c r="S97" s="19" t="n">
        <f aca="false">'Retirement benefit values'!R98</f>
        <v>7850.40885076297</v>
      </c>
      <c r="T97" s="18" t="n">
        <f aca="false">Adequacy_central!Z95</f>
        <v>817.190297592692</v>
      </c>
      <c r="U97" s="18" t="n">
        <f aca="false">Adequacy_central!AA95</f>
        <v>767.139721260097</v>
      </c>
      <c r="V97" s="18" t="n">
        <f aca="false">Adequacy_central!AB95</f>
        <v>730.731883864353</v>
      </c>
      <c r="W97" s="18" t="n">
        <f aca="false">Adequacy_central!AC95</f>
        <v>1043.17658938343</v>
      </c>
      <c r="X97" s="18" t="n">
        <f aca="false">X93+1</f>
        <v>2038</v>
      </c>
      <c r="Y97" s="23" t="n">
        <f aca="false">S97*'Inflation indexes'!$D$166/100*'Inflation indexes'!I190</f>
        <v>45155.2152538196</v>
      </c>
      <c r="Z97" s="23" t="n">
        <f aca="false">T97*'Inflation indexes'!$D$166/100*'Inflation indexes'!I190</f>
        <v>4700.44356830468</v>
      </c>
      <c r="AA97" s="23" t="n">
        <f aca="false">V97*'Inflation indexes'!$D$166/100*'Inflation indexes'!I190</f>
        <v>4203.13847800642</v>
      </c>
      <c r="AB97" s="23" t="n">
        <f aca="false">W97*'Inflation indexes'!$D$166/100*'Inflation indexes'!I190</f>
        <v>6000.30703327969</v>
      </c>
      <c r="AC97" s="23" t="n">
        <f aca="false">U97*'Inflation indexes'!$D$166/100*'Inflation indexes'!I190</f>
        <v>4412.55479832597</v>
      </c>
      <c r="AJ97" s="14" t="n">
        <f aca="false">AJ93+1</f>
        <v>2038</v>
      </c>
      <c r="AK97" s="16" t="n">
        <f aca="false">'Retirement benefit values'!AO98</f>
        <v>8952.19269619894</v>
      </c>
      <c r="AL97" s="14" t="n">
        <f aca="false">Adequacy_high!Z95</f>
        <v>862.841082035882</v>
      </c>
      <c r="AM97" s="14" t="n">
        <f aca="false">Adequacy_high!AA95</f>
        <v>808.045479134735</v>
      </c>
      <c r="AN97" s="14" t="n">
        <f aca="false">Adequacy_high!AB95</f>
        <v>777.936330047469</v>
      </c>
      <c r="AO97" s="14" t="n">
        <f aca="false">Adequacy_high!AC95</f>
        <v>1175.03850993624</v>
      </c>
      <c r="AP97" s="14" t="n">
        <f aca="false">AP93+1</f>
        <v>2038</v>
      </c>
      <c r="AQ97" s="24" t="n">
        <f aca="false">AK97*'Inflation indexes'!$D$166/100*'Inflation indexes'!I190</f>
        <v>51492.6287121017</v>
      </c>
      <c r="AR97" s="24" t="n">
        <f aca="false">AL97*'Inflation indexes'!$D$166/100*'Inflation indexes'!I190</f>
        <v>4963.02492390345</v>
      </c>
      <c r="AS97" s="24" t="n">
        <f aca="false">AN97*'Inflation indexes'!$D$166/100*'Inflation indexes'!I190</f>
        <v>4474.65642934583</v>
      </c>
      <c r="AT97" s="24" t="n">
        <f aca="false">AO97*'Inflation indexes'!$D$166/100*'Inflation indexes'!I190</f>
        <v>6758.77114891177</v>
      </c>
      <c r="AU97" s="24" t="n">
        <f aca="false">AM97*'Inflation indexes'!$D$166/100*'Inflation indexes'!I190</f>
        <v>4647.84296446657</v>
      </c>
    </row>
    <row r="98" customFormat="false" ht="15" hidden="false" customHeight="false" outlineLevel="0" collapsed="false">
      <c r="A98" s="16" t="n">
        <f aca="false">'Retirement benefit values'!B99</f>
        <v>6650.70782109887</v>
      </c>
      <c r="B98" s="14" t="n">
        <f aca="false">Adequacy_low!Z96</f>
        <v>725.255109664714</v>
      </c>
      <c r="C98" s="14" t="n">
        <f aca="false">Adequacy_low!AA96</f>
        <v>688.391386391608</v>
      </c>
      <c r="D98" s="14" t="n">
        <f aca="false">Adequacy_low!AB96</f>
        <v>648.111662297472</v>
      </c>
      <c r="E98" s="14" t="n">
        <f aca="false">Adequacy_low!AC96</f>
        <v>960.096763247933</v>
      </c>
      <c r="F98" s="14" t="n">
        <f aca="false">F94+1</f>
        <v>2038</v>
      </c>
      <c r="G98" s="11" t="n">
        <f aca="false">A98*'Inflation indexes'!$D$166/100*'Inflation indexes'!I191</f>
        <v>38254.5863484287</v>
      </c>
      <c r="H98" s="14" t="n">
        <f aca="false">B98*'Inflation indexes'!$D$166/100*'Inflation indexes'!I191</f>
        <v>4171.63630753574</v>
      </c>
      <c r="I98" s="14" t="n">
        <f aca="false">D98*'Inflation indexes'!$D$166/100*'Inflation indexes'!I191</f>
        <v>3727.91050452218</v>
      </c>
      <c r="J98" s="9" t="n">
        <f aca="false">E98*'Inflation indexes'!$D$166/100*'Inflation indexes'!I191</f>
        <v>5522.43543401468</v>
      </c>
      <c r="K98" s="14" t="n">
        <f aca="false">C98*'Inflation indexes'!$D$166/100*'Inflation indexes'!I191</f>
        <v>3959.59775118812</v>
      </c>
      <c r="R98" s="18" t="n">
        <f aca="false">R94+1</f>
        <v>2038</v>
      </c>
      <c r="S98" s="19" t="n">
        <f aca="false">'Retirement benefit values'!R99</f>
        <v>7898.90449163363</v>
      </c>
      <c r="T98" s="18" t="n">
        <f aca="false">Adequacy_central!Z96</f>
        <v>775.179122592563</v>
      </c>
      <c r="U98" s="18" t="n">
        <f aca="false">Adequacy_central!AA96</f>
        <v>735.394562685073</v>
      </c>
      <c r="V98" s="18" t="n">
        <f aca="false">Adequacy_central!AB96</f>
        <v>699.522096200217</v>
      </c>
      <c r="W98" s="18" t="n">
        <f aca="false">Adequacy_central!AC96</f>
        <v>1004.14605886904</v>
      </c>
      <c r="X98" s="18" t="n">
        <f aca="false">X94+1</f>
        <v>2038</v>
      </c>
      <c r="Y98" s="23" t="n">
        <f aca="false">S98*'Inflation indexes'!$D$166/100*'Inflation indexes'!I191</f>
        <v>45434.1601016633</v>
      </c>
      <c r="Z98" s="23" t="n">
        <f aca="false">T98*'Inflation indexes'!$D$166/100*'Inflation indexes'!I191</f>
        <v>4458.79709023464</v>
      </c>
      <c r="AA98" s="23" t="n">
        <f aca="false">V98*'Inflation indexes'!$D$166/100*'Inflation indexes'!I191</f>
        <v>4023.6211169631</v>
      </c>
      <c r="AB98" s="23" t="n">
        <f aca="false">W98*'Inflation indexes'!$D$166/100*'Inflation indexes'!I191</f>
        <v>5775.80509454604</v>
      </c>
      <c r="AC98" s="23" t="n">
        <f aca="false">U98*'Inflation indexes'!$D$166/100*'Inflation indexes'!I191</f>
        <v>4229.95800674836</v>
      </c>
      <c r="AJ98" s="14" t="n">
        <f aca="false">AJ94+1</f>
        <v>2038</v>
      </c>
      <c r="AK98" s="16" t="n">
        <f aca="false">'Retirement benefit values'!AO99</f>
        <v>8998.67955465617</v>
      </c>
      <c r="AL98" s="14" t="n">
        <f aca="false">Adequacy_high!Z96</f>
        <v>842.624418815741</v>
      </c>
      <c r="AM98" s="14" t="n">
        <f aca="false">Adequacy_high!AA96</f>
        <v>795.051402828105</v>
      </c>
      <c r="AN98" s="14" t="n">
        <f aca="false">Adequacy_high!AB96</f>
        <v>760.684362903082</v>
      </c>
      <c r="AO98" s="14" t="n">
        <f aca="false">Adequacy_high!AC96</f>
        <v>1178.47353247172</v>
      </c>
      <c r="AP98" s="14" t="n">
        <f aca="false">AP94+1</f>
        <v>2038</v>
      </c>
      <c r="AQ98" s="24" t="n">
        <f aca="false">AK98*'Inflation indexes'!$D$166/100*'Inflation indexes'!I191</f>
        <v>51760.0191295965</v>
      </c>
      <c r="AR98" s="24" t="n">
        <f aca="false">AL98*'Inflation indexes'!$D$166/100*'Inflation indexes'!I191</f>
        <v>4846.73954351454</v>
      </c>
      <c r="AS98" s="24" t="n">
        <f aca="false">AN98*'Inflation indexes'!$D$166/100*'Inflation indexes'!I191</f>
        <v>4375.4238537226</v>
      </c>
      <c r="AT98" s="24" t="n">
        <f aca="false">AO98*'Inflation indexes'!$D$166/100*'Inflation indexes'!I191</f>
        <v>6778.52925131636</v>
      </c>
      <c r="AU98" s="24" t="n">
        <f aca="false">AM98*'Inflation indexes'!$D$166/100*'Inflation indexes'!I191</f>
        <v>4573.10159445583</v>
      </c>
    </row>
    <row r="99" customFormat="false" ht="15" hidden="false" customHeight="false" outlineLevel="0" collapsed="false">
      <c r="A99" s="16" t="n">
        <f aca="false">'Retirement benefit values'!B100</f>
        <v>6668.20544057728</v>
      </c>
      <c r="B99" s="14" t="n">
        <f aca="false">Adequacy_low!Z97</f>
        <v>731.066957131984</v>
      </c>
      <c r="C99" s="14" t="n">
        <f aca="false">Adequacy_low!AA97</f>
        <v>694.539194583459</v>
      </c>
      <c r="D99" s="14" t="n">
        <f aca="false">Adequacy_low!AB97</f>
        <v>658.983894264048</v>
      </c>
      <c r="E99" s="14" t="n">
        <f aca="false">Adequacy_low!AC97</f>
        <v>939.810949055764</v>
      </c>
      <c r="F99" s="14" t="n">
        <f aca="false">F95+1</f>
        <v>2038</v>
      </c>
      <c r="G99" s="11" t="n">
        <f aca="false">A99*'Inflation indexes'!$D$166/100*'Inflation indexes'!I192</f>
        <v>38355.231905749</v>
      </c>
      <c r="H99" s="14" t="n">
        <f aca="false">B99*'Inflation indexes'!$D$166/100*'Inflation indexes'!I192</f>
        <v>4205.06580508113</v>
      </c>
      <c r="I99" s="14" t="n">
        <f aca="false">D99*'Inflation indexes'!$D$166/100*'Inflation indexes'!I192</f>
        <v>3790.44711682773</v>
      </c>
      <c r="J99" s="9" t="n">
        <f aca="false">E99*'Inflation indexes'!$D$166/100*'Inflation indexes'!I192</f>
        <v>5405.75230019836</v>
      </c>
      <c r="K99" s="14" t="n">
        <f aca="false">C99*'Inflation indexes'!$D$166/100*'Inflation indexes'!I192</f>
        <v>3994.95968042257</v>
      </c>
      <c r="R99" s="18" t="n">
        <f aca="false">R95+1</f>
        <v>2038</v>
      </c>
      <c r="S99" s="19" t="n">
        <f aca="false">'Retirement benefit values'!R100</f>
        <v>7926.03311169351</v>
      </c>
      <c r="T99" s="18" t="n">
        <f aca="false">Adequacy_central!Z97</f>
        <v>799.947748149261</v>
      </c>
      <c r="U99" s="18" t="n">
        <f aca="false">Adequacy_central!AA97</f>
        <v>755.691273822745</v>
      </c>
      <c r="V99" s="18" t="n">
        <f aca="false">Adequacy_central!AB97</f>
        <v>718.323315109267</v>
      </c>
      <c r="W99" s="18" t="n">
        <f aca="false">Adequacy_central!AC97</f>
        <v>1057.013797391</v>
      </c>
      <c r="X99" s="18" t="n">
        <f aca="false">X95+1</f>
        <v>2038</v>
      </c>
      <c r="Y99" s="23" t="n">
        <f aca="false">S99*'Inflation indexes'!$D$166/100*'Inflation indexes'!I192</f>
        <v>45590.2027615591</v>
      </c>
      <c r="Z99" s="23" t="n">
        <f aca="false">T99*'Inflation indexes'!$D$166/100*'Inflation indexes'!I192</f>
        <v>4601.26516289372</v>
      </c>
      <c r="AA99" s="23" t="n">
        <f aca="false">V99*'Inflation indexes'!$D$166/100*'Inflation indexes'!I192</f>
        <v>4131.76492233826</v>
      </c>
      <c r="AB99" s="23" t="n">
        <f aca="false">W99*'Inflation indexes'!$D$166/100*'Inflation indexes'!I192</f>
        <v>6079.89806069898</v>
      </c>
      <c r="AC99" s="23" t="n">
        <f aca="false">U99*'Inflation indexes'!$D$166/100*'Inflation indexes'!I192</f>
        <v>4346.70381932818</v>
      </c>
      <c r="AJ99" s="14" t="n">
        <f aca="false">AJ95+1</f>
        <v>2038</v>
      </c>
      <c r="AK99" s="16" t="n">
        <f aca="false">'Retirement benefit values'!AO100</f>
        <v>9006.69943771463</v>
      </c>
      <c r="AL99" s="14" t="n">
        <f aca="false">Adequacy_high!Z97</f>
        <v>847.83429655527</v>
      </c>
      <c r="AM99" s="14" t="n">
        <f aca="false">Adequacy_high!AA97</f>
        <v>809.716162709216</v>
      </c>
      <c r="AN99" s="14" t="n">
        <f aca="false">Adequacy_high!AB97</f>
        <v>782.582090733682</v>
      </c>
      <c r="AO99" s="14" t="n">
        <f aca="false">Adequacy_high!AC97</f>
        <v>1087.00144920661</v>
      </c>
      <c r="AP99" s="14" t="n">
        <f aca="false">AP95+1</f>
        <v>2038</v>
      </c>
      <c r="AQ99" s="24" t="n">
        <f aca="false">AK99*'Inflation indexes'!$D$166/100*'Inflation indexes'!I192</f>
        <v>51806.1491532296</v>
      </c>
      <c r="AR99" s="24" t="n">
        <f aca="false">AL99*'Inflation indexes'!$D$166/100*'Inflation indexes'!I192</f>
        <v>4876.70653698542</v>
      </c>
      <c r="AS99" s="24" t="n">
        <f aca="false">AN99*'Inflation indexes'!$D$166/100*'Inflation indexes'!I192</f>
        <v>4501.37864570317</v>
      </c>
      <c r="AT99" s="24" t="n">
        <f aca="false">AO99*'Inflation indexes'!$D$166/100*'Inflation indexes'!I192</f>
        <v>6252.38574872033</v>
      </c>
      <c r="AU99" s="24" t="n">
        <f aca="false">AM99*'Inflation indexes'!$D$166/100*'Inflation indexes'!I192</f>
        <v>4657.4526647842</v>
      </c>
    </row>
    <row r="100" customFormat="false" ht="15" hidden="false" customHeight="false" outlineLevel="0" collapsed="false">
      <c r="A100" s="16" t="n">
        <f aca="false">'Retirement benefit values'!B101</f>
        <v>6675.79715262426</v>
      </c>
      <c r="B100" s="14" t="n">
        <f aca="false">Adequacy_low!Z98</f>
        <v>873.255141172897</v>
      </c>
      <c r="C100" s="14" t="n">
        <f aca="false">Adequacy_low!AA98</f>
        <v>853.774912488623</v>
      </c>
      <c r="D100" s="14" t="n">
        <f aca="false">Adequacy_low!AB98</f>
        <v>818.595171556328</v>
      </c>
      <c r="E100" s="14" t="n">
        <f aca="false">Adequacy_low!AC98</f>
        <v>1092.27441746816</v>
      </c>
      <c r="F100" s="14" t="n">
        <f aca="false">F96+1</f>
        <v>2039</v>
      </c>
      <c r="G100" s="11" t="n">
        <f aca="false">A100*'Inflation indexes'!$D$166/100*'Inflation indexes'!I193</f>
        <v>38398.8991080748</v>
      </c>
      <c r="H100" s="14" t="n">
        <f aca="false">B100*'Inflation indexes'!$D$166/100*'Inflation indexes'!I193</f>
        <v>5022.92614572991</v>
      </c>
      <c r="I100" s="14" t="n">
        <f aca="false">D100*'Inflation indexes'!$D$166/100*'Inflation indexes'!I193</f>
        <v>4708.52434313289</v>
      </c>
      <c r="J100" s="9" t="n">
        <f aca="false">E100*'Inflation indexes'!$D$166/100*'Inflation indexes'!I193</f>
        <v>6282.71563616991</v>
      </c>
      <c r="K100" s="14" t="n">
        <f aca="false">C100*'Inflation indexes'!$D$166/100*'Inflation indexes'!I193</f>
        <v>4910.87670522892</v>
      </c>
      <c r="R100" s="18" t="n">
        <f aca="false">R96+1</f>
        <v>2039</v>
      </c>
      <c r="S100" s="19" t="n">
        <f aca="false">'Retirement benefit values'!R101</f>
        <v>7943.22301805947</v>
      </c>
      <c r="T100" s="18" t="n">
        <f aca="false">Adequacy_central!Z98</f>
        <v>964.266498788037</v>
      </c>
      <c r="U100" s="18" t="n">
        <f aca="false">Adequacy_central!AA98</f>
        <v>928.832874580077</v>
      </c>
      <c r="V100" s="18" t="n">
        <f aca="false">Adequacy_central!AB98</f>
        <v>889.598834560691</v>
      </c>
      <c r="W100" s="18" t="n">
        <f aca="false">Adequacy_central!AC98</f>
        <v>1212.32542342526</v>
      </c>
      <c r="X100" s="18" t="n">
        <f aca="false">X96+1</f>
        <v>2039</v>
      </c>
      <c r="Y100" s="23" t="n">
        <f aca="false">S100*'Inflation indexes'!$D$166/100*'Inflation indexes'!I193</f>
        <v>45689.0783662447</v>
      </c>
      <c r="Z100" s="23" t="n">
        <f aca="false">T100*'Inflation indexes'!$D$166/100*'Inflation indexes'!I193</f>
        <v>5546.41957413327</v>
      </c>
      <c r="AA100" s="23" t="n">
        <f aca="false">V100*'Inflation indexes'!$D$166/100*'Inflation indexes'!I193</f>
        <v>5116.93436963235</v>
      </c>
      <c r="AB100" s="23" t="n">
        <f aca="false">W100*'Inflation indexes'!$D$166/100*'Inflation indexes'!I193</f>
        <v>6973.24387724408</v>
      </c>
      <c r="AC100" s="23" t="n">
        <f aca="false">U100*'Inflation indexes'!$D$166/100*'Inflation indexes'!I193</f>
        <v>5342.60688631665</v>
      </c>
      <c r="AJ100" s="14" t="n">
        <f aca="false">AJ96+1</f>
        <v>2039</v>
      </c>
      <c r="AK100" s="16" t="n">
        <f aca="false">'Retirement benefit values'!AO101</f>
        <v>9043.58707600078</v>
      </c>
      <c r="AL100" s="14" t="n">
        <f aca="false">Adequacy_high!Z98</f>
        <v>1007.40016329366</v>
      </c>
      <c r="AM100" s="14" t="n">
        <f aca="false">Adequacy_high!AA98</f>
        <v>988.88214840621</v>
      </c>
      <c r="AN100" s="14" t="n">
        <f aca="false">Adequacy_high!AB98</f>
        <v>952.917658920659</v>
      </c>
      <c r="AO100" s="14" t="n">
        <f aca="false">Adequacy_high!AC98</f>
        <v>1325.06743426432</v>
      </c>
      <c r="AP100" s="14" t="n">
        <f aca="false">AP96+1</f>
        <v>2039</v>
      </c>
      <c r="AQ100" s="24" t="n">
        <f aca="false">AK100*'Inflation indexes'!$D$166/100*'Inflation indexes'!I193</f>
        <v>52018.3252677073</v>
      </c>
      <c r="AR100" s="24" t="n">
        <f aca="false">AL100*'Inflation indexes'!$D$166/100*'Inflation indexes'!I193</f>
        <v>5794.52256373083</v>
      </c>
      <c r="AS100" s="24" t="n">
        <f aca="false">AN100*'Inflation indexes'!$D$166/100*'Inflation indexes'!I193</f>
        <v>5481.14153360895</v>
      </c>
      <c r="AT100" s="24" t="n">
        <f aca="false">AO100*'Inflation indexes'!$D$166/100*'Inflation indexes'!I193</f>
        <v>7621.73109165093</v>
      </c>
      <c r="AU100" s="24" t="n">
        <f aca="false">AM100*'Inflation indexes'!$D$166/100*'Inflation indexes'!I193</f>
        <v>5688.00773575025</v>
      </c>
    </row>
    <row r="101" customFormat="false" ht="15" hidden="false" customHeight="false" outlineLevel="0" collapsed="false">
      <c r="A101" s="16" t="n">
        <f aca="false">'Retirement benefit values'!B102</f>
        <v>6691.4740549135</v>
      </c>
      <c r="B101" s="14" t="n">
        <f aca="false">Adequacy_low!Z99</f>
        <v>752.121829443137</v>
      </c>
      <c r="C101" s="14" t="n">
        <f aca="false">Adequacy_low!AA99</f>
        <v>707.025663664419</v>
      </c>
      <c r="D101" s="14" t="n">
        <f aca="false">Adequacy_low!AB99</f>
        <v>672.828950981865</v>
      </c>
      <c r="E101" s="14" t="n">
        <f aca="false">Adequacy_low!AC99</f>
        <v>961.022798571891</v>
      </c>
      <c r="F101" s="14" t="n">
        <f aca="false">F97+1</f>
        <v>2039</v>
      </c>
      <c r="G101" s="11" t="n">
        <f aca="false">A101*'Inflation indexes'!$D$166/100*'Inflation indexes'!I194</f>
        <v>38489.0719781559</v>
      </c>
      <c r="H101" s="14" t="n">
        <f aca="false">B101*'Inflation indexes'!$D$166/100*'Inflation indexes'!I194</f>
        <v>4326.17252823726</v>
      </c>
      <c r="I101" s="14" t="n">
        <f aca="false">D101*'Inflation indexes'!$D$166/100*'Inflation indexes'!I194</f>
        <v>3870.08328969197</v>
      </c>
      <c r="J101" s="9" t="n">
        <f aca="false">E101*'Inflation indexes'!$D$166/100*'Inflation indexes'!I194</f>
        <v>5527.76194950972</v>
      </c>
      <c r="K101" s="14" t="n">
        <f aca="false">C101*'Inflation indexes'!$D$166/100*'Inflation indexes'!I194</f>
        <v>4066.78131542648</v>
      </c>
      <c r="R101" s="18" t="n">
        <f aca="false">R97+1</f>
        <v>2039</v>
      </c>
      <c r="S101" s="19" t="n">
        <f aca="false">'Retirement benefit values'!R102</f>
        <v>7973.1594934492</v>
      </c>
      <c r="T101" s="18" t="n">
        <f aca="false">Adequacy_central!Z99</f>
        <v>800.223155172831</v>
      </c>
      <c r="U101" s="18" t="n">
        <f aca="false">Adequacy_central!AA99</f>
        <v>768.256169549198</v>
      </c>
      <c r="V101" s="18" t="n">
        <f aca="false">Adequacy_central!AB99</f>
        <v>729.294634193232</v>
      </c>
      <c r="W101" s="18" t="n">
        <f aca="false">Adequacy_central!AC99</f>
        <v>1055.09180566767</v>
      </c>
      <c r="X101" s="18" t="n">
        <f aca="false">X97+1</f>
        <v>2039</v>
      </c>
      <c r="Y101" s="23" t="n">
        <f aca="false">S101*'Inflation indexes'!$D$166/100*'Inflation indexes'!I194</f>
        <v>45861.2716896577</v>
      </c>
      <c r="Z101" s="23" t="n">
        <f aca="false">T101*'Inflation indexes'!$D$166/100*'Inflation indexes'!I194</f>
        <v>4602.84929228979</v>
      </c>
      <c r="AA101" s="23" t="n">
        <f aca="false">V101*'Inflation indexes'!$D$166/100*'Inflation indexes'!I194</f>
        <v>4194.87147949631</v>
      </c>
      <c r="AB101" s="23" t="n">
        <f aca="false">W101*'Inflation indexes'!$D$166/100*'Inflation indexes'!I194</f>
        <v>6068.84284667983</v>
      </c>
      <c r="AC101" s="23" t="n">
        <f aca="false">U101*'Inflation indexes'!$D$166/100*'Inflation indexes'!I194</f>
        <v>4418.97656103572</v>
      </c>
      <c r="AJ101" s="14" t="n">
        <f aca="false">AJ97+1</f>
        <v>2039</v>
      </c>
      <c r="AK101" s="16" t="n">
        <f aca="false">'Retirement benefit values'!AO102</f>
        <v>9078.38130831232</v>
      </c>
      <c r="AL101" s="14" t="n">
        <f aca="false">Adequacy_high!Z99</f>
        <v>864.761119434633</v>
      </c>
      <c r="AM101" s="14" t="n">
        <f aca="false">Adequacy_high!AA99</f>
        <v>818.128540102756</v>
      </c>
      <c r="AN101" s="14" t="n">
        <f aca="false">Adequacy_high!AB99</f>
        <v>786.72787552169</v>
      </c>
      <c r="AO101" s="14" t="n">
        <f aca="false">Adequacy_high!AC99</f>
        <v>1177.2881198158</v>
      </c>
      <c r="AP101" s="14" t="n">
        <f aca="false">AP97+1</f>
        <v>2039</v>
      </c>
      <c r="AQ101" s="24" t="n">
        <f aca="false">AK101*'Inflation indexes'!$D$166/100*'Inflation indexes'!I194</f>
        <v>52218.460200739</v>
      </c>
      <c r="AR101" s="24" t="n">
        <f aca="false">AL101*'Inflation indexes'!$D$166/100*'Inflation indexes'!I194</f>
        <v>4974.06889673138</v>
      </c>
      <c r="AS101" s="24" t="n">
        <f aca="false">AN101*'Inflation indexes'!$D$166/100*'Inflation indexes'!I194</f>
        <v>4525.22502212219</v>
      </c>
      <c r="AT101" s="24" t="n">
        <f aca="false">AO101*'Inflation indexes'!$D$166/100*'Inflation indexes'!I194</f>
        <v>6771.71080852437</v>
      </c>
      <c r="AU101" s="24" t="n">
        <f aca="false">AM101*'Inflation indexes'!$D$166/100*'Inflation indexes'!I194</f>
        <v>4705.84029901101</v>
      </c>
    </row>
    <row r="102" customFormat="false" ht="15" hidden="false" customHeight="false" outlineLevel="0" collapsed="false">
      <c r="A102" s="16" t="n">
        <f aca="false">'Retirement benefit values'!B103</f>
        <v>6705.1393511876</v>
      </c>
      <c r="B102" s="14" t="n">
        <f aca="false">Adequacy_low!Z100</f>
        <v>721.023123113268</v>
      </c>
      <c r="C102" s="14" t="n">
        <f aca="false">Adequacy_low!AA100</f>
        <v>686.658398647024</v>
      </c>
      <c r="D102" s="14" t="n">
        <f aca="false">Adequacy_low!AB100</f>
        <v>647.897939418356</v>
      </c>
      <c r="E102" s="14" t="n">
        <f aca="false">Adequacy_low!AC100</f>
        <v>960.121768616629</v>
      </c>
      <c r="F102" s="14" t="n">
        <f aca="false">F98+1</f>
        <v>2039</v>
      </c>
      <c r="G102" s="11" t="n">
        <f aca="false">A102*'Inflation indexes'!$D$166/100*'Inflation indexes'!I195</f>
        <v>38567.6741766521</v>
      </c>
      <c r="H102" s="14" t="n">
        <f aca="false">B102*'Inflation indexes'!$D$166/100*'Inflation indexes'!I195</f>
        <v>4147.29410226789</v>
      </c>
      <c r="I102" s="14" t="n">
        <f aca="false">D102*'Inflation indexes'!$D$166/100*'Inflation indexes'!I195</f>
        <v>3726.68117968132</v>
      </c>
      <c r="J102" s="9" t="n">
        <f aca="false">E102*'Inflation indexes'!$D$166/100*'Inflation indexes'!I195</f>
        <v>5522.57926382373</v>
      </c>
      <c r="K102" s="14" t="n">
        <f aca="false">C102*'Inflation indexes'!$D$166/100*'Inflation indexes'!I195</f>
        <v>3949.62967995431</v>
      </c>
      <c r="R102" s="18" t="n">
        <f aca="false">R98+1</f>
        <v>2039</v>
      </c>
      <c r="S102" s="19" t="n">
        <f aca="false">'Retirement benefit values'!R103</f>
        <v>7978.91706262409</v>
      </c>
      <c r="T102" s="18" t="n">
        <f aca="false">Adequacy_central!Z100</f>
        <v>786.031369021344</v>
      </c>
      <c r="U102" s="18" t="n">
        <f aca="false">Adequacy_central!AA100</f>
        <v>756.140251638246</v>
      </c>
      <c r="V102" s="18" t="n">
        <f aca="false">Adequacy_central!AB100</f>
        <v>719.343175616094</v>
      </c>
      <c r="W102" s="18" t="n">
        <f aca="false">Adequacy_central!AC100</f>
        <v>1009.36607576764</v>
      </c>
      <c r="X102" s="18" t="n">
        <f aca="false">X98+1</f>
        <v>2039</v>
      </c>
      <c r="Y102" s="23" t="n">
        <f aca="false">S102*'Inflation indexes'!$D$166/100*'Inflation indexes'!I195</f>
        <v>45894.3889807916</v>
      </c>
      <c r="Z102" s="23" t="n">
        <f aca="false">T102*'Inflation indexes'!$D$166/100*'Inflation indexes'!I195</f>
        <v>4521.21874658334</v>
      </c>
      <c r="AA102" s="23" t="n">
        <f aca="false">V102*'Inflation indexes'!$D$166/100*'Inflation indexes'!I195</f>
        <v>4137.63111626396</v>
      </c>
      <c r="AB102" s="23" t="n">
        <f aca="false">W102*'Inflation indexes'!$D$166/100*'Inflation indexes'!I195</f>
        <v>5805.83040802535</v>
      </c>
      <c r="AC102" s="23" t="n">
        <f aca="false">U102*'Inflation indexes'!$D$166/100*'Inflation indexes'!I195</f>
        <v>4349.28632048049</v>
      </c>
      <c r="AJ102" s="14" t="n">
        <f aca="false">AJ98+1</f>
        <v>2039</v>
      </c>
      <c r="AK102" s="16" t="n">
        <f aca="false">'Retirement benefit values'!AO103</f>
        <v>9095.47339301808</v>
      </c>
      <c r="AL102" s="14" t="n">
        <f aca="false">Adequacy_high!Z100</f>
        <v>830.04378305075</v>
      </c>
      <c r="AM102" s="14" t="n">
        <f aca="false">Adequacy_high!AA100</f>
        <v>795.157275497218</v>
      </c>
      <c r="AN102" s="14" t="n">
        <f aca="false">Adequacy_high!AB100</f>
        <v>768.173382667596</v>
      </c>
      <c r="AO102" s="14" t="n">
        <f aca="false">Adequacy_high!AC100</f>
        <v>1126.67755506691</v>
      </c>
      <c r="AP102" s="14" t="n">
        <f aca="false">AP98+1</f>
        <v>2039</v>
      </c>
      <c r="AQ102" s="24" t="n">
        <f aca="false">AK102*'Inflation indexes'!$D$166/100*'Inflation indexes'!I195</f>
        <v>52316.7731394275</v>
      </c>
      <c r="AR102" s="24" t="n">
        <f aca="false">AL102*'Inflation indexes'!$D$166/100*'Inflation indexes'!I195</f>
        <v>4774.37626577992</v>
      </c>
      <c r="AS102" s="24" t="n">
        <f aca="false">AN102*'Inflation indexes'!$D$166/100*'Inflation indexes'!I195</f>
        <v>4418.50037444086</v>
      </c>
      <c r="AT102" s="24" t="n">
        <f aca="false">AO102*'Inflation indexes'!$D$166/100*'Inflation indexes'!I195</f>
        <v>6480.60100917534</v>
      </c>
      <c r="AU102" s="24" t="n">
        <f aca="false">AM102*'Inflation indexes'!$D$166/100*'Inflation indexes'!I195</f>
        <v>4573.71056951104</v>
      </c>
    </row>
    <row r="103" customFormat="false" ht="15" hidden="false" customHeight="false" outlineLevel="0" collapsed="false">
      <c r="A103" s="16" t="n">
        <f aca="false">'Retirement benefit values'!B104</f>
        <v>6695.02509951185</v>
      </c>
      <c r="B103" s="14" t="n">
        <f aca="false">Adequacy_low!Z101</f>
        <v>739.595336229667</v>
      </c>
      <c r="C103" s="14" t="n">
        <f aca="false">Adequacy_low!AA101</f>
        <v>701.240849370586</v>
      </c>
      <c r="D103" s="14" t="n">
        <f aca="false">Adequacy_low!AB101</f>
        <v>660.340724491697</v>
      </c>
      <c r="E103" s="14" t="n">
        <f aca="false">Adequacy_low!AC101</f>
        <v>934.535660821337</v>
      </c>
      <c r="F103" s="14" t="n">
        <f aca="false">F99+1</f>
        <v>2039</v>
      </c>
      <c r="G103" s="11" t="n">
        <f aca="false">A103*'Inflation indexes'!$D$166/100*'Inflation indexes'!I196</f>
        <v>38509.4974344936</v>
      </c>
      <c r="H103" s="14" t="n">
        <f aca="false">B103*'Inflation indexes'!$D$166/100*'Inflation indexes'!I196</f>
        <v>4254.12067613853</v>
      </c>
      <c r="I103" s="14" t="n">
        <f aca="false">D103*'Inflation indexes'!$D$166/100*'Inflation indexes'!I196</f>
        <v>3798.25154614563</v>
      </c>
      <c r="J103" s="9" t="n">
        <f aca="false">E103*'Inflation indexes'!$D$166/100*'Inflation indexes'!I196</f>
        <v>5375.40906836422</v>
      </c>
      <c r="K103" s="14" t="n">
        <f aca="false">C103*'Inflation indexes'!$D$166/100*'Inflation indexes'!I196</f>
        <v>4033.50731153609</v>
      </c>
      <c r="R103" s="18" t="n">
        <f aca="false">R99+1</f>
        <v>2039</v>
      </c>
      <c r="S103" s="19" t="n">
        <f aca="false">'Retirement benefit values'!R104</f>
        <v>8044.07734339606</v>
      </c>
      <c r="T103" s="18" t="n">
        <f aca="false">Adequacy_central!Z101</f>
        <v>818.42970417089</v>
      </c>
      <c r="U103" s="18" t="n">
        <f aca="false">Adequacy_central!AA101</f>
        <v>771.737428933757</v>
      </c>
      <c r="V103" s="18" t="n">
        <f aca="false">Adequacy_central!AB101</f>
        <v>736.982961321546</v>
      </c>
      <c r="W103" s="18" t="n">
        <f aca="false">Adequacy_central!AC101</f>
        <v>1044.38216164123</v>
      </c>
      <c r="X103" s="18" t="n">
        <f aca="false">X99+1</f>
        <v>2039</v>
      </c>
      <c r="Y103" s="23" t="n">
        <f aca="false">S103*'Inflation indexes'!$D$166/100*'Inflation indexes'!I196</f>
        <v>46269.1881231282</v>
      </c>
      <c r="Z103" s="23" t="n">
        <f aca="false">T103*'Inflation indexes'!$D$166/100*'Inflation indexes'!I196</f>
        <v>4707.57258182352</v>
      </c>
      <c r="AA103" s="23" t="n">
        <f aca="false">V103*'Inflation indexes'!$D$166/100*'Inflation indexes'!I196</f>
        <v>4239.09440762917</v>
      </c>
      <c r="AB103" s="23" t="n">
        <f aca="false">W103*'Inflation indexes'!$D$166/100*'Inflation indexes'!I196</f>
        <v>6007.24143323768</v>
      </c>
      <c r="AC103" s="23" t="n">
        <f aca="false">U103*'Inflation indexes'!$D$166/100*'Inflation indexes'!I196</f>
        <v>4439.00061581459</v>
      </c>
      <c r="AJ103" s="14" t="n">
        <f aca="false">AJ99+1</f>
        <v>2039</v>
      </c>
      <c r="AK103" s="16" t="n">
        <f aca="false">'Retirement benefit values'!AO104</f>
        <v>9158.72111389294</v>
      </c>
      <c r="AL103" s="14" t="n">
        <f aca="false">Adequacy_high!Z101</f>
        <v>851.469834853289</v>
      </c>
      <c r="AM103" s="14" t="n">
        <f aca="false">Adequacy_high!AA101</f>
        <v>807.254373319928</v>
      </c>
      <c r="AN103" s="14" t="n">
        <f aca="false">Adequacy_high!AB101</f>
        <v>783.056711423242</v>
      </c>
      <c r="AO103" s="14" t="n">
        <f aca="false">Adequacy_high!AC101</f>
        <v>1112.65342787246</v>
      </c>
      <c r="AP103" s="14" t="n">
        <f aca="false">AP99+1</f>
        <v>2039</v>
      </c>
      <c r="AQ103" s="24" t="n">
        <f aca="false">AK103*'Inflation indexes'!$D$166/100*'Inflation indexes'!I196</f>
        <v>52680.5713192052</v>
      </c>
      <c r="AR103" s="24" t="n">
        <f aca="false">AL103*'Inflation indexes'!$D$166/100*'Inflation indexes'!I196</f>
        <v>4897.61799746236</v>
      </c>
      <c r="AS103" s="24" t="n">
        <f aca="false">AN103*'Inflation indexes'!$D$166/100*'Inflation indexes'!I196</f>
        <v>4504.10864356805</v>
      </c>
      <c r="AT103" s="24" t="n">
        <f aca="false">AO103*'Inflation indexes'!$D$166/100*'Inflation indexes'!I196</f>
        <v>6399.93483060417</v>
      </c>
      <c r="AU103" s="24" t="n">
        <f aca="false">AM103*'Inflation indexes'!$D$166/100*'Inflation indexes'!I196</f>
        <v>4643.29255772531</v>
      </c>
    </row>
    <row r="104" customFormat="false" ht="15" hidden="false" customHeight="false" outlineLevel="0" collapsed="false">
      <c r="A104" s="16" t="n">
        <f aca="false">'Retirement benefit values'!B105</f>
        <v>6677.59665048554</v>
      </c>
      <c r="B104" s="14" t="n">
        <f aca="false">Adequacy_low!Z102</f>
        <v>863.575337714675</v>
      </c>
      <c r="C104" s="14" t="n">
        <f aca="false">Adequacy_low!AA102</f>
        <v>843.956763062041</v>
      </c>
      <c r="D104" s="14" t="n">
        <f aca="false">Adequacy_low!AB102</f>
        <v>804.139606329114</v>
      </c>
      <c r="E104" s="14" t="n">
        <f aca="false">Adequacy_low!AC102</f>
        <v>1091.83280638934</v>
      </c>
      <c r="F104" s="14" t="n">
        <f aca="false">F100+1</f>
        <v>2040</v>
      </c>
      <c r="G104" s="11" t="n">
        <f aca="false">A104*'Inflation indexes'!$D$166/100*'Inflation indexes'!I197</f>
        <v>38409.2497426493</v>
      </c>
      <c r="H104" s="14" t="n">
        <f aca="false">B104*'Inflation indexes'!$D$166/100*'Inflation indexes'!I197</f>
        <v>4967.24833109886</v>
      </c>
      <c r="I104" s="14" t="n">
        <f aca="false">D104*'Inflation indexes'!$D$166/100*'Inflation indexes'!I197</f>
        <v>4625.376551488</v>
      </c>
      <c r="J104" s="9" t="n">
        <f aca="false">E104*'Inflation indexes'!$D$166/100*'Inflation indexes'!I197</f>
        <v>6280.17550817127</v>
      </c>
      <c r="K104" s="14" t="n">
        <f aca="false">C104*'Inflation indexes'!$D$166/100*'Inflation indexes'!I197</f>
        <v>4854.40313051715</v>
      </c>
      <c r="R104" s="18" t="n">
        <f aca="false">R100+1</f>
        <v>2040</v>
      </c>
      <c r="S104" s="19" t="n">
        <f aca="false">'Retirement benefit values'!R105</f>
        <v>8051.60576055952</v>
      </c>
      <c r="T104" s="18" t="n">
        <f aca="false">Adequacy_central!Z102</f>
        <v>942.714510385834</v>
      </c>
      <c r="U104" s="18" t="n">
        <f aca="false">Adequacy_central!AA102</f>
        <v>916.43868519035</v>
      </c>
      <c r="V104" s="18" t="n">
        <f aca="false">Adequacy_central!AB102</f>
        <v>879.129973793678</v>
      </c>
      <c r="W104" s="18" t="n">
        <f aca="false">Adequacy_central!AC102</f>
        <v>1184.48473793431</v>
      </c>
      <c r="X104" s="18" t="n">
        <f aca="false">X100+1</f>
        <v>2040</v>
      </c>
      <c r="Y104" s="23" t="n">
        <f aca="false">S104*'Inflation indexes'!$D$166/100*'Inflation indexes'!I197</f>
        <v>46312.4912559967</v>
      </c>
      <c r="Z104" s="23" t="n">
        <f aca="false">T104*'Inflation indexes'!$D$166/100*'Inflation indexes'!I197</f>
        <v>5422.453460527</v>
      </c>
      <c r="AA104" s="23" t="n">
        <f aca="false">V104*'Inflation indexes'!$D$166/100*'Inflation indexes'!I197</f>
        <v>5056.71793117886</v>
      </c>
      <c r="AB104" s="23" t="n">
        <f aca="false">W104*'Inflation indexes'!$D$166/100*'Inflation indexes'!I197</f>
        <v>6813.10544750668</v>
      </c>
      <c r="AC104" s="23" t="n">
        <f aca="false">U104*'Inflation indexes'!$D$166/100*'Inflation indexes'!I197</f>
        <v>5271.31604014176</v>
      </c>
      <c r="AJ104" s="14" t="n">
        <f aca="false">AJ100+1</f>
        <v>2040</v>
      </c>
      <c r="AK104" s="16" t="n">
        <f aca="false">'Retirement benefit values'!AO105</f>
        <v>9190.0802014714</v>
      </c>
      <c r="AL104" s="14" t="n">
        <f aca="false">Adequacy_high!Z102</f>
        <v>1024.06572613069</v>
      </c>
      <c r="AM104" s="14" t="n">
        <f aca="false">Adequacy_high!AA102</f>
        <v>1000.85535156132</v>
      </c>
      <c r="AN104" s="14" t="n">
        <f aca="false">Adequacy_high!AB102</f>
        <v>973.888583979563</v>
      </c>
      <c r="AO104" s="14" t="n">
        <f aca="false">Adequacy_high!AC102</f>
        <v>1364.20520220192</v>
      </c>
      <c r="AP104" s="14" t="n">
        <f aca="false">AP100+1</f>
        <v>2040</v>
      </c>
      <c r="AQ104" s="24" t="n">
        <f aca="false">AK104*'Inflation indexes'!$D$166/100*'Inflation indexes'!I197</f>
        <v>52860.9474469569</v>
      </c>
      <c r="AR104" s="24" t="n">
        <f aca="false">AL104*'Inflation indexes'!$D$166/100*'Inflation indexes'!I197</f>
        <v>5890.38216691048</v>
      </c>
      <c r="AS104" s="24" t="n">
        <f aca="false">AN104*'Inflation indexes'!$D$166/100*'Inflation indexes'!I197</f>
        <v>5601.76539576799</v>
      </c>
      <c r="AT104" s="24" t="n">
        <f aca="false">AO104*'Inflation indexes'!$D$166/100*'Inflation indexes'!I197</f>
        <v>7846.84985544686</v>
      </c>
      <c r="AU104" s="24" t="n">
        <f aca="false">AM104*'Inflation indexes'!$D$166/100*'Inflation indexes'!I197</f>
        <v>5756.87708714641</v>
      </c>
    </row>
    <row r="105" customFormat="false" ht="15" hidden="false" customHeight="false" outlineLevel="0" collapsed="false">
      <c r="A105" s="16" t="n">
        <f aca="false">'Retirement benefit values'!B106</f>
        <v>6693.65951698091</v>
      </c>
      <c r="B105" s="14" t="n">
        <f aca="false">Adequacy_low!Z103</f>
        <v>718.980537236651</v>
      </c>
      <c r="C105" s="14" t="n">
        <f aca="false">Adequacy_low!AA103</f>
        <v>688.075739713265</v>
      </c>
      <c r="D105" s="14" t="n">
        <f aca="false">Adequacy_low!AB103</f>
        <v>650.775429778102</v>
      </c>
      <c r="E105" s="14" t="n">
        <f aca="false">Adequacy_low!AC103</f>
        <v>892.768572186517</v>
      </c>
      <c r="F105" s="14" t="n">
        <f aca="false">F101+1</f>
        <v>2040</v>
      </c>
      <c r="G105" s="11" t="n">
        <f aca="false">A105*'Inflation indexes'!$D$166/100*'Inflation indexes'!I198</f>
        <v>38501.6426623023</v>
      </c>
      <c r="H105" s="14" t="n">
        <f aca="false">B105*'Inflation indexes'!$D$166/100*'Inflation indexes'!I198</f>
        <v>4135.5452358475</v>
      </c>
      <c r="I105" s="14" t="n">
        <f aca="false">D105*'Inflation indexes'!$D$166/100*'Inflation indexes'!I198</f>
        <v>3743.23238090602</v>
      </c>
      <c r="J105" s="9" t="n">
        <f aca="false">E105*'Inflation indexes'!$D$166/100*'Inflation indexes'!I198</f>
        <v>5135.1665646063</v>
      </c>
      <c r="K105" s="14" t="n">
        <f aca="false">C105*'Inflation indexes'!$D$166/100*'Inflation indexes'!I198</f>
        <v>3957.78216502239</v>
      </c>
      <c r="R105" s="18" t="n">
        <f aca="false">R101+1</f>
        <v>2040</v>
      </c>
      <c r="S105" s="19" t="n">
        <f aca="false">'Retirement benefit values'!R106</f>
        <v>8050.97935770069</v>
      </c>
      <c r="T105" s="18" t="n">
        <f aca="false">Adequacy_central!Z103</f>
        <v>797.120892366487</v>
      </c>
      <c r="U105" s="18" t="n">
        <f aca="false">Adequacy_central!AA103</f>
        <v>753.114851900814</v>
      </c>
      <c r="V105" s="18" t="n">
        <f aca="false">Adequacy_central!AB103</f>
        <v>712.153778988958</v>
      </c>
      <c r="W105" s="18" t="n">
        <f aca="false">Adequacy_central!AC103</f>
        <v>1032.63669643252</v>
      </c>
      <c r="X105" s="18" t="n">
        <f aca="false">X101+1</f>
        <v>2040</v>
      </c>
      <c r="Y105" s="23" t="n">
        <f aca="false">S105*'Inflation indexes'!$D$166/100*'Inflation indexes'!I198</f>
        <v>46308.8882135993</v>
      </c>
      <c r="Z105" s="23" t="n">
        <f aca="false">T105*'Inflation indexes'!$D$166/100*'Inflation indexes'!I198</f>
        <v>4585.00520958565</v>
      </c>
      <c r="AA105" s="23" t="n">
        <f aca="false">V105*'Inflation indexes'!$D$166/100*'Inflation indexes'!I198</f>
        <v>4096.27801499054</v>
      </c>
      <c r="AB105" s="23" t="n">
        <f aca="false">W105*'Inflation indexes'!$D$166/100*'Inflation indexes'!I198</f>
        <v>5939.68202074874</v>
      </c>
      <c r="AC105" s="23" t="n">
        <f aca="false">U105*'Inflation indexes'!$D$166/100*'Inflation indexes'!I198</f>
        <v>4331.88435085449</v>
      </c>
      <c r="AJ105" s="14" t="n">
        <f aca="false">AJ101+1</f>
        <v>2040</v>
      </c>
      <c r="AK105" s="16" t="n">
        <f aca="false">'Retirement benefit values'!AO106</f>
        <v>9188.25276794032</v>
      </c>
      <c r="AL105" s="14" t="n">
        <f aca="false">Adequacy_high!Z103</f>
        <v>853.068938647256</v>
      </c>
      <c r="AM105" s="14" t="n">
        <f aca="false">Adequacy_high!AA103</f>
        <v>816.560812961636</v>
      </c>
      <c r="AN105" s="14" t="n">
        <f aca="false">Adequacy_high!AB103</f>
        <v>792.992218188466</v>
      </c>
      <c r="AO105" s="14" t="n">
        <f aca="false">Adequacy_high!AC103</f>
        <v>1177.03647289698</v>
      </c>
      <c r="AP105" s="14" t="n">
        <f aca="false">AP101+1</f>
        <v>2040</v>
      </c>
      <c r="AQ105" s="24" t="n">
        <f aca="false">AK105*'Inflation indexes'!$D$166/100*'Inflation indexes'!I198</f>
        <v>52850.436127607</v>
      </c>
      <c r="AR105" s="24" t="n">
        <f aca="false">AL105*'Inflation indexes'!$D$166/100*'Inflation indexes'!I198</f>
        <v>4906.81597395026</v>
      </c>
      <c r="AS105" s="24" t="n">
        <f aca="false">AN105*'Inflation indexes'!$D$166/100*'Inflation indexes'!I198</f>
        <v>4561.25725266194</v>
      </c>
      <c r="AT105" s="24" t="n">
        <f aca="false">AO105*'Inflation indexes'!$D$166/100*'Inflation indexes'!I198</f>
        <v>6770.2633462325</v>
      </c>
      <c r="AU105" s="24" t="n">
        <f aca="false">AM105*'Inflation indexes'!$D$166/100*'Inflation indexes'!I198</f>
        <v>4696.82279968553</v>
      </c>
    </row>
    <row r="106" customFormat="false" ht="15" hidden="false" customHeight="false" outlineLevel="0" collapsed="false">
      <c r="A106" s="16" t="n">
        <f aca="false">'Retirement benefit values'!B107</f>
        <v>6703.02542993785</v>
      </c>
      <c r="B106" s="14" t="n">
        <f aca="false">Adequacy_low!Z104</f>
        <v>717.318691361287</v>
      </c>
      <c r="C106" s="14" t="n">
        <f aca="false">Adequacy_low!AA104</f>
        <v>679.526235844604</v>
      </c>
      <c r="D106" s="14" t="n">
        <f aca="false">Adequacy_low!AB104</f>
        <v>639.857825663528</v>
      </c>
      <c r="E106" s="14" t="n">
        <f aca="false">Adequacy_low!AC104</f>
        <v>960.620763526138</v>
      </c>
      <c r="F106" s="14" t="n">
        <f aca="false">F102+1</f>
        <v>2040</v>
      </c>
      <c r="G106" s="11" t="n">
        <f aca="false">A106*'Inflation indexes'!$D$166/100*'Inflation indexes'!I199</f>
        <v>38555.5149922228</v>
      </c>
      <c r="H106" s="14" t="n">
        <f aca="false">B106*'Inflation indexes'!$D$166/100*'Inflation indexes'!I199</f>
        <v>4125.98636959642</v>
      </c>
      <c r="I106" s="14" t="n">
        <f aca="false">D106*'Inflation indexes'!$D$166/100*'Inflation indexes'!I199</f>
        <v>3680.43478994976</v>
      </c>
      <c r="J106" s="9" t="n">
        <f aca="false">E106*'Inflation indexes'!$D$166/100*'Inflation indexes'!I199</f>
        <v>5525.44946115711</v>
      </c>
      <c r="K106" s="14" t="n">
        <f aca="false">C106*'Inflation indexes'!$D$166/100*'Inflation indexes'!I199</f>
        <v>3908.6057851877</v>
      </c>
      <c r="R106" s="18" t="n">
        <f aca="false">R102+1</f>
        <v>2040</v>
      </c>
      <c r="S106" s="19" t="n">
        <f aca="false">'Retirement benefit values'!R107</f>
        <v>8072.45578157086</v>
      </c>
      <c r="T106" s="18" t="n">
        <f aca="false">Adequacy_central!Z104</f>
        <v>785.046113360669</v>
      </c>
      <c r="U106" s="18" t="n">
        <f aca="false">Adequacy_central!AA104</f>
        <v>738.377010691858</v>
      </c>
      <c r="V106" s="18" t="n">
        <f aca="false">Adequacy_central!AB104</f>
        <v>707.396642182051</v>
      </c>
      <c r="W106" s="18" t="n">
        <f aca="false">Adequacy_central!AC104</f>
        <v>1016.45879303971</v>
      </c>
      <c r="X106" s="18" t="n">
        <f aca="false">X102+1</f>
        <v>2040</v>
      </c>
      <c r="Y106" s="23" t="n">
        <f aca="false">S106*'Inflation indexes'!$D$166/100*'Inflation indexes'!I199</f>
        <v>46432.4196832559</v>
      </c>
      <c r="Z106" s="23" t="n">
        <f aca="false">T106*'Inflation indexes'!$D$166/100*'Inflation indexes'!I199</f>
        <v>4515.55159824959</v>
      </c>
      <c r="AA106" s="23" t="n">
        <f aca="false">V106*'Inflation indexes'!$D$166/100*'Inflation indexes'!I199</f>
        <v>4068.91516796036</v>
      </c>
      <c r="AB106" s="23" t="n">
        <f aca="false">W106*'Inflation indexes'!$D$166/100*'Inflation indexes'!I199</f>
        <v>5846.62741379195</v>
      </c>
      <c r="AC106" s="23" t="n">
        <f aca="false">U106*'Inflation indexes'!$D$166/100*'Inflation indexes'!I199</f>
        <v>4247.11291986051</v>
      </c>
      <c r="AJ106" s="14" t="n">
        <f aca="false">AJ102+1</f>
        <v>2040</v>
      </c>
      <c r="AK106" s="16" t="n">
        <f aca="false">'Retirement benefit values'!AO107</f>
        <v>9247.25029408955</v>
      </c>
      <c r="AL106" s="14" t="n">
        <f aca="false">Adequacy_high!Z104</f>
        <v>846.702246730463</v>
      </c>
      <c r="AM106" s="14" t="n">
        <f aca="false">Adequacy_high!AA104</f>
        <v>803.653689984985</v>
      </c>
      <c r="AN106" s="14" t="n">
        <f aca="false">Adequacy_high!AB104</f>
        <v>775.399517621703</v>
      </c>
      <c r="AO106" s="14" t="n">
        <f aca="false">Adequacy_high!AC104</f>
        <v>1165.03625587879</v>
      </c>
      <c r="AP106" s="14" t="n">
        <f aca="false">AP102+1</f>
        <v>2040</v>
      </c>
      <c r="AQ106" s="24" t="n">
        <f aca="false">AK106*'Inflation indexes'!$D$166/100*'Inflation indexes'!I199</f>
        <v>53189.7873694792</v>
      </c>
      <c r="AR106" s="24" t="n">
        <f aca="false">AL106*'Inflation indexes'!$D$166/100*'Inflation indexes'!I199</f>
        <v>4870.19503491094</v>
      </c>
      <c r="AS106" s="24" t="n">
        <f aca="false">AN106*'Inflation indexes'!$D$166/100*'Inflation indexes'!I199</f>
        <v>4460.06479299648</v>
      </c>
      <c r="AT106" s="24" t="n">
        <f aca="false">AO106*'Inflation indexes'!$D$166/100*'Inflation indexes'!I199</f>
        <v>6701.23861225367</v>
      </c>
      <c r="AU106" s="24" t="n">
        <f aca="false">AM106*'Inflation indexes'!$D$166/100*'Inflation indexes'!I199</f>
        <v>4622.58158150215</v>
      </c>
    </row>
    <row r="107" customFormat="false" ht="15" hidden="false" customHeight="false" outlineLevel="0" collapsed="false">
      <c r="A107" s="16" t="n">
        <f aca="false">'Retirement benefit values'!B108</f>
        <v>6717.79626417769</v>
      </c>
      <c r="B107" s="14" t="n">
        <f aca="false">Adequacy_low!Z105</f>
        <v>725.390732274538</v>
      </c>
      <c r="C107" s="14" t="n">
        <f aca="false">Adequacy_low!AA105</f>
        <v>694.860466642887</v>
      </c>
      <c r="D107" s="14" t="n">
        <f aca="false">Adequacy_low!AB105</f>
        <v>659.871217030484</v>
      </c>
      <c r="E107" s="14" t="n">
        <f aca="false">Adequacy_low!AC105</f>
        <v>898.13654819007</v>
      </c>
      <c r="F107" s="14" t="n">
        <f aca="false">F103+1</f>
        <v>2040</v>
      </c>
      <c r="G107" s="11" t="n">
        <f aca="false">A107*'Inflation indexes'!$D$166/100*'Inflation indexes'!I200</f>
        <v>38640.4761977164</v>
      </c>
      <c r="H107" s="14" t="n">
        <f aca="false">B107*'Inflation indexes'!$D$166/100*'Inflation indexes'!I200</f>
        <v>4172.41640297488</v>
      </c>
      <c r="I107" s="14" t="n">
        <f aca="false">D107*'Inflation indexes'!$D$166/100*'Inflation indexes'!I200</f>
        <v>3795.55095935106</v>
      </c>
      <c r="J107" s="9" t="n">
        <f aca="false">E107*'Inflation indexes'!$D$166/100*'Inflation indexes'!I200</f>
        <v>5166.042932516</v>
      </c>
      <c r="K107" s="14" t="n">
        <f aca="false">C107*'Inflation indexes'!$D$166/100*'Inflation indexes'!I200</f>
        <v>3996.80762353921</v>
      </c>
      <c r="R107" s="18" t="n">
        <f aca="false">R103+1</f>
        <v>2040</v>
      </c>
      <c r="S107" s="19" t="n">
        <f aca="false">'Retirement benefit values'!R108</f>
        <v>8091.97372063426</v>
      </c>
      <c r="T107" s="18" t="n">
        <f aca="false">Adequacy_central!Z105</f>
        <v>789.674434322476</v>
      </c>
      <c r="U107" s="18" t="n">
        <f aca="false">Adequacy_central!AA105</f>
        <v>758.998798784101</v>
      </c>
      <c r="V107" s="18" t="n">
        <f aca="false">Adequacy_central!AB105</f>
        <v>723.916659777918</v>
      </c>
      <c r="W107" s="18" t="n">
        <f aca="false">Adequacy_central!AC105</f>
        <v>1077.04050680821</v>
      </c>
      <c r="X107" s="18" t="n">
        <f aca="false">X103+1</f>
        <v>2040</v>
      </c>
      <c r="Y107" s="23" t="n">
        <f aca="false">S107*'Inflation indexes'!$D$166/100*'Inflation indexes'!I200</f>
        <v>46544.6860322414</v>
      </c>
      <c r="Z107" s="23" t="n">
        <f aca="false">T107*'Inflation indexes'!$D$166/100*'Inflation indexes'!I200</f>
        <v>4542.17350205959</v>
      </c>
      <c r="AA107" s="23" t="n">
        <f aca="false">V107*'Inflation indexes'!$D$166/100*'Inflation indexes'!I200</f>
        <v>4163.93760115067</v>
      </c>
      <c r="AB107" s="23" t="n">
        <f aca="false">W107*'Inflation indexes'!$D$166/100*'Inflation indexes'!I200</f>
        <v>6195.09083495454</v>
      </c>
      <c r="AC107" s="23" t="n">
        <f aca="false">U107*'Inflation indexes'!$D$166/100*'Inflation indexes'!I200</f>
        <v>4365.72856115076</v>
      </c>
      <c r="AJ107" s="14" t="n">
        <f aca="false">AJ103+1</f>
        <v>2040</v>
      </c>
      <c r="AK107" s="16" t="n">
        <f aca="false">'Retirement benefit values'!AO108</f>
        <v>9283.81065060817</v>
      </c>
      <c r="AL107" s="14" t="n">
        <f aca="false">Adequacy_high!Z105</f>
        <v>866.366858332163</v>
      </c>
      <c r="AM107" s="14" t="n">
        <f aca="false">Adequacy_high!AA105</f>
        <v>822.88782133444</v>
      </c>
      <c r="AN107" s="14" t="n">
        <f aca="false">Adequacy_high!AB105</f>
        <v>798.178551592218</v>
      </c>
      <c r="AO107" s="14" t="n">
        <f aca="false">Adequacy_high!AC105</f>
        <v>1161.99555693327</v>
      </c>
      <c r="AP107" s="14" t="n">
        <f aca="false">AP103+1</f>
        <v>2040</v>
      </c>
      <c r="AQ107" s="24" t="n">
        <f aca="false">AK107*'Inflation indexes'!$D$166/100*'Inflation indexes'!I200</f>
        <v>53400.0809732568</v>
      </c>
      <c r="AR107" s="24" t="n">
        <f aca="false">AL107*'Inflation indexes'!$D$166/100*'Inflation indexes'!I200</f>
        <v>4983.30503805062</v>
      </c>
      <c r="AS107" s="24" t="n">
        <f aca="false">AN107*'Inflation indexes'!$D$166/100*'Inflation indexes'!I200</f>
        <v>4591.0888201225</v>
      </c>
      <c r="AT107" s="24" t="n">
        <f aca="false">AO107*'Inflation indexes'!$D$166/100*'Inflation indexes'!I200</f>
        <v>6683.74864223846</v>
      </c>
      <c r="AU107" s="24" t="n">
        <f aca="false">AM107*'Inflation indexes'!$D$166/100*'Inflation indexes'!I200</f>
        <v>4733.2154806806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8"/>
  <sheetViews>
    <sheetView showFormulas="false" showGridLines="true" showRowColHeaders="true" showZeros="true" rightToLeft="false" tabSelected="false" showOutlineSymbols="true" defaultGridColor="true" view="normal" topLeftCell="J4" colorId="64" zoomScale="75" zoomScaleNormal="75" zoomScalePageLayoutView="100" workbookViewId="0">
      <selection pane="topLeft" activeCell="Y22" activeCellId="0" sqref="Y22"/>
    </sheetView>
  </sheetViews>
  <sheetFormatPr defaultColWidth="10.46093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B1" s="0" t="s">
        <v>20</v>
      </c>
      <c r="O1" s="0" t="s">
        <v>0</v>
      </c>
      <c r="X1" s="0" t="s">
        <v>21</v>
      </c>
    </row>
    <row r="3" customFormat="false" ht="57.85" hidden="false" customHeight="false" outlineLevel="0" collapsed="false">
      <c r="A3" s="11" t="s">
        <v>55</v>
      </c>
      <c r="B3" s="6" t="s">
        <v>60</v>
      </c>
      <c r="C3" s="6" t="s">
        <v>61</v>
      </c>
      <c r="D3" s="6" t="s">
        <v>62</v>
      </c>
      <c r="E3" s="6" t="s">
        <v>63</v>
      </c>
      <c r="F3" s="6" t="s">
        <v>64</v>
      </c>
      <c r="G3" s="6" t="s">
        <v>65</v>
      </c>
      <c r="H3" s="6" t="s">
        <v>66</v>
      </c>
      <c r="I3" s="6" t="s">
        <v>67</v>
      </c>
      <c r="K3" s="11" t="s">
        <v>55</v>
      </c>
      <c r="L3" s="6" t="s">
        <v>60</v>
      </c>
      <c r="M3" s="6" t="s">
        <v>61</v>
      </c>
      <c r="N3" s="6" t="s">
        <v>62</v>
      </c>
      <c r="O3" s="6" t="s">
        <v>63</v>
      </c>
      <c r="P3" s="6" t="s">
        <v>64</v>
      </c>
      <c r="Q3" s="6" t="s">
        <v>65</v>
      </c>
      <c r="R3" s="6" t="s">
        <v>66</v>
      </c>
      <c r="S3" s="6" t="s">
        <v>67</v>
      </c>
      <c r="U3" s="11" t="s">
        <v>55</v>
      </c>
      <c r="V3" s="6" t="s">
        <v>60</v>
      </c>
      <c r="W3" s="6" t="s">
        <v>61</v>
      </c>
      <c r="X3" s="6" t="s">
        <v>62</v>
      </c>
      <c r="Y3" s="6" t="s">
        <v>63</v>
      </c>
      <c r="Z3" s="6" t="s">
        <v>64</v>
      </c>
      <c r="AA3" s="6" t="s">
        <v>65</v>
      </c>
      <c r="AB3" s="6" t="s">
        <v>66</v>
      </c>
      <c r="AC3" s="6" t="s">
        <v>67</v>
      </c>
    </row>
    <row r="4" customFormat="false" ht="15" hidden="false" customHeight="false" outlineLevel="0" collapsed="false">
      <c r="A4" s="11" t="n">
        <v>2014</v>
      </c>
      <c r="B4" s="3" t="n">
        <v>0.3954509972</v>
      </c>
      <c r="C4" s="3" t="n">
        <v>0.4009884531</v>
      </c>
      <c r="D4" s="3" t="n">
        <v>0.3614866421</v>
      </c>
      <c r="E4" s="3" t="n">
        <v>0.3394682418</v>
      </c>
      <c r="F4" s="3" t="n">
        <v>0.3665199622</v>
      </c>
      <c r="G4" s="3" t="n">
        <v>0.3723224162</v>
      </c>
      <c r="H4" s="3" t="n">
        <v>0.3855173635</v>
      </c>
      <c r="I4" s="3" t="n">
        <v>0.4088524663</v>
      </c>
      <c r="K4" s="14" t="n">
        <v>2015</v>
      </c>
      <c r="L4" s="3" t="n">
        <f aca="false">Adequacy_central!AG2</f>
        <v>0.296566468938412</v>
      </c>
      <c r="M4" s="3" t="n">
        <f aca="false">Adequacy_central!AH2</f>
        <v>0.258067036964199</v>
      </c>
      <c r="N4" s="3" t="n">
        <f aca="false">Adequacy_central!AI2</f>
        <v>0.276329426141909</v>
      </c>
      <c r="O4" s="3" t="n">
        <f aca="false">Adequacy_central!AJ2</f>
        <v>0.250927607115345</v>
      </c>
      <c r="P4" s="3" t="n">
        <f aca="false">Adequacy_central!AK2</f>
        <v>0.295708675864087</v>
      </c>
      <c r="Q4" s="3" t="n">
        <f aca="false">Adequacy_central!AL2</f>
        <v>0.256849737034671</v>
      </c>
      <c r="R4" s="3" t="n">
        <f aca="false">Adequacy_central!AM2</f>
        <v>0.274396945238831</v>
      </c>
      <c r="S4" s="3" t="n">
        <f aca="false">Adequacy_central!AN2</f>
        <v>0.248908402752883</v>
      </c>
      <c r="U4" s="11" t="n">
        <v>2014</v>
      </c>
      <c r="V4" s="6" t="n">
        <f aca="false">B4</f>
        <v>0.3954509972</v>
      </c>
      <c r="W4" s="6" t="n">
        <f aca="false">C4</f>
        <v>0.4009884531</v>
      </c>
      <c r="X4" s="6" t="n">
        <f aca="false">D4</f>
        <v>0.3614866421</v>
      </c>
      <c r="Y4" s="6" t="n">
        <f aca="false">E4</f>
        <v>0.3394682418</v>
      </c>
      <c r="Z4" s="6" t="n">
        <f aca="false">F4</f>
        <v>0.3665199622</v>
      </c>
      <c r="AA4" s="6" t="n">
        <f aca="false">G4</f>
        <v>0.3723224162</v>
      </c>
      <c r="AB4" s="6" t="n">
        <f aca="false">H4</f>
        <v>0.3855173635</v>
      </c>
      <c r="AC4" s="6" t="n">
        <f aca="false">I4</f>
        <v>0.4088524663</v>
      </c>
    </row>
    <row r="5" customFormat="false" ht="15" hidden="false" customHeight="false" outlineLevel="0" collapsed="false">
      <c r="A5" s="14" t="n">
        <v>2015</v>
      </c>
      <c r="B5" s="3" t="n">
        <f aca="false">Adequacy_low!AG2</f>
        <v>0.296566468938412</v>
      </c>
      <c r="C5" s="3" t="n">
        <f aca="false">Adequacy_low!AH2</f>
        <v>0.258067036964199</v>
      </c>
      <c r="D5" s="3" t="n">
        <f aca="false">Adequacy_low!AI2</f>
        <v>0.276329426141909</v>
      </c>
      <c r="E5" s="3" t="n">
        <f aca="false">Adequacy_low!AJ2</f>
        <v>0.250927607115345</v>
      </c>
      <c r="F5" s="3" t="n">
        <f aca="false">Adequacy_low!AK2</f>
        <v>0.295708675864087</v>
      </c>
      <c r="G5" s="3" t="n">
        <f aca="false">Adequacy_low!AL2</f>
        <v>0.256849737034671</v>
      </c>
      <c r="H5" s="3" t="n">
        <f aca="false">Adequacy_low!AM2</f>
        <v>0.274396945238831</v>
      </c>
      <c r="I5" s="3" t="n">
        <f aca="false">Adequacy_low!AN2</f>
        <v>0.248908402752883</v>
      </c>
      <c r="K5" s="14" t="n">
        <v>2015</v>
      </c>
      <c r="L5" s="3" t="n">
        <f aca="false">Adequacy_central!AG3</f>
        <v>0.294831527807381</v>
      </c>
      <c r="M5" s="3" t="n">
        <f aca="false">Adequacy_central!AH3</f>
        <v>0.260531203908751</v>
      </c>
      <c r="N5" s="3" t="n">
        <f aca="false">Adequacy_central!AI3</f>
        <v>0.279888158188294</v>
      </c>
      <c r="O5" s="3" t="n">
        <f aca="false">Adequacy_central!AJ3</f>
        <v>0.253795926645384</v>
      </c>
      <c r="P5" s="3" t="n">
        <f aca="false">Adequacy_central!AK3</f>
        <v>0.294333474967907</v>
      </c>
      <c r="Q5" s="3" t="n">
        <f aca="false">Adequacy_central!AL3</f>
        <v>0.259328318933313</v>
      </c>
      <c r="R5" s="3" t="n">
        <f aca="false">Adequacy_central!AM3</f>
        <v>0.278055854051174</v>
      </c>
      <c r="S5" s="3" t="n">
        <f aca="false">Adequacy_central!AN3</f>
        <v>0.251897231565879</v>
      </c>
      <c r="U5" s="14" t="n">
        <v>2015</v>
      </c>
      <c r="V5" s="3" t="n">
        <f aca="false">Adequacy_high!AG2</f>
        <v>0.296566468938412</v>
      </c>
      <c r="W5" s="3" t="n">
        <f aca="false">Adequacy_high!AH2</f>
        <v>0.258067036964199</v>
      </c>
      <c r="X5" s="3" t="n">
        <f aca="false">Adequacy_high!AI2</f>
        <v>0.276329426141909</v>
      </c>
      <c r="Y5" s="3" t="n">
        <f aca="false">Adequacy_high!AJ2</f>
        <v>0.250927607115345</v>
      </c>
      <c r="Z5" s="3" t="n">
        <f aca="false">Adequacy_high!AK2</f>
        <v>0.295708675864087</v>
      </c>
      <c r="AA5" s="3" t="n">
        <f aca="false">Adequacy_high!AL2</f>
        <v>0.256849737034671</v>
      </c>
      <c r="AB5" s="3" t="n">
        <f aca="false">Adequacy_high!AM2</f>
        <v>0.274396945238831</v>
      </c>
      <c r="AC5" s="3" t="n">
        <f aca="false">Adequacy_high!AN2</f>
        <v>0.248908402752883</v>
      </c>
    </row>
    <row r="6" customFormat="false" ht="15" hidden="false" customHeight="false" outlineLevel="0" collapsed="false">
      <c r="A6" s="14" t="n">
        <v>2015</v>
      </c>
      <c r="B6" s="3" t="n">
        <f aca="false">Adequacy_low!AG3</f>
        <v>0.294831527807381</v>
      </c>
      <c r="C6" s="3" t="n">
        <f aca="false">Adequacy_low!AH3</f>
        <v>0.260531203908751</v>
      </c>
      <c r="D6" s="3" t="n">
        <f aca="false">Adequacy_low!AI3</f>
        <v>0.279888158188294</v>
      </c>
      <c r="E6" s="3" t="n">
        <f aca="false">Adequacy_low!AJ3</f>
        <v>0.253795926645384</v>
      </c>
      <c r="F6" s="3" t="n">
        <f aca="false">Adequacy_low!AK3</f>
        <v>0.294333474967907</v>
      </c>
      <c r="G6" s="3" t="n">
        <f aca="false">Adequacy_low!AL3</f>
        <v>0.259328318933313</v>
      </c>
      <c r="H6" s="3" t="n">
        <f aca="false">Adequacy_low!AM3</f>
        <v>0.278055854051174</v>
      </c>
      <c r="I6" s="3" t="n">
        <f aca="false">Adequacy_low!AN3</f>
        <v>0.251897231565879</v>
      </c>
      <c r="K6" s="14" t="n">
        <v>2015</v>
      </c>
      <c r="L6" s="3" t="n">
        <f aca="false">Adequacy_central!AG4</f>
        <v>0.301935848737674</v>
      </c>
      <c r="M6" s="3" t="n">
        <f aca="false">Adequacy_central!AH4</f>
        <v>0.262350823332341</v>
      </c>
      <c r="N6" s="3" t="n">
        <f aca="false">Adequacy_central!AI4</f>
        <v>0.287015812625727</v>
      </c>
      <c r="O6" s="3" t="n">
        <f aca="false">Adequacy_central!AJ4</f>
        <v>0.256211478993897</v>
      </c>
      <c r="P6" s="3" t="n">
        <f aca="false">Adequacy_central!AK4</f>
        <v>0.301157404825487</v>
      </c>
      <c r="Q6" s="3" t="n">
        <f aca="false">Adequacy_central!AL4</f>
        <v>0.261114857835468</v>
      </c>
      <c r="R6" s="3" t="n">
        <f aca="false">Adequacy_central!AM4</f>
        <v>0.285209878200462</v>
      </c>
      <c r="S6" s="3" t="n">
        <f aca="false">Adequacy_central!AN4</f>
        <v>0.254327519547122</v>
      </c>
      <c r="U6" s="14" t="n">
        <v>2015</v>
      </c>
      <c r="V6" s="3" t="n">
        <f aca="false">Adequacy_high!AG3</f>
        <v>0.294831527807381</v>
      </c>
      <c r="W6" s="3" t="n">
        <f aca="false">Adequacy_high!AH3</f>
        <v>0.260531203908751</v>
      </c>
      <c r="X6" s="3" t="n">
        <f aca="false">Adequacy_high!AI3</f>
        <v>0.279888158188294</v>
      </c>
      <c r="Y6" s="3" t="n">
        <f aca="false">Adequacy_high!AJ3</f>
        <v>0.253795926645384</v>
      </c>
      <c r="Z6" s="3" t="n">
        <f aca="false">Adequacy_high!AK3</f>
        <v>0.294333474967907</v>
      </c>
      <c r="AA6" s="3" t="n">
        <f aca="false">Adequacy_high!AL3</f>
        <v>0.259328318933313</v>
      </c>
      <c r="AB6" s="3" t="n">
        <f aca="false">Adequacy_high!AM3</f>
        <v>0.278055854051174</v>
      </c>
      <c r="AC6" s="3" t="n">
        <f aca="false">Adequacy_high!AN3</f>
        <v>0.251897231565879</v>
      </c>
    </row>
    <row r="7" customFormat="false" ht="15" hidden="false" customHeight="false" outlineLevel="0" collapsed="false">
      <c r="A7" s="14" t="n">
        <v>2015</v>
      </c>
      <c r="B7" s="3" t="n">
        <f aca="false">Adequacy_low!AG4</f>
        <v>0.301935848737674</v>
      </c>
      <c r="C7" s="3" t="n">
        <f aca="false">Adequacy_low!AH4</f>
        <v>0.262350823332341</v>
      </c>
      <c r="D7" s="3" t="n">
        <f aca="false">Adequacy_low!AI4</f>
        <v>0.287015812625727</v>
      </c>
      <c r="E7" s="3" t="n">
        <f aca="false">Adequacy_low!AJ4</f>
        <v>0.256211478993897</v>
      </c>
      <c r="F7" s="3" t="n">
        <f aca="false">Adequacy_low!AK4</f>
        <v>0.301157404825487</v>
      </c>
      <c r="G7" s="3" t="n">
        <f aca="false">Adequacy_low!AL4</f>
        <v>0.261114857835468</v>
      </c>
      <c r="H7" s="3" t="n">
        <f aca="false">Adequacy_low!AM4</f>
        <v>0.285209878200462</v>
      </c>
      <c r="I7" s="3" t="n">
        <f aca="false">Adequacy_low!AN4</f>
        <v>0.254327519547122</v>
      </c>
      <c r="K7" s="14" t="n">
        <v>2015</v>
      </c>
      <c r="L7" s="3" t="n">
        <f aca="false">Adequacy_central!AG5</f>
        <v>0.30458013270075</v>
      </c>
      <c r="M7" s="3" t="n">
        <f aca="false">Adequacy_central!AH5</f>
        <v>0.264843929063005</v>
      </c>
      <c r="N7" s="3" t="n">
        <f aca="false">Adequacy_central!AI5</f>
        <v>0.289070140242172</v>
      </c>
      <c r="O7" s="3" t="n">
        <f aca="false">Adequacy_central!AJ5</f>
        <v>0.258518706046248</v>
      </c>
      <c r="P7" s="3" t="n">
        <f aca="false">Adequacy_central!AK5</f>
        <v>0.303896936633585</v>
      </c>
      <c r="Q7" s="3" t="n">
        <f aca="false">Adequacy_central!AL5</f>
        <v>0.263420982061061</v>
      </c>
      <c r="R7" s="3" t="n">
        <f aca="false">Adequacy_central!AM5</f>
        <v>0.287311511892235</v>
      </c>
      <c r="S7" s="3" t="n">
        <f aca="false">Adequacy_central!AN5</f>
        <v>0.256658139754289</v>
      </c>
      <c r="U7" s="14" t="n">
        <v>2015</v>
      </c>
      <c r="V7" s="3" t="n">
        <f aca="false">Adequacy_high!AG4</f>
        <v>0.301935848737674</v>
      </c>
      <c r="W7" s="3" t="n">
        <f aca="false">Adequacy_high!AH4</f>
        <v>0.262350823332341</v>
      </c>
      <c r="X7" s="3" t="n">
        <f aca="false">Adequacy_high!AI4</f>
        <v>0.287015812625727</v>
      </c>
      <c r="Y7" s="3" t="n">
        <f aca="false">Adequacy_high!AJ4</f>
        <v>0.256211478993897</v>
      </c>
      <c r="Z7" s="3" t="n">
        <f aca="false">Adequacy_high!AK4</f>
        <v>0.301157404825487</v>
      </c>
      <c r="AA7" s="3" t="n">
        <f aca="false">Adequacy_high!AL4</f>
        <v>0.261114857835468</v>
      </c>
      <c r="AB7" s="3" t="n">
        <f aca="false">Adequacy_high!AM4</f>
        <v>0.285209878200462</v>
      </c>
      <c r="AC7" s="3" t="n">
        <f aca="false">Adequacy_high!AN4</f>
        <v>0.254327519547122</v>
      </c>
    </row>
    <row r="8" customFormat="false" ht="15" hidden="false" customHeight="false" outlineLevel="0" collapsed="false">
      <c r="A8" s="14" t="n">
        <v>2015</v>
      </c>
      <c r="B8" s="3" t="n">
        <f aca="false">Adequacy_low!AG5</f>
        <v>0.30458013270075</v>
      </c>
      <c r="C8" s="3" t="n">
        <f aca="false">Adequacy_low!AH5</f>
        <v>0.264843929063005</v>
      </c>
      <c r="D8" s="3" t="n">
        <f aca="false">Adequacy_low!AI5</f>
        <v>0.289070140242172</v>
      </c>
      <c r="E8" s="3" t="n">
        <f aca="false">Adequacy_low!AJ5</f>
        <v>0.258518706046248</v>
      </c>
      <c r="F8" s="3" t="n">
        <f aca="false">Adequacy_low!AK5</f>
        <v>0.303896936633585</v>
      </c>
      <c r="G8" s="3" t="n">
        <f aca="false">Adequacy_low!AL5</f>
        <v>0.263420982061061</v>
      </c>
      <c r="H8" s="3" t="n">
        <f aca="false">Adequacy_low!AM5</f>
        <v>0.287311511892235</v>
      </c>
      <c r="I8" s="3" t="n">
        <f aca="false">Adequacy_low!AN5</f>
        <v>0.256658139754289</v>
      </c>
      <c r="K8" s="14" t="n">
        <f aca="false">K4+1</f>
        <v>2016</v>
      </c>
      <c r="L8" s="3" t="n">
        <f aca="false">Adequacy_central!AG6</f>
        <v>0.306611498634123</v>
      </c>
      <c r="M8" s="3" t="n">
        <f aca="false">Adequacy_central!AH6</f>
        <v>0.265327840672516</v>
      </c>
      <c r="N8" s="3" t="n">
        <f aca="false">Adequacy_central!AI6</f>
        <v>0.288487453202341</v>
      </c>
      <c r="O8" s="3" t="n">
        <f aca="false">Adequacy_central!AJ6</f>
        <v>0.258108786264496</v>
      </c>
      <c r="P8" s="3" t="n">
        <f aca="false">Adequacy_central!AK6</f>
        <v>0.306094837405681</v>
      </c>
      <c r="Q8" s="3" t="n">
        <f aca="false">Adequacy_central!AL6</f>
        <v>0.264116833138431</v>
      </c>
      <c r="R8" s="3" t="n">
        <f aca="false">Adequacy_central!AM6</f>
        <v>0.287392218138533</v>
      </c>
      <c r="S8" s="3" t="n">
        <f aca="false">Adequacy_central!AN6</f>
        <v>0.256344657040515</v>
      </c>
      <c r="U8" s="14" t="n">
        <v>2015</v>
      </c>
      <c r="V8" s="3" t="n">
        <f aca="false">Adequacy_high!AG5</f>
        <v>0.30458013270075</v>
      </c>
      <c r="W8" s="3" t="n">
        <f aca="false">Adequacy_high!AH5</f>
        <v>0.264843929063005</v>
      </c>
      <c r="X8" s="3" t="n">
        <f aca="false">Adequacy_high!AI5</f>
        <v>0.289070140242172</v>
      </c>
      <c r="Y8" s="3" t="n">
        <f aca="false">Adequacy_high!AJ5</f>
        <v>0.258518706046248</v>
      </c>
      <c r="Z8" s="3" t="n">
        <f aca="false">Adequacy_high!AK5</f>
        <v>0.303896936633585</v>
      </c>
      <c r="AA8" s="3" t="n">
        <f aca="false">Adequacy_high!AL5</f>
        <v>0.263420982061061</v>
      </c>
      <c r="AB8" s="3" t="n">
        <f aca="false">Adequacy_high!AM5</f>
        <v>0.287311511892235</v>
      </c>
      <c r="AC8" s="3" t="n">
        <f aca="false">Adequacy_high!AN5</f>
        <v>0.256658139754289</v>
      </c>
    </row>
    <row r="9" customFormat="false" ht="15" hidden="false" customHeight="false" outlineLevel="0" collapsed="false">
      <c r="A9" s="14" t="n">
        <f aca="false">A5+1</f>
        <v>2016</v>
      </c>
      <c r="B9" s="3" t="n">
        <f aca="false">Adequacy_low!AG6</f>
        <v>0.306611498634123</v>
      </c>
      <c r="C9" s="3" t="n">
        <f aca="false">Adequacy_low!AH6</f>
        <v>0.265327840672516</v>
      </c>
      <c r="D9" s="3" t="n">
        <f aca="false">Adequacy_low!AI6</f>
        <v>0.288487453202341</v>
      </c>
      <c r="E9" s="3" t="n">
        <f aca="false">Adequacy_low!AJ6</f>
        <v>0.258108786264496</v>
      </c>
      <c r="F9" s="3" t="n">
        <f aca="false">Adequacy_low!AK6</f>
        <v>0.306094837405681</v>
      </c>
      <c r="G9" s="3" t="n">
        <f aca="false">Adequacy_low!AL6</f>
        <v>0.264116833138431</v>
      </c>
      <c r="H9" s="3" t="n">
        <f aca="false">Adequacy_low!AM6</f>
        <v>0.287392218138533</v>
      </c>
      <c r="I9" s="3" t="n">
        <f aca="false">Adequacy_low!AN6</f>
        <v>0.256344657040515</v>
      </c>
      <c r="K9" s="14" t="n">
        <f aca="false">K5+1</f>
        <v>2016</v>
      </c>
      <c r="L9" s="3" t="n">
        <f aca="false">Adequacy_central!AG7</f>
        <v>0.307124663837211</v>
      </c>
      <c r="M9" s="3" t="n">
        <f aca="false">Adequacy_central!AH7</f>
        <v>0.267397540329722</v>
      </c>
      <c r="N9" s="3" t="n">
        <f aca="false">Adequacy_central!AI7</f>
        <v>0.291448795839027</v>
      </c>
      <c r="O9" s="3" t="n">
        <f aca="false">Adequacy_central!AJ7</f>
        <v>0.259786468977184</v>
      </c>
      <c r="P9" s="3" t="n">
        <f aca="false">Adequacy_central!AK7</f>
        <v>0.306730908900347</v>
      </c>
      <c r="Q9" s="3" t="n">
        <f aca="false">Adequacy_central!AL7</f>
        <v>0.266256552363345</v>
      </c>
      <c r="R9" s="3" t="n">
        <f aca="false">Adequacy_central!AM7</f>
        <v>0.290292486094401</v>
      </c>
      <c r="S9" s="3" t="n">
        <f aca="false">Adequacy_central!AN7</f>
        <v>0.257961080516412</v>
      </c>
      <c r="U9" s="14" t="n">
        <f aca="false">U5+1</f>
        <v>2016</v>
      </c>
      <c r="V9" s="3" t="n">
        <f aca="false">Adequacy_high!AG6</f>
        <v>0.306611498634123</v>
      </c>
      <c r="W9" s="3" t="n">
        <f aca="false">Adequacy_high!AH6</f>
        <v>0.265327840672516</v>
      </c>
      <c r="X9" s="3" t="n">
        <f aca="false">Adequacy_high!AI6</f>
        <v>0.288487453202341</v>
      </c>
      <c r="Y9" s="3" t="n">
        <f aca="false">Adequacy_high!AJ6</f>
        <v>0.258108786264496</v>
      </c>
      <c r="Z9" s="3" t="n">
        <f aca="false">Adequacy_high!AK6</f>
        <v>0.306094837405681</v>
      </c>
      <c r="AA9" s="3" t="n">
        <f aca="false">Adequacy_high!AL6</f>
        <v>0.264116833138431</v>
      </c>
      <c r="AB9" s="3" t="n">
        <f aca="false">Adequacy_high!AM6</f>
        <v>0.287392218138533</v>
      </c>
      <c r="AC9" s="3" t="n">
        <f aca="false">Adequacy_high!AN6</f>
        <v>0.256344657040515</v>
      </c>
    </row>
    <row r="10" customFormat="false" ht="15" hidden="false" customHeight="false" outlineLevel="0" collapsed="false">
      <c r="A10" s="14" t="n">
        <f aca="false">A6+1</f>
        <v>2016</v>
      </c>
      <c r="B10" s="3" t="n">
        <f aca="false">Adequacy_low!AG7</f>
        <v>0.307124663837211</v>
      </c>
      <c r="C10" s="3" t="n">
        <f aca="false">Adequacy_low!AH7</f>
        <v>0.267397540329722</v>
      </c>
      <c r="D10" s="3" t="n">
        <f aca="false">Adequacy_low!AI7</f>
        <v>0.291448795839027</v>
      </c>
      <c r="E10" s="3" t="n">
        <f aca="false">Adequacy_low!AJ7</f>
        <v>0.259786468977184</v>
      </c>
      <c r="F10" s="3" t="n">
        <f aca="false">Adequacy_low!AK7</f>
        <v>0.306730908900347</v>
      </c>
      <c r="G10" s="3" t="n">
        <f aca="false">Adequacy_low!AL7</f>
        <v>0.266256552363345</v>
      </c>
      <c r="H10" s="3" t="n">
        <f aca="false">Adequacy_low!AM7</f>
        <v>0.290292486094401</v>
      </c>
      <c r="I10" s="3" t="n">
        <f aca="false">Adequacy_low!AN7</f>
        <v>0.257961080516412</v>
      </c>
      <c r="K10" s="14" t="n">
        <f aca="false">K6+1</f>
        <v>2016</v>
      </c>
      <c r="L10" s="3" t="n">
        <f aca="false">Adequacy_central!AG8</f>
        <v>0.315309749564122</v>
      </c>
      <c r="M10" s="3" t="n">
        <f aca="false">Adequacy_central!AH8</f>
        <v>0.272507724548417</v>
      </c>
      <c r="N10" s="3" t="n">
        <f aca="false">Adequacy_central!AI8</f>
        <v>0.296444388618243</v>
      </c>
      <c r="O10" s="3" t="n">
        <f aca="false">Adequacy_central!AJ8</f>
        <v>0.264195486551225</v>
      </c>
      <c r="P10" s="3" t="n">
        <f aca="false">Adequacy_central!AK8</f>
        <v>0.314922780782504</v>
      </c>
      <c r="Q10" s="3" t="n">
        <f aca="false">Adequacy_central!AL8</f>
        <v>0.271380917385203</v>
      </c>
      <c r="R10" s="3" t="n">
        <f aca="false">Adequacy_central!AM8</f>
        <v>0.29466502053006</v>
      </c>
      <c r="S10" s="3" t="n">
        <f aca="false">Adequacy_central!AN8</f>
        <v>0.262334557508533</v>
      </c>
      <c r="U10" s="14" t="n">
        <f aca="false">U6+1</f>
        <v>2016</v>
      </c>
      <c r="V10" s="3" t="n">
        <f aca="false">Adequacy_high!AG7</f>
        <v>0.307124663837211</v>
      </c>
      <c r="W10" s="3" t="n">
        <f aca="false">Adequacy_high!AH7</f>
        <v>0.267397540329722</v>
      </c>
      <c r="X10" s="3" t="n">
        <f aca="false">Adequacy_high!AI7</f>
        <v>0.291448795839027</v>
      </c>
      <c r="Y10" s="3" t="n">
        <f aca="false">Adequacy_high!AJ7</f>
        <v>0.259786468977184</v>
      </c>
      <c r="Z10" s="3" t="n">
        <f aca="false">Adequacy_high!AK7</f>
        <v>0.306730908900347</v>
      </c>
      <c r="AA10" s="3" t="n">
        <f aca="false">Adequacy_high!AL7</f>
        <v>0.266256552363345</v>
      </c>
      <c r="AB10" s="3" t="n">
        <f aca="false">Adequacy_high!AM7</f>
        <v>0.290292486094401</v>
      </c>
      <c r="AC10" s="3" t="n">
        <f aca="false">Adequacy_high!AN7</f>
        <v>0.257961080516412</v>
      </c>
    </row>
    <row r="11" customFormat="false" ht="15" hidden="false" customHeight="false" outlineLevel="0" collapsed="false">
      <c r="A11" s="14" t="n">
        <f aca="false">A7+1</f>
        <v>2016</v>
      </c>
      <c r="B11" s="3" t="n">
        <f aca="false">Adequacy_low!AG8</f>
        <v>0.315309749564122</v>
      </c>
      <c r="C11" s="3" t="n">
        <f aca="false">Adequacy_low!AH8</f>
        <v>0.272507724548417</v>
      </c>
      <c r="D11" s="3" t="n">
        <f aca="false">Adequacy_low!AI8</f>
        <v>0.296444388618243</v>
      </c>
      <c r="E11" s="3" t="n">
        <f aca="false">Adequacy_low!AJ8</f>
        <v>0.264195486551225</v>
      </c>
      <c r="F11" s="3" t="n">
        <f aca="false">Adequacy_low!AK8</f>
        <v>0.314922780782504</v>
      </c>
      <c r="G11" s="3" t="n">
        <f aca="false">Adequacy_low!AL8</f>
        <v>0.271380917385203</v>
      </c>
      <c r="H11" s="3" t="n">
        <f aca="false">Adequacy_low!AM8</f>
        <v>0.29466502053006</v>
      </c>
      <c r="I11" s="3" t="n">
        <f aca="false">Adequacy_low!AN8</f>
        <v>0.262334557508533</v>
      </c>
      <c r="K11" s="14" t="n">
        <f aca="false">K7+1</f>
        <v>2016</v>
      </c>
      <c r="L11" s="3" t="n">
        <f aca="false">Adequacy_central!AG9</f>
        <v>0.309956074864208</v>
      </c>
      <c r="M11" s="3" t="n">
        <f aca="false">Adequacy_central!AH9</f>
        <v>0.274564539321381</v>
      </c>
      <c r="N11" s="3" t="n">
        <f aca="false">Adequacy_central!AI9</f>
        <v>0.289315705874748</v>
      </c>
      <c r="O11" s="3" t="n">
        <f aca="false">Adequacy_central!AJ9</f>
        <v>0.266419319654246</v>
      </c>
      <c r="P11" s="3" t="n">
        <f aca="false">Adequacy_central!AK9</f>
        <v>0.309315174106392</v>
      </c>
      <c r="Q11" s="3" t="n">
        <f aca="false">Adequacy_central!AL9</f>
        <v>0.273446754414276</v>
      </c>
      <c r="R11" s="3" t="n">
        <f aca="false">Adequacy_central!AM9</f>
        <v>0.287816660782229</v>
      </c>
      <c r="S11" s="3" t="n">
        <f aca="false">Adequacy_central!AN9</f>
        <v>0.2648719792558</v>
      </c>
      <c r="U11" s="14" t="n">
        <f aca="false">U7+1</f>
        <v>2016</v>
      </c>
      <c r="V11" s="3" t="n">
        <f aca="false">Adequacy_high!AG8</f>
        <v>0.315309749564122</v>
      </c>
      <c r="W11" s="3" t="n">
        <f aca="false">Adequacy_high!AH8</f>
        <v>0.272507724548417</v>
      </c>
      <c r="X11" s="3" t="n">
        <f aca="false">Adequacy_high!AI8</f>
        <v>0.296444388618243</v>
      </c>
      <c r="Y11" s="3" t="n">
        <f aca="false">Adequacy_high!AJ8</f>
        <v>0.264195486551225</v>
      </c>
      <c r="Z11" s="3" t="n">
        <f aca="false">Adequacy_high!AK8</f>
        <v>0.314922780782504</v>
      </c>
      <c r="AA11" s="3" t="n">
        <f aca="false">Adequacy_high!AL8</f>
        <v>0.271380917385203</v>
      </c>
      <c r="AB11" s="3" t="n">
        <f aca="false">Adequacy_high!AM8</f>
        <v>0.29466502053006</v>
      </c>
      <c r="AC11" s="3" t="n">
        <f aca="false">Adequacy_high!AN8</f>
        <v>0.262334557508533</v>
      </c>
    </row>
    <row r="12" customFormat="false" ht="15" hidden="false" customHeight="false" outlineLevel="0" collapsed="false">
      <c r="A12" s="14" t="n">
        <f aca="false">A8+1</f>
        <v>2016</v>
      </c>
      <c r="B12" s="3" t="n">
        <f aca="false">Adequacy_low!AG9</f>
        <v>0.309956074864208</v>
      </c>
      <c r="C12" s="3" t="n">
        <f aca="false">Adequacy_low!AH9</f>
        <v>0.274564539321381</v>
      </c>
      <c r="D12" s="3" t="n">
        <f aca="false">Adequacy_low!AI9</f>
        <v>0.289315705874748</v>
      </c>
      <c r="E12" s="3" t="n">
        <f aca="false">Adequacy_low!AJ9</f>
        <v>0.266419319654246</v>
      </c>
      <c r="F12" s="3" t="n">
        <f aca="false">Adequacy_low!AK9</f>
        <v>0.309315174106392</v>
      </c>
      <c r="G12" s="3" t="n">
        <f aca="false">Adequacy_low!AL9</f>
        <v>0.273446754414276</v>
      </c>
      <c r="H12" s="3" t="n">
        <f aca="false">Adequacy_low!AM9</f>
        <v>0.287816660782229</v>
      </c>
      <c r="I12" s="3" t="n">
        <f aca="false">Adequacy_low!AN9</f>
        <v>0.2648719792558</v>
      </c>
      <c r="K12" s="14" t="n">
        <f aca="false">K8+1</f>
        <v>2017</v>
      </c>
      <c r="L12" s="3" t="n">
        <f aca="false">Adequacy_central!AG10</f>
        <v>0.310841869588401</v>
      </c>
      <c r="M12" s="3" t="n">
        <f aca="false">Adequacy_central!AH10</f>
        <v>0.275486565305701</v>
      </c>
      <c r="N12" s="3" t="n">
        <f aca="false">Adequacy_central!AI10</f>
        <v>0.292388629151498</v>
      </c>
      <c r="O12" s="3" t="n">
        <f aca="false">Adequacy_central!AJ10</f>
        <v>0.268594214827054</v>
      </c>
      <c r="P12" s="3" t="n">
        <f aca="false">Adequacy_central!AK10</f>
        <v>0.31023429874465</v>
      </c>
      <c r="Q12" s="3" t="n">
        <f aca="false">Adequacy_central!AL10</f>
        <v>0.274691715124758</v>
      </c>
      <c r="R12" s="3" t="n">
        <f aca="false">Adequacy_central!AM10</f>
        <v>0.290654165166101</v>
      </c>
      <c r="S12" s="3" t="n">
        <f aca="false">Adequacy_central!AN10</f>
        <v>0.266801427083164</v>
      </c>
      <c r="U12" s="14" t="n">
        <f aca="false">U8+1</f>
        <v>2016</v>
      </c>
      <c r="V12" s="3" t="n">
        <f aca="false">Adequacy_high!AG9</f>
        <v>0.309956074864208</v>
      </c>
      <c r="W12" s="3" t="n">
        <f aca="false">Adequacy_high!AH9</f>
        <v>0.274564539321381</v>
      </c>
      <c r="X12" s="3" t="n">
        <f aca="false">Adequacy_high!AI9</f>
        <v>0.289315705874748</v>
      </c>
      <c r="Y12" s="3" t="n">
        <f aca="false">Adequacy_high!AJ9</f>
        <v>0.266419319654246</v>
      </c>
      <c r="Z12" s="3" t="n">
        <f aca="false">Adequacy_high!AK9</f>
        <v>0.309315174106392</v>
      </c>
      <c r="AA12" s="3" t="n">
        <f aca="false">Adequacy_high!AL9</f>
        <v>0.273446754414276</v>
      </c>
      <c r="AB12" s="3" t="n">
        <f aca="false">Adequacy_high!AM9</f>
        <v>0.287816660782229</v>
      </c>
      <c r="AC12" s="3" t="n">
        <f aca="false">Adequacy_high!AN9</f>
        <v>0.2648719792558</v>
      </c>
    </row>
    <row r="13" customFormat="false" ht="15" hidden="false" customHeight="false" outlineLevel="0" collapsed="false">
      <c r="A13" s="14" t="n">
        <f aca="false">A9+1</f>
        <v>2017</v>
      </c>
      <c r="B13" s="3" t="n">
        <f aca="false">Adequacy_low!AG10</f>
        <v>0.310841869588401</v>
      </c>
      <c r="C13" s="3" t="n">
        <f aca="false">Adequacy_low!AH10</f>
        <v>0.275486565305701</v>
      </c>
      <c r="D13" s="3" t="n">
        <f aca="false">Adequacy_low!AI10</f>
        <v>0.292388629151498</v>
      </c>
      <c r="E13" s="3" t="n">
        <f aca="false">Adequacy_low!AJ10</f>
        <v>0.268594214827054</v>
      </c>
      <c r="F13" s="3" t="n">
        <f aca="false">Adequacy_low!AK10</f>
        <v>0.31023429874465</v>
      </c>
      <c r="G13" s="3" t="n">
        <f aca="false">Adequacy_low!AL10</f>
        <v>0.274691715124758</v>
      </c>
      <c r="H13" s="3" t="n">
        <f aca="false">Adequacy_low!AM10</f>
        <v>0.290654165166101</v>
      </c>
      <c r="I13" s="3" t="n">
        <f aca="false">Adequacy_low!AN10</f>
        <v>0.266801427083164</v>
      </c>
      <c r="K13" s="14" t="n">
        <f aca="false">K9+1</f>
        <v>2017</v>
      </c>
      <c r="L13" s="3" t="n">
        <f aca="false">Adequacy_central!AG11</f>
        <v>0.310037434174048</v>
      </c>
      <c r="M13" s="3" t="n">
        <f aca="false">Adequacy_central!AH11</f>
        <v>0.277264767830568</v>
      </c>
      <c r="N13" s="3" t="n">
        <f aca="false">Adequacy_central!AI11</f>
        <v>0.291307445155761</v>
      </c>
      <c r="O13" s="3" t="n">
        <f aca="false">Adequacy_central!AJ11</f>
        <v>0.270143176266894</v>
      </c>
      <c r="P13" s="3" t="n">
        <f aca="false">Adequacy_central!AK11</f>
        <v>0.309139006155446</v>
      </c>
      <c r="Q13" s="3" t="n">
        <f aca="false">Adequacy_central!AL11</f>
        <v>0.27623280515312</v>
      </c>
      <c r="R13" s="3" t="n">
        <f aca="false">Adequacy_central!AM11</f>
        <v>0.290280491790732</v>
      </c>
      <c r="S13" s="3" t="n">
        <f aca="false">Adequacy_central!AN11</f>
        <v>0.269006640830624</v>
      </c>
      <c r="U13" s="14" t="n">
        <f aca="false">U9+1</f>
        <v>2017</v>
      </c>
      <c r="V13" s="3" t="n">
        <f aca="false">Adequacy_high!AG10</f>
        <v>0.310841869588401</v>
      </c>
      <c r="W13" s="3" t="n">
        <f aca="false">Adequacy_high!AH10</f>
        <v>0.275486565305701</v>
      </c>
      <c r="X13" s="3" t="n">
        <f aca="false">Adequacy_high!AI10</f>
        <v>0.292388629151498</v>
      </c>
      <c r="Y13" s="3" t="n">
        <f aca="false">Adequacy_high!AJ10</f>
        <v>0.268594214827054</v>
      </c>
      <c r="Z13" s="3" t="n">
        <f aca="false">Adequacy_high!AK10</f>
        <v>0.31023429874465</v>
      </c>
      <c r="AA13" s="3" t="n">
        <f aca="false">Adequacy_high!AL10</f>
        <v>0.274691715124758</v>
      </c>
      <c r="AB13" s="3" t="n">
        <f aca="false">Adequacy_high!AM10</f>
        <v>0.290654165166101</v>
      </c>
      <c r="AC13" s="3" t="n">
        <f aca="false">Adequacy_high!AN10</f>
        <v>0.266801427083164</v>
      </c>
    </row>
    <row r="14" customFormat="false" ht="15" hidden="false" customHeight="false" outlineLevel="0" collapsed="false">
      <c r="A14" s="14" t="n">
        <f aca="false">A10+1</f>
        <v>2017</v>
      </c>
      <c r="B14" s="3" t="n">
        <f aca="false">Adequacy_low!AG11</f>
        <v>0.310037434174048</v>
      </c>
      <c r="C14" s="3" t="n">
        <f aca="false">Adequacy_low!AH11</f>
        <v>0.277264767830568</v>
      </c>
      <c r="D14" s="3" t="n">
        <f aca="false">Adequacy_low!AI11</f>
        <v>0.291307445155761</v>
      </c>
      <c r="E14" s="3" t="n">
        <f aca="false">Adequacy_low!AJ11</f>
        <v>0.270143176266894</v>
      </c>
      <c r="F14" s="3" t="n">
        <f aca="false">Adequacy_low!AK11</f>
        <v>0.309139006155446</v>
      </c>
      <c r="G14" s="3" t="n">
        <f aca="false">Adequacy_low!AL11</f>
        <v>0.27623280515312</v>
      </c>
      <c r="H14" s="3" t="n">
        <f aca="false">Adequacy_low!AM11</f>
        <v>0.290280491790732</v>
      </c>
      <c r="I14" s="3" t="n">
        <f aca="false">Adequacy_low!AN11</f>
        <v>0.269006640830624</v>
      </c>
      <c r="K14" s="14" t="n">
        <f aca="false">K10+1</f>
        <v>2017</v>
      </c>
      <c r="L14" s="3" t="n">
        <f aca="false">Adequacy_central!AG12</f>
        <v>0.315302836231864</v>
      </c>
      <c r="M14" s="3" t="n">
        <f aca="false">Adequacy_central!AH12</f>
        <v>0.279217878767951</v>
      </c>
      <c r="N14" s="3" t="n">
        <f aca="false">Adequacy_central!AI12</f>
        <v>0.296272899277494</v>
      </c>
      <c r="O14" s="3" t="n">
        <f aca="false">Adequacy_central!AJ12</f>
        <v>0.272659120656577</v>
      </c>
      <c r="P14" s="3" t="n">
        <f aca="false">Adequacy_central!AK12</f>
        <v>0.314389611419924</v>
      </c>
      <c r="Q14" s="3" t="n">
        <f aca="false">Adequacy_central!AL12</f>
        <v>0.278195868973891</v>
      </c>
      <c r="R14" s="3" t="n">
        <f aca="false">Adequacy_central!AM12</f>
        <v>0.295308085636</v>
      </c>
      <c r="S14" s="3" t="n">
        <f aca="false">Adequacy_central!AN12</f>
        <v>0.271584079703366</v>
      </c>
      <c r="U14" s="14" t="n">
        <f aca="false">U10+1</f>
        <v>2017</v>
      </c>
      <c r="V14" s="3" t="n">
        <f aca="false">Adequacy_high!AG11</f>
        <v>0.310037434174048</v>
      </c>
      <c r="W14" s="3" t="n">
        <f aca="false">Adequacy_high!AH11</f>
        <v>0.277264767830568</v>
      </c>
      <c r="X14" s="3" t="n">
        <f aca="false">Adequacy_high!AI11</f>
        <v>0.291307445155761</v>
      </c>
      <c r="Y14" s="3" t="n">
        <f aca="false">Adequacy_high!AJ11</f>
        <v>0.270143176266894</v>
      </c>
      <c r="Z14" s="3" t="n">
        <f aca="false">Adequacy_high!AK11</f>
        <v>0.309139006155446</v>
      </c>
      <c r="AA14" s="3" t="n">
        <f aca="false">Adequacy_high!AL11</f>
        <v>0.27623280515312</v>
      </c>
      <c r="AB14" s="3" t="n">
        <f aca="false">Adequacy_high!AM11</f>
        <v>0.290280491790732</v>
      </c>
      <c r="AC14" s="3" t="n">
        <f aca="false">Adequacy_high!AN11</f>
        <v>0.269006640830624</v>
      </c>
    </row>
    <row r="15" customFormat="false" ht="15" hidden="false" customHeight="false" outlineLevel="0" collapsed="false">
      <c r="A15" s="14" t="n">
        <f aca="false">A11+1</f>
        <v>2017</v>
      </c>
      <c r="B15" s="3" t="n">
        <f aca="false">Adequacy_low!AG12</f>
        <v>0.315302836231864</v>
      </c>
      <c r="C15" s="3" t="n">
        <f aca="false">Adequacy_low!AH12</f>
        <v>0.279217878767951</v>
      </c>
      <c r="D15" s="3" t="n">
        <f aca="false">Adequacy_low!AI12</f>
        <v>0.296272899277494</v>
      </c>
      <c r="E15" s="3" t="n">
        <f aca="false">Adequacy_low!AJ12</f>
        <v>0.272659120656577</v>
      </c>
      <c r="F15" s="3" t="n">
        <f aca="false">Adequacy_low!AK12</f>
        <v>0.314389611419924</v>
      </c>
      <c r="G15" s="3" t="n">
        <f aca="false">Adequacy_low!AL12</f>
        <v>0.278195868973891</v>
      </c>
      <c r="H15" s="3" t="n">
        <f aca="false">Adequacy_low!AM12</f>
        <v>0.295308085636</v>
      </c>
      <c r="I15" s="3" t="n">
        <f aca="false">Adequacy_low!AN12</f>
        <v>0.271584079703366</v>
      </c>
      <c r="K15" s="14" t="n">
        <f aca="false">K11+1</f>
        <v>2017</v>
      </c>
      <c r="L15" s="3" t="n">
        <f aca="false">Adequacy_central!AG13</f>
        <v>0.313978209831989</v>
      </c>
      <c r="M15" s="3" t="n">
        <f aca="false">Adequacy_central!AH13</f>
        <v>0.281680810732612</v>
      </c>
      <c r="N15" s="3" t="n">
        <f aca="false">Adequacy_central!AI13</f>
        <v>0.295842175402594</v>
      </c>
      <c r="O15" s="3" t="n">
        <f aca="false">Adequacy_central!AJ13</f>
        <v>0.275729852875994</v>
      </c>
      <c r="P15" s="3" t="n">
        <f aca="false">Adequacy_central!AK13</f>
        <v>0.31309507683453</v>
      </c>
      <c r="Q15" s="3" t="n">
        <f aca="false">Adequacy_central!AL13</f>
        <v>0.280695925764656</v>
      </c>
      <c r="R15" s="3" t="n">
        <f aca="false">Adequacy_central!AM13</f>
        <v>0.294746527575789</v>
      </c>
      <c r="S15" s="3" t="n">
        <f aca="false">Adequacy_central!AN13</f>
        <v>0.274602910896513</v>
      </c>
      <c r="U15" s="14" t="n">
        <f aca="false">U11+1</f>
        <v>2017</v>
      </c>
      <c r="V15" s="3" t="n">
        <f aca="false">Adequacy_high!AG12</f>
        <v>0.315302836231864</v>
      </c>
      <c r="W15" s="3" t="n">
        <f aca="false">Adequacy_high!AH12</f>
        <v>0.279217878767951</v>
      </c>
      <c r="X15" s="3" t="n">
        <f aca="false">Adequacy_high!AI12</f>
        <v>0.296272899277494</v>
      </c>
      <c r="Y15" s="3" t="n">
        <f aca="false">Adequacy_high!AJ12</f>
        <v>0.272659120656577</v>
      </c>
      <c r="Z15" s="3" t="n">
        <f aca="false">Adequacy_high!AK12</f>
        <v>0.314389611419924</v>
      </c>
      <c r="AA15" s="3" t="n">
        <f aca="false">Adequacy_high!AL12</f>
        <v>0.278195868973891</v>
      </c>
      <c r="AB15" s="3" t="n">
        <f aca="false">Adequacy_high!AM12</f>
        <v>0.295308085636</v>
      </c>
      <c r="AC15" s="3" t="n">
        <f aca="false">Adequacy_high!AN12</f>
        <v>0.271584079703366</v>
      </c>
    </row>
    <row r="16" customFormat="false" ht="15" hidden="false" customHeight="false" outlineLevel="0" collapsed="false">
      <c r="A16" s="14" t="n">
        <f aca="false">A12+1</f>
        <v>2017</v>
      </c>
      <c r="B16" s="3" t="n">
        <f aca="false">Adequacy_low!AG13</f>
        <v>0.313978209831989</v>
      </c>
      <c r="C16" s="3" t="n">
        <f aca="false">Adequacy_low!AH13</f>
        <v>0.281680810732612</v>
      </c>
      <c r="D16" s="3" t="n">
        <f aca="false">Adequacy_low!AI13</f>
        <v>0.295842175402594</v>
      </c>
      <c r="E16" s="3" t="n">
        <f aca="false">Adequacy_low!AJ13</f>
        <v>0.275729852875994</v>
      </c>
      <c r="F16" s="3" t="n">
        <f aca="false">Adequacy_low!AK13</f>
        <v>0.31309507683453</v>
      </c>
      <c r="G16" s="3" t="n">
        <f aca="false">Adequacy_low!AL13</f>
        <v>0.280695925764656</v>
      </c>
      <c r="H16" s="3" t="n">
        <f aca="false">Adequacy_low!AM13</f>
        <v>0.294746527575789</v>
      </c>
      <c r="I16" s="3" t="n">
        <f aca="false">Adequacy_low!AN13</f>
        <v>0.274602910896513</v>
      </c>
      <c r="K16" s="14" t="n">
        <f aca="false">K12+1</f>
        <v>2018</v>
      </c>
      <c r="L16" s="3" t="n">
        <f aca="false">Adequacy_central!AG14</f>
        <v>0.317025211307857</v>
      </c>
      <c r="M16" s="3" t="n">
        <f aca="false">Adequacy_central!AH14</f>
        <v>0.281998352515639</v>
      </c>
      <c r="N16" s="3" t="n">
        <f aca="false">Adequacy_central!AI14</f>
        <v>0.298457405975794</v>
      </c>
      <c r="O16" s="3" t="n">
        <f aca="false">Adequacy_central!AJ14</f>
        <v>0.276497594289143</v>
      </c>
      <c r="P16" s="3" t="n">
        <f aca="false">Adequacy_central!AK14</f>
        <v>0.316148970309608</v>
      </c>
      <c r="Q16" s="3" t="n">
        <f aca="false">Adequacy_central!AL14</f>
        <v>0.281077172860477</v>
      </c>
      <c r="R16" s="3" t="n">
        <f aca="false">Adequacy_central!AM14</f>
        <v>0.297372271845312</v>
      </c>
      <c r="S16" s="3" t="n">
        <f aca="false">Adequacy_central!AN14</f>
        <v>0.275305319938232</v>
      </c>
      <c r="U16" s="14" t="n">
        <f aca="false">U12+1</f>
        <v>2017</v>
      </c>
      <c r="V16" s="3" t="n">
        <f aca="false">Adequacy_high!AG13</f>
        <v>0.313978209831989</v>
      </c>
      <c r="W16" s="3" t="n">
        <f aca="false">Adequacy_high!AH13</f>
        <v>0.281680810732612</v>
      </c>
      <c r="X16" s="3" t="n">
        <f aca="false">Adequacy_high!AI13</f>
        <v>0.295842175402594</v>
      </c>
      <c r="Y16" s="3" t="n">
        <f aca="false">Adequacy_high!AJ13</f>
        <v>0.275729852875994</v>
      </c>
      <c r="Z16" s="3" t="n">
        <f aca="false">Adequacy_high!AK13</f>
        <v>0.31309507683453</v>
      </c>
      <c r="AA16" s="3" t="n">
        <f aca="false">Adequacy_high!AL13</f>
        <v>0.280695925764656</v>
      </c>
      <c r="AB16" s="3" t="n">
        <f aca="false">Adequacy_high!AM13</f>
        <v>0.294746527575789</v>
      </c>
      <c r="AC16" s="3" t="n">
        <f aca="false">Adequacy_high!AN13</f>
        <v>0.274602910896513</v>
      </c>
    </row>
    <row r="17" customFormat="false" ht="15" hidden="false" customHeight="false" outlineLevel="0" collapsed="false">
      <c r="A17" s="14" t="n">
        <f aca="false">A13+1</f>
        <v>2018</v>
      </c>
      <c r="B17" s="3" t="n">
        <f aca="false">Adequacy_low!AG14</f>
        <v>0.317025211307857</v>
      </c>
      <c r="C17" s="3" t="n">
        <f aca="false">Adequacy_low!AH14</f>
        <v>0.281998352515639</v>
      </c>
      <c r="D17" s="3" t="n">
        <f aca="false">Adequacy_low!AI14</f>
        <v>0.298457405975794</v>
      </c>
      <c r="E17" s="3" t="n">
        <f aca="false">Adequacy_low!AJ14</f>
        <v>0.276497594289143</v>
      </c>
      <c r="F17" s="3" t="n">
        <f aca="false">Adequacy_low!AK14</f>
        <v>0.316148970309608</v>
      </c>
      <c r="G17" s="3" t="n">
        <f aca="false">Adequacy_low!AL14</f>
        <v>0.281077172860477</v>
      </c>
      <c r="H17" s="3" t="n">
        <f aca="false">Adequacy_low!AM14</f>
        <v>0.297372271845312</v>
      </c>
      <c r="I17" s="3" t="n">
        <f aca="false">Adequacy_low!AN14</f>
        <v>0.275305319938232</v>
      </c>
      <c r="K17" s="14" t="n">
        <f aca="false">K13+1</f>
        <v>2018</v>
      </c>
      <c r="L17" s="3" t="n">
        <f aca="false">Adequacy_central!AG15</f>
        <v>0.307337935015434</v>
      </c>
      <c r="M17" s="3" t="n">
        <f aca="false">Adequacy_central!AH15</f>
        <v>0.268624871716532</v>
      </c>
      <c r="N17" s="3" t="n">
        <f aca="false">Adequacy_central!AI15</f>
        <v>0.285217515623445</v>
      </c>
      <c r="O17" s="3" t="n">
        <f aca="false">Adequacy_central!AJ15</f>
        <v>0.262447958149647</v>
      </c>
      <c r="P17" s="3" t="n">
        <f aca="false">Adequacy_central!AK15</f>
        <v>0.306451780143933</v>
      </c>
      <c r="Q17" s="3" t="n">
        <f aca="false">Adequacy_central!AL15</f>
        <v>0.267689189418361</v>
      </c>
      <c r="R17" s="3" t="n">
        <f aca="false">Adequacy_central!AM15</f>
        <v>0.284149768050138</v>
      </c>
      <c r="S17" s="3" t="n">
        <f aca="false">Adequacy_central!AN15</f>
        <v>0.261194350127239</v>
      </c>
      <c r="U17" s="14" t="n">
        <f aca="false">U13+1</f>
        <v>2018</v>
      </c>
      <c r="V17" s="3" t="n">
        <f aca="false">Adequacy_high!AG14</f>
        <v>0.317025211307857</v>
      </c>
      <c r="W17" s="3" t="n">
        <f aca="false">Adequacy_high!AH14</f>
        <v>0.281998352515639</v>
      </c>
      <c r="X17" s="3" t="n">
        <f aca="false">Adequacy_high!AI14</f>
        <v>0.298457405975794</v>
      </c>
      <c r="Y17" s="3" t="n">
        <f aca="false">Adequacy_high!AJ14</f>
        <v>0.276497594289143</v>
      </c>
      <c r="Z17" s="3" t="n">
        <f aca="false">Adequacy_high!AK14</f>
        <v>0.316148970309608</v>
      </c>
      <c r="AA17" s="3" t="n">
        <f aca="false">Adequacy_high!AL14</f>
        <v>0.281077172860477</v>
      </c>
      <c r="AB17" s="3" t="n">
        <f aca="false">Adequacy_high!AM14</f>
        <v>0.297372271845312</v>
      </c>
      <c r="AC17" s="3" t="n">
        <f aca="false">Adequacy_high!AN14</f>
        <v>0.275305319938232</v>
      </c>
    </row>
    <row r="18" customFormat="false" ht="15" hidden="false" customHeight="false" outlineLevel="0" collapsed="false">
      <c r="A18" s="14" t="n">
        <f aca="false">A14+1</f>
        <v>2018</v>
      </c>
      <c r="B18" s="3" t="n">
        <f aca="false">Adequacy_low!AG15</f>
        <v>0.307337935015434</v>
      </c>
      <c r="C18" s="3" t="n">
        <f aca="false">Adequacy_low!AH15</f>
        <v>0.268624871716532</v>
      </c>
      <c r="D18" s="3" t="n">
        <f aca="false">Adequacy_low!AI15</f>
        <v>0.285217515623445</v>
      </c>
      <c r="E18" s="3" t="n">
        <f aca="false">Adequacy_low!AJ15</f>
        <v>0.262447958149647</v>
      </c>
      <c r="F18" s="3" t="n">
        <f aca="false">Adequacy_low!AK15</f>
        <v>0.306451780143933</v>
      </c>
      <c r="G18" s="3" t="n">
        <f aca="false">Adequacy_low!AL15</f>
        <v>0.267689189418361</v>
      </c>
      <c r="H18" s="3" t="n">
        <f aca="false">Adequacy_low!AM15</f>
        <v>0.284149768050138</v>
      </c>
      <c r="I18" s="3" t="n">
        <f aca="false">Adequacy_low!AN15</f>
        <v>0.261194350127239</v>
      </c>
      <c r="K18" s="14" t="n">
        <f aca="false">K14+1</f>
        <v>2018</v>
      </c>
      <c r="L18" s="3" t="n">
        <f aca="false">Adequacy_central!AG16</f>
        <v>0.317450540183909</v>
      </c>
      <c r="M18" s="3" t="n">
        <f aca="false">Adequacy_central!AH16</f>
        <v>0.281801773683961</v>
      </c>
      <c r="N18" s="3" t="n">
        <f aca="false">Adequacy_central!AI16</f>
        <v>0.298731726432213</v>
      </c>
      <c r="O18" s="3" t="n">
        <f aca="false">Adequacy_central!AJ16</f>
        <v>0.277604047825674</v>
      </c>
      <c r="P18" s="3" t="n">
        <f aca="false">Adequacy_central!AK16</f>
        <v>0.316849122538007</v>
      </c>
      <c r="Q18" s="3" t="n">
        <f aca="false">Adequacy_central!AL16</f>
        <v>0.281168944692081</v>
      </c>
      <c r="R18" s="3" t="n">
        <f aca="false">Adequacy_central!AM16</f>
        <v>0.297590911842105</v>
      </c>
      <c r="S18" s="3" t="n">
        <f aca="false">Adequacy_central!AN16</f>
        <v>0.276356885319964</v>
      </c>
      <c r="U18" s="14" t="n">
        <f aca="false">U14+1</f>
        <v>2018</v>
      </c>
      <c r="V18" s="3" t="n">
        <f aca="false">Adequacy_high!AG15</f>
        <v>0.307337935015434</v>
      </c>
      <c r="W18" s="3" t="n">
        <f aca="false">Adequacy_high!AH15</f>
        <v>0.268624871716532</v>
      </c>
      <c r="X18" s="3" t="n">
        <f aca="false">Adequacy_high!AI15</f>
        <v>0.285217515623445</v>
      </c>
      <c r="Y18" s="3" t="n">
        <f aca="false">Adequacy_high!AJ15</f>
        <v>0.262447958149647</v>
      </c>
      <c r="Z18" s="3" t="n">
        <f aca="false">Adequacy_high!AK15</f>
        <v>0.306451780143933</v>
      </c>
      <c r="AA18" s="3" t="n">
        <f aca="false">Adequacy_high!AL15</f>
        <v>0.267689189418361</v>
      </c>
      <c r="AB18" s="3" t="n">
        <f aca="false">Adequacy_high!AM15</f>
        <v>0.284149768050138</v>
      </c>
      <c r="AC18" s="3" t="n">
        <f aca="false">Adequacy_high!AN15</f>
        <v>0.261194350127239</v>
      </c>
    </row>
    <row r="19" customFormat="false" ht="15" hidden="false" customHeight="false" outlineLevel="0" collapsed="false">
      <c r="A19" s="14" t="n">
        <f aca="false">A15+1</f>
        <v>2018</v>
      </c>
      <c r="B19" s="3" t="n">
        <f aca="false">Adequacy_low!AG16</f>
        <v>0.317450540183909</v>
      </c>
      <c r="C19" s="3" t="n">
        <f aca="false">Adequacy_low!AH16</f>
        <v>0.281801773683961</v>
      </c>
      <c r="D19" s="3" t="n">
        <f aca="false">Adequacy_low!AI16</f>
        <v>0.298731726432213</v>
      </c>
      <c r="E19" s="3" t="n">
        <f aca="false">Adequacy_low!AJ16</f>
        <v>0.277604047825674</v>
      </c>
      <c r="F19" s="3" t="n">
        <f aca="false">Adequacy_low!AK16</f>
        <v>0.316849122538007</v>
      </c>
      <c r="G19" s="3" t="n">
        <f aca="false">Adequacy_low!AL16</f>
        <v>0.281168944692081</v>
      </c>
      <c r="H19" s="3" t="n">
        <f aca="false">Adequacy_low!AM16</f>
        <v>0.297590911842105</v>
      </c>
      <c r="I19" s="3" t="n">
        <f aca="false">Adequacy_low!AN16</f>
        <v>0.276356885319964</v>
      </c>
      <c r="K19" s="14" t="n">
        <f aca="false">K15+1</f>
        <v>2018</v>
      </c>
      <c r="L19" s="3" t="n">
        <f aca="false">Adequacy_central!AG17</f>
        <v>0.320470256173205</v>
      </c>
      <c r="M19" s="3" t="n">
        <f aca="false">Adequacy_central!AH17</f>
        <v>0.280412322806813</v>
      </c>
      <c r="N19" s="3" t="n">
        <f aca="false">Adequacy_central!AI17</f>
        <v>0.299882872181767</v>
      </c>
      <c r="O19" s="3" t="n">
        <f aca="false">Adequacy_central!AJ17</f>
        <v>0.275115523132316</v>
      </c>
      <c r="P19" s="3" t="n">
        <f aca="false">Adequacy_central!AK17</f>
        <v>0.319875163186614</v>
      </c>
      <c r="Q19" s="3" t="n">
        <f aca="false">Adequacy_central!AL17</f>
        <v>0.279782149390822</v>
      </c>
      <c r="R19" s="3" t="n">
        <f aca="false">Adequacy_central!AM17</f>
        <v>0.298884046893171</v>
      </c>
      <c r="S19" s="3" t="n">
        <f aca="false">Adequacy_central!AN17</f>
        <v>0.273933757747881</v>
      </c>
      <c r="U19" s="14" t="n">
        <f aca="false">U15+1</f>
        <v>2018</v>
      </c>
      <c r="V19" s="3" t="n">
        <f aca="false">Adequacy_high!AG16</f>
        <v>0.317450540183909</v>
      </c>
      <c r="W19" s="3" t="n">
        <f aca="false">Adequacy_high!AH16</f>
        <v>0.281801773683961</v>
      </c>
      <c r="X19" s="3" t="n">
        <f aca="false">Adequacy_high!AI16</f>
        <v>0.298731726432213</v>
      </c>
      <c r="Y19" s="3" t="n">
        <f aca="false">Adequacy_high!AJ16</f>
        <v>0.277604047825674</v>
      </c>
      <c r="Z19" s="3" t="n">
        <f aca="false">Adequacy_high!AK16</f>
        <v>0.316849122538007</v>
      </c>
      <c r="AA19" s="3" t="n">
        <f aca="false">Adequacy_high!AL16</f>
        <v>0.281168944692081</v>
      </c>
      <c r="AB19" s="3" t="n">
        <f aca="false">Adequacy_high!AM16</f>
        <v>0.297590911842105</v>
      </c>
      <c r="AC19" s="3" t="n">
        <f aca="false">Adequacy_high!AN16</f>
        <v>0.276356885319964</v>
      </c>
    </row>
    <row r="20" customFormat="false" ht="15" hidden="false" customHeight="false" outlineLevel="0" collapsed="false">
      <c r="A20" s="14" t="n">
        <f aca="false">A16+1</f>
        <v>2018</v>
      </c>
      <c r="B20" s="3" t="n">
        <f aca="false">Adequacy_low!AG17</f>
        <v>0.320470256173205</v>
      </c>
      <c r="C20" s="3" t="n">
        <f aca="false">Adequacy_low!AH17</f>
        <v>0.280412322806813</v>
      </c>
      <c r="D20" s="3" t="n">
        <f aca="false">Adequacy_low!AI17</f>
        <v>0.299882872181767</v>
      </c>
      <c r="E20" s="3" t="n">
        <f aca="false">Adequacy_low!AJ17</f>
        <v>0.275115523132316</v>
      </c>
      <c r="F20" s="3" t="n">
        <f aca="false">Adequacy_low!AK17</f>
        <v>0.319875163186614</v>
      </c>
      <c r="G20" s="3" t="n">
        <f aca="false">Adequacy_low!AL17</f>
        <v>0.279782149390822</v>
      </c>
      <c r="H20" s="3" t="n">
        <f aca="false">Adequacy_low!AM17</f>
        <v>0.298884046893171</v>
      </c>
      <c r="I20" s="3" t="n">
        <f aca="false">Adequacy_low!AN17</f>
        <v>0.273933757747881</v>
      </c>
      <c r="K20" s="14" t="n">
        <f aca="false">K16+1</f>
        <v>2019</v>
      </c>
      <c r="L20" s="3" t="n">
        <f aca="false">Adequacy_central!AG18</f>
        <v>0.317967284856041</v>
      </c>
      <c r="M20" s="3" t="n">
        <f aca="false">Adequacy_central!AH18</f>
        <v>0.28314046564554</v>
      </c>
      <c r="N20" s="3" t="n">
        <f aca="false">Adequacy_central!AI18</f>
        <v>0.302961620893726</v>
      </c>
      <c r="O20" s="3" t="n">
        <f aca="false">Adequacy_central!AJ18</f>
        <v>0.27810024682031</v>
      </c>
      <c r="P20" s="3" t="n">
        <f aca="false">Adequacy_central!AK18</f>
        <v>0.3173763828291</v>
      </c>
      <c r="Q20" s="3" t="n">
        <f aca="false">Adequacy_central!AL18</f>
        <v>0.282519390230131</v>
      </c>
      <c r="R20" s="3" t="n">
        <f aca="false">Adequacy_central!AM18</f>
        <v>0.302082369677596</v>
      </c>
      <c r="S20" s="3" t="n">
        <f aca="false">Adequacy_central!AN18</f>
        <v>0.276150196024154</v>
      </c>
      <c r="U20" s="14" t="n">
        <f aca="false">U16+1</f>
        <v>2018</v>
      </c>
      <c r="V20" s="3" t="n">
        <f aca="false">Adequacy_high!AG17</f>
        <v>0.320470256173205</v>
      </c>
      <c r="W20" s="3" t="n">
        <f aca="false">Adequacy_high!AH17</f>
        <v>0.280412322806813</v>
      </c>
      <c r="X20" s="3" t="n">
        <f aca="false">Adequacy_high!AI17</f>
        <v>0.299882872181767</v>
      </c>
      <c r="Y20" s="3" t="n">
        <f aca="false">Adequacy_high!AJ17</f>
        <v>0.275115523132316</v>
      </c>
      <c r="Z20" s="3" t="n">
        <f aca="false">Adequacy_high!AK17</f>
        <v>0.319875163186614</v>
      </c>
      <c r="AA20" s="3" t="n">
        <f aca="false">Adequacy_high!AL17</f>
        <v>0.279782149390822</v>
      </c>
      <c r="AB20" s="3" t="n">
        <f aca="false">Adequacy_high!AM17</f>
        <v>0.298884046893171</v>
      </c>
      <c r="AC20" s="3" t="n">
        <f aca="false">Adequacy_high!AN17</f>
        <v>0.273933757747881</v>
      </c>
    </row>
    <row r="21" customFormat="false" ht="15" hidden="false" customHeight="false" outlineLevel="0" collapsed="false">
      <c r="A21" s="14" t="n">
        <f aca="false">A17+1</f>
        <v>2019</v>
      </c>
      <c r="B21" s="3" t="n">
        <f aca="false">Adequacy_low!AG18</f>
        <v>0.317967284856041</v>
      </c>
      <c r="C21" s="3" t="n">
        <f aca="false">Adequacy_low!AH18</f>
        <v>0.28314046564554</v>
      </c>
      <c r="D21" s="3" t="n">
        <f aca="false">Adequacy_low!AI18</f>
        <v>0.302961620893726</v>
      </c>
      <c r="E21" s="3" t="n">
        <f aca="false">Adequacy_low!AJ18</f>
        <v>0.27810024682031</v>
      </c>
      <c r="F21" s="3" t="n">
        <f aca="false">Adequacy_low!AK18</f>
        <v>0.3173763828291</v>
      </c>
      <c r="G21" s="3" t="n">
        <f aca="false">Adequacy_low!AL18</f>
        <v>0.282519390230131</v>
      </c>
      <c r="H21" s="3" t="n">
        <f aca="false">Adequacy_low!AM18</f>
        <v>0.302082369677596</v>
      </c>
      <c r="I21" s="3" t="n">
        <f aca="false">Adequacy_low!AN18</f>
        <v>0.276150196024154</v>
      </c>
      <c r="K21" s="14" t="n">
        <f aca="false">K17+1</f>
        <v>2019</v>
      </c>
      <c r="L21" s="3" t="n">
        <f aca="false">Adequacy_central!AG19</f>
        <v>0.324244991384437</v>
      </c>
      <c r="M21" s="3" t="n">
        <f aca="false">Adequacy_central!AH19</f>
        <v>0.285656089215127</v>
      </c>
      <c r="N21" s="3" t="n">
        <f aca="false">Adequacy_central!AI19</f>
        <v>0.307534273105432</v>
      </c>
      <c r="O21" s="3" t="n">
        <f aca="false">Adequacy_central!AJ19</f>
        <v>0.280776740096531</v>
      </c>
      <c r="P21" s="3" t="n">
        <f aca="false">Adequacy_central!AK19</f>
        <v>0.323630881250888</v>
      </c>
      <c r="Q21" s="3" t="n">
        <f aca="false">Adequacy_central!AL19</f>
        <v>0.285006910402004</v>
      </c>
      <c r="R21" s="3" t="n">
        <f aca="false">Adequacy_central!AM19</f>
        <v>0.306328345337291</v>
      </c>
      <c r="S21" s="3" t="n">
        <f aca="false">Adequacy_central!AN19</f>
        <v>0.278037058740366</v>
      </c>
      <c r="U21" s="14" t="n">
        <f aca="false">U17+1</f>
        <v>2019</v>
      </c>
      <c r="V21" s="3" t="n">
        <f aca="false">Adequacy_high!AG18</f>
        <v>0.317967284856041</v>
      </c>
      <c r="W21" s="3" t="n">
        <f aca="false">Adequacy_high!AH18</f>
        <v>0.28314046564554</v>
      </c>
      <c r="X21" s="3" t="n">
        <f aca="false">Adequacy_high!AI18</f>
        <v>0.302961620893726</v>
      </c>
      <c r="Y21" s="3" t="n">
        <f aca="false">Adequacy_high!AJ18</f>
        <v>0.27810024682031</v>
      </c>
      <c r="Z21" s="3" t="n">
        <f aca="false">Adequacy_high!AK18</f>
        <v>0.3173763828291</v>
      </c>
      <c r="AA21" s="3" t="n">
        <f aca="false">Adequacy_high!AL18</f>
        <v>0.282519390230131</v>
      </c>
      <c r="AB21" s="3" t="n">
        <f aca="false">Adequacy_high!AM18</f>
        <v>0.302082369677596</v>
      </c>
      <c r="AC21" s="3" t="n">
        <f aca="false">Adequacy_high!AN18</f>
        <v>0.276150196024154</v>
      </c>
    </row>
    <row r="22" customFormat="false" ht="15" hidden="false" customHeight="false" outlineLevel="0" collapsed="false">
      <c r="A22" s="14" t="n">
        <f aca="false">A18+1</f>
        <v>2019</v>
      </c>
      <c r="B22" s="3" t="n">
        <f aca="false">Adequacy_low!AG19</f>
        <v>0.324244991384437</v>
      </c>
      <c r="C22" s="3" t="n">
        <f aca="false">Adequacy_low!AH19</f>
        <v>0.285656089215127</v>
      </c>
      <c r="D22" s="3" t="n">
        <f aca="false">Adequacy_low!AI19</f>
        <v>0.307534273105432</v>
      </c>
      <c r="E22" s="3" t="n">
        <f aca="false">Adequacy_low!AJ19</f>
        <v>0.280776740096531</v>
      </c>
      <c r="F22" s="3" t="n">
        <f aca="false">Adequacy_low!AK19</f>
        <v>0.323630881250888</v>
      </c>
      <c r="G22" s="3" t="n">
        <f aca="false">Adequacy_low!AL19</f>
        <v>0.285006910402004</v>
      </c>
      <c r="H22" s="3" t="n">
        <f aca="false">Adequacy_low!AM19</f>
        <v>0.306328345337291</v>
      </c>
      <c r="I22" s="3" t="n">
        <f aca="false">Adequacy_low!AN19</f>
        <v>0.278037058740366</v>
      </c>
      <c r="K22" s="14" t="n">
        <f aca="false">K18+1</f>
        <v>2019</v>
      </c>
      <c r="L22" s="3" t="n">
        <f aca="false">Adequacy_central!AG20</f>
        <v>0.323062150704265</v>
      </c>
      <c r="M22" s="3" t="n">
        <f aca="false">Adequacy_central!AH20</f>
        <v>0.288406581264506</v>
      </c>
      <c r="N22" s="3" t="n">
        <f aca="false">Adequacy_central!AI20</f>
        <v>0.30596778222911</v>
      </c>
      <c r="O22" s="3" t="n">
        <f aca="false">Adequacy_central!AJ20</f>
        <v>0.283538253114436</v>
      </c>
      <c r="P22" s="3" t="n">
        <f aca="false">Adequacy_central!AK20</f>
        <v>0.322452518229586</v>
      </c>
      <c r="Q22" s="3" t="n">
        <f aca="false">Adequacy_central!AL20</f>
        <v>0.287765738892815</v>
      </c>
      <c r="R22" s="3" t="n">
        <f aca="false">Adequacy_central!AM20</f>
        <v>0.304771221913102</v>
      </c>
      <c r="S22" s="3" t="n">
        <f aca="false">Adequacy_central!AN20</f>
        <v>0.279715210569825</v>
      </c>
      <c r="U22" s="14" t="n">
        <f aca="false">U18+1</f>
        <v>2019</v>
      </c>
      <c r="V22" s="3" t="n">
        <f aca="false">Adequacy_high!AG19</f>
        <v>0.324244991384437</v>
      </c>
      <c r="W22" s="3" t="n">
        <f aca="false">Adequacy_high!AH19</f>
        <v>0.285656089215127</v>
      </c>
      <c r="X22" s="3" t="n">
        <f aca="false">Adequacy_high!AI19</f>
        <v>0.307534273105432</v>
      </c>
      <c r="Y22" s="3" t="n">
        <f aca="false">Adequacy_high!AJ19</f>
        <v>0.280776740096531</v>
      </c>
      <c r="Z22" s="3" t="n">
        <f aca="false">Adequacy_high!AK19</f>
        <v>0.323630881250888</v>
      </c>
      <c r="AA22" s="3" t="n">
        <f aca="false">Adequacy_high!AL19</f>
        <v>0.285006910402004</v>
      </c>
      <c r="AB22" s="3" t="n">
        <f aca="false">Adequacy_high!AM19</f>
        <v>0.306328345337291</v>
      </c>
      <c r="AC22" s="3" t="n">
        <f aca="false">Adequacy_high!AN19</f>
        <v>0.278037058740366</v>
      </c>
    </row>
    <row r="23" customFormat="false" ht="15" hidden="false" customHeight="false" outlineLevel="0" collapsed="false">
      <c r="A23" s="14" t="n">
        <f aca="false">A19+1</f>
        <v>2019</v>
      </c>
      <c r="B23" s="3" t="n">
        <f aca="false">Adequacy_low!AG20</f>
        <v>0.323239154387547</v>
      </c>
      <c r="C23" s="3" t="n">
        <f aca="false">Adequacy_low!AH20</f>
        <v>0.288727950214356</v>
      </c>
      <c r="D23" s="3" t="n">
        <f aca="false">Adequacy_low!AI20</f>
        <v>0.306213844614569</v>
      </c>
      <c r="E23" s="3" t="n">
        <f aca="false">Adequacy_low!AJ20</f>
        <v>0.283860978381373</v>
      </c>
      <c r="F23" s="3" t="n">
        <f aca="false">Adequacy_low!AK20</f>
        <v>0.322629681317743</v>
      </c>
      <c r="G23" s="3" t="n">
        <f aca="false">Adequacy_low!AL20</f>
        <v>0.288087397259107</v>
      </c>
      <c r="H23" s="3" t="n">
        <f aca="false">Adequacy_low!AM20</f>
        <v>0.305017708527408</v>
      </c>
      <c r="I23" s="3" t="n">
        <f aca="false">Adequacy_low!AN20</f>
        <v>0.280039657899989</v>
      </c>
      <c r="K23" s="14" t="n">
        <f aca="false">K19+1</f>
        <v>2019</v>
      </c>
      <c r="L23" s="3" t="n">
        <f aca="false">Adequacy_central!AG21</f>
        <v>0.320902424899145</v>
      </c>
      <c r="M23" s="3" t="n">
        <f aca="false">Adequacy_central!AH21</f>
        <v>0.292013292709261</v>
      </c>
      <c r="N23" s="3" t="n">
        <f aca="false">Adequacy_central!AI21</f>
        <v>0.303694388499051</v>
      </c>
      <c r="O23" s="3" t="n">
        <f aca="false">Adequacy_central!AJ21</f>
        <v>0.282429321519213</v>
      </c>
      <c r="P23" s="3" t="n">
        <f aca="false">Adequacy_central!AK21</f>
        <v>0.318282032174986</v>
      </c>
      <c r="Q23" s="3" t="n">
        <f aca="false">Adequacy_central!AL21</f>
        <v>0.287620150148357</v>
      </c>
      <c r="R23" s="3" t="n">
        <f aca="false">Adequacy_central!AM21</f>
        <v>0.302230295364542</v>
      </c>
      <c r="S23" s="3" t="n">
        <f aca="false">Adequacy_central!AN21</f>
        <v>0.278285120232209</v>
      </c>
      <c r="U23" s="14" t="n">
        <f aca="false">U19+1</f>
        <v>2019</v>
      </c>
      <c r="V23" s="3" t="n">
        <f aca="false">Adequacy_high!AG20</f>
        <v>0.323239154387547</v>
      </c>
      <c r="W23" s="3" t="n">
        <f aca="false">Adequacy_high!AH20</f>
        <v>0.288727950214356</v>
      </c>
      <c r="X23" s="3" t="n">
        <f aca="false">Adequacy_high!AI20</f>
        <v>0.306213844614569</v>
      </c>
      <c r="Y23" s="3" t="n">
        <f aca="false">Adequacy_high!AJ20</f>
        <v>0.283860978381373</v>
      </c>
      <c r="Z23" s="3" t="n">
        <f aca="false">Adequacy_high!AK20</f>
        <v>0.322629681317743</v>
      </c>
      <c r="AA23" s="3" t="n">
        <f aca="false">Adequacy_high!AL20</f>
        <v>0.288087397259107</v>
      </c>
      <c r="AB23" s="3" t="n">
        <f aca="false">Adequacy_high!AM20</f>
        <v>0.305017708527408</v>
      </c>
      <c r="AC23" s="3" t="n">
        <f aca="false">Adequacy_high!AN20</f>
        <v>0.280039657899989</v>
      </c>
    </row>
    <row r="24" customFormat="false" ht="15" hidden="false" customHeight="false" outlineLevel="0" collapsed="false">
      <c r="A24" s="14" t="n">
        <f aca="false">A20+1</f>
        <v>2019</v>
      </c>
      <c r="B24" s="3" t="n">
        <f aca="false">Adequacy_low!AG21</f>
        <v>0.321492353893587</v>
      </c>
      <c r="C24" s="3" t="n">
        <f aca="false">Adequacy_low!AH21</f>
        <v>0.292605512342329</v>
      </c>
      <c r="D24" s="3" t="n">
        <f aca="false">Adequacy_low!AI21</f>
        <v>0.304088079486184</v>
      </c>
      <c r="E24" s="3" t="n">
        <f aca="false">Adequacy_low!AJ21</f>
        <v>0.283020824317598</v>
      </c>
      <c r="F24" s="3" t="n">
        <f aca="false">Adequacy_low!AK21</f>
        <v>0.318930473253688</v>
      </c>
      <c r="G24" s="3" t="n">
        <f aca="false">Adequacy_low!AL21</f>
        <v>0.288216044575393</v>
      </c>
      <c r="H24" s="3" t="n">
        <f aca="false">Adequacy_low!AM21</f>
        <v>0.302624814149501</v>
      </c>
      <c r="I24" s="3" t="n">
        <f aca="false">Adequacy_low!AN21</f>
        <v>0.278880039149356</v>
      </c>
      <c r="K24" s="14" t="n">
        <f aca="false">K20+1</f>
        <v>2020</v>
      </c>
      <c r="L24" s="3" t="n">
        <f aca="false">Adequacy_central!AG22</f>
        <v>0.223565550041855</v>
      </c>
      <c r="M24" s="3" t="n">
        <f aca="false">Adequacy_central!AH22</f>
        <v>0.181228737839885</v>
      </c>
      <c r="N24" s="3" t="n">
        <f aca="false">Adequacy_central!AI22</f>
        <v>0.198918928616519</v>
      </c>
      <c r="O24" s="3" t="n">
        <f aca="false">Adequacy_central!AJ22</f>
        <v>0.168454320501634</v>
      </c>
      <c r="P24" s="3" t="n">
        <f aca="false">Adequacy_central!AK22</f>
        <v>0.219094497975221</v>
      </c>
      <c r="Q24" s="3" t="n">
        <f aca="false">Adequacy_central!AL22</f>
        <v>0.173808093341039</v>
      </c>
      <c r="R24" s="3" t="n">
        <f aca="false">Adequacy_central!AM22</f>
        <v>0.196761918636728</v>
      </c>
      <c r="S24" s="3" t="n">
        <f aca="false">Adequacy_central!AN22</f>
        <v>0.162859716057471</v>
      </c>
      <c r="U24" s="14" t="n">
        <f aca="false">U20+1</f>
        <v>2019</v>
      </c>
      <c r="V24" s="3" t="n">
        <f aca="false">Adequacy_high!AG21</f>
        <v>0.321492354064093</v>
      </c>
      <c r="W24" s="3" t="n">
        <f aca="false">Adequacy_high!AH21</f>
        <v>0.292605512524526</v>
      </c>
      <c r="X24" s="3" t="n">
        <f aca="false">Adequacy_high!AI21</f>
        <v>0.304088079486184</v>
      </c>
      <c r="Y24" s="3" t="n">
        <f aca="false">Adequacy_high!AJ21</f>
        <v>0.283020824317598</v>
      </c>
      <c r="Z24" s="3" t="n">
        <f aca="false">Adequacy_high!AK21</f>
        <v>0.318930473424837</v>
      </c>
      <c r="AA24" s="3" t="n">
        <f aca="false">Adequacy_high!AL21</f>
        <v>0.28821604475872</v>
      </c>
      <c r="AB24" s="3" t="n">
        <f aca="false">Adequacy_high!AM21</f>
        <v>0.302624814149501</v>
      </c>
      <c r="AC24" s="3" t="n">
        <f aca="false">Adequacy_high!AN21</f>
        <v>0.278880039149356</v>
      </c>
    </row>
    <row r="25" customFormat="false" ht="15" hidden="false" customHeight="false" outlineLevel="0" collapsed="false">
      <c r="A25" s="14" t="n">
        <f aca="false">A21+1</f>
        <v>2020</v>
      </c>
      <c r="B25" s="3" t="n">
        <f aca="false">Adequacy_low!AG22</f>
        <v>0.222411935046242</v>
      </c>
      <c r="C25" s="3" t="n">
        <f aca="false">Adequacy_low!AH22</f>
        <v>0.180873908801213</v>
      </c>
      <c r="D25" s="3" t="n">
        <f aca="false">Adequacy_low!AI22</f>
        <v>0.19763906143307</v>
      </c>
      <c r="E25" s="3" t="n">
        <f aca="false">Adequacy_low!AJ22</f>
        <v>0.168097635161176</v>
      </c>
      <c r="F25" s="3" t="n">
        <f aca="false">Adequacy_low!AK22</f>
        <v>0.217950290828092</v>
      </c>
      <c r="G25" s="3" t="n">
        <f aca="false">Adequacy_low!AL22</f>
        <v>0.173450048434552</v>
      </c>
      <c r="H25" s="3" t="n">
        <f aca="false">Adequacy_low!AM22</f>
        <v>0.195523524309653</v>
      </c>
      <c r="I25" s="3" t="n">
        <f aca="false">Adequacy_low!AN22</f>
        <v>0.162467842564947</v>
      </c>
      <c r="K25" s="14" t="n">
        <f aca="false">K21+1</f>
        <v>2020</v>
      </c>
      <c r="L25" s="3" t="n">
        <f aca="false">Adequacy_central!AG23</f>
        <v>0.30772777959079</v>
      </c>
      <c r="M25" s="3" t="n">
        <f aca="false">Adequacy_central!AH23</f>
        <v>0.278412229925275</v>
      </c>
      <c r="N25" s="3" t="n">
        <f aca="false">Adequacy_central!AI23</f>
        <v>0.279174160245139</v>
      </c>
      <c r="O25" s="3" t="n">
        <f aca="false">Adequacy_central!AJ23</f>
        <v>0.257877990333121</v>
      </c>
      <c r="P25" s="3" t="n">
        <f aca="false">Adequacy_central!AK23</f>
        <v>0.301240949244389</v>
      </c>
      <c r="Q25" s="3" t="n">
        <f aca="false">Adequacy_central!AL23</f>
        <v>0.268633559864355</v>
      </c>
      <c r="R25" s="3" t="n">
        <f aca="false">Adequacy_central!AM23</f>
        <v>0.277680317678305</v>
      </c>
      <c r="S25" s="3" t="n">
        <f aca="false">Adequacy_central!AN23</f>
        <v>0.252470879659713</v>
      </c>
      <c r="U25" s="14" t="n">
        <f aca="false">U21+1</f>
        <v>2020</v>
      </c>
      <c r="V25" s="3" t="n">
        <f aca="false">Adequacy_high!AG22</f>
        <v>0.222411935201633</v>
      </c>
      <c r="W25" s="3" t="n">
        <f aca="false">Adequacy_high!AH22</f>
        <v>0.180873908973055</v>
      </c>
      <c r="X25" s="3" t="n">
        <f aca="false">Adequacy_high!AI22</f>
        <v>0.19763906143307</v>
      </c>
      <c r="Y25" s="3" t="n">
        <f aca="false">Adequacy_high!AJ22</f>
        <v>0.168097635161176</v>
      </c>
      <c r="Z25" s="3" t="n">
        <f aca="false">Adequacy_high!AK22</f>
        <v>0.217950290984375</v>
      </c>
      <c r="AA25" s="3" t="n">
        <f aca="false">Adequacy_high!AL22</f>
        <v>0.17345004860795</v>
      </c>
      <c r="AB25" s="3" t="n">
        <f aca="false">Adequacy_high!AM22</f>
        <v>0.195523524309653</v>
      </c>
      <c r="AC25" s="3" t="n">
        <f aca="false">Adequacy_high!AN22</f>
        <v>0.162467842564947</v>
      </c>
    </row>
    <row r="26" customFormat="false" ht="15" hidden="false" customHeight="false" outlineLevel="0" collapsed="false">
      <c r="A26" s="14" t="n">
        <f aca="false">A22+1</f>
        <v>2020</v>
      </c>
      <c r="B26" s="3" t="n">
        <f aca="false">Adequacy_low!AG23</f>
        <v>0.306130608140286</v>
      </c>
      <c r="C26" s="3" t="n">
        <f aca="false">Adequacy_low!AH23</f>
        <v>0.278963007208227</v>
      </c>
      <c r="D26" s="3" t="n">
        <f aca="false">Adequacy_low!AI23</f>
        <v>0.279385523570654</v>
      </c>
      <c r="E26" s="3" t="n">
        <f aca="false">Adequacy_low!AJ23</f>
        <v>0.258115129143303</v>
      </c>
      <c r="F26" s="3" t="n">
        <f aca="false">Adequacy_low!AK23</f>
        <v>0.299933511893058</v>
      </c>
      <c r="G26" s="3" t="n">
        <f aca="false">Adequacy_low!AL23</f>
        <v>0.269191801061684</v>
      </c>
      <c r="H26" s="3" t="n">
        <f aca="false">Adequacy_low!AM23</f>
        <v>0.27770453232304</v>
      </c>
      <c r="I26" s="3" t="n">
        <f aca="false">Adequacy_low!AN23</f>
        <v>0.252680644918453</v>
      </c>
      <c r="K26" s="14" t="n">
        <f aca="false">K22+1</f>
        <v>2020</v>
      </c>
      <c r="L26" s="3" t="n">
        <f aca="false">Adequacy_central!AG24</f>
        <v>0.308599651113535</v>
      </c>
      <c r="M26" s="3" t="n">
        <f aca="false">Adequacy_central!AH24</f>
        <v>0.283574154507199</v>
      </c>
      <c r="N26" s="3" t="n">
        <f aca="false">Adequacy_central!AI24</f>
        <v>0.280656308414909</v>
      </c>
      <c r="O26" s="3" t="n">
        <f aca="false">Adequacy_central!AJ24</f>
        <v>0.260154349038135</v>
      </c>
      <c r="P26" s="3" t="n">
        <f aca="false">Adequacy_central!AK24</f>
        <v>0.300420878280315</v>
      </c>
      <c r="Q26" s="3" t="n">
        <f aca="false">Adequacy_central!AL24</f>
        <v>0.271079531530004</v>
      </c>
      <c r="R26" s="3" t="n">
        <f aca="false">Adequacy_central!AM24</f>
        <v>0.27888189465617</v>
      </c>
      <c r="S26" s="3" t="n">
        <f aca="false">Adequacy_central!AN24</f>
        <v>0.254658959965787</v>
      </c>
      <c r="U26" s="14" t="n">
        <f aca="false">U22+1</f>
        <v>2020</v>
      </c>
      <c r="V26" s="3" t="n">
        <f aca="false">Adequacy_high!AG23</f>
        <v>0.306130609139541</v>
      </c>
      <c r="W26" s="3" t="n">
        <f aca="false">Adequacy_high!AH23</f>
        <v>0.278963008029867</v>
      </c>
      <c r="X26" s="3" t="n">
        <f aca="false">Adequacy_high!AI23</f>
        <v>0.279385524641071</v>
      </c>
      <c r="Y26" s="3" t="n">
        <f aca="false">Adequacy_high!AJ23</f>
        <v>0.258115129890938</v>
      </c>
      <c r="Z26" s="3" t="n">
        <f aca="false">Adequacy_high!AK23</f>
        <v>0.299933512901233</v>
      </c>
      <c r="AA26" s="3" t="n">
        <f aca="false">Adequacy_high!AL23</f>
        <v>0.269191801894462</v>
      </c>
      <c r="AB26" s="3" t="n">
        <f aca="false">Adequacy_high!AM23</f>
        <v>0.277704533395949</v>
      </c>
      <c r="AC26" s="3" t="n">
        <f aca="false">Adequacy_high!AN23</f>
        <v>0.252680645671574</v>
      </c>
    </row>
    <row r="27" customFormat="false" ht="15" hidden="false" customHeight="false" outlineLevel="0" collapsed="false">
      <c r="A27" s="14" t="n">
        <f aca="false">A23+1</f>
        <v>2020</v>
      </c>
      <c r="B27" s="3" t="n">
        <f aca="false">Adequacy_low!AG24</f>
        <v>0.308855683453116</v>
      </c>
      <c r="C27" s="3" t="n">
        <f aca="false">Adequacy_low!AH24</f>
        <v>0.284155460241448</v>
      </c>
      <c r="D27" s="3" t="n">
        <f aca="false">Adequacy_low!AI24</f>
        <v>0.280830920796643</v>
      </c>
      <c r="E27" s="3" t="n">
        <f aca="false">Adequacy_low!AJ24</f>
        <v>0.260384221117875</v>
      </c>
      <c r="F27" s="3" t="n">
        <f aca="false">Adequacy_low!AK24</f>
        <v>0.300653658706584</v>
      </c>
      <c r="G27" s="3" t="n">
        <f aca="false">Adequacy_low!AL24</f>
        <v>0.271739677734668</v>
      </c>
      <c r="H27" s="3" t="n">
        <f aca="false">Adequacy_low!AM24</f>
        <v>0.27902908367083</v>
      </c>
      <c r="I27" s="3" t="n">
        <f aca="false">Adequacy_low!AN24</f>
        <v>0.254861609237252</v>
      </c>
      <c r="K27" s="14" t="n">
        <f aca="false">K23+1</f>
        <v>2020</v>
      </c>
      <c r="L27" s="3" t="n">
        <f aca="false">Adequacy_central!AG25</f>
        <v>0.316454984414764</v>
      </c>
      <c r="M27" s="3" t="n">
        <f aca="false">Adequacy_central!AH25</f>
        <v>0.289023856763973</v>
      </c>
      <c r="N27" s="3" t="n">
        <f aca="false">Adequacy_central!AI25</f>
        <v>0.286863982216115</v>
      </c>
      <c r="O27" s="3" t="n">
        <f aca="false">Adequacy_central!AJ25</f>
        <v>0.261029789541666</v>
      </c>
      <c r="P27" s="3" t="n">
        <f aca="false">Adequacy_central!AK25</f>
        <v>0.306637329395142</v>
      </c>
      <c r="Q27" s="3" t="n">
        <f aca="false">Adequacy_central!AL25</f>
        <v>0.273409055994277</v>
      </c>
      <c r="R27" s="3" t="n">
        <f aca="false">Adequacy_central!AM25</f>
        <v>0.285183489270515</v>
      </c>
      <c r="S27" s="3" t="n">
        <f aca="false">Adequacy_central!AN25</f>
        <v>0.255401345368394</v>
      </c>
      <c r="U27" s="14" t="n">
        <f aca="false">U23+1</f>
        <v>2020</v>
      </c>
      <c r="V27" s="3" t="n">
        <f aca="false">Adequacy_high!AG24</f>
        <v>0.308855685497871</v>
      </c>
      <c r="W27" s="3" t="n">
        <f aca="false">Adequacy_high!AH24</f>
        <v>0.284155462440061</v>
      </c>
      <c r="X27" s="3" t="n">
        <f aca="false">Adequacy_high!AI24</f>
        <v>0.280830922891924</v>
      </c>
      <c r="Y27" s="3" t="n">
        <f aca="false">Adequacy_high!AJ24</f>
        <v>0.260384223102219</v>
      </c>
      <c r="Z27" s="3" t="n">
        <f aca="false">Adequacy_high!AK24</f>
        <v>0.300653660775602</v>
      </c>
      <c r="AA27" s="3" t="n">
        <f aca="false">Adequacy_high!AL24</f>
        <v>0.271739679971417</v>
      </c>
      <c r="AB27" s="3" t="n">
        <f aca="false">Adequacy_high!AM24</f>
        <v>0.279029085771359</v>
      </c>
      <c r="AC27" s="3" t="n">
        <f aca="false">Adequacy_high!AN24</f>
        <v>0.25486161123642</v>
      </c>
    </row>
    <row r="28" customFormat="false" ht="15" hidden="false" customHeight="false" outlineLevel="0" collapsed="false">
      <c r="A28" s="14" t="n">
        <f aca="false">A24+1</f>
        <v>2020</v>
      </c>
      <c r="B28" s="3" t="n">
        <f aca="false">Adequacy_low!AG25</f>
        <v>0.317683728202236</v>
      </c>
      <c r="C28" s="3" t="n">
        <f aca="false">Adequacy_low!AH25</f>
        <v>0.289526390881706</v>
      </c>
      <c r="D28" s="3" t="n">
        <f aca="false">Adequacy_low!AI25</f>
        <v>0.287369060581009</v>
      </c>
      <c r="E28" s="3" t="n">
        <f aca="false">Adequacy_low!AJ25</f>
        <v>0.261409199547822</v>
      </c>
      <c r="F28" s="3" t="n">
        <f aca="false">Adequacy_low!AK25</f>
        <v>0.307619944517517</v>
      </c>
      <c r="G28" s="3" t="n">
        <f aca="false">Adequacy_low!AL25</f>
        <v>0.274006242410877</v>
      </c>
      <c r="H28" s="3" t="n">
        <f aca="false">Adequacy_low!AM25</f>
        <v>0.285689757844017</v>
      </c>
      <c r="I28" s="3" t="n">
        <f aca="false">Adequacy_low!AN25</f>
        <v>0.255685806238329</v>
      </c>
      <c r="K28" s="14" t="n">
        <f aca="false">K24+1</f>
        <v>2021</v>
      </c>
      <c r="L28" s="3" t="n">
        <f aca="false">Adequacy_central!AG26</f>
        <v>0.3236284659848</v>
      </c>
      <c r="M28" s="3" t="n">
        <f aca="false">Adequacy_central!AH26</f>
        <v>0.297901344297688</v>
      </c>
      <c r="N28" s="3" t="n">
        <f aca="false">Adequacy_central!AI26</f>
        <v>0.289038788522062</v>
      </c>
      <c r="O28" s="3" t="n">
        <f aca="false">Adequacy_central!AJ26</f>
        <v>0.265519109584994</v>
      </c>
      <c r="P28" s="3" t="n">
        <f aca="false">Adequacy_central!AK26</f>
        <v>0.311740875745209</v>
      </c>
      <c r="Q28" s="3" t="n">
        <f aca="false">Adequacy_central!AL26</f>
        <v>0.278559358913124</v>
      </c>
      <c r="R28" s="3" t="n">
        <f aca="false">Adequacy_central!AM26</f>
        <v>0.287106826944778</v>
      </c>
      <c r="S28" s="3" t="n">
        <f aca="false">Adequacy_central!AN26</f>
        <v>0.259266719177905</v>
      </c>
      <c r="U28" s="14" t="n">
        <f aca="false">U24+1</f>
        <v>2020</v>
      </c>
      <c r="V28" s="3" t="n">
        <f aca="false">Adequacy_high!AG25</f>
        <v>0.316589233328557</v>
      </c>
      <c r="W28" s="3" t="n">
        <f aca="false">Adequacy_high!AH25</f>
        <v>0.289511011273626</v>
      </c>
      <c r="X28" s="3" t="n">
        <f aca="false">Adequacy_high!AI25</f>
        <v>0.286528418482253</v>
      </c>
      <c r="Y28" s="3" t="n">
        <f aca="false">Adequacy_high!AJ25</f>
        <v>0.261353788288235</v>
      </c>
      <c r="Z28" s="3" t="n">
        <f aca="false">Adequacy_high!AK25</f>
        <v>0.306509306456127</v>
      </c>
      <c r="AA28" s="3" t="n">
        <f aca="false">Adequacy_high!AL25</f>
        <v>0.27399052683845</v>
      </c>
      <c r="AB28" s="3" t="n">
        <f aca="false">Adequacy_high!AM25</f>
        <v>0.284847134786405</v>
      </c>
      <c r="AC28" s="3" t="n">
        <f aca="false">Adequacy_high!AN25</f>
        <v>0.255629965592898</v>
      </c>
    </row>
    <row r="29" customFormat="false" ht="15" hidden="false" customHeight="false" outlineLevel="0" collapsed="false">
      <c r="A29" s="14" t="n">
        <f aca="false">A25+1</f>
        <v>2021</v>
      </c>
      <c r="B29" s="3" t="n">
        <f aca="false">Adequacy_low!AG26</f>
        <v>0.324361937720736</v>
      </c>
      <c r="C29" s="3" t="n">
        <f aca="false">Adequacy_low!AH26</f>
        <v>0.298260493437024</v>
      </c>
      <c r="D29" s="3" t="n">
        <f aca="false">Adequacy_low!AI26</f>
        <v>0.289715301756358</v>
      </c>
      <c r="E29" s="3" t="n">
        <f aca="false">Adequacy_low!AJ26</f>
        <v>0.26591346898069</v>
      </c>
      <c r="F29" s="3" t="n">
        <f aca="false">Adequacy_low!AK26</f>
        <v>0.312487238637869</v>
      </c>
      <c r="G29" s="3" t="n">
        <f aca="false">Adequacy_low!AL26</f>
        <v>0.278928402185357</v>
      </c>
      <c r="H29" s="3" t="n">
        <f aca="false">Adequacy_low!AM26</f>
        <v>0.287758089715732</v>
      </c>
      <c r="I29" s="3" t="n">
        <f aca="false">Adequacy_low!AN26</f>
        <v>0.259567908329844</v>
      </c>
      <c r="K29" s="14" t="n">
        <f aca="false">K25+1</f>
        <v>2021</v>
      </c>
      <c r="L29" s="3" t="n">
        <f aca="false">Adequacy_central!AG27</f>
        <v>0.324772326795729</v>
      </c>
      <c r="M29" s="3" t="n">
        <f aca="false">Adequacy_central!AH27</f>
        <v>0.303486359616747</v>
      </c>
      <c r="N29" s="3" t="n">
        <f aca="false">Adequacy_central!AI27</f>
        <v>0.288344745733975</v>
      </c>
      <c r="O29" s="3" t="n">
        <f aca="false">Adequacy_central!AJ27</f>
        <v>0.266655832998635</v>
      </c>
      <c r="P29" s="3" t="n">
        <f aca="false">Adequacy_central!AK27</f>
        <v>0.310849152733923</v>
      </c>
      <c r="Q29" s="3" t="n">
        <f aca="false">Adequacy_central!AL27</f>
        <v>0.280965879376664</v>
      </c>
      <c r="R29" s="3" t="n">
        <f aca="false">Adequacy_central!AM27</f>
        <v>0.286687803072725</v>
      </c>
      <c r="S29" s="3" t="n">
        <f aca="false">Adequacy_central!AN27</f>
        <v>0.260467367154923</v>
      </c>
      <c r="U29" s="14" t="n">
        <f aca="false">U25+1</f>
        <v>2021</v>
      </c>
      <c r="V29" s="3" t="n">
        <f aca="false">Adequacy_high!AG26</f>
        <v>0.323200309789279</v>
      </c>
      <c r="W29" s="3" t="n">
        <f aca="false">Adequacy_high!AH26</f>
        <v>0.298131807751148</v>
      </c>
      <c r="X29" s="3" t="n">
        <f aca="false">Adequacy_high!AI26</f>
        <v>0.288817895818875</v>
      </c>
      <c r="Y29" s="3" t="n">
        <f aca="false">Adequacy_high!AJ26</f>
        <v>0.265832714056818</v>
      </c>
      <c r="Z29" s="3" t="n">
        <f aca="false">Adequacy_high!AK26</f>
        <v>0.311305194476332</v>
      </c>
      <c r="AA29" s="3" t="n">
        <f aca="false">Adequacy_high!AL26</f>
        <v>0.278796171361441</v>
      </c>
      <c r="AB29" s="3" t="n">
        <f aca="false">Adequacy_high!AM26</f>
        <v>0.286858210947688</v>
      </c>
      <c r="AC29" s="3" t="n">
        <f aca="false">Adequacy_high!AN26</f>
        <v>0.259525209505584</v>
      </c>
    </row>
    <row r="30" customFormat="false" ht="15" hidden="false" customHeight="false" outlineLevel="0" collapsed="false">
      <c r="A30" s="14" t="n">
        <f aca="false">A26+1</f>
        <v>2021</v>
      </c>
      <c r="B30" s="3" t="n">
        <f aca="false">Adequacy_low!AG27</f>
        <v>0.324586942127404</v>
      </c>
      <c r="C30" s="3" t="n">
        <f aca="false">Adequacy_low!AH27</f>
        <v>0.304184102744354</v>
      </c>
      <c r="D30" s="3" t="n">
        <f aca="false">Adequacy_low!AI27</f>
        <v>0.28816114613166</v>
      </c>
      <c r="E30" s="3" t="n">
        <f aca="false">Adequacy_low!AJ27</f>
        <v>0.267165358046728</v>
      </c>
      <c r="F30" s="3" t="n">
        <f aca="false">Adequacy_low!AK27</f>
        <v>0.310659945439375</v>
      </c>
      <c r="G30" s="3" t="n">
        <f aca="false">Adequacy_low!AL27</f>
        <v>0.28168618273771</v>
      </c>
      <c r="H30" s="3" t="n">
        <f aca="false">Adequacy_low!AM27</f>
        <v>0.286410932442029</v>
      </c>
      <c r="I30" s="3" t="n">
        <f aca="false">Adequacy_low!AN27</f>
        <v>0.260701695149674</v>
      </c>
      <c r="K30" s="14" t="n">
        <f aca="false">K26+1</f>
        <v>2021</v>
      </c>
      <c r="L30" s="3" t="n">
        <f aca="false">Adequacy_central!AG28</f>
        <v>0.330224954272532</v>
      </c>
      <c r="M30" s="3" t="n">
        <f aca="false">Adequacy_central!AH28</f>
        <v>0.308262678124097</v>
      </c>
      <c r="N30" s="3" t="n">
        <f aca="false">Adequacy_central!AI28</f>
        <v>0.290647167305033</v>
      </c>
      <c r="O30" s="3" t="n">
        <f aca="false">Adequacy_central!AJ28</f>
        <v>0.268723661408104</v>
      </c>
      <c r="P30" s="3" t="n">
        <f aca="false">Adequacy_central!AK28</f>
        <v>0.314640366407579</v>
      </c>
      <c r="Q30" s="3" t="n">
        <f aca="false">Adequacy_central!AL28</f>
        <v>0.283085092361527</v>
      </c>
      <c r="R30" s="3" t="n">
        <f aca="false">Adequacy_central!AM28</f>
        <v>0.289376883971268</v>
      </c>
      <c r="S30" s="3" t="n">
        <f aca="false">Adequacy_central!AN28</f>
        <v>0.262400781139453</v>
      </c>
      <c r="U30" s="14" t="n">
        <f aca="false">U26+1</f>
        <v>2021</v>
      </c>
      <c r="V30" s="3" t="n">
        <f aca="false">Adequacy_high!AG27</f>
        <v>0.324213785221101</v>
      </c>
      <c r="W30" s="3" t="n">
        <f aca="false">Adequacy_high!AH27</f>
        <v>0.303876403274641</v>
      </c>
      <c r="X30" s="3" t="n">
        <f aca="false">Adequacy_high!AI27</f>
        <v>0.287898399590516</v>
      </c>
      <c r="Y30" s="3" t="n">
        <f aca="false">Adequacy_high!AJ27</f>
        <v>0.266884676974881</v>
      </c>
      <c r="Z30" s="3" t="n">
        <f aca="false">Adequacy_high!AK27</f>
        <v>0.310279094049033</v>
      </c>
      <c r="AA30" s="3" t="n">
        <f aca="false">Adequacy_high!AL27</f>
        <v>0.281368534374779</v>
      </c>
      <c r="AB30" s="3" t="n">
        <f aca="false">Adequacy_high!AM27</f>
        <v>0.286213357896368</v>
      </c>
      <c r="AC30" s="3" t="n">
        <f aca="false">Adequacy_high!AN27</f>
        <v>0.260594810530444</v>
      </c>
    </row>
    <row r="31" customFormat="false" ht="15" hidden="false" customHeight="false" outlineLevel="0" collapsed="false">
      <c r="A31" s="14" t="n">
        <f aca="false">A27+1</f>
        <v>2021</v>
      </c>
      <c r="B31" s="3" t="n">
        <f aca="false">Adequacy_low!AG28</f>
        <v>0.330019894751781</v>
      </c>
      <c r="C31" s="3" t="n">
        <f aca="false">Adequacy_low!AH28</f>
        <v>0.308882868022787</v>
      </c>
      <c r="D31" s="3" t="n">
        <f aca="false">Adequacy_low!AI28</f>
        <v>0.290898705389195</v>
      </c>
      <c r="E31" s="3" t="n">
        <f aca="false">Adequacy_low!AJ28</f>
        <v>0.269434576738038</v>
      </c>
      <c r="F31" s="3" t="n">
        <f aca="false">Adequacy_low!AK28</f>
        <v>0.314805677726794</v>
      </c>
      <c r="G31" s="3" t="n">
        <f aca="false">Adequacy_low!AL28</f>
        <v>0.283727855690732</v>
      </c>
      <c r="H31" s="3" t="n">
        <f aca="false">Adequacy_low!AM28</f>
        <v>0.289628872500716</v>
      </c>
      <c r="I31" s="3" t="n">
        <f aca="false">Adequacy_low!AN28</f>
        <v>0.262802649135442</v>
      </c>
      <c r="K31" s="14" t="n">
        <f aca="false">K27+1</f>
        <v>2021</v>
      </c>
      <c r="L31" s="3" t="n">
        <f aca="false">Adequacy_central!AG29</f>
        <v>0.327485838713989</v>
      </c>
      <c r="M31" s="3" t="n">
        <f aca="false">Adequacy_central!AH29</f>
        <v>0.309999881091139</v>
      </c>
      <c r="N31" s="3" t="n">
        <f aca="false">Adequacy_central!AI29</f>
        <v>0.290841639627198</v>
      </c>
      <c r="O31" s="3" t="n">
        <f aca="false">Adequacy_central!AJ29</f>
        <v>0.268496621337704</v>
      </c>
      <c r="P31" s="3" t="n">
        <f aca="false">Adequacy_central!AK29</f>
        <v>0.311878287119001</v>
      </c>
      <c r="Q31" s="3" t="n">
        <f aca="false">Adequacy_central!AL29</f>
        <v>0.283805169400292</v>
      </c>
      <c r="R31" s="3" t="n">
        <f aca="false">Adequacy_central!AM29</f>
        <v>0.289212723606929</v>
      </c>
      <c r="S31" s="3" t="n">
        <f aca="false">Adequacy_central!AN29</f>
        <v>0.263295338931509</v>
      </c>
      <c r="U31" s="14" t="n">
        <f aca="false">U27+1</f>
        <v>2021</v>
      </c>
      <c r="V31" s="3" t="n">
        <f aca="false">Adequacy_high!AG28</f>
        <v>0.329569428116806</v>
      </c>
      <c r="W31" s="3" t="n">
        <f aca="false">Adequacy_high!AH28</f>
        <v>0.308535077700248</v>
      </c>
      <c r="X31" s="3" t="n">
        <f aca="false">Adequacy_high!AI28</f>
        <v>0.29050017132651</v>
      </c>
      <c r="Y31" s="3" t="n">
        <f aca="false">Adequacy_high!AJ28</f>
        <v>0.269111304996816</v>
      </c>
      <c r="Z31" s="3" t="n">
        <f aca="false">Adequacy_high!AK28</f>
        <v>0.314344981687854</v>
      </c>
      <c r="AA31" s="3" t="n">
        <f aca="false">Adequacy_high!AL28</f>
        <v>0.283367406631412</v>
      </c>
      <c r="AB31" s="3" t="n">
        <f aca="false">Adequacy_high!AM28</f>
        <v>0.28922962475768</v>
      </c>
      <c r="AC31" s="3" t="n">
        <f aca="false">Adequacy_high!AN28</f>
        <v>0.262651139643557</v>
      </c>
    </row>
    <row r="32" customFormat="false" ht="15" hidden="false" customHeight="false" outlineLevel="0" collapsed="false">
      <c r="A32" s="14" t="n">
        <f aca="false">A28+1</f>
        <v>2021</v>
      </c>
      <c r="B32" s="3" t="n">
        <f aca="false">Adequacy_low!AG29</f>
        <v>0.32771545856799</v>
      </c>
      <c r="C32" s="3" t="n">
        <f aca="false">Adequacy_low!AH29</f>
        <v>0.310821075672022</v>
      </c>
      <c r="D32" s="3" t="n">
        <f aca="false">Adequacy_low!AI29</f>
        <v>0.291183314241062</v>
      </c>
      <c r="E32" s="3" t="n">
        <f aca="false">Adequacy_low!AJ29</f>
        <v>0.26916731539241</v>
      </c>
      <c r="F32" s="3" t="n">
        <f aca="false">Adequacy_low!AK29</f>
        <v>0.312286029672631</v>
      </c>
      <c r="G32" s="3" t="n">
        <f aca="false">Adequacy_low!AL29</f>
        <v>0.284706688292566</v>
      </c>
      <c r="H32" s="3" t="n">
        <f aca="false">Adequacy_low!AM29</f>
        <v>0.28952861126443</v>
      </c>
      <c r="I32" s="3" t="n">
        <f aca="false">Adequacy_low!AN29</f>
        <v>0.263388821627226</v>
      </c>
      <c r="K32" s="14" t="n">
        <f aca="false">K28+1</f>
        <v>2022</v>
      </c>
      <c r="L32" s="3" t="n">
        <f aca="false">Adequacy_central!AG30</f>
        <v>0.332432502615616</v>
      </c>
      <c r="M32" s="3" t="n">
        <f aca="false">Adequacy_central!AH30</f>
        <v>0.315155232540804</v>
      </c>
      <c r="N32" s="3" t="n">
        <f aca="false">Adequacy_central!AI30</f>
        <v>0.29093712418457</v>
      </c>
      <c r="O32" s="3" t="n">
        <f aca="false">Adequacy_central!AJ30</f>
        <v>0.270139937344543</v>
      </c>
      <c r="P32" s="3" t="n">
        <f aca="false">Adequacy_central!AK30</f>
        <v>0.315256063202984</v>
      </c>
      <c r="Q32" s="3" t="n">
        <f aca="false">Adequacy_central!AL30</f>
        <v>0.285585270754309</v>
      </c>
      <c r="R32" s="3" t="n">
        <f aca="false">Adequacy_central!AM30</f>
        <v>0.289123115732932</v>
      </c>
      <c r="S32" s="3" t="n">
        <f aca="false">Adequacy_central!AN30</f>
        <v>0.263911876196644</v>
      </c>
      <c r="U32" s="14" t="n">
        <f aca="false">U28+1</f>
        <v>2021</v>
      </c>
      <c r="V32" s="3" t="n">
        <f aca="false">Adequacy_high!AG29</f>
        <v>0.327384851157817</v>
      </c>
      <c r="W32" s="3" t="n">
        <f aca="false">Adequacy_high!AH29</f>
        <v>0.31020377868076</v>
      </c>
      <c r="X32" s="3" t="n">
        <f aca="false">Adequacy_high!AI29</f>
        <v>0.290800178370044</v>
      </c>
      <c r="Y32" s="3" t="n">
        <f aca="false">Adequacy_high!AJ29</f>
        <v>0.268497218202675</v>
      </c>
      <c r="Z32" s="3" t="n">
        <f aca="false">Adequacy_high!AK29</f>
        <v>0.311762817679437</v>
      </c>
      <c r="AA32" s="3" t="n">
        <f aca="false">Adequacy_high!AL29</f>
        <v>0.284031102148248</v>
      </c>
      <c r="AB32" s="3" t="n">
        <f aca="false">Adequacy_high!AM29</f>
        <v>0.28914458097872</v>
      </c>
      <c r="AC32" s="3" t="n">
        <f aca="false">Adequacy_high!AN29</f>
        <v>0.2632554066775</v>
      </c>
    </row>
    <row r="33" customFormat="false" ht="15" hidden="false" customHeight="false" outlineLevel="0" collapsed="false">
      <c r="A33" s="14" t="n">
        <f aca="false">A29+1</f>
        <v>2022</v>
      </c>
      <c r="B33" s="3" t="n">
        <f aca="false">Adequacy_low!AG30</f>
        <v>0.332480224253194</v>
      </c>
      <c r="C33" s="3" t="n">
        <f aca="false">Adequacy_low!AH30</f>
        <v>0.316135865195834</v>
      </c>
      <c r="D33" s="3" t="n">
        <f aca="false">Adequacy_low!AI30</f>
        <v>0.291616134709306</v>
      </c>
      <c r="E33" s="3" t="n">
        <f aca="false">Adequacy_low!AJ30</f>
        <v>0.271110101863957</v>
      </c>
      <c r="F33" s="3" t="n">
        <f aca="false">Adequacy_low!AK30</f>
        <v>0.315462396972824</v>
      </c>
      <c r="G33" s="3" t="n">
        <f aca="false">Adequacy_low!AL30</f>
        <v>0.286586792092269</v>
      </c>
      <c r="H33" s="3" t="n">
        <f aca="false">Adequacy_low!AM30</f>
        <v>0.289803863382647</v>
      </c>
      <c r="I33" s="3" t="n">
        <f aca="false">Adequacy_low!AN30</f>
        <v>0.264363157766394</v>
      </c>
      <c r="K33" s="14" t="n">
        <f aca="false">K29+1</f>
        <v>2022</v>
      </c>
      <c r="L33" s="3" t="n">
        <f aca="false">Adequacy_central!AG31</f>
        <v>0.330519408840242</v>
      </c>
      <c r="M33" s="3" t="n">
        <f aca="false">Adequacy_central!AH31</f>
        <v>0.319892910993503</v>
      </c>
      <c r="N33" s="3" t="n">
        <f aca="false">Adequacy_central!AI31</f>
        <v>0.290113776346517</v>
      </c>
      <c r="O33" s="3" t="n">
        <f aca="false">Adequacy_central!AJ31</f>
        <v>0.271153513908903</v>
      </c>
      <c r="P33" s="3" t="n">
        <f aca="false">Adequacy_central!AK31</f>
        <v>0.312714246711832</v>
      </c>
      <c r="Q33" s="3" t="n">
        <f aca="false">Adequacy_central!AL31</f>
        <v>0.287590911196148</v>
      </c>
      <c r="R33" s="3" t="n">
        <f aca="false">Adequacy_central!AM31</f>
        <v>0.28805814964202</v>
      </c>
      <c r="S33" s="3" t="n">
        <f aca="false">Adequacy_central!AN31</f>
        <v>0.265899218041002</v>
      </c>
      <c r="U33" s="14" t="n">
        <f aca="false">U29+1</f>
        <v>2022</v>
      </c>
      <c r="V33" s="3" t="n">
        <f aca="false">Adequacy_high!AG30</f>
        <v>0.332052656605609</v>
      </c>
      <c r="W33" s="3" t="n">
        <f aca="false">Adequacy_high!AH30</f>
        <v>0.315570982569499</v>
      </c>
      <c r="X33" s="3" t="n">
        <f aca="false">Adequacy_high!AI30</f>
        <v>0.291129650154434</v>
      </c>
      <c r="Y33" s="3" t="n">
        <f aca="false">Adequacy_high!AJ30</f>
        <v>0.270678217650064</v>
      </c>
      <c r="Z33" s="3" t="n">
        <f aca="false">Adequacy_high!AK30</f>
        <v>0.314582718196036</v>
      </c>
      <c r="AA33" s="3" t="n">
        <f aca="false">Adequacy_high!AL30</f>
        <v>0.286122048897385</v>
      </c>
      <c r="AB33" s="3" t="n">
        <f aca="false">Adequacy_high!AM30</f>
        <v>0.28931613424549</v>
      </c>
      <c r="AC33" s="3" t="n">
        <f aca="false">Adequacy_high!AN30</f>
        <v>0.264151071690804</v>
      </c>
    </row>
    <row r="34" customFormat="false" ht="15" hidden="false" customHeight="false" outlineLevel="0" collapsed="false">
      <c r="A34" s="14" t="n">
        <f aca="false">A30+1</f>
        <v>2022</v>
      </c>
      <c r="B34" s="3" t="n">
        <f aca="false">Adequacy_low!AG31</f>
        <v>0.333016582779406</v>
      </c>
      <c r="C34" s="3" t="n">
        <f aca="false">Adequacy_low!AH31</f>
        <v>0.321101826592789</v>
      </c>
      <c r="D34" s="3" t="n">
        <f aca="false">Adequacy_low!AI31</f>
        <v>0.290196636258875</v>
      </c>
      <c r="E34" s="3" t="n">
        <f aca="false">Adequacy_low!AJ31</f>
        <v>0.272222033730141</v>
      </c>
      <c r="F34" s="3" t="n">
        <f aca="false">Adequacy_low!AK31</f>
        <v>0.314443138626564</v>
      </c>
      <c r="G34" s="3" t="n">
        <f aca="false">Adequacy_low!AL31</f>
        <v>0.289072611799274</v>
      </c>
      <c r="H34" s="3" t="n">
        <f aca="false">Adequacy_low!AM31</f>
        <v>0.288141249492889</v>
      </c>
      <c r="I34" s="3" t="n">
        <f aca="false">Adequacy_low!AN31</f>
        <v>0.265900036297261</v>
      </c>
      <c r="K34" s="14" t="n">
        <f aca="false">K30+1</f>
        <v>2022</v>
      </c>
      <c r="L34" s="3" t="n">
        <f aca="false">Adequacy_central!AG32</f>
        <v>0.33844987303584</v>
      </c>
      <c r="M34" s="3" t="n">
        <f aca="false">Adequacy_central!AH32</f>
        <v>0.32313011655521</v>
      </c>
      <c r="N34" s="3" t="n">
        <f aca="false">Adequacy_central!AI32</f>
        <v>0.29248336312404</v>
      </c>
      <c r="O34" s="3" t="n">
        <f aca="false">Adequacy_central!AJ32</f>
        <v>0.270893247880042</v>
      </c>
      <c r="P34" s="3" t="n">
        <f aca="false">Adequacy_central!AK32</f>
        <v>0.318413834057559</v>
      </c>
      <c r="Q34" s="3" t="n">
        <f aca="false">Adequacy_central!AL32</f>
        <v>0.288314028011325</v>
      </c>
      <c r="R34" s="3" t="n">
        <f aca="false">Adequacy_central!AM32</f>
        <v>0.290376061979728</v>
      </c>
      <c r="S34" s="3" t="n">
        <f aca="false">Adequacy_central!AN32</f>
        <v>0.265628399216076</v>
      </c>
      <c r="U34" s="14" t="n">
        <f aca="false">U30+1</f>
        <v>2022</v>
      </c>
      <c r="V34" s="3" t="n">
        <f aca="false">Adequacy_high!AG31</f>
        <v>0.333147093368128</v>
      </c>
      <c r="W34" s="3" t="n">
        <f aca="false">Adequacy_high!AH31</f>
        <v>0.320281340773783</v>
      </c>
      <c r="X34" s="3" t="n">
        <f aca="false">Adequacy_high!AI31</f>
        <v>0.291771058155675</v>
      </c>
      <c r="Y34" s="3" t="n">
        <f aca="false">Adequacy_high!AJ31</f>
        <v>0.27164402063092</v>
      </c>
      <c r="Z34" s="3" t="n">
        <f aca="false">Adequacy_high!AK31</f>
        <v>0.315146566587971</v>
      </c>
      <c r="AA34" s="3" t="n">
        <f aca="false">Adequacy_high!AL31</f>
        <v>0.288435363615114</v>
      </c>
      <c r="AB34" s="3" t="n">
        <f aca="false">Adequacy_high!AM31</f>
        <v>0.289720230463516</v>
      </c>
      <c r="AC34" s="3" t="n">
        <f aca="false">Adequacy_high!AN31</f>
        <v>0.265769720913774</v>
      </c>
    </row>
    <row r="35" customFormat="false" ht="15" hidden="false" customHeight="false" outlineLevel="0" collapsed="false">
      <c r="A35" s="14" t="n">
        <f aca="false">A31+1</f>
        <v>2022</v>
      </c>
      <c r="B35" s="3" t="n">
        <f aca="false">Adequacy_low!AG32</f>
        <v>0.340715988717065</v>
      </c>
      <c r="C35" s="3" t="n">
        <f aca="false">Adequacy_low!AH32</f>
        <v>0.324371751542887</v>
      </c>
      <c r="D35" s="3" t="n">
        <f aca="false">Adequacy_low!AI32</f>
        <v>0.29429552684522</v>
      </c>
      <c r="E35" s="3" t="n">
        <f aca="false">Adequacy_low!AJ32</f>
        <v>0.272267059769049</v>
      </c>
      <c r="F35" s="3" t="n">
        <f aca="false">Adequacy_low!AK32</f>
        <v>0.320910915068955</v>
      </c>
      <c r="G35" s="3" t="n">
        <f aca="false">Adequacy_low!AL32</f>
        <v>0.289773151338779</v>
      </c>
      <c r="H35" s="3" t="n">
        <f aca="false">Adequacy_low!AM32</f>
        <v>0.292167616010381</v>
      </c>
      <c r="I35" s="3" t="n">
        <f aca="false">Adequacy_low!AN32</f>
        <v>0.266105751545078</v>
      </c>
      <c r="K35" s="14" t="n">
        <f aca="false">K31+1</f>
        <v>2022</v>
      </c>
      <c r="L35" s="3" t="n">
        <f aca="false">Adequacy_central!AG33</f>
        <v>0.336923722997208</v>
      </c>
      <c r="M35" s="3" t="n">
        <f aca="false">Adequacy_central!AH33</f>
        <v>0.327751265202635</v>
      </c>
      <c r="N35" s="3" t="n">
        <f aca="false">Adequacy_central!AI33</f>
        <v>0.288949367301693</v>
      </c>
      <c r="O35" s="3" t="n">
        <f aca="false">Adequacy_central!AJ33</f>
        <v>0.272112400806703</v>
      </c>
      <c r="P35" s="3" t="n">
        <f aca="false">Adequacy_central!AK33</f>
        <v>0.314877222217609</v>
      </c>
      <c r="Q35" s="3" t="n">
        <f aca="false">Adequacy_central!AL33</f>
        <v>0.290017060665082</v>
      </c>
      <c r="R35" s="3" t="n">
        <f aca="false">Adequacy_central!AM33</f>
        <v>0.286592547249586</v>
      </c>
      <c r="S35" s="3" t="n">
        <f aca="false">Adequacy_central!AN33</f>
        <v>0.266364131099491</v>
      </c>
      <c r="U35" s="14" t="n">
        <f aca="false">U31+1</f>
        <v>2022</v>
      </c>
      <c r="V35" s="3" t="n">
        <f aca="false">Adequacy_high!AG32</f>
        <v>0.338781124217982</v>
      </c>
      <c r="W35" s="3" t="n">
        <f aca="false">Adequacy_high!AH32</f>
        <v>0.323953659824496</v>
      </c>
      <c r="X35" s="3" t="n">
        <f aca="false">Adequacy_high!AI32</f>
        <v>0.292266546384078</v>
      </c>
      <c r="Y35" s="3" t="n">
        <f aca="false">Adequacy_high!AJ32</f>
        <v>0.271840631370575</v>
      </c>
      <c r="Z35" s="3" t="n">
        <f aca="false">Adequacy_high!AK32</f>
        <v>0.319089102664457</v>
      </c>
      <c r="AA35" s="3" t="n">
        <f aca="false">Adequacy_high!AL32</f>
        <v>0.289290130333043</v>
      </c>
      <c r="AB35" s="3" t="n">
        <f aca="false">Adequacy_high!AM32</f>
        <v>0.290158599462495</v>
      </c>
      <c r="AC35" s="3" t="n">
        <f aca="false">Adequacy_high!AN32</f>
        <v>0.265896577755017</v>
      </c>
    </row>
    <row r="36" customFormat="false" ht="15" hidden="false" customHeight="false" outlineLevel="0" collapsed="false">
      <c r="A36" s="14" t="n">
        <f aca="false">A32+1</f>
        <v>2022</v>
      </c>
      <c r="B36" s="3" t="n">
        <f aca="false">Adequacy_low!AG33</f>
        <v>0.338006112959859</v>
      </c>
      <c r="C36" s="3" t="n">
        <f aca="false">Adequacy_low!AH33</f>
        <v>0.328632580675397</v>
      </c>
      <c r="D36" s="3" t="n">
        <f aca="false">Adequacy_low!AI33</f>
        <v>0.288509630523</v>
      </c>
      <c r="E36" s="3" t="n">
        <f aca="false">Adequacy_low!AJ33</f>
        <v>0.273007815358843</v>
      </c>
      <c r="F36" s="3" t="n">
        <f aca="false">Adequacy_low!AK33</f>
        <v>0.315913779873058</v>
      </c>
      <c r="G36" s="3" t="n">
        <f aca="false">Adequacy_low!AL33</f>
        <v>0.291394577767468</v>
      </c>
      <c r="H36" s="3" t="n">
        <f aca="false">Adequacy_low!AM33</f>
        <v>0.286125236150988</v>
      </c>
      <c r="I36" s="3" t="n">
        <f aca="false">Adequacy_low!AN33</f>
        <v>0.26653211563875</v>
      </c>
      <c r="K36" s="14" t="n">
        <f aca="false">K32+1</f>
        <v>2023</v>
      </c>
      <c r="L36" s="3" t="n">
        <f aca="false">Adequacy_central!AG34</f>
        <v>0.340999029861203</v>
      </c>
      <c r="M36" s="3" t="n">
        <f aca="false">Adequacy_central!AH34</f>
        <v>0.332957223855556</v>
      </c>
      <c r="N36" s="3" t="n">
        <f aca="false">Adequacy_central!AI34</f>
        <v>0.291959499112648</v>
      </c>
      <c r="O36" s="3" t="n">
        <f aca="false">Adequacy_central!AJ34</f>
        <v>0.2739997899084</v>
      </c>
      <c r="P36" s="3" t="n">
        <f aca="false">Adequacy_central!AK34</f>
        <v>0.317338706859308</v>
      </c>
      <c r="Q36" s="3" t="n">
        <f aca="false">Adequacy_central!AL34</f>
        <v>0.291503319053159</v>
      </c>
      <c r="R36" s="3" t="n">
        <f aca="false">Adequacy_central!AM34</f>
        <v>0.289603746393958</v>
      </c>
      <c r="S36" s="3" t="n">
        <f aca="false">Adequacy_central!AN34</f>
        <v>0.267199914151659</v>
      </c>
      <c r="U36" s="14" t="n">
        <f aca="false">U32+1</f>
        <v>2022</v>
      </c>
      <c r="V36" s="3" t="n">
        <f aca="false">Adequacy_high!AG33</f>
        <v>0.33800611243525</v>
      </c>
      <c r="W36" s="3" t="n">
        <f aca="false">Adequacy_high!AH33</f>
        <v>0.328562757014828</v>
      </c>
      <c r="X36" s="3" t="n">
        <f aca="false">Adequacy_high!AI33</f>
        <v>0.289233328875666</v>
      </c>
      <c r="Y36" s="3" t="n">
        <f aca="false">Adequacy_high!AJ33</f>
        <v>0.27289012722999</v>
      </c>
      <c r="Z36" s="3" t="n">
        <f aca="false">Adequacy_high!AK33</f>
        <v>0.315728744321916</v>
      </c>
      <c r="AA36" s="3" t="n">
        <f aca="false">Adequacy_high!AL33</f>
        <v>0.290861796266385</v>
      </c>
      <c r="AB36" s="3" t="n">
        <f aca="false">Adequacy_high!AM33</f>
        <v>0.286877450031253</v>
      </c>
      <c r="AC36" s="3" t="n">
        <f aca="false">Adequacy_high!AN33</f>
        <v>0.266505341216968</v>
      </c>
    </row>
    <row r="37" customFormat="false" ht="15" hidden="false" customHeight="false" outlineLevel="0" collapsed="false">
      <c r="A37" s="14" t="n">
        <f aca="false">A33+1</f>
        <v>2023</v>
      </c>
      <c r="B37" s="3" t="n">
        <f aca="false">Adequacy_low!AG34</f>
        <v>0.341854993756565</v>
      </c>
      <c r="C37" s="3" t="n">
        <f aca="false">Adequacy_low!AH34</f>
        <v>0.333985330757994</v>
      </c>
      <c r="D37" s="3" t="n">
        <f aca="false">Adequacy_low!AI34</f>
        <v>0.292986396120542</v>
      </c>
      <c r="E37" s="3" t="n">
        <f aca="false">Adequacy_low!AJ34</f>
        <v>0.275127515254713</v>
      </c>
      <c r="F37" s="3" t="n">
        <f aca="false">Adequacy_low!AK34</f>
        <v>0.318043196704424</v>
      </c>
      <c r="G37" s="3" t="n">
        <f aca="false">Adequacy_low!AL34</f>
        <v>0.29283164888999</v>
      </c>
      <c r="H37" s="3" t="n">
        <f aca="false">Adequacy_low!AM34</f>
        <v>0.290608236747654</v>
      </c>
      <c r="I37" s="3" t="n">
        <f aca="false">Adequacy_low!AN34</f>
        <v>0.267774230476478</v>
      </c>
      <c r="K37" s="14" t="n">
        <f aca="false">K33+1</f>
        <v>2023</v>
      </c>
      <c r="L37" s="3" t="n">
        <f aca="false">Adequacy_central!AG35</f>
        <v>0.344784226064141</v>
      </c>
      <c r="M37" s="3" t="n">
        <f aca="false">Adequacy_central!AH35</f>
        <v>0.338189104185243</v>
      </c>
      <c r="N37" s="3" t="n">
        <f aca="false">Adequacy_central!AI35</f>
        <v>0.290451176405689</v>
      </c>
      <c r="O37" s="3" t="n">
        <f aca="false">Adequacy_central!AJ35</f>
        <v>0.275713877453833</v>
      </c>
      <c r="P37" s="3" t="n">
        <f aca="false">Adequacy_central!AK35</f>
        <v>0.318667212920244</v>
      </c>
      <c r="Q37" s="3" t="n">
        <f aca="false">Adequacy_central!AL35</f>
        <v>0.295045497529985</v>
      </c>
      <c r="R37" s="3" t="n">
        <f aca="false">Adequacy_central!AM35</f>
        <v>0.288032205529332</v>
      </c>
      <c r="S37" s="3" t="n">
        <f aca="false">Adequacy_central!AN35</f>
        <v>0.268430925944743</v>
      </c>
      <c r="U37" s="14" t="n">
        <f aca="false">U33+1</f>
        <v>2023</v>
      </c>
      <c r="V37" s="3" t="n">
        <f aca="false">Adequacy_high!AG34</f>
        <v>0.342138949827345</v>
      </c>
      <c r="W37" s="3" t="n">
        <f aca="false">Adequacy_high!AH34</f>
        <v>0.33354552364028</v>
      </c>
      <c r="X37" s="3" t="n">
        <f aca="false">Adequacy_high!AI34</f>
        <v>0.29089741894552</v>
      </c>
      <c r="Y37" s="3" t="n">
        <f aca="false">Adequacy_high!AJ34</f>
        <v>0.274768460932903</v>
      </c>
      <c r="Z37" s="3" t="n">
        <f aca="false">Adequacy_high!AK34</f>
        <v>0.318248139757884</v>
      </c>
      <c r="AA37" s="3" t="n">
        <f aca="false">Adequacy_high!AL34</f>
        <v>0.292831294659045</v>
      </c>
      <c r="AB37" s="3" t="n">
        <f aca="false">Adequacy_high!AM34</f>
        <v>0.288802200657388</v>
      </c>
      <c r="AC37" s="3" t="n">
        <f aca="false">Adequacy_high!AN34</f>
        <v>0.267710615683504</v>
      </c>
    </row>
    <row r="38" customFormat="false" ht="15" hidden="false" customHeight="false" outlineLevel="0" collapsed="false">
      <c r="A38" s="14" t="n">
        <f aca="false">A34+1</f>
        <v>2023</v>
      </c>
      <c r="B38" s="3" t="n">
        <f aca="false">Adequacy_low!AG35</f>
        <v>0.345292312619162</v>
      </c>
      <c r="C38" s="3" t="n">
        <f aca="false">Adequacy_low!AH35</f>
        <v>0.338424372739021</v>
      </c>
      <c r="D38" s="3" t="n">
        <f aca="false">Adequacy_low!AI35</f>
        <v>0.290699706566963</v>
      </c>
      <c r="E38" s="3" t="n">
        <f aca="false">Adequacy_low!AJ35</f>
        <v>0.275823042580246</v>
      </c>
      <c r="F38" s="3" t="n">
        <f aca="false">Adequacy_low!AK35</f>
        <v>0.319003907117505</v>
      </c>
      <c r="G38" s="3" t="n">
        <f aca="false">Adequacy_low!AL35</f>
        <v>0.295582986966042</v>
      </c>
      <c r="H38" s="3" t="n">
        <f aca="false">Adequacy_low!AM35</f>
        <v>0.288315959681312</v>
      </c>
      <c r="I38" s="3" t="n">
        <f aca="false">Adequacy_low!AN35</f>
        <v>0.268513763411613</v>
      </c>
      <c r="K38" s="14" t="n">
        <f aca="false">K34+1</f>
        <v>2023</v>
      </c>
      <c r="L38" s="3" t="n">
        <f aca="false">Adequacy_central!AG36</f>
        <v>0.348890629337034</v>
      </c>
      <c r="M38" s="3" t="n">
        <f aca="false">Adequacy_central!AH36</f>
        <v>0.343609853203305</v>
      </c>
      <c r="N38" s="3" t="n">
        <f aca="false">Adequacy_central!AI36</f>
        <v>0.292267885269396</v>
      </c>
      <c r="O38" s="3" t="n">
        <f aca="false">Adequacy_central!AJ36</f>
        <v>0.277412173209065</v>
      </c>
      <c r="P38" s="3" t="n">
        <f aca="false">Adequacy_central!AK36</f>
        <v>0.320290260749715</v>
      </c>
      <c r="Q38" s="3" t="n">
        <f aca="false">Adequacy_central!AL36</f>
        <v>0.296693822495311</v>
      </c>
      <c r="R38" s="3" t="n">
        <f aca="false">Adequacy_central!AM36</f>
        <v>0.289883119773747</v>
      </c>
      <c r="S38" s="3" t="n">
        <f aca="false">Adequacy_central!AN36</f>
        <v>0.269493620897499</v>
      </c>
      <c r="U38" s="14" t="n">
        <f aca="false">U34+1</f>
        <v>2023</v>
      </c>
      <c r="V38" s="3" t="n">
        <f aca="false">Adequacy_high!AG35</f>
        <v>0.343937607885538</v>
      </c>
      <c r="W38" s="3" t="n">
        <f aca="false">Adequacy_high!AH35</f>
        <v>0.338159177395241</v>
      </c>
      <c r="X38" s="3" t="n">
        <f aca="false">Adequacy_high!AI35</f>
        <v>0.288908731787337</v>
      </c>
      <c r="Y38" s="3" t="n">
        <f aca="false">Adequacy_high!AJ35</f>
        <v>0.275129093444671</v>
      </c>
      <c r="Z38" s="3" t="n">
        <f aca="false">Adequacy_high!AK35</f>
        <v>0.318855391860586</v>
      </c>
      <c r="AA38" s="3" t="n">
        <f aca="false">Adequacy_high!AL35</f>
        <v>0.295859966532282</v>
      </c>
      <c r="AB38" s="3" t="n">
        <f aca="false">Adequacy_high!AM35</f>
        <v>0.286533859304947</v>
      </c>
      <c r="AC38" s="3" t="n">
        <f aca="false">Adequacy_high!AN35</f>
        <v>0.268183796148707</v>
      </c>
    </row>
    <row r="39" customFormat="false" ht="15" hidden="false" customHeight="false" outlineLevel="0" collapsed="false">
      <c r="A39" s="14" t="n">
        <f aca="false">A35+1</f>
        <v>2023</v>
      </c>
      <c r="B39" s="3" t="n">
        <f aca="false">Adequacy_low!AG36</f>
        <v>0.347000705775379</v>
      </c>
      <c r="C39" s="3" t="n">
        <f aca="false">Adequacy_low!AH36</f>
        <v>0.34376649784109</v>
      </c>
      <c r="D39" s="3" t="n">
        <f aca="false">Adequacy_low!AI36</f>
        <v>0.290724578475514</v>
      </c>
      <c r="E39" s="3" t="n">
        <f aca="false">Adequacy_low!AJ36</f>
        <v>0.277672174077855</v>
      </c>
      <c r="F39" s="3" t="n">
        <f aca="false">Adequacy_low!AK36</f>
        <v>0.318829979804617</v>
      </c>
      <c r="G39" s="3" t="n">
        <f aca="false">Adequacy_low!AL36</f>
        <v>0.297170223363123</v>
      </c>
      <c r="H39" s="3" t="n">
        <f aca="false">Adequacy_low!AM36</f>
        <v>0.288981250625606</v>
      </c>
      <c r="I39" s="3" t="n">
        <f aca="false">Adequacy_low!AN36</f>
        <v>0.269845386705397</v>
      </c>
      <c r="K39" s="14" t="n">
        <f aca="false">K35+1</f>
        <v>2023</v>
      </c>
      <c r="L39" s="3" t="n">
        <f aca="false">Adequacy_central!AG37</f>
        <v>0.350097280372093</v>
      </c>
      <c r="M39" s="3" t="n">
        <f aca="false">Adequacy_central!AH37</f>
        <v>0.347771824515232</v>
      </c>
      <c r="N39" s="3" t="n">
        <f aca="false">Adequacy_central!AI37</f>
        <v>0.290583917392089</v>
      </c>
      <c r="O39" s="3" t="n">
        <f aca="false">Adequacy_central!AJ37</f>
        <v>0.278146729196133</v>
      </c>
      <c r="P39" s="3" t="n">
        <f aca="false">Adequacy_central!AK37</f>
        <v>0.319428256147831</v>
      </c>
      <c r="Q39" s="3" t="n">
        <f aca="false">Adequacy_central!AL37</f>
        <v>0.298013813481252</v>
      </c>
      <c r="R39" s="3" t="n">
        <f aca="false">Adequacy_central!AM37</f>
        <v>0.288209533199354</v>
      </c>
      <c r="S39" s="3" t="n">
        <f aca="false">Adequacy_central!AN37</f>
        <v>0.27100211114674</v>
      </c>
      <c r="U39" s="14" t="n">
        <f aca="false">U35+1</f>
        <v>2023</v>
      </c>
      <c r="V39" s="3" t="n">
        <f aca="false">Adequacy_high!AG36</f>
        <v>0.347681861352622</v>
      </c>
      <c r="W39" s="3" t="n">
        <f aca="false">Adequacy_high!AH36</f>
        <v>0.342822632624948</v>
      </c>
      <c r="X39" s="3" t="n">
        <f aca="false">Adequacy_high!AI36</f>
        <v>0.290619922489551</v>
      </c>
      <c r="Y39" s="3" t="n">
        <f aca="false">Adequacy_high!AJ36</f>
        <v>0.27618525033856</v>
      </c>
      <c r="Z39" s="3" t="n">
        <f aca="false">Adequacy_high!AK36</f>
        <v>0.319875679859219</v>
      </c>
      <c r="AA39" s="3" t="n">
        <f aca="false">Adequacy_high!AL36</f>
        <v>0.296862270885461</v>
      </c>
      <c r="AB39" s="3" t="n">
        <f aca="false">Adequacy_high!AM36</f>
        <v>0.288319201154566</v>
      </c>
      <c r="AC39" s="3" t="n">
        <f aca="false">Adequacy_high!AN36</f>
        <v>0.268952370797262</v>
      </c>
    </row>
    <row r="40" customFormat="false" ht="15" hidden="false" customHeight="false" outlineLevel="0" collapsed="false">
      <c r="A40" s="14" t="n">
        <f aca="false">A36+1</f>
        <v>2023</v>
      </c>
      <c r="B40" s="3" t="n">
        <f aca="false">Adequacy_low!AG37</f>
        <v>0.349932316107312</v>
      </c>
      <c r="C40" s="3" t="n">
        <f aca="false">Adequacy_low!AH37</f>
        <v>0.348368514402565</v>
      </c>
      <c r="D40" s="3" t="n">
        <f aca="false">Adequacy_low!AI37</f>
        <v>0.289667246047571</v>
      </c>
      <c r="E40" s="3" t="n">
        <f aca="false">Adequacy_low!AJ37</f>
        <v>0.278974276825205</v>
      </c>
      <c r="F40" s="3" t="n">
        <f aca="false">Adequacy_low!AK37</f>
        <v>0.319452902928628</v>
      </c>
      <c r="G40" s="3" t="n">
        <f aca="false">Adequacy_low!AL37</f>
        <v>0.298878159054745</v>
      </c>
      <c r="H40" s="3" t="n">
        <f aca="false">Adequacy_low!AM37</f>
        <v>0.287678895844777</v>
      </c>
      <c r="I40" s="3" t="n">
        <f aca="false">Adequacy_low!AN37</f>
        <v>0.271158761864153</v>
      </c>
      <c r="K40" s="14" t="n">
        <f aca="false">K36+1</f>
        <v>2024</v>
      </c>
      <c r="L40" s="3" t="n">
        <f aca="false">Adequacy_central!AG38</f>
        <v>0.354130119663446</v>
      </c>
      <c r="M40" s="3" t="n">
        <f aca="false">Adequacy_central!AH38</f>
        <v>0.351723121549548</v>
      </c>
      <c r="N40" s="3" t="n">
        <f aca="false">Adequacy_central!AI38</f>
        <v>0.292914148331058</v>
      </c>
      <c r="O40" s="3" t="n">
        <f aca="false">Adequacy_central!AJ38</f>
        <v>0.279426532200067</v>
      </c>
      <c r="P40" s="3" t="n">
        <f aca="false">Adequacy_central!AK38</f>
        <v>0.321987612827636</v>
      </c>
      <c r="Q40" s="3" t="n">
        <f aca="false">Adequacy_central!AL38</f>
        <v>0.299047488146013</v>
      </c>
      <c r="R40" s="3" t="n">
        <f aca="false">Adequacy_central!AM38</f>
        <v>0.290499861538784</v>
      </c>
      <c r="S40" s="3" t="n">
        <f aca="false">Adequacy_central!AN38</f>
        <v>0.272103058793731</v>
      </c>
      <c r="U40" s="14" t="n">
        <f aca="false">U36+1</f>
        <v>2023</v>
      </c>
      <c r="V40" s="3" t="n">
        <f aca="false">Adequacy_high!AG37</f>
        <v>0.348372233050274</v>
      </c>
      <c r="W40" s="3" t="n">
        <f aca="false">Adequacy_high!AH37</f>
        <v>0.346725557156596</v>
      </c>
      <c r="X40" s="3" t="n">
        <f aca="false">Adequacy_high!AI37</f>
        <v>0.288920935437032</v>
      </c>
      <c r="Y40" s="3" t="n">
        <f aca="false">Adequacy_high!AJ37</f>
        <v>0.276743592931329</v>
      </c>
      <c r="Z40" s="3" t="n">
        <f aca="false">Adequacy_high!AK37</f>
        <v>0.319406591286128</v>
      </c>
      <c r="AA40" s="3" t="n">
        <f aca="false">Adequacy_high!AL37</f>
        <v>0.298277732561174</v>
      </c>
      <c r="AB40" s="3" t="n">
        <f aca="false">Adequacy_high!AM37</f>
        <v>0.286608772701404</v>
      </c>
      <c r="AC40" s="3" t="n">
        <f aca="false">Adequacy_high!AN37</f>
        <v>0.269602116062108</v>
      </c>
    </row>
    <row r="41" customFormat="false" ht="15" hidden="false" customHeight="false" outlineLevel="0" collapsed="false">
      <c r="A41" s="14" t="n">
        <f aca="false">A37+1</f>
        <v>2024</v>
      </c>
      <c r="B41" s="3" t="n">
        <f aca="false">Adequacy_low!AG38</f>
        <v>0.352564488548236</v>
      </c>
      <c r="C41" s="3" t="n">
        <f aca="false">Adequacy_low!AH38</f>
        <v>0.352053098883085</v>
      </c>
      <c r="D41" s="3" t="n">
        <f aca="false">Adequacy_low!AI38</f>
        <v>0.291295753185689</v>
      </c>
      <c r="E41" s="3" t="n">
        <f aca="false">Adequacy_low!AJ38</f>
        <v>0.279808690820856</v>
      </c>
      <c r="F41" s="3" t="n">
        <f aca="false">Adequacy_low!AK38</f>
        <v>0.320617411756754</v>
      </c>
      <c r="G41" s="3" t="n">
        <f aca="false">Adequacy_low!AL38</f>
        <v>0.299728421947715</v>
      </c>
      <c r="H41" s="3" t="n">
        <f aca="false">Adequacy_low!AM38</f>
        <v>0.289496503127904</v>
      </c>
      <c r="I41" s="3" t="n">
        <f aca="false">Adequacy_low!AN38</f>
        <v>0.271417030401044</v>
      </c>
      <c r="K41" s="14" t="n">
        <f aca="false">K37+1</f>
        <v>2024</v>
      </c>
      <c r="L41" s="3" t="n">
        <f aca="false">Adequacy_central!AG39</f>
        <v>0.354472085349861</v>
      </c>
      <c r="M41" s="3" t="n">
        <f aca="false">Adequacy_central!AH39</f>
        <v>0.356402588750412</v>
      </c>
      <c r="N41" s="3" t="n">
        <f aca="false">Adequacy_central!AI39</f>
        <v>0.291293970485416</v>
      </c>
      <c r="O41" s="3" t="n">
        <f aca="false">Adequacy_central!AJ39</f>
        <v>0.280279288566704</v>
      </c>
      <c r="P41" s="3" t="n">
        <f aca="false">Adequacy_central!AK39</f>
        <v>0.32085090533203</v>
      </c>
      <c r="Q41" s="3" t="n">
        <f aca="false">Adequacy_central!AL39</f>
        <v>0.300836683348153</v>
      </c>
      <c r="R41" s="3" t="n">
        <f aca="false">Adequacy_central!AM39</f>
        <v>0.289128218902393</v>
      </c>
      <c r="S41" s="3" t="n">
        <f aca="false">Adequacy_central!AN39</f>
        <v>0.272810343475044</v>
      </c>
      <c r="U41" s="14" t="n">
        <f aca="false">U37+1</f>
        <v>2024</v>
      </c>
      <c r="V41" s="3" t="n">
        <f aca="false">Adequacy_high!AG38</f>
        <v>0.354901780256774</v>
      </c>
      <c r="W41" s="3" t="n">
        <f aca="false">Adequacy_high!AH38</f>
        <v>0.35145404952598</v>
      </c>
      <c r="X41" s="3" t="n">
        <f aca="false">Adequacy_high!AI38</f>
        <v>0.292167202719039</v>
      </c>
      <c r="Y41" s="3" t="n">
        <f aca="false">Adequacy_high!AJ38</f>
        <v>0.278667112197225</v>
      </c>
      <c r="Z41" s="3" t="n">
        <f aca="false">Adequacy_high!AK38</f>
        <v>0.32391980899456</v>
      </c>
      <c r="AA41" s="3" t="n">
        <f aca="false">Adequacy_high!AL38</f>
        <v>0.299986975995731</v>
      </c>
      <c r="AB41" s="3" t="n">
        <f aca="false">Adequacy_high!AM38</f>
        <v>0.29049524457134</v>
      </c>
      <c r="AC41" s="3" t="n">
        <f aca="false">Adequacy_high!AN38</f>
        <v>0.271642707335064</v>
      </c>
    </row>
    <row r="42" customFormat="false" ht="15" hidden="false" customHeight="false" outlineLevel="0" collapsed="false">
      <c r="A42" s="14" t="n">
        <f aca="false">A38+1</f>
        <v>2024</v>
      </c>
      <c r="B42" s="3" t="n">
        <f aca="false">Adequacy_low!AG39</f>
        <v>0.354283333677954</v>
      </c>
      <c r="C42" s="3" t="n">
        <f aca="false">Adequacy_low!AH39</f>
        <v>0.357615733174744</v>
      </c>
      <c r="D42" s="3" t="n">
        <f aca="false">Adequacy_low!AI39</f>
        <v>0.289593672984858</v>
      </c>
      <c r="E42" s="3" t="n">
        <f aca="false">Adequacy_low!AJ39</f>
        <v>0.281513162437711</v>
      </c>
      <c r="F42" s="3" t="n">
        <f aca="false">Adequacy_low!AK39</f>
        <v>0.320132701774767</v>
      </c>
      <c r="G42" s="3" t="n">
        <f aca="false">Adequacy_low!AL39</f>
        <v>0.301960409342339</v>
      </c>
      <c r="H42" s="3" t="n">
        <f aca="false">Adequacy_low!AM39</f>
        <v>0.287507751497261</v>
      </c>
      <c r="I42" s="3" t="n">
        <f aca="false">Adequacy_low!AN39</f>
        <v>0.272918771558066</v>
      </c>
      <c r="K42" s="14" t="n">
        <f aca="false">K38+1</f>
        <v>2024</v>
      </c>
      <c r="L42" s="3" t="n">
        <f aca="false">Adequacy_central!AG40</f>
        <v>0.356346771870164</v>
      </c>
      <c r="M42" s="3" t="n">
        <f aca="false">Adequacy_central!AH40</f>
        <v>0.360046869608081</v>
      </c>
      <c r="N42" s="3" t="n">
        <f aca="false">Adequacy_central!AI40</f>
        <v>0.290396141778789</v>
      </c>
      <c r="O42" s="3" t="n">
        <f aca="false">Adequacy_central!AJ40</f>
        <v>0.282085279637124</v>
      </c>
      <c r="P42" s="3" t="n">
        <f aca="false">Adequacy_central!AK40</f>
        <v>0.321653511782107</v>
      </c>
      <c r="Q42" s="3" t="n">
        <f aca="false">Adequacy_central!AL40</f>
        <v>0.302986387481351</v>
      </c>
      <c r="R42" s="3" t="n">
        <f aca="false">Adequacy_central!AM40</f>
        <v>0.287670899768006</v>
      </c>
      <c r="S42" s="3" t="n">
        <f aca="false">Adequacy_central!AN40</f>
        <v>0.273987153561531</v>
      </c>
      <c r="U42" s="14" t="n">
        <f aca="false">U38+1</f>
        <v>2024</v>
      </c>
      <c r="V42" s="3" t="n">
        <f aca="false">Adequacy_high!AG39</f>
        <v>0.353133235325741</v>
      </c>
      <c r="W42" s="3" t="n">
        <f aca="false">Adequacy_high!AH39</f>
        <v>0.355173566452385</v>
      </c>
      <c r="X42" s="3" t="n">
        <f aca="false">Adequacy_high!AI39</f>
        <v>0.290642369773206</v>
      </c>
      <c r="Y42" s="3" t="n">
        <f aca="false">Adequacy_high!AJ39</f>
        <v>0.279933880263821</v>
      </c>
      <c r="Z42" s="3" t="n">
        <f aca="false">Adequacy_high!AK39</f>
        <v>0.321585138582402</v>
      </c>
      <c r="AA42" s="3" t="n">
        <f aca="false">Adequacy_high!AL39</f>
        <v>0.301449923755338</v>
      </c>
      <c r="AB42" s="3" t="n">
        <f aca="false">Adequacy_high!AM39</f>
        <v>0.28901333584278</v>
      </c>
      <c r="AC42" s="3" t="n">
        <f aca="false">Adequacy_high!AN39</f>
        <v>0.272881603836182</v>
      </c>
    </row>
    <row r="43" customFormat="false" ht="15" hidden="false" customHeight="false" outlineLevel="0" collapsed="false">
      <c r="A43" s="14" t="n">
        <f aca="false">A39+1</f>
        <v>2024</v>
      </c>
      <c r="B43" s="3" t="n">
        <f aca="false">Adequacy_low!AG40</f>
        <v>0.35839527188562</v>
      </c>
      <c r="C43" s="3" t="n">
        <f aca="false">Adequacy_low!AH40</f>
        <v>0.359475370585918</v>
      </c>
      <c r="D43" s="3" t="n">
        <f aca="false">Adequacy_low!AI40</f>
        <v>0.292536273432079</v>
      </c>
      <c r="E43" s="3" t="n">
        <f aca="false">Adequacy_low!AJ40</f>
        <v>0.281732785907095</v>
      </c>
      <c r="F43" s="3" t="n">
        <f aca="false">Adequacy_low!AK40</f>
        <v>0.323016027509719</v>
      </c>
      <c r="G43" s="3" t="n">
        <f aca="false">Adequacy_low!AL40</f>
        <v>0.302115414227722</v>
      </c>
      <c r="H43" s="3" t="n">
        <f aca="false">Adequacy_low!AM40</f>
        <v>0.290633611943688</v>
      </c>
      <c r="I43" s="3" t="n">
        <f aca="false">Adequacy_low!AN40</f>
        <v>0.272946084619786</v>
      </c>
      <c r="K43" s="14" t="n">
        <f aca="false">K39+1</f>
        <v>2024</v>
      </c>
      <c r="L43" s="3" t="n">
        <f aca="false">Adequacy_central!AG41</f>
        <v>0.360245189556971</v>
      </c>
      <c r="M43" s="3" t="n">
        <f aca="false">Adequacy_central!AH41</f>
        <v>0.361794519037555</v>
      </c>
      <c r="N43" s="3" t="n">
        <f aca="false">Adequacy_central!AI41</f>
        <v>0.292076433362135</v>
      </c>
      <c r="O43" s="3" t="n">
        <f aca="false">Adequacy_central!AJ41</f>
        <v>0.282771441371048</v>
      </c>
      <c r="P43" s="3" t="n">
        <f aca="false">Adequacy_central!AK41</f>
        <v>0.323987636705593</v>
      </c>
      <c r="Q43" s="3" t="n">
        <f aca="false">Adequacy_central!AL41</f>
        <v>0.304370721855879</v>
      </c>
      <c r="R43" s="3" t="n">
        <f aca="false">Adequacy_central!AM41</f>
        <v>0.289547916523508</v>
      </c>
      <c r="S43" s="3" t="n">
        <f aca="false">Adequacy_central!AN41</f>
        <v>0.275570075408619</v>
      </c>
      <c r="U43" s="14" t="n">
        <f aca="false">U39+1</f>
        <v>2024</v>
      </c>
      <c r="V43" s="3" t="n">
        <f aca="false">Adequacy_high!AG40</f>
        <v>0.35600486259517</v>
      </c>
      <c r="W43" s="3" t="n">
        <f aca="false">Adequacy_high!AH40</f>
        <v>0.359416333916975</v>
      </c>
      <c r="X43" s="3" t="n">
        <f aca="false">Adequacy_high!AI40</f>
        <v>0.292900775268741</v>
      </c>
      <c r="Y43" s="3" t="n">
        <f aca="false">Adequacy_high!AJ40</f>
        <v>0.282320205671214</v>
      </c>
      <c r="Z43" s="3" t="n">
        <f aca="false">Adequacy_high!AK40</f>
        <v>0.323615620190242</v>
      </c>
      <c r="AA43" s="3" t="n">
        <f aca="false">Adequacy_high!AL40</f>
        <v>0.303906991062703</v>
      </c>
      <c r="AB43" s="3" t="n">
        <f aca="false">Adequacy_high!AM40</f>
        <v>0.290921162948841</v>
      </c>
      <c r="AC43" s="3" t="n">
        <f aca="false">Adequacy_high!AN40</f>
        <v>0.274640139490992</v>
      </c>
    </row>
    <row r="44" customFormat="false" ht="15" hidden="false" customHeight="false" outlineLevel="0" collapsed="false">
      <c r="A44" s="14" t="n">
        <f aca="false">A40+1</f>
        <v>2024</v>
      </c>
      <c r="B44" s="3" t="n">
        <f aca="false">Adequacy_low!AG41</f>
        <v>0.35953948053857</v>
      </c>
      <c r="C44" s="3" t="n">
        <f aca="false">Adequacy_low!AH41</f>
        <v>0.362043417578206</v>
      </c>
      <c r="D44" s="3" t="n">
        <f aca="false">Adequacy_low!AI41</f>
        <v>0.294684907963745</v>
      </c>
      <c r="E44" s="3" t="n">
        <f aca="false">Adequacy_low!AJ41</f>
        <v>0.284445096451669</v>
      </c>
      <c r="F44" s="3" t="n">
        <f aca="false">Adequacy_low!AK41</f>
        <v>0.324158816919661</v>
      </c>
      <c r="G44" s="3" t="n">
        <f aca="false">Adequacy_low!AL41</f>
        <v>0.305742837159444</v>
      </c>
      <c r="H44" s="3" t="n">
        <f aca="false">Adequacy_low!AM41</f>
        <v>0.292154286704898</v>
      </c>
      <c r="I44" s="3" t="n">
        <f aca="false">Adequacy_low!AN41</f>
        <v>0.275050362758154</v>
      </c>
      <c r="K44" s="14" t="n">
        <f aca="false">K40+1</f>
        <v>2025</v>
      </c>
      <c r="L44" s="3" t="n">
        <f aca="false">Adequacy_central!AG42</f>
        <v>0.361469240318578</v>
      </c>
      <c r="M44" s="3" t="n">
        <f aca="false">Adequacy_central!AH42</f>
        <v>0.36420492119489</v>
      </c>
      <c r="N44" s="3" t="n">
        <f aca="false">Adequacy_central!AI42</f>
        <v>0.295111593253354</v>
      </c>
      <c r="O44" s="3" t="n">
        <f aca="false">Adequacy_central!AJ42</f>
        <v>0.285630152428104</v>
      </c>
      <c r="P44" s="3" t="n">
        <f aca="false">Adequacy_central!AK42</f>
        <v>0.324346072562482</v>
      </c>
      <c r="Q44" s="3" t="n">
        <f aca="false">Adequacy_central!AL42</f>
        <v>0.305692143172719</v>
      </c>
      <c r="R44" s="3" t="n">
        <f aca="false">Adequacy_central!AM42</f>
        <v>0.292179392317965</v>
      </c>
      <c r="S44" s="3" t="n">
        <f aca="false">Adequacy_central!AN42</f>
        <v>0.277954511370162</v>
      </c>
      <c r="U44" s="14" t="n">
        <f aca="false">U40+1</f>
        <v>2024</v>
      </c>
      <c r="V44" s="3" t="n">
        <f aca="false">Adequacy_high!AG41</f>
        <v>0.358055323870798</v>
      </c>
      <c r="W44" s="3" t="n">
        <f aca="false">Adequacy_high!AH41</f>
        <v>0.361066252987368</v>
      </c>
      <c r="X44" s="3" t="n">
        <f aca="false">Adequacy_high!AI41</f>
        <v>0.293803139663604</v>
      </c>
      <c r="Y44" s="3" t="n">
        <f aca="false">Adequacy_high!AJ41</f>
        <v>0.28453323628178</v>
      </c>
      <c r="Z44" s="3" t="n">
        <f aca="false">Adequacy_high!AK41</f>
        <v>0.324537184927842</v>
      </c>
      <c r="AA44" s="3" t="n">
        <f aca="false">Adequacy_high!AL41</f>
        <v>0.305816704398722</v>
      </c>
      <c r="AB44" s="3" t="n">
        <f aca="false">Adequacy_high!AM41</f>
        <v>0.29141660413068</v>
      </c>
      <c r="AC44" s="3" t="n">
        <f aca="false">Adequacy_high!AN41</f>
        <v>0.276263551972628</v>
      </c>
    </row>
    <row r="45" customFormat="false" ht="15" hidden="false" customHeight="false" outlineLevel="0" collapsed="false">
      <c r="A45" s="14" t="n">
        <f aca="false">A41+1</f>
        <v>2025</v>
      </c>
      <c r="B45" s="3" t="n">
        <f aca="false">Adequacy_low!AG42</f>
        <v>0.362384564097744</v>
      </c>
      <c r="C45" s="3" t="n">
        <f aca="false">Adequacy_low!AH42</f>
        <v>0.362640211957698</v>
      </c>
      <c r="D45" s="3" t="n">
        <f aca="false">Adequacy_low!AI42</f>
        <v>0.295033145138375</v>
      </c>
      <c r="E45" s="3" t="n">
        <f aca="false">Adequacy_low!AJ42</f>
        <v>0.285510827352938</v>
      </c>
      <c r="F45" s="3" t="n">
        <f aca="false">Adequacy_low!AK42</f>
        <v>0.326024097909004</v>
      </c>
      <c r="G45" s="3" t="n">
        <f aca="false">Adequacy_low!AL42</f>
        <v>0.305256835421968</v>
      </c>
      <c r="H45" s="3" t="n">
        <f aca="false">Adequacy_low!AM42</f>
        <v>0.292437562944616</v>
      </c>
      <c r="I45" s="3" t="n">
        <f aca="false">Adequacy_low!AN42</f>
        <v>0.277638575656841</v>
      </c>
      <c r="K45" s="14" t="n">
        <f aca="false">K41+1</f>
        <v>2025</v>
      </c>
      <c r="L45" s="3" t="n">
        <f aca="false">Adequacy_central!AG43</f>
        <v>0.358557879224968</v>
      </c>
      <c r="M45" s="3" t="n">
        <f aca="false">Adequacy_central!AH43</f>
        <v>0.365407060080114</v>
      </c>
      <c r="N45" s="3" t="n">
        <f aca="false">Adequacy_central!AI43</f>
        <v>0.294682123866935</v>
      </c>
      <c r="O45" s="3" t="n">
        <f aca="false">Adequacy_central!AJ43</f>
        <v>0.288638635498302</v>
      </c>
      <c r="P45" s="3" t="n">
        <f aca="false">Adequacy_central!AK43</f>
        <v>0.321846907639887</v>
      </c>
      <c r="Q45" s="3" t="n">
        <f aca="false">Adequacy_central!AL43</f>
        <v>0.307422793732748</v>
      </c>
      <c r="R45" s="3" t="n">
        <f aca="false">Adequacy_central!AM43</f>
        <v>0.291224366550896</v>
      </c>
      <c r="S45" s="3" t="n">
        <f aca="false">Adequacy_central!AN43</f>
        <v>0.279871798575973</v>
      </c>
      <c r="U45" s="14" t="n">
        <f aca="false">U41+1</f>
        <v>2025</v>
      </c>
      <c r="V45" s="3" t="n">
        <f aca="false">Adequacy_high!AG42</f>
        <v>0.35983788649154</v>
      </c>
      <c r="W45" s="3" t="n">
        <f aca="false">Adequacy_high!AH42</f>
        <v>0.362826418016542</v>
      </c>
      <c r="X45" s="3" t="n">
        <f aca="false">Adequacy_high!AI42</f>
        <v>0.298608903481141</v>
      </c>
      <c r="Y45" s="3" t="n">
        <f aca="false">Adequacy_high!AJ42</f>
        <v>0.286402514938385</v>
      </c>
      <c r="Z45" s="3" t="n">
        <f aca="false">Adequacy_high!AK42</f>
        <v>0.326474841724128</v>
      </c>
      <c r="AA45" s="3" t="n">
        <f aca="false">Adequacy_high!AL42</f>
        <v>0.306784617912113</v>
      </c>
      <c r="AB45" s="3" t="n">
        <f aca="false">Adequacy_high!AM42</f>
        <v>0.296222632755578</v>
      </c>
      <c r="AC45" s="3" t="n">
        <f aca="false">Adequacy_high!AN42</f>
        <v>0.278601216524449</v>
      </c>
    </row>
    <row r="46" customFormat="false" ht="15" hidden="false" customHeight="false" outlineLevel="0" collapsed="false">
      <c r="A46" s="14" t="n">
        <f aca="false">A42+1</f>
        <v>2025</v>
      </c>
      <c r="B46" s="3" t="n">
        <f aca="false">Adequacy_low!AG43</f>
        <v>0.360848410123164</v>
      </c>
      <c r="C46" s="3" t="n">
        <f aca="false">Adequacy_low!AH43</f>
        <v>0.364747993356823</v>
      </c>
      <c r="D46" s="3" t="n">
        <f aca="false">Adequacy_low!AI43</f>
        <v>0.296825491212694</v>
      </c>
      <c r="E46" s="3" t="n">
        <f aca="false">Adequacy_low!AJ43</f>
        <v>0.289082248491776</v>
      </c>
      <c r="F46" s="3" t="n">
        <f aca="false">Adequacy_low!AK43</f>
        <v>0.325112036862663</v>
      </c>
      <c r="G46" s="3" t="n">
        <f aca="false">Adequacy_low!AL43</f>
        <v>0.307492823312023</v>
      </c>
      <c r="H46" s="3" t="n">
        <f aca="false">Adequacy_low!AM43</f>
        <v>0.29370648027062</v>
      </c>
      <c r="I46" s="3" t="n">
        <f aca="false">Adequacy_low!AN43</f>
        <v>0.279482426640707</v>
      </c>
      <c r="K46" s="14" t="n">
        <f aca="false">K42+1</f>
        <v>2025</v>
      </c>
      <c r="L46" s="3" t="n">
        <f aca="false">Adequacy_central!AG44</f>
        <v>0.359985591791583</v>
      </c>
      <c r="M46" s="3" t="n">
        <f aca="false">Adequacy_central!AH44</f>
        <v>0.366660779931032</v>
      </c>
      <c r="N46" s="3" t="n">
        <f aca="false">Adequacy_central!AI44</f>
        <v>0.296537479011168</v>
      </c>
      <c r="O46" s="3" t="n">
        <f aca="false">Adequacy_central!AJ44</f>
        <v>0.289644024446032</v>
      </c>
      <c r="P46" s="3" t="n">
        <f aca="false">Adequacy_central!AK44</f>
        <v>0.324381831885072</v>
      </c>
      <c r="Q46" s="3" t="n">
        <f aca="false">Adequacy_central!AL44</f>
        <v>0.307849411082544</v>
      </c>
      <c r="R46" s="3" t="n">
        <f aca="false">Adequacy_central!AM44</f>
        <v>0.293054865903906</v>
      </c>
      <c r="S46" s="3" t="n">
        <f aca="false">Adequacy_central!AN44</f>
        <v>0.280926840406318</v>
      </c>
      <c r="U46" s="14" t="n">
        <f aca="false">U42+1</f>
        <v>2025</v>
      </c>
      <c r="V46" s="3" t="n">
        <f aca="false">Adequacy_high!AG43</f>
        <v>0.360857957013714</v>
      </c>
      <c r="W46" s="3" t="n">
        <f aca="false">Adequacy_high!AH43</f>
        <v>0.365266571396176</v>
      </c>
      <c r="X46" s="3" t="n">
        <f aca="false">Adequacy_high!AI43</f>
        <v>0.298275144515602</v>
      </c>
      <c r="Y46" s="3" t="n">
        <f aca="false">Adequacy_high!AJ43</f>
        <v>0.289686333107187</v>
      </c>
      <c r="Z46" s="3" t="n">
        <f aca="false">Adequacy_high!AK43</f>
        <v>0.325928622054187</v>
      </c>
      <c r="AA46" s="3" t="n">
        <f aca="false">Adequacy_high!AL43</f>
        <v>0.308376038868209</v>
      </c>
      <c r="AB46" s="3" t="n">
        <f aca="false">Adequacy_high!AM43</f>
        <v>0.295006806722286</v>
      </c>
      <c r="AC46" s="3" t="n">
        <f aca="false">Adequacy_high!AN43</f>
        <v>0.280802098187874</v>
      </c>
    </row>
    <row r="47" customFormat="false" ht="15" hidden="false" customHeight="false" outlineLevel="0" collapsed="false">
      <c r="A47" s="14" t="n">
        <f aca="false">A43+1</f>
        <v>2025</v>
      </c>
      <c r="B47" s="3" t="n">
        <f aca="false">Adequacy_low!AG44</f>
        <v>0.360193638298225</v>
      </c>
      <c r="C47" s="3" t="n">
        <f aca="false">Adequacy_low!AH44</f>
        <v>0.365111006376983</v>
      </c>
      <c r="D47" s="3" t="n">
        <f aca="false">Adequacy_low!AI44</f>
        <v>0.297723534985723</v>
      </c>
      <c r="E47" s="3" t="n">
        <f aca="false">Adequacy_low!AJ44</f>
        <v>0.289575794585667</v>
      </c>
      <c r="F47" s="3" t="n">
        <f aca="false">Adequacy_low!AK44</f>
        <v>0.324915963972403</v>
      </c>
      <c r="G47" s="3" t="n">
        <f aca="false">Adequacy_low!AL44</f>
        <v>0.307441736129577</v>
      </c>
      <c r="H47" s="3" t="n">
        <f aca="false">Adequacy_low!AM44</f>
        <v>0.294606444976205</v>
      </c>
      <c r="I47" s="3" t="n">
        <f aca="false">Adequacy_low!AN44</f>
        <v>0.280152341848854</v>
      </c>
      <c r="K47" s="14" t="n">
        <f aca="false">K43+1</f>
        <v>2025</v>
      </c>
      <c r="L47" s="3" t="n">
        <f aca="false">Adequacy_central!AG45</f>
        <v>0.359242959468398</v>
      </c>
      <c r="M47" s="3" t="n">
        <f aca="false">Adequacy_central!AH45</f>
        <v>0.364168831640863</v>
      </c>
      <c r="N47" s="3" t="n">
        <f aca="false">Adequacy_central!AI45</f>
        <v>0.296836883331373</v>
      </c>
      <c r="O47" s="3" t="n">
        <f aca="false">Adequacy_central!AJ45</f>
        <v>0.289879666141908</v>
      </c>
      <c r="P47" s="3" t="n">
        <f aca="false">Adequacy_central!AK45</f>
        <v>0.324059194750769</v>
      </c>
      <c r="Q47" s="3" t="n">
        <f aca="false">Adequacy_central!AL45</f>
        <v>0.307640682391388</v>
      </c>
      <c r="R47" s="3" t="n">
        <f aca="false">Adequacy_central!AM45</f>
        <v>0.293113432624315</v>
      </c>
      <c r="S47" s="3" t="n">
        <f aca="false">Adequacy_central!AN45</f>
        <v>0.280923516843588</v>
      </c>
      <c r="U47" s="14" t="n">
        <f aca="false">U43+1</f>
        <v>2025</v>
      </c>
      <c r="V47" s="3" t="n">
        <f aca="false">Adequacy_high!AG44</f>
        <v>0.357697088447176</v>
      </c>
      <c r="W47" s="3" t="n">
        <f aca="false">Adequacy_high!AH44</f>
        <v>0.366057708028007</v>
      </c>
      <c r="X47" s="3" t="n">
        <f aca="false">Adequacy_high!AI44</f>
        <v>0.298151266913117</v>
      </c>
      <c r="Y47" s="3" t="n">
        <f aca="false">Adequacy_high!AJ44</f>
        <v>0.290745514010758</v>
      </c>
      <c r="Z47" s="3" t="n">
        <f aca="false">Adequacy_high!AK44</f>
        <v>0.324490847871153</v>
      </c>
      <c r="AA47" s="3" t="n">
        <f aca="false">Adequacy_high!AL44</f>
        <v>0.30887103724244</v>
      </c>
      <c r="AB47" s="3" t="n">
        <f aca="false">Adequacy_high!AM44</f>
        <v>0.295382092780551</v>
      </c>
      <c r="AC47" s="3" t="n">
        <f aca="false">Adequacy_high!AN44</f>
        <v>0.282136022473594</v>
      </c>
    </row>
    <row r="48" customFormat="false" ht="15" hidden="false" customHeight="false" outlineLevel="0" collapsed="false">
      <c r="A48" s="14" t="n">
        <f aca="false">A44+1</f>
        <v>2025</v>
      </c>
      <c r="B48" s="3" t="n">
        <f aca="false">Adequacy_low!AG45</f>
        <v>0.358057476075025</v>
      </c>
      <c r="C48" s="3" t="n">
        <f aca="false">Adequacy_low!AH45</f>
        <v>0.364511289344396</v>
      </c>
      <c r="D48" s="3" t="n">
        <f aca="false">Adequacy_low!AI45</f>
        <v>0.296631035502336</v>
      </c>
      <c r="E48" s="3" t="n">
        <f aca="false">Adequacy_low!AJ45</f>
        <v>0.291221198565854</v>
      </c>
      <c r="F48" s="3" t="n">
        <f aca="false">Adequacy_low!AK45</f>
        <v>0.321945817779878</v>
      </c>
      <c r="G48" s="3" t="n">
        <f aca="false">Adequacy_low!AL45</f>
        <v>0.307288437719591</v>
      </c>
      <c r="H48" s="3" t="n">
        <f aca="false">Adequacy_low!AM45</f>
        <v>0.293458531456463</v>
      </c>
      <c r="I48" s="3" t="n">
        <f aca="false">Adequacy_low!AN45</f>
        <v>0.281398599256943</v>
      </c>
      <c r="K48" s="14" t="n">
        <f aca="false">K44+1</f>
        <v>2026</v>
      </c>
      <c r="L48" s="3" t="n">
        <f aca="false">Adequacy_central!AG46</f>
        <v>0.359141445840594</v>
      </c>
      <c r="M48" s="3" t="n">
        <f aca="false">Adequacy_central!AH46</f>
        <v>0.364606308791919</v>
      </c>
      <c r="N48" s="3" t="n">
        <f aca="false">Adequacy_central!AI46</f>
        <v>0.298547696350411</v>
      </c>
      <c r="O48" s="3" t="n">
        <f aca="false">Adequacy_central!AJ46</f>
        <v>0.291196676185459</v>
      </c>
      <c r="P48" s="3" t="n">
        <f aca="false">Adequacy_central!AK46</f>
        <v>0.324180864951905</v>
      </c>
      <c r="Q48" s="3" t="n">
        <f aca="false">Adequacy_central!AL46</f>
        <v>0.307809624137246</v>
      </c>
      <c r="R48" s="3" t="n">
        <f aca="false">Adequacy_central!AM46</f>
        <v>0.295040440561408</v>
      </c>
      <c r="S48" s="3" t="n">
        <f aca="false">Adequacy_central!AN46</f>
        <v>0.282190048698156</v>
      </c>
      <c r="U48" s="14" t="n">
        <f aca="false">U44+1</f>
        <v>2025</v>
      </c>
      <c r="V48" s="3" t="n">
        <f aca="false">Adequacy_high!AG45</f>
        <v>0.36114031542423</v>
      </c>
      <c r="W48" s="3" t="n">
        <f aca="false">Adequacy_high!AH45</f>
        <v>0.365889179110421</v>
      </c>
      <c r="X48" s="3" t="n">
        <f aca="false">Adequacy_high!AI45</f>
        <v>0.301320770378918</v>
      </c>
      <c r="Y48" s="3" t="n">
        <f aca="false">Adequacy_high!AJ45</f>
        <v>0.293510244243683</v>
      </c>
      <c r="Z48" s="3" t="n">
        <f aca="false">Adequacy_high!AK45</f>
        <v>0.327801583936554</v>
      </c>
      <c r="AA48" s="3" t="n">
        <f aca="false">Adequacy_high!AL45</f>
        <v>0.310399844388058</v>
      </c>
      <c r="AB48" s="3" t="n">
        <f aca="false">Adequacy_high!AM45</f>
        <v>0.298365808204753</v>
      </c>
      <c r="AC48" s="3" t="n">
        <f aca="false">Adequacy_high!AN45</f>
        <v>0.284023406507626</v>
      </c>
    </row>
    <row r="49" customFormat="false" ht="15" hidden="false" customHeight="false" outlineLevel="0" collapsed="false">
      <c r="A49" s="14" t="n">
        <f aca="false">A45+1</f>
        <v>2026</v>
      </c>
      <c r="B49" s="3" t="n">
        <f aca="false">Adequacy_low!AG46</f>
        <v>0.358102716748262</v>
      </c>
      <c r="C49" s="3" t="n">
        <f aca="false">Adequacy_low!AH46</f>
        <v>0.364887468444856</v>
      </c>
      <c r="D49" s="3" t="n">
        <f aca="false">Adequacy_low!AI46</f>
        <v>0.297529389306874</v>
      </c>
      <c r="E49" s="3" t="n">
        <f aca="false">Adequacy_low!AJ46</f>
        <v>0.29194377613053</v>
      </c>
      <c r="F49" s="3" t="n">
        <f aca="false">Adequacy_low!AK46</f>
        <v>0.321672366209966</v>
      </c>
      <c r="G49" s="3" t="n">
        <f aca="false">Adequacy_low!AL46</f>
        <v>0.307209449961933</v>
      </c>
      <c r="H49" s="3" t="n">
        <f aca="false">Adequacy_low!AM46</f>
        <v>0.294495867961878</v>
      </c>
      <c r="I49" s="3" t="n">
        <f aca="false">Adequacy_low!AN46</f>
        <v>0.282368890611349</v>
      </c>
      <c r="K49" s="14" t="n">
        <f aca="false">K45+1</f>
        <v>2026</v>
      </c>
      <c r="L49" s="3" t="n">
        <f aca="false">Adequacy_central!AG47</f>
        <v>0.358747417134342</v>
      </c>
      <c r="M49" s="3" t="n">
        <f aca="false">Adequacy_central!AH47</f>
        <v>0.36444520571418</v>
      </c>
      <c r="N49" s="3" t="n">
        <f aca="false">Adequacy_central!AI47</f>
        <v>0.299000449807382</v>
      </c>
      <c r="O49" s="3" t="n">
        <f aca="false">Adequacy_central!AJ47</f>
        <v>0.292132347440194</v>
      </c>
      <c r="P49" s="3" t="n">
        <f aca="false">Adequacy_central!AK47</f>
        <v>0.323104240583564</v>
      </c>
      <c r="Q49" s="3" t="n">
        <f aca="false">Adequacy_central!AL47</f>
        <v>0.307739063906479</v>
      </c>
      <c r="R49" s="3" t="n">
        <f aca="false">Adequacy_central!AM47</f>
        <v>0.295437518655656</v>
      </c>
      <c r="S49" s="3" t="n">
        <f aca="false">Adequacy_central!AN47</f>
        <v>0.283364898534059</v>
      </c>
      <c r="U49" s="14" t="n">
        <f aca="false">U45+1</f>
        <v>2026</v>
      </c>
      <c r="V49" s="3" t="n">
        <f aca="false">Adequacy_high!AG46</f>
        <v>0.359466266384304</v>
      </c>
      <c r="W49" s="3" t="n">
        <f aca="false">Adequacy_high!AH46</f>
        <v>0.366091119796575</v>
      </c>
      <c r="X49" s="3" t="n">
        <f aca="false">Adequacy_high!AI46</f>
        <v>0.301161057495577</v>
      </c>
      <c r="Y49" s="3" t="n">
        <f aca="false">Adequacy_high!AJ46</f>
        <v>0.294461868706079</v>
      </c>
      <c r="Z49" s="3" t="n">
        <f aca="false">Adequacy_high!AK46</f>
        <v>0.324843548571651</v>
      </c>
      <c r="AA49" s="3" t="n">
        <f aca="false">Adequacy_high!AL46</f>
        <v>0.309663368453987</v>
      </c>
      <c r="AB49" s="3" t="n">
        <f aca="false">Adequacy_high!AM46</f>
        <v>0.298252764501436</v>
      </c>
      <c r="AC49" s="3" t="n">
        <f aca="false">Adequacy_high!AN46</f>
        <v>0.285002195764394</v>
      </c>
    </row>
    <row r="50" customFormat="false" ht="15" hidden="false" customHeight="false" outlineLevel="0" collapsed="false">
      <c r="A50" s="14" t="n">
        <f aca="false">A46+1</f>
        <v>2026</v>
      </c>
      <c r="B50" s="3" t="n">
        <f aca="false">Adequacy_low!AG47</f>
        <v>0.359947852140176</v>
      </c>
      <c r="C50" s="3" t="n">
        <f aca="false">Adequacy_low!AH47</f>
        <v>0.364962768410787</v>
      </c>
      <c r="D50" s="3" t="n">
        <f aca="false">Adequacy_low!AI47</f>
        <v>0.298972458918515</v>
      </c>
      <c r="E50" s="3" t="n">
        <f aca="false">Adequacy_low!AJ47</f>
        <v>0.292935469221881</v>
      </c>
      <c r="F50" s="3" t="n">
        <f aca="false">Adequacy_low!AK47</f>
        <v>0.324069450491644</v>
      </c>
      <c r="G50" s="3" t="n">
        <f aca="false">Adequacy_low!AL47</f>
        <v>0.308486627228028</v>
      </c>
      <c r="H50" s="3" t="n">
        <f aca="false">Adequacy_low!AM47</f>
        <v>0.295851027739503</v>
      </c>
      <c r="I50" s="3" t="n">
        <f aca="false">Adequacy_low!AN47</f>
        <v>0.283305212508098</v>
      </c>
      <c r="K50" s="14" t="n">
        <f aca="false">K46+1</f>
        <v>2026</v>
      </c>
      <c r="L50" s="3" t="n">
        <f aca="false">Adequacy_central!AG48</f>
        <v>0.36041133790656</v>
      </c>
      <c r="M50" s="3" t="n">
        <f aca="false">Adequacy_central!AH48</f>
        <v>0.366214160540111</v>
      </c>
      <c r="N50" s="3" t="n">
        <f aca="false">Adequacy_central!AI48</f>
        <v>0.299877469992529</v>
      </c>
      <c r="O50" s="3" t="n">
        <f aca="false">Adequacy_central!AJ48</f>
        <v>0.293319150567228</v>
      </c>
      <c r="P50" s="3" t="n">
        <f aca="false">Adequacy_central!AK48</f>
        <v>0.326410119561971</v>
      </c>
      <c r="Q50" s="3" t="n">
        <f aca="false">Adequacy_central!AL48</f>
        <v>0.309646206283884</v>
      </c>
      <c r="R50" s="3" t="n">
        <f aca="false">Adequacy_central!AM48</f>
        <v>0.296143332436691</v>
      </c>
      <c r="S50" s="3" t="n">
        <f aca="false">Adequacy_central!AN48</f>
        <v>0.284583605713648</v>
      </c>
      <c r="U50" s="14" t="n">
        <f aca="false">U46+1</f>
        <v>2026</v>
      </c>
      <c r="V50" s="3" t="n">
        <f aca="false">Adequacy_high!AG47</f>
        <v>0.360218700366027</v>
      </c>
      <c r="W50" s="3" t="n">
        <f aca="false">Adequacy_high!AH47</f>
        <v>0.365493361459892</v>
      </c>
      <c r="X50" s="3" t="n">
        <f aca="false">Adequacy_high!AI47</f>
        <v>0.301661033851308</v>
      </c>
      <c r="Y50" s="3" t="n">
        <f aca="false">Adequacy_high!AJ47</f>
        <v>0.294271395525632</v>
      </c>
      <c r="Z50" s="3" t="n">
        <f aca="false">Adequacy_high!AK47</f>
        <v>0.325774232847306</v>
      </c>
      <c r="AA50" s="3" t="n">
        <f aca="false">Adequacy_high!AL47</f>
        <v>0.309408033005014</v>
      </c>
      <c r="AB50" s="3" t="n">
        <f aca="false">Adequacy_high!AM47</f>
        <v>0.298654432565349</v>
      </c>
      <c r="AC50" s="3" t="n">
        <f aca="false">Adequacy_high!AN47</f>
        <v>0.285613825705075</v>
      </c>
    </row>
    <row r="51" customFormat="false" ht="15" hidden="false" customHeight="false" outlineLevel="0" collapsed="false">
      <c r="A51" s="14" t="n">
        <f aca="false">A47+1</f>
        <v>2026</v>
      </c>
      <c r="B51" s="3" t="n">
        <f aca="false">Adequacy_low!AG48</f>
        <v>0.361812919719648</v>
      </c>
      <c r="C51" s="3" t="n">
        <f aca="false">Adequacy_low!AH48</f>
        <v>0.366344672845469</v>
      </c>
      <c r="D51" s="3" t="n">
        <f aca="false">Adequacy_low!AI48</f>
        <v>0.300497486886168</v>
      </c>
      <c r="E51" s="3" t="n">
        <f aca="false">Adequacy_low!AJ48</f>
        <v>0.293872568488524</v>
      </c>
      <c r="F51" s="3" t="n">
        <f aca="false">Adequacy_low!AK48</f>
        <v>0.326190290788184</v>
      </c>
      <c r="G51" s="3" t="n">
        <f aca="false">Adequacy_low!AL48</f>
        <v>0.309961301101156</v>
      </c>
      <c r="H51" s="3" t="n">
        <f aca="false">Adequacy_low!AM48</f>
        <v>0.29721142559102</v>
      </c>
      <c r="I51" s="3" t="n">
        <f aca="false">Adequacy_low!AN48</f>
        <v>0.284469340362185</v>
      </c>
      <c r="K51" s="14" t="n">
        <f aca="false">K47+1</f>
        <v>2026</v>
      </c>
      <c r="L51" s="3" t="n">
        <f aca="false">Adequacy_central!AG49</f>
        <v>0.362866705351183</v>
      </c>
      <c r="M51" s="3" t="n">
        <f aca="false">Adequacy_central!AH49</f>
        <v>0.368961147847187</v>
      </c>
      <c r="N51" s="3" t="n">
        <f aca="false">Adequacy_central!AI49</f>
        <v>0.302924801527176</v>
      </c>
      <c r="O51" s="3" t="n">
        <f aca="false">Adequacy_central!AJ49</f>
        <v>0.294973601830438</v>
      </c>
      <c r="P51" s="3" t="n">
        <f aca="false">Adequacy_central!AK49</f>
        <v>0.326783617182929</v>
      </c>
      <c r="Q51" s="3" t="n">
        <f aca="false">Adequacy_central!AL49</f>
        <v>0.310658502823309</v>
      </c>
      <c r="R51" s="3" t="n">
        <f aca="false">Adequacy_central!AM49</f>
        <v>0.299119256144427</v>
      </c>
      <c r="S51" s="3" t="n">
        <f aca="false">Adequacy_central!AN49</f>
        <v>0.285959363041981</v>
      </c>
      <c r="U51" s="14" t="n">
        <f aca="false">U47+1</f>
        <v>2026</v>
      </c>
      <c r="V51" s="3" t="n">
        <f aca="false">Adequacy_high!AG48</f>
        <v>0.359833081036848</v>
      </c>
      <c r="W51" s="3" t="n">
        <f aca="false">Adequacy_high!AH48</f>
        <v>0.367273375522904</v>
      </c>
      <c r="X51" s="3" t="n">
        <f aca="false">Adequacy_high!AI48</f>
        <v>0.302464737955973</v>
      </c>
      <c r="Y51" s="3" t="n">
        <f aca="false">Adequacy_high!AJ48</f>
        <v>0.295981936185137</v>
      </c>
      <c r="Z51" s="3" t="n">
        <f aca="false">Adequacy_high!AK48</f>
        <v>0.325540193476861</v>
      </c>
      <c r="AA51" s="3" t="n">
        <f aca="false">Adequacy_high!AL48</f>
        <v>0.311100244436077</v>
      </c>
      <c r="AB51" s="3" t="n">
        <f aca="false">Adequacy_high!AM48</f>
        <v>0.299715130814135</v>
      </c>
      <c r="AC51" s="3" t="n">
        <f aca="false">Adequacy_high!AN48</f>
        <v>0.286832052689095</v>
      </c>
    </row>
    <row r="52" customFormat="false" ht="15" hidden="false" customHeight="false" outlineLevel="0" collapsed="false">
      <c r="A52" s="14" t="n">
        <f aca="false">A48+1</f>
        <v>2026</v>
      </c>
      <c r="B52" s="3" t="n">
        <f aca="false">Adequacy_low!AG49</f>
        <v>0.361493959231993</v>
      </c>
      <c r="C52" s="3" t="n">
        <f aca="false">Adequacy_low!AH49</f>
        <v>0.368580221036069</v>
      </c>
      <c r="D52" s="3" t="n">
        <f aca="false">Adequacy_low!AI49</f>
        <v>0.300434570929044</v>
      </c>
      <c r="E52" s="3" t="n">
        <f aca="false">Adequacy_low!AJ49</f>
        <v>0.294510896165243</v>
      </c>
      <c r="F52" s="3" t="n">
        <f aca="false">Adequacy_low!AK49</f>
        <v>0.324465937033648</v>
      </c>
      <c r="G52" s="3" t="n">
        <f aca="false">Adequacy_low!AL49</f>
        <v>0.311010088770503</v>
      </c>
      <c r="H52" s="3" t="n">
        <f aca="false">Adequacy_low!AM49</f>
        <v>0.296749541222741</v>
      </c>
      <c r="I52" s="3" t="n">
        <f aca="false">Adequacy_low!AN49</f>
        <v>0.284848834793676</v>
      </c>
      <c r="K52" s="14" t="n">
        <f aca="false">K48+1</f>
        <v>2027</v>
      </c>
      <c r="L52" s="3" t="n">
        <f aca="false">Adequacy_central!AG50</f>
        <v>0.364235236525775</v>
      </c>
      <c r="M52" s="3" t="n">
        <f aca="false">Adequacy_central!AH50</f>
        <v>0.36951895032553</v>
      </c>
      <c r="N52" s="3" t="n">
        <f aca="false">Adequacy_central!AI50</f>
        <v>0.305001024046131</v>
      </c>
      <c r="O52" s="3" t="n">
        <f aca="false">Adequacy_central!AJ50</f>
        <v>0.297046112287607</v>
      </c>
      <c r="P52" s="3" t="n">
        <f aca="false">Adequacy_central!AK50</f>
        <v>0.328309982020173</v>
      </c>
      <c r="Q52" s="3" t="n">
        <f aca="false">Adequacy_central!AL50</f>
        <v>0.312725504743989</v>
      </c>
      <c r="R52" s="3" t="n">
        <f aca="false">Adequacy_central!AM50</f>
        <v>0.301022180200587</v>
      </c>
      <c r="S52" s="3" t="n">
        <f aca="false">Adequacy_central!AN50</f>
        <v>0.286435534955336</v>
      </c>
      <c r="U52" s="14" t="n">
        <f aca="false">U48+1</f>
        <v>2026</v>
      </c>
      <c r="V52" s="3" t="n">
        <f aca="false">Adequacy_high!AG49</f>
        <v>0.363307858518767</v>
      </c>
      <c r="W52" s="3" t="n">
        <f aca="false">Adequacy_high!AH49</f>
        <v>0.369042766953469</v>
      </c>
      <c r="X52" s="3" t="n">
        <f aca="false">Adequacy_high!AI49</f>
        <v>0.305207724772426</v>
      </c>
      <c r="Y52" s="3" t="n">
        <f aca="false">Adequacy_high!AJ49</f>
        <v>0.296277297607183</v>
      </c>
      <c r="Z52" s="3" t="n">
        <f aca="false">Adequacy_high!AK49</f>
        <v>0.328275797674332</v>
      </c>
      <c r="AA52" s="3" t="n">
        <f aca="false">Adequacy_high!AL49</f>
        <v>0.311411597033602</v>
      </c>
      <c r="AB52" s="3" t="n">
        <f aca="false">Adequacy_high!AM49</f>
        <v>0.301583492445997</v>
      </c>
      <c r="AC52" s="3" t="n">
        <f aca="false">Adequacy_high!AN49</f>
        <v>0.287269776436711</v>
      </c>
    </row>
    <row r="53" customFormat="false" ht="15" hidden="false" customHeight="false" outlineLevel="0" collapsed="false">
      <c r="A53" s="14" t="n">
        <f aca="false">A49+1</f>
        <v>2027</v>
      </c>
      <c r="B53" s="3" t="n">
        <f aca="false">Adequacy_low!AG50</f>
        <v>0.36197042971536</v>
      </c>
      <c r="C53" s="3" t="n">
        <f aca="false">Adequacy_low!AH50</f>
        <v>0.370266096622047</v>
      </c>
      <c r="D53" s="3" t="n">
        <f aca="false">Adequacy_low!AI50</f>
        <v>0.302215366456577</v>
      </c>
      <c r="E53" s="3" t="n">
        <f aca="false">Adequacy_low!AJ50</f>
        <v>0.297574675431783</v>
      </c>
      <c r="F53" s="3" t="n">
        <f aca="false">Adequacy_low!AK50</f>
        <v>0.32500232571138</v>
      </c>
      <c r="G53" s="3" t="n">
        <f aca="false">Adequacy_low!AL50</f>
        <v>0.312875070904795</v>
      </c>
      <c r="H53" s="3" t="n">
        <f aca="false">Adequacy_low!AM50</f>
        <v>0.298292439417041</v>
      </c>
      <c r="I53" s="3" t="n">
        <f aca="false">Adequacy_low!AN50</f>
        <v>0.286144303765484</v>
      </c>
      <c r="K53" s="14" t="n">
        <f aca="false">K49+1</f>
        <v>2027</v>
      </c>
      <c r="L53" s="3" t="n">
        <f aca="false">Adequacy_central!AG51</f>
        <v>0.366032278321061</v>
      </c>
      <c r="M53" s="3" t="n">
        <f aca="false">Adequacy_central!AH51</f>
        <v>0.371782389384849</v>
      </c>
      <c r="N53" s="3" t="n">
        <f aca="false">Adequacy_central!AI51</f>
        <v>0.307552300373195</v>
      </c>
      <c r="O53" s="3" t="n">
        <f aca="false">Adequacy_central!AJ51</f>
        <v>0.298835819428589</v>
      </c>
      <c r="P53" s="3" t="n">
        <f aca="false">Adequacy_central!AK51</f>
        <v>0.329282220133161</v>
      </c>
      <c r="Q53" s="3" t="n">
        <f aca="false">Adequacy_central!AL51</f>
        <v>0.313816989538652</v>
      </c>
      <c r="R53" s="3" t="n">
        <f aca="false">Adequacy_central!AM51</f>
        <v>0.303535582827653</v>
      </c>
      <c r="S53" s="3" t="n">
        <f aca="false">Adequacy_central!AN51</f>
        <v>0.287646873328493</v>
      </c>
      <c r="U53" s="14" t="n">
        <f aca="false">U49+1</f>
        <v>2027</v>
      </c>
      <c r="V53" s="3" t="n">
        <f aca="false">Adequacy_high!AG50</f>
        <v>0.363167102486398</v>
      </c>
      <c r="W53" s="3" t="n">
        <f aca="false">Adequacy_high!AH50</f>
        <v>0.371186714744222</v>
      </c>
      <c r="X53" s="3" t="n">
        <f aca="false">Adequacy_high!AI50</f>
        <v>0.305526872605377</v>
      </c>
      <c r="Y53" s="3" t="n">
        <f aca="false">Adequacy_high!AJ50</f>
        <v>0.298914413864167</v>
      </c>
      <c r="Z53" s="3" t="n">
        <f aca="false">Adequacy_high!AK50</f>
        <v>0.327668651577805</v>
      </c>
      <c r="AA53" s="3" t="n">
        <f aca="false">Adequacy_high!AL50</f>
        <v>0.314294490066804</v>
      </c>
      <c r="AB53" s="3" t="n">
        <f aca="false">Adequacy_high!AM50</f>
        <v>0.30146719966029</v>
      </c>
      <c r="AC53" s="3" t="n">
        <f aca="false">Adequacy_high!AN50</f>
        <v>0.288637401381614</v>
      </c>
    </row>
    <row r="54" customFormat="false" ht="15" hidden="false" customHeight="false" outlineLevel="0" collapsed="false">
      <c r="A54" s="14" t="n">
        <f aca="false">A50+1</f>
        <v>2027</v>
      </c>
      <c r="B54" s="3" t="n">
        <f aca="false">Adequacy_low!AG51</f>
        <v>0.366143718606323</v>
      </c>
      <c r="C54" s="3" t="n">
        <f aca="false">Adequacy_low!AH51</f>
        <v>0.371057436692723</v>
      </c>
      <c r="D54" s="3" t="n">
        <f aca="false">Adequacy_low!AI51</f>
        <v>0.305796620478977</v>
      </c>
      <c r="E54" s="3" t="n">
        <f aca="false">Adequacy_low!AJ51</f>
        <v>0.297515263875146</v>
      </c>
      <c r="F54" s="3" t="n">
        <f aca="false">Adequacy_low!AK51</f>
        <v>0.32793191061202</v>
      </c>
      <c r="G54" s="3" t="n">
        <f aca="false">Adequacy_low!AL51</f>
        <v>0.313228724298129</v>
      </c>
      <c r="H54" s="3" t="n">
        <f aca="false">Adequacy_low!AM51</f>
        <v>0.301722292974827</v>
      </c>
      <c r="I54" s="3" t="n">
        <f aca="false">Adequacy_low!AN51</f>
        <v>0.287358821646522</v>
      </c>
      <c r="K54" s="14" t="n">
        <f aca="false">K50+1</f>
        <v>2027</v>
      </c>
      <c r="L54" s="3" t="n">
        <f aca="false">Adequacy_central!AG52</f>
        <v>0.366673491215219</v>
      </c>
      <c r="M54" s="3" t="n">
        <f aca="false">Adequacy_central!AH52</f>
        <v>0.372701872988934</v>
      </c>
      <c r="N54" s="3" t="n">
        <f aca="false">Adequacy_central!AI52</f>
        <v>0.307149483339995</v>
      </c>
      <c r="O54" s="3" t="n">
        <f aca="false">Adequacy_central!AJ52</f>
        <v>0.299497852152576</v>
      </c>
      <c r="P54" s="3" t="n">
        <f aca="false">Adequacy_central!AK52</f>
        <v>0.330716792540829</v>
      </c>
      <c r="Q54" s="3" t="n">
        <f aca="false">Adequacy_central!AL52</f>
        <v>0.315261236179284</v>
      </c>
      <c r="R54" s="3" t="n">
        <f aca="false">Adequacy_central!AM52</f>
        <v>0.303031108286147</v>
      </c>
      <c r="S54" s="3" t="n">
        <f aca="false">Adequacy_central!AN52</f>
        <v>0.287792593977701</v>
      </c>
      <c r="U54" s="14" t="n">
        <f aca="false">U50+1</f>
        <v>2027</v>
      </c>
      <c r="V54" s="3" t="n">
        <f aca="false">Adequacy_high!AG51</f>
        <v>0.36410514611831</v>
      </c>
      <c r="W54" s="3" t="n">
        <f aca="false">Adequacy_high!AH51</f>
        <v>0.373242312138223</v>
      </c>
      <c r="X54" s="3" t="n">
        <f aca="false">Adequacy_high!AI51</f>
        <v>0.307087720380224</v>
      </c>
      <c r="Y54" s="3" t="n">
        <f aca="false">Adequacy_high!AJ51</f>
        <v>0.300665656926744</v>
      </c>
      <c r="Z54" s="3" t="n">
        <f aca="false">Adequacy_high!AK51</f>
        <v>0.328913170101189</v>
      </c>
      <c r="AA54" s="3" t="n">
        <f aca="false">Adequacy_high!AL51</f>
        <v>0.315975567749169</v>
      </c>
      <c r="AB54" s="3" t="n">
        <f aca="false">Adequacy_high!AM51</f>
        <v>0.30303683814916</v>
      </c>
      <c r="AC54" s="3" t="n">
        <f aca="false">Adequacy_high!AN51</f>
        <v>0.290064232369617</v>
      </c>
    </row>
    <row r="55" customFormat="false" ht="15" hidden="false" customHeight="false" outlineLevel="0" collapsed="false">
      <c r="A55" s="14" t="n">
        <f aca="false">A51+1</f>
        <v>2027</v>
      </c>
      <c r="B55" s="3" t="n">
        <f aca="false">Adequacy_low!AG52</f>
        <v>0.366986424830805</v>
      </c>
      <c r="C55" s="3" t="n">
        <f aca="false">Adequacy_low!AH52</f>
        <v>0.373283754235818</v>
      </c>
      <c r="D55" s="3" t="n">
        <f aca="false">Adequacy_low!AI52</f>
        <v>0.305231518641563</v>
      </c>
      <c r="E55" s="3" t="n">
        <f aca="false">Adequacy_low!AJ52</f>
        <v>0.298955741711072</v>
      </c>
      <c r="F55" s="3" t="n">
        <f aca="false">Adequacy_low!AK52</f>
        <v>0.328310386196289</v>
      </c>
      <c r="G55" s="3" t="n">
        <f aca="false">Adequacy_low!AL52</f>
        <v>0.314850133893789</v>
      </c>
      <c r="H55" s="3" t="n">
        <f aca="false">Adequacy_low!AM52</f>
        <v>0.301116303824117</v>
      </c>
      <c r="I55" s="3" t="n">
        <f aca="false">Adequacy_low!AN52</f>
        <v>0.287843149418106</v>
      </c>
      <c r="K55" s="14" t="n">
        <f aca="false">K51+1</f>
        <v>2027</v>
      </c>
      <c r="L55" s="3" t="n">
        <f aca="false">Adequacy_central!AG53</f>
        <v>0.367635061529744</v>
      </c>
      <c r="M55" s="3" t="n">
        <f aca="false">Adequacy_central!AH53</f>
        <v>0.374737695558328</v>
      </c>
      <c r="N55" s="3" t="n">
        <f aca="false">Adequacy_central!AI53</f>
        <v>0.309736450734984</v>
      </c>
      <c r="O55" s="3" t="n">
        <f aca="false">Adequacy_central!AJ53</f>
        <v>0.301864421009326</v>
      </c>
      <c r="P55" s="3" t="n">
        <f aca="false">Adequacy_central!AK53</f>
        <v>0.332336897341117</v>
      </c>
      <c r="Q55" s="3" t="n">
        <f aca="false">Adequacy_central!AL53</f>
        <v>0.317581949507302</v>
      </c>
      <c r="R55" s="3" t="n">
        <f aca="false">Adequacy_central!AM53</f>
        <v>0.305300583582891</v>
      </c>
      <c r="S55" s="3" t="n">
        <f aca="false">Adequacy_central!AN53</f>
        <v>0.289499911005487</v>
      </c>
      <c r="U55" s="14" t="n">
        <f aca="false">U51+1</f>
        <v>2027</v>
      </c>
      <c r="V55" s="3" t="n">
        <f aca="false">Adequacy_high!AG52</f>
        <v>0.364168443943535</v>
      </c>
      <c r="W55" s="3" t="n">
        <f aca="false">Adequacy_high!AH52</f>
        <v>0.374064753149614</v>
      </c>
      <c r="X55" s="3" t="n">
        <f aca="false">Adequacy_high!AI52</f>
        <v>0.306323244966674</v>
      </c>
      <c r="Y55" s="3" t="n">
        <f aca="false">Adequacy_high!AJ52</f>
        <v>0.300504670504481</v>
      </c>
      <c r="Z55" s="3" t="n">
        <f aca="false">Adequacy_high!AK52</f>
        <v>0.327786796279425</v>
      </c>
      <c r="AA55" s="3" t="n">
        <f aca="false">Adequacy_high!AL52</f>
        <v>0.315173306754349</v>
      </c>
      <c r="AB55" s="3" t="n">
        <f aca="false">Adequacy_high!AM52</f>
        <v>0.30236474246713</v>
      </c>
      <c r="AC55" s="3" t="n">
        <f aca="false">Adequacy_high!AN52</f>
        <v>0.289828819425141</v>
      </c>
    </row>
    <row r="56" customFormat="false" ht="15" hidden="false" customHeight="false" outlineLevel="0" collapsed="false">
      <c r="A56" s="14" t="n">
        <f aca="false">A52+1</f>
        <v>2027</v>
      </c>
      <c r="B56" s="3" t="n">
        <f aca="false">Adequacy_low!AG53</f>
        <v>0.370331793304267</v>
      </c>
      <c r="C56" s="3" t="n">
        <f aca="false">Adequacy_low!AH53</f>
        <v>0.375455971962993</v>
      </c>
      <c r="D56" s="3" t="n">
        <f aca="false">Adequacy_low!AI53</f>
        <v>0.307955168338753</v>
      </c>
      <c r="E56" s="3" t="n">
        <f aca="false">Adequacy_low!AJ53</f>
        <v>0.300061197898757</v>
      </c>
      <c r="F56" s="3" t="n">
        <f aca="false">Adequacy_low!AK53</f>
        <v>0.331145916726989</v>
      </c>
      <c r="G56" s="3" t="n">
        <f aca="false">Adequacy_low!AL53</f>
        <v>0.316009816331771</v>
      </c>
      <c r="H56" s="3" t="n">
        <f aca="false">Adequacy_low!AM53</f>
        <v>0.303522218482233</v>
      </c>
      <c r="I56" s="3" t="n">
        <f aca="false">Adequacy_low!AN53</f>
        <v>0.289949002783827</v>
      </c>
      <c r="K56" s="14" t="n">
        <f aca="false">K52+1</f>
        <v>2028</v>
      </c>
      <c r="L56" s="3" t="n">
        <f aca="false">Adequacy_central!AG54</f>
        <v>0.368760893196675</v>
      </c>
      <c r="M56" s="3" t="n">
        <f aca="false">Adequacy_central!AH54</f>
        <v>0.373593219192442</v>
      </c>
      <c r="N56" s="3" t="n">
        <f aca="false">Adequacy_central!AI54</f>
        <v>0.311546833098855</v>
      </c>
      <c r="O56" s="3" t="n">
        <f aca="false">Adequacy_central!AJ54</f>
        <v>0.302077005301212</v>
      </c>
      <c r="P56" s="3" t="n">
        <f aca="false">Adequacy_central!AK54</f>
        <v>0.334122481971425</v>
      </c>
      <c r="Q56" s="3" t="n">
        <f aca="false">Adequacy_central!AL54</f>
        <v>0.318002323505636</v>
      </c>
      <c r="R56" s="3" t="n">
        <f aca="false">Adequacy_central!AM54</f>
        <v>0.307137082188446</v>
      </c>
      <c r="S56" s="3" t="n">
        <f aca="false">Adequacy_central!AN54</f>
        <v>0.290218662386851</v>
      </c>
      <c r="U56" s="14" t="n">
        <f aca="false">U52+1</f>
        <v>2027</v>
      </c>
      <c r="V56" s="3" t="n">
        <f aca="false">Adequacy_high!AG53</f>
        <v>0.368280460533076</v>
      </c>
      <c r="W56" s="3" t="n">
        <f aca="false">Adequacy_high!AH53</f>
        <v>0.376584555291223</v>
      </c>
      <c r="X56" s="3" t="n">
        <f aca="false">Adequacy_high!AI53</f>
        <v>0.309460517598586</v>
      </c>
      <c r="Y56" s="3" t="n">
        <f aca="false">Adequacy_high!AJ53</f>
        <v>0.302915627430821</v>
      </c>
      <c r="Z56" s="3" t="n">
        <f aca="false">Adequacy_high!AK53</f>
        <v>0.332048695889277</v>
      </c>
      <c r="AA56" s="3" t="n">
        <f aca="false">Adequacy_high!AL53</f>
        <v>0.318075595227023</v>
      </c>
      <c r="AB56" s="3" t="n">
        <f aca="false">Adequacy_high!AM53</f>
        <v>0.305356237040508</v>
      </c>
      <c r="AC56" s="3" t="n">
        <f aca="false">Adequacy_high!AN53</f>
        <v>0.29172107308665</v>
      </c>
    </row>
    <row r="57" customFormat="false" ht="15" hidden="false" customHeight="false" outlineLevel="0" collapsed="false">
      <c r="A57" s="14" t="n">
        <f aca="false">A53+1</f>
        <v>2028</v>
      </c>
      <c r="B57" s="3" t="n">
        <f aca="false">Adequacy_low!AG54</f>
        <v>0.368245802297573</v>
      </c>
      <c r="C57" s="3" t="n">
        <f aca="false">Adequacy_low!AH54</f>
        <v>0.375118887376639</v>
      </c>
      <c r="D57" s="3" t="n">
        <f aca="false">Adequacy_low!AI54</f>
        <v>0.307563121752268</v>
      </c>
      <c r="E57" s="3" t="n">
        <f aca="false">Adequacy_low!AJ54</f>
        <v>0.300330330843921</v>
      </c>
      <c r="F57" s="3" t="n">
        <f aca="false">Adequacy_low!AK54</f>
        <v>0.3303712947037</v>
      </c>
      <c r="G57" s="3" t="n">
        <f aca="false">Adequacy_low!AL54</f>
        <v>0.316937115345531</v>
      </c>
      <c r="H57" s="3" t="n">
        <f aca="false">Adequacy_low!AM54</f>
        <v>0.303079306916937</v>
      </c>
      <c r="I57" s="3" t="n">
        <f aca="false">Adequacy_low!AN54</f>
        <v>0.290671902789858</v>
      </c>
      <c r="K57" s="14" t="n">
        <f aca="false">K53+1</f>
        <v>2028</v>
      </c>
      <c r="L57" s="3" t="n">
        <f aca="false">Adequacy_central!AG55</f>
        <v>0.367697408217098</v>
      </c>
      <c r="M57" s="3" t="n">
        <f aca="false">Adequacy_central!AH55</f>
        <v>0.375657408366041</v>
      </c>
      <c r="N57" s="3" t="n">
        <f aca="false">Adequacy_central!AI55</f>
        <v>0.31034051967307</v>
      </c>
      <c r="O57" s="3" t="n">
        <f aca="false">Adequacy_central!AJ55</f>
        <v>0.303270551692986</v>
      </c>
      <c r="P57" s="3" t="n">
        <f aca="false">Adequacy_central!AK55</f>
        <v>0.333068958267926</v>
      </c>
      <c r="Q57" s="3" t="n">
        <f aca="false">Adequacy_central!AL55</f>
        <v>0.318846815902099</v>
      </c>
      <c r="R57" s="3" t="n">
        <f aca="false">Adequacy_central!AM55</f>
        <v>0.305729250920285</v>
      </c>
      <c r="S57" s="3" t="n">
        <f aca="false">Adequacy_central!AN55</f>
        <v>0.290770956126982</v>
      </c>
      <c r="U57" s="14" t="n">
        <f aca="false">U53+1</f>
        <v>2028</v>
      </c>
      <c r="V57" s="3" t="n">
        <f aca="false">Adequacy_high!AG54</f>
        <v>0.370195542379606</v>
      </c>
      <c r="W57" s="3" t="n">
        <f aca="false">Adequacy_high!AH54</f>
        <v>0.37752256904081</v>
      </c>
      <c r="X57" s="3" t="n">
        <f aca="false">Adequacy_high!AI54</f>
        <v>0.312147920967208</v>
      </c>
      <c r="Y57" s="3" t="n">
        <f aca="false">Adequacy_high!AJ54</f>
        <v>0.304022408785325</v>
      </c>
      <c r="Z57" s="3" t="n">
        <f aca="false">Adequacy_high!AK54</f>
        <v>0.334312228241162</v>
      </c>
      <c r="AA57" s="3" t="n">
        <f aca="false">Adequacy_high!AL54</f>
        <v>0.319489230361842</v>
      </c>
      <c r="AB57" s="3" t="n">
        <f aca="false">Adequacy_high!AM54</f>
        <v>0.30732691545669</v>
      </c>
      <c r="AC57" s="3" t="n">
        <f aca="false">Adequacy_high!AN54</f>
        <v>0.292571329954899</v>
      </c>
    </row>
    <row r="58" customFormat="false" ht="15" hidden="false" customHeight="false" outlineLevel="0" collapsed="false">
      <c r="A58" s="14" t="n">
        <f aca="false">A54+1</f>
        <v>2028</v>
      </c>
      <c r="B58" s="3" t="n">
        <f aca="false">Adequacy_low!AG55</f>
        <v>0.369452132037029</v>
      </c>
      <c r="C58" s="3" t="n">
        <f aca="false">Adequacy_low!AH55</f>
        <v>0.376915696753664</v>
      </c>
      <c r="D58" s="3" t="n">
        <f aca="false">Adequacy_low!AI55</f>
        <v>0.309192559106699</v>
      </c>
      <c r="E58" s="3" t="n">
        <f aca="false">Adequacy_low!AJ55</f>
        <v>0.301408017321401</v>
      </c>
      <c r="F58" s="3" t="n">
        <f aca="false">Adequacy_low!AK55</f>
        <v>0.331567802817238</v>
      </c>
      <c r="G58" s="3" t="n">
        <f aca="false">Adequacy_low!AL55</f>
        <v>0.317755103552467</v>
      </c>
      <c r="H58" s="3" t="n">
        <f aca="false">Adequacy_low!AM55</f>
        <v>0.304846224349712</v>
      </c>
      <c r="I58" s="3" t="n">
        <f aca="false">Adequacy_low!AN55</f>
        <v>0.291223361876016</v>
      </c>
      <c r="K58" s="14" t="n">
        <f aca="false">K54+1</f>
        <v>2028</v>
      </c>
      <c r="L58" s="3" t="n">
        <f aca="false">Adequacy_central!AG56</f>
        <v>0.371354818339028</v>
      </c>
      <c r="M58" s="3" t="n">
        <f aca="false">Adequacy_central!AH56</f>
        <v>0.378626653578821</v>
      </c>
      <c r="N58" s="3" t="n">
        <f aca="false">Adequacy_central!AI56</f>
        <v>0.312344375051254</v>
      </c>
      <c r="O58" s="3" t="n">
        <f aca="false">Adequacy_central!AJ56</f>
        <v>0.30565006727632</v>
      </c>
      <c r="P58" s="3" t="n">
        <f aca="false">Adequacy_central!AK56</f>
        <v>0.335420391272531</v>
      </c>
      <c r="Q58" s="3" t="n">
        <f aca="false">Adequacy_central!AL56</f>
        <v>0.320768048999833</v>
      </c>
      <c r="R58" s="3" t="n">
        <f aca="false">Adequacy_central!AM56</f>
        <v>0.307330278828322</v>
      </c>
      <c r="S58" s="3" t="n">
        <f aca="false">Adequacy_central!AN56</f>
        <v>0.291369127756215</v>
      </c>
      <c r="U58" s="14" t="n">
        <f aca="false">U54+1</f>
        <v>2028</v>
      </c>
      <c r="V58" s="3" t="n">
        <f aca="false">Adequacy_high!AG55</f>
        <v>0.369732529024321</v>
      </c>
      <c r="W58" s="3" t="n">
        <f aca="false">Adequacy_high!AH55</f>
        <v>0.380144542327047</v>
      </c>
      <c r="X58" s="3" t="n">
        <f aca="false">Adequacy_high!AI55</f>
        <v>0.310860487521205</v>
      </c>
      <c r="Y58" s="3" t="n">
        <f aca="false">Adequacy_high!AJ55</f>
        <v>0.304932249826839</v>
      </c>
      <c r="Z58" s="3" t="n">
        <f aca="false">Adequacy_high!AK55</f>
        <v>0.333747934579854</v>
      </c>
      <c r="AA58" s="3" t="n">
        <f aca="false">Adequacy_high!AL55</f>
        <v>0.3210961346615</v>
      </c>
      <c r="AB58" s="3" t="n">
        <f aca="false">Adequacy_high!AM55</f>
        <v>0.305856652477654</v>
      </c>
      <c r="AC58" s="3" t="n">
        <f aca="false">Adequacy_high!AN55</f>
        <v>0.292980548505865</v>
      </c>
    </row>
    <row r="59" customFormat="false" ht="15" hidden="false" customHeight="false" outlineLevel="0" collapsed="false">
      <c r="A59" s="14" t="n">
        <f aca="false">A55+1</f>
        <v>2028</v>
      </c>
      <c r="B59" s="3" t="n">
        <f aca="false">Adequacy_low!AG56</f>
        <v>0.36996251956959</v>
      </c>
      <c r="C59" s="3" t="n">
        <f aca="false">Adequacy_low!AH56</f>
        <v>0.377912454841846</v>
      </c>
      <c r="D59" s="3" t="n">
        <f aca="false">Adequacy_low!AI56</f>
        <v>0.310364843561768</v>
      </c>
      <c r="E59" s="3" t="n">
        <f aca="false">Adequacy_low!AJ56</f>
        <v>0.302332828662562</v>
      </c>
      <c r="F59" s="3" t="n">
        <f aca="false">Adequacy_low!AK56</f>
        <v>0.332232421609118</v>
      </c>
      <c r="G59" s="3" t="n">
        <f aca="false">Adequacy_low!AL56</f>
        <v>0.318272210364829</v>
      </c>
      <c r="H59" s="3" t="n">
        <f aca="false">Adequacy_low!AM56</f>
        <v>0.30535345289541</v>
      </c>
      <c r="I59" s="3" t="n">
        <f aca="false">Adequacy_low!AN56</f>
        <v>0.291865171779564</v>
      </c>
      <c r="K59" s="14" t="n">
        <f aca="false">K55+1</f>
        <v>2028</v>
      </c>
      <c r="L59" s="3" t="n">
        <f aca="false">Adequacy_central!AG57</f>
        <v>0.372131273592192</v>
      </c>
      <c r="M59" s="3" t="n">
        <f aca="false">Adequacy_central!AH57</f>
        <v>0.379512034983846</v>
      </c>
      <c r="N59" s="3" t="n">
        <f aca="false">Adequacy_central!AI57</f>
        <v>0.313097479961789</v>
      </c>
      <c r="O59" s="3" t="n">
        <f aca="false">Adequacy_central!AJ57</f>
        <v>0.306440843059248</v>
      </c>
      <c r="P59" s="3" t="n">
        <f aca="false">Adequacy_central!AK57</f>
        <v>0.335377893052263</v>
      </c>
      <c r="Q59" s="3" t="n">
        <f aca="false">Adequacy_central!AL57</f>
        <v>0.320455169814099</v>
      </c>
      <c r="R59" s="3" t="n">
        <f aca="false">Adequacy_central!AM57</f>
        <v>0.308166024421799</v>
      </c>
      <c r="S59" s="3" t="n">
        <f aca="false">Adequacy_central!AN57</f>
        <v>0.292649369484168</v>
      </c>
      <c r="U59" s="14" t="n">
        <f aca="false">U55+1</f>
        <v>2028</v>
      </c>
      <c r="V59" s="3" t="n">
        <f aca="false">Adequacy_high!AG56</f>
        <v>0.371386214227069</v>
      </c>
      <c r="W59" s="3" t="n">
        <f aca="false">Adequacy_high!AH56</f>
        <v>0.380977592926995</v>
      </c>
      <c r="X59" s="3" t="n">
        <f aca="false">Adequacy_high!AI56</f>
        <v>0.314033504022395</v>
      </c>
      <c r="Y59" s="3" t="n">
        <f aca="false">Adequacy_high!AJ56</f>
        <v>0.306556797658992</v>
      </c>
      <c r="Z59" s="3" t="n">
        <f aca="false">Adequacy_high!AK56</f>
        <v>0.336641126045493</v>
      </c>
      <c r="AA59" s="3" t="n">
        <f aca="false">Adequacy_high!AL56</f>
        <v>0.322063659077644</v>
      </c>
      <c r="AB59" s="3" t="n">
        <f aca="false">Adequacy_high!AM56</f>
        <v>0.308223972253591</v>
      </c>
      <c r="AC59" s="3" t="n">
        <f aca="false">Adequacy_high!AN56</f>
        <v>0.293487872437091</v>
      </c>
    </row>
    <row r="60" customFormat="false" ht="15" hidden="false" customHeight="false" outlineLevel="0" collapsed="false">
      <c r="A60" s="14" t="n">
        <f aca="false">A56+1</f>
        <v>2028</v>
      </c>
      <c r="B60" s="3" t="n">
        <f aca="false">Adequacy_low!AG57</f>
        <v>0.371089079575943</v>
      </c>
      <c r="C60" s="3" t="n">
        <f aca="false">Adequacy_low!AH57</f>
        <v>0.379848332839408</v>
      </c>
      <c r="D60" s="3" t="n">
        <f aca="false">Adequacy_low!AI57</f>
        <v>0.31103150486723</v>
      </c>
      <c r="E60" s="3" t="n">
        <f aca="false">Adequacy_low!AJ57</f>
        <v>0.304219749830083</v>
      </c>
      <c r="F60" s="3" t="n">
        <f aca="false">Adequacy_low!AK57</f>
        <v>0.331519741664922</v>
      </c>
      <c r="G60" s="3" t="n">
        <f aca="false">Adequacy_low!AL57</f>
        <v>0.318766797533312</v>
      </c>
      <c r="H60" s="3" t="n">
        <f aca="false">Adequacy_low!AM57</f>
        <v>0.305787382203291</v>
      </c>
      <c r="I60" s="3" t="n">
        <f aca="false">Adequacy_low!AN57</f>
        <v>0.293106091030396</v>
      </c>
      <c r="K60" s="14" t="n">
        <f aca="false">K56+1</f>
        <v>2029</v>
      </c>
      <c r="L60" s="3" t="n">
        <f aca="false">Adequacy_central!AG58</f>
        <v>0.372849056050362</v>
      </c>
      <c r="M60" s="3" t="n">
        <f aca="false">Adequacy_central!AH58</f>
        <v>0.380107094109047</v>
      </c>
      <c r="N60" s="3" t="n">
        <f aca="false">Adequacy_central!AI58</f>
        <v>0.312995041852771</v>
      </c>
      <c r="O60" s="3" t="n">
        <f aca="false">Adequacy_central!AJ58</f>
        <v>0.307468309542026</v>
      </c>
      <c r="P60" s="3" t="n">
        <f aca="false">Adequacy_central!AK58</f>
        <v>0.333673225313921</v>
      </c>
      <c r="Q60" s="3" t="n">
        <f aca="false">Adequacy_central!AL58</f>
        <v>0.319203471125861</v>
      </c>
      <c r="R60" s="3" t="n">
        <f aca="false">Adequacy_central!AM58</f>
        <v>0.308102933882633</v>
      </c>
      <c r="S60" s="3" t="n">
        <f aca="false">Adequacy_central!AN58</f>
        <v>0.293534173870268</v>
      </c>
      <c r="U60" s="14" t="n">
        <f aca="false">U56+1</f>
        <v>2028</v>
      </c>
      <c r="V60" s="3" t="n">
        <f aca="false">Adequacy_high!AG57</f>
        <v>0.369280712596549</v>
      </c>
      <c r="W60" s="3" t="n">
        <f aca="false">Adequacy_high!AH57</f>
        <v>0.381149959622493</v>
      </c>
      <c r="X60" s="3" t="n">
        <f aca="false">Adequacy_high!AI57</f>
        <v>0.311948299673028</v>
      </c>
      <c r="Y60" s="3" t="n">
        <f aca="false">Adequacy_high!AJ57</f>
        <v>0.306657004830769</v>
      </c>
      <c r="Z60" s="3" t="n">
        <f aca="false">Adequacy_high!AK57</f>
        <v>0.333900839223235</v>
      </c>
      <c r="AA60" s="3" t="n">
        <f aca="false">Adequacy_high!AL57</f>
        <v>0.321550589117929</v>
      </c>
      <c r="AB60" s="3" t="n">
        <f aca="false">Adequacy_high!AM57</f>
        <v>0.30634846441874</v>
      </c>
      <c r="AC60" s="3" t="n">
        <f aca="false">Adequacy_high!AN57</f>
        <v>0.29302250156664</v>
      </c>
    </row>
    <row r="61" customFormat="false" ht="15" hidden="false" customHeight="false" outlineLevel="0" collapsed="false">
      <c r="A61" s="14" t="n">
        <f aca="false">A57+1</f>
        <v>2029</v>
      </c>
      <c r="B61" s="3" t="n">
        <f aca="false">Adequacy_low!AG58</f>
        <v>0.370929236197623</v>
      </c>
      <c r="C61" s="3" t="n">
        <f aca="false">Adequacy_low!AH58</f>
        <v>0.380541163151829</v>
      </c>
      <c r="D61" s="3" t="n">
        <f aca="false">Adequacy_low!AI58</f>
        <v>0.309618137664237</v>
      </c>
      <c r="E61" s="3" t="n">
        <f aca="false">Adequacy_low!AJ58</f>
        <v>0.305213577819703</v>
      </c>
      <c r="F61" s="3" t="n">
        <f aca="false">Adequacy_low!AK58</f>
        <v>0.329767475792391</v>
      </c>
      <c r="G61" s="3" t="n">
        <f aca="false">Adequacy_low!AL58</f>
        <v>0.31820476915794</v>
      </c>
      <c r="H61" s="3" t="n">
        <f aca="false">Adequacy_low!AM58</f>
        <v>0.304077289409456</v>
      </c>
      <c r="I61" s="3" t="n">
        <f aca="false">Adequacy_low!AN58</f>
        <v>0.293932595105909</v>
      </c>
      <c r="K61" s="14" t="n">
        <f aca="false">K57+1</f>
        <v>2029</v>
      </c>
      <c r="L61" s="3" t="n">
        <f aca="false">Adequacy_central!AG59</f>
        <v>0.370067870983312</v>
      </c>
      <c r="M61" s="3" t="n">
        <f aca="false">Adequacy_central!AH59</f>
        <v>0.379846457816718</v>
      </c>
      <c r="N61" s="3" t="n">
        <f aca="false">Adequacy_central!AI59</f>
        <v>0.313352672886127</v>
      </c>
      <c r="O61" s="3" t="n">
        <f aca="false">Adequacy_central!AJ59</f>
        <v>0.307879879813856</v>
      </c>
      <c r="P61" s="3" t="n">
        <f aca="false">Adequacy_central!AK59</f>
        <v>0.333886123786249</v>
      </c>
      <c r="Q61" s="3" t="n">
        <f aca="false">Adequacy_central!AL59</f>
        <v>0.319994157130024</v>
      </c>
      <c r="R61" s="3" t="n">
        <f aca="false">Adequacy_central!AM59</f>
        <v>0.308428327478104</v>
      </c>
      <c r="S61" s="3" t="n">
        <f aca="false">Adequacy_central!AN59</f>
        <v>0.294288895932916</v>
      </c>
      <c r="U61" s="14" t="n">
        <f aca="false">U57+1</f>
        <v>2029</v>
      </c>
      <c r="V61" s="3" t="n">
        <f aca="false">Adequacy_high!AG58</f>
        <v>0.371958177223765</v>
      </c>
      <c r="W61" s="3" t="n">
        <f aca="false">Adequacy_high!AH58</f>
        <v>0.380571065724975</v>
      </c>
      <c r="X61" s="3" t="n">
        <f aca="false">Adequacy_high!AI58</f>
        <v>0.313963004407136</v>
      </c>
      <c r="Y61" s="3" t="n">
        <f aca="false">Adequacy_high!AJ58</f>
        <v>0.306746070913023</v>
      </c>
      <c r="Z61" s="3" t="n">
        <f aca="false">Adequacy_high!AK58</f>
        <v>0.335694406243111</v>
      </c>
      <c r="AA61" s="3" t="n">
        <f aca="false">Adequacy_high!AL58</f>
        <v>0.320522308881745</v>
      </c>
      <c r="AB61" s="3" t="n">
        <f aca="false">Adequacy_high!AM58</f>
        <v>0.308278179950717</v>
      </c>
      <c r="AC61" s="3" t="n">
        <f aca="false">Adequacy_high!AN58</f>
        <v>0.294063920952438</v>
      </c>
    </row>
    <row r="62" customFormat="false" ht="15" hidden="false" customHeight="false" outlineLevel="0" collapsed="false">
      <c r="A62" s="14" t="n">
        <f aca="false">A58+1</f>
        <v>2029</v>
      </c>
      <c r="B62" s="3" t="n">
        <f aca="false">Adequacy_low!AG59</f>
        <v>0.372623088078461</v>
      </c>
      <c r="C62" s="3" t="n">
        <f aca="false">Adequacy_low!AH59</f>
        <v>0.381100753787286</v>
      </c>
      <c r="D62" s="3" t="n">
        <f aca="false">Adequacy_low!AI59</f>
        <v>0.311704296165129</v>
      </c>
      <c r="E62" s="3" t="n">
        <f aca="false">Adequacy_low!AJ59</f>
        <v>0.305933773360618</v>
      </c>
      <c r="F62" s="3" t="n">
        <f aca="false">Adequacy_low!AK59</f>
        <v>0.33222282785075</v>
      </c>
      <c r="G62" s="3" t="n">
        <f aca="false">Adequacy_low!AL59</f>
        <v>0.318806742742476</v>
      </c>
      <c r="H62" s="3" t="n">
        <f aca="false">Adequacy_low!AM59</f>
        <v>0.306407028763715</v>
      </c>
      <c r="I62" s="3" t="n">
        <f aca="false">Adequacy_low!AN59</f>
        <v>0.293899088575169</v>
      </c>
      <c r="K62" s="14" t="n">
        <f aca="false">K58+1</f>
        <v>2029</v>
      </c>
      <c r="L62" s="3" t="n">
        <f aca="false">Adequacy_central!AG60</f>
        <v>0.37137746658595</v>
      </c>
      <c r="M62" s="3" t="n">
        <f aca="false">Adequacy_central!AH60</f>
        <v>0.379535738507799</v>
      </c>
      <c r="N62" s="3" t="n">
        <f aca="false">Adequacy_central!AI60</f>
        <v>0.314637583686582</v>
      </c>
      <c r="O62" s="3" t="n">
        <f aca="false">Adequacy_central!AJ60</f>
        <v>0.308203920045095</v>
      </c>
      <c r="P62" s="3" t="n">
        <f aca="false">Adequacy_central!AK60</f>
        <v>0.334624815775176</v>
      </c>
      <c r="Q62" s="3" t="n">
        <f aca="false">Adequacy_central!AL60</f>
        <v>0.320061175174943</v>
      </c>
      <c r="R62" s="3" t="n">
        <f aca="false">Adequacy_central!AM60</f>
        <v>0.309639361805248</v>
      </c>
      <c r="S62" s="3" t="n">
        <f aca="false">Adequacy_central!AN60</f>
        <v>0.295241515091509</v>
      </c>
      <c r="U62" s="14" t="n">
        <f aca="false">U58+1</f>
        <v>2029</v>
      </c>
      <c r="V62" s="3" t="n">
        <f aca="false">Adequacy_high!AG59</f>
        <v>0.372071789407333</v>
      </c>
      <c r="W62" s="3" t="n">
        <f aca="false">Adequacy_high!AH59</f>
        <v>0.381820650857156</v>
      </c>
      <c r="X62" s="3" t="n">
        <f aca="false">Adequacy_high!AI59</f>
        <v>0.314577203322049</v>
      </c>
      <c r="Y62" s="3" t="n">
        <f aca="false">Adequacy_high!AJ59</f>
        <v>0.30651246350974</v>
      </c>
      <c r="Z62" s="3" t="n">
        <f aca="false">Adequacy_high!AK59</f>
        <v>0.335196504504807</v>
      </c>
      <c r="AA62" s="3" t="n">
        <f aca="false">Adequacy_high!AL59</f>
        <v>0.319533696863844</v>
      </c>
      <c r="AB62" s="3" t="n">
        <f aca="false">Adequacy_high!AM59</f>
        <v>0.309564926887928</v>
      </c>
      <c r="AC62" s="3" t="n">
        <f aca="false">Adequacy_high!AN59</f>
        <v>0.29400810799146</v>
      </c>
    </row>
    <row r="63" customFormat="false" ht="15" hidden="false" customHeight="false" outlineLevel="0" collapsed="false">
      <c r="A63" s="14" t="n">
        <f aca="false">A59+1</f>
        <v>2029</v>
      </c>
      <c r="B63" s="3" t="n">
        <f aca="false">Adequacy_low!AG60</f>
        <v>0.372128640384831</v>
      </c>
      <c r="C63" s="3" t="n">
        <f aca="false">Adequacy_low!AH60</f>
        <v>0.380582631872655</v>
      </c>
      <c r="D63" s="3" t="n">
        <f aca="false">Adequacy_low!AI60</f>
        <v>0.312308143440359</v>
      </c>
      <c r="E63" s="3" t="n">
        <f aca="false">Adequacy_low!AJ60</f>
        <v>0.305738139238826</v>
      </c>
      <c r="F63" s="3" t="n">
        <f aca="false">Adequacy_low!AK60</f>
        <v>0.331752067551352</v>
      </c>
      <c r="G63" s="3" t="n">
        <f aca="false">Adequacy_low!AL60</f>
        <v>0.318399655657116</v>
      </c>
      <c r="H63" s="3" t="n">
        <f aca="false">Adequacy_low!AM60</f>
        <v>0.306930391618827</v>
      </c>
      <c r="I63" s="3" t="n">
        <f aca="false">Adequacy_low!AN60</f>
        <v>0.293970252656599</v>
      </c>
      <c r="K63" s="14" t="n">
        <f aca="false">K59+1</f>
        <v>2029</v>
      </c>
      <c r="L63" s="3" t="n">
        <f aca="false">Adequacy_central!AG61</f>
        <v>0.369486845924438</v>
      </c>
      <c r="M63" s="3" t="n">
        <f aca="false">Adequacy_central!AH61</f>
        <v>0.37916770557979</v>
      </c>
      <c r="N63" s="3" t="n">
        <f aca="false">Adequacy_central!AI61</f>
        <v>0.313545846218325</v>
      </c>
      <c r="O63" s="3" t="n">
        <f aca="false">Adequacy_central!AJ61</f>
        <v>0.309061046874118</v>
      </c>
      <c r="P63" s="3" t="n">
        <f aca="false">Adequacy_central!AK61</f>
        <v>0.333757881083695</v>
      </c>
      <c r="Q63" s="3" t="n">
        <f aca="false">Adequacy_central!AL61</f>
        <v>0.320873295579965</v>
      </c>
      <c r="R63" s="3" t="n">
        <f aca="false">Adequacy_central!AM61</f>
        <v>0.308744175543212</v>
      </c>
      <c r="S63" s="3" t="n">
        <f aca="false">Adequacy_central!AN61</f>
        <v>0.296026651320822</v>
      </c>
      <c r="U63" s="14" t="n">
        <f aca="false">U59+1</f>
        <v>2029</v>
      </c>
      <c r="V63" s="3" t="n">
        <f aca="false">Adequacy_high!AG60</f>
        <v>0.373224866786041</v>
      </c>
      <c r="W63" s="3" t="n">
        <f aca="false">Adequacy_high!AH60</f>
        <v>0.382513387737443</v>
      </c>
      <c r="X63" s="3" t="n">
        <f aca="false">Adequacy_high!AI60</f>
        <v>0.315408504901783</v>
      </c>
      <c r="Y63" s="3" t="n">
        <f aca="false">Adequacy_high!AJ60</f>
        <v>0.308032217964394</v>
      </c>
      <c r="Z63" s="3" t="n">
        <f aca="false">Adequacy_high!AK60</f>
        <v>0.336211383430075</v>
      </c>
      <c r="AA63" s="3" t="n">
        <f aca="false">Adequacy_high!AL60</f>
        <v>0.321159588217387</v>
      </c>
      <c r="AB63" s="3" t="n">
        <f aca="false">Adequacy_high!AM60</f>
        <v>0.309899842829722</v>
      </c>
      <c r="AC63" s="3" t="n">
        <f aca="false">Adequacy_high!AN60</f>
        <v>0.295208545752745</v>
      </c>
    </row>
    <row r="64" customFormat="false" ht="15" hidden="false" customHeight="false" outlineLevel="0" collapsed="false">
      <c r="A64" s="14" t="n">
        <f aca="false">A60+1</f>
        <v>2029</v>
      </c>
      <c r="B64" s="3" t="n">
        <f aca="false">Adequacy_low!AG61</f>
        <v>0.371773231757685</v>
      </c>
      <c r="C64" s="3" t="n">
        <f aca="false">Adequacy_low!AH61</f>
        <v>0.378808902177636</v>
      </c>
      <c r="D64" s="3" t="n">
        <f aca="false">Adequacy_low!AI61</f>
        <v>0.311244549717002</v>
      </c>
      <c r="E64" s="3" t="n">
        <f aca="false">Adequacy_low!AJ61</f>
        <v>0.305950743252012</v>
      </c>
      <c r="F64" s="3" t="n">
        <f aca="false">Adequacy_low!AK61</f>
        <v>0.330439231901236</v>
      </c>
      <c r="G64" s="3" t="n">
        <f aca="false">Adequacy_low!AL61</f>
        <v>0.317493635677948</v>
      </c>
      <c r="H64" s="3" t="n">
        <f aca="false">Adequacy_low!AM61</f>
        <v>0.305972045707972</v>
      </c>
      <c r="I64" s="3" t="n">
        <f aca="false">Adequacy_low!AN61</f>
        <v>0.29479975368168</v>
      </c>
      <c r="K64" s="14" t="n">
        <f aca="false">K60+1</f>
        <v>2030</v>
      </c>
      <c r="L64" s="3" t="n">
        <f aca="false">Adequacy_central!AG62</f>
        <v>0.372725154463524</v>
      </c>
      <c r="M64" s="3" t="n">
        <f aca="false">Adequacy_central!AH62</f>
        <v>0.380236299961406</v>
      </c>
      <c r="N64" s="3" t="n">
        <f aca="false">Adequacy_central!AI62</f>
        <v>0.316697814870215</v>
      </c>
      <c r="O64" s="3" t="n">
        <f aca="false">Adequacy_central!AJ62</f>
        <v>0.309669777154467</v>
      </c>
      <c r="P64" s="3" t="n">
        <f aca="false">Adequacy_central!AK62</f>
        <v>0.335801997744373</v>
      </c>
      <c r="Q64" s="3" t="n">
        <f aca="false">Adequacy_central!AL62</f>
        <v>0.321420228389542</v>
      </c>
      <c r="R64" s="3" t="n">
        <f aca="false">Adequacy_central!AM62</f>
        <v>0.311707575728443</v>
      </c>
      <c r="S64" s="3" t="n">
        <f aca="false">Adequacy_central!AN62</f>
        <v>0.296663561647181</v>
      </c>
      <c r="U64" s="14" t="n">
        <f aca="false">U60+1</f>
        <v>2029</v>
      </c>
      <c r="V64" s="3" t="n">
        <f aca="false">Adequacy_high!AG61</f>
        <v>0.372760175079026</v>
      </c>
      <c r="W64" s="3" t="n">
        <f aca="false">Adequacy_high!AH61</f>
        <v>0.382157100000284</v>
      </c>
      <c r="X64" s="3" t="n">
        <f aca="false">Adequacy_high!AI61</f>
        <v>0.316016688907082</v>
      </c>
      <c r="Y64" s="3" t="n">
        <f aca="false">Adequacy_high!AJ61</f>
        <v>0.309895625518331</v>
      </c>
      <c r="Z64" s="3" t="n">
        <f aca="false">Adequacy_high!AK61</f>
        <v>0.336569015548564</v>
      </c>
      <c r="AA64" s="3" t="n">
        <f aca="false">Adequacy_high!AL61</f>
        <v>0.322648102900195</v>
      </c>
      <c r="AB64" s="3" t="n">
        <f aca="false">Adequacy_high!AM61</f>
        <v>0.310024931033838</v>
      </c>
      <c r="AC64" s="3" t="n">
        <f aca="false">Adequacy_high!AN61</f>
        <v>0.296190938165979</v>
      </c>
    </row>
    <row r="65" customFormat="false" ht="15" hidden="false" customHeight="false" outlineLevel="0" collapsed="false">
      <c r="A65" s="14" t="n">
        <f aca="false">A61+1</f>
        <v>2030</v>
      </c>
      <c r="B65" s="3" t="n">
        <f aca="false">Adequacy_low!AG62</f>
        <v>0.371729838030288</v>
      </c>
      <c r="C65" s="3" t="n">
        <f aca="false">Adequacy_low!AH62</f>
        <v>0.37853134043347</v>
      </c>
      <c r="D65" s="3" t="n">
        <f aca="false">Adequacy_low!AI62</f>
        <v>0.312751302669185</v>
      </c>
      <c r="E65" s="3" t="n">
        <f aca="false">Adequacy_low!AJ62</f>
        <v>0.306711326762252</v>
      </c>
      <c r="F65" s="3" t="n">
        <f aca="false">Adequacy_low!AK62</f>
        <v>0.332868988240225</v>
      </c>
      <c r="G65" s="3" t="n">
        <f aca="false">Adequacy_low!AL62</f>
        <v>0.319058071592824</v>
      </c>
      <c r="H65" s="3" t="n">
        <f aca="false">Adequacy_low!AM62</f>
        <v>0.307204561401201</v>
      </c>
      <c r="I65" s="3" t="n">
        <f aca="false">Adequacy_low!AN62</f>
        <v>0.294723579679669</v>
      </c>
      <c r="K65" s="14" t="n">
        <f aca="false">K61+1</f>
        <v>2030</v>
      </c>
      <c r="L65" s="3" t="n">
        <f aca="false">Adequacy_central!AG63</f>
        <v>0.369874842623385</v>
      </c>
      <c r="M65" s="3" t="n">
        <f aca="false">Adequacy_central!AH63</f>
        <v>0.379896413558072</v>
      </c>
      <c r="N65" s="3" t="n">
        <f aca="false">Adequacy_central!AI63</f>
        <v>0.313464286754874</v>
      </c>
      <c r="O65" s="3" t="n">
        <f aca="false">Adequacy_central!AJ63</f>
        <v>0.309451115123598</v>
      </c>
      <c r="P65" s="3" t="n">
        <f aca="false">Adequacy_central!AK63</f>
        <v>0.333447084564638</v>
      </c>
      <c r="Q65" s="3" t="n">
        <f aca="false">Adequacy_central!AL63</f>
        <v>0.322175877094328</v>
      </c>
      <c r="R65" s="3" t="n">
        <f aca="false">Adequacy_central!AM63</f>
        <v>0.308330121294412</v>
      </c>
      <c r="S65" s="3" t="n">
        <f aca="false">Adequacy_central!AN63</f>
        <v>0.296956834483897</v>
      </c>
      <c r="U65" s="14" t="n">
        <f aca="false">U61+1</f>
        <v>2030</v>
      </c>
      <c r="V65" s="3" t="n">
        <f aca="false">Adequacy_high!AG62</f>
        <v>0.372422629015316</v>
      </c>
      <c r="W65" s="3" t="n">
        <f aca="false">Adequacy_high!AH62</f>
        <v>0.381727251800336</v>
      </c>
      <c r="X65" s="3" t="n">
        <f aca="false">Adequacy_high!AI62</f>
        <v>0.316004645448484</v>
      </c>
      <c r="Y65" s="3" t="n">
        <f aca="false">Adequacy_high!AJ62</f>
        <v>0.310453605200373</v>
      </c>
      <c r="Z65" s="3" t="n">
        <f aca="false">Adequacy_high!AK62</f>
        <v>0.336199806848114</v>
      </c>
      <c r="AA65" s="3" t="n">
        <f aca="false">Adequacy_high!AL62</f>
        <v>0.322544480563862</v>
      </c>
      <c r="AB65" s="3" t="n">
        <f aca="false">Adequacy_high!AM62</f>
        <v>0.309887340044539</v>
      </c>
      <c r="AC65" s="3" t="n">
        <f aca="false">Adequacy_high!AN62</f>
        <v>0.295961819949133</v>
      </c>
    </row>
    <row r="66" customFormat="false" ht="15" hidden="false" customHeight="false" outlineLevel="0" collapsed="false">
      <c r="A66" s="14" t="n">
        <f aca="false">A62+1</f>
        <v>2030</v>
      </c>
      <c r="B66" s="3" t="n">
        <f aca="false">Adequacy_low!AG63</f>
        <v>0.371100763353604</v>
      </c>
      <c r="C66" s="3" t="n">
        <f aca="false">Adequacy_low!AH63</f>
        <v>0.378715810739929</v>
      </c>
      <c r="D66" s="3" t="n">
        <f aca="false">Adequacy_low!AI63</f>
        <v>0.313445592711859</v>
      </c>
      <c r="E66" s="3" t="n">
        <f aca="false">Adequacy_low!AJ63</f>
        <v>0.306349129965266</v>
      </c>
      <c r="F66" s="3" t="n">
        <f aca="false">Adequacy_low!AK63</f>
        <v>0.332372434558746</v>
      </c>
      <c r="G66" s="3" t="n">
        <f aca="false">Adequacy_low!AL63</f>
        <v>0.319401673091953</v>
      </c>
      <c r="H66" s="3" t="n">
        <f aca="false">Adequacy_low!AM63</f>
        <v>0.307326850831938</v>
      </c>
      <c r="I66" s="3" t="n">
        <f aca="false">Adequacy_low!AN63</f>
        <v>0.294623798047901</v>
      </c>
      <c r="K66" s="14" t="n">
        <f aca="false">K62+1</f>
        <v>2030</v>
      </c>
      <c r="L66" s="3" t="n">
        <f aca="false">Adequacy_central!AG64</f>
        <v>0.373390718263694</v>
      </c>
      <c r="M66" s="3" t="n">
        <f aca="false">Adequacy_central!AH64</f>
        <v>0.382523575257771</v>
      </c>
      <c r="N66" s="3" t="n">
        <f aca="false">Adequacy_central!AI64</f>
        <v>0.315688440164436</v>
      </c>
      <c r="O66" s="3" t="n">
        <f aca="false">Adequacy_central!AJ64</f>
        <v>0.311767050845811</v>
      </c>
      <c r="P66" s="3" t="n">
        <f aca="false">Adequacy_central!AK64</f>
        <v>0.33607566168847</v>
      </c>
      <c r="Q66" s="3" t="n">
        <f aca="false">Adequacy_central!AL64</f>
        <v>0.324190476024568</v>
      </c>
      <c r="R66" s="3" t="n">
        <f aca="false">Adequacy_central!AM64</f>
        <v>0.310650358685011</v>
      </c>
      <c r="S66" s="3" t="n">
        <f aca="false">Adequacy_central!AN64</f>
        <v>0.298417464432169</v>
      </c>
      <c r="U66" s="14" t="n">
        <f aca="false">U62+1</f>
        <v>2030</v>
      </c>
      <c r="V66" s="3" t="n">
        <f aca="false">Adequacy_high!AG63</f>
        <v>0.373428565928852</v>
      </c>
      <c r="W66" s="3" t="n">
        <f aca="false">Adequacy_high!AH63</f>
        <v>0.381705628524469</v>
      </c>
      <c r="X66" s="3" t="n">
        <f aca="false">Adequacy_high!AI63</f>
        <v>0.316327709919828</v>
      </c>
      <c r="Y66" s="3" t="n">
        <f aca="false">Adequacy_high!AJ63</f>
        <v>0.309796638134852</v>
      </c>
      <c r="Z66" s="3" t="n">
        <f aca="false">Adequacy_high!AK63</f>
        <v>0.336444478246858</v>
      </c>
      <c r="AA66" s="3" t="n">
        <f aca="false">Adequacy_high!AL63</f>
        <v>0.322720025938817</v>
      </c>
      <c r="AB66" s="3" t="n">
        <f aca="false">Adequacy_high!AM63</f>
        <v>0.310240043151614</v>
      </c>
      <c r="AC66" s="3" t="n">
        <f aca="false">Adequacy_high!AN63</f>
        <v>0.295562077516286</v>
      </c>
    </row>
    <row r="67" customFormat="false" ht="15" hidden="false" customHeight="false" outlineLevel="0" collapsed="false">
      <c r="A67" s="14" t="n">
        <f aca="false">A63+1</f>
        <v>2030</v>
      </c>
      <c r="B67" s="3" t="n">
        <f aca="false">Adequacy_low!AG64</f>
        <v>0.374702346677881</v>
      </c>
      <c r="C67" s="3" t="n">
        <f aca="false">Adequacy_low!AH64</f>
        <v>0.381791098022187</v>
      </c>
      <c r="D67" s="3" t="n">
        <f aca="false">Adequacy_low!AI64</f>
        <v>0.314890393211933</v>
      </c>
      <c r="E67" s="3" t="n">
        <f aca="false">Adequacy_low!AJ64</f>
        <v>0.308456208631113</v>
      </c>
      <c r="F67" s="3" t="n">
        <f aca="false">Adequacy_low!AK64</f>
        <v>0.335031074811383</v>
      </c>
      <c r="G67" s="3" t="n">
        <f aca="false">Adequacy_low!AL64</f>
        <v>0.321623027771035</v>
      </c>
      <c r="H67" s="3" t="n">
        <f aca="false">Adequacy_low!AM64</f>
        <v>0.308551626260637</v>
      </c>
      <c r="I67" s="3" t="n">
        <f aca="false">Adequacy_low!AN64</f>
        <v>0.295646005026255</v>
      </c>
      <c r="K67" s="14" t="n">
        <f aca="false">K63+1</f>
        <v>2030</v>
      </c>
      <c r="L67" s="3" t="n">
        <f aca="false">Adequacy_central!AG65</f>
        <v>0.375260804421435</v>
      </c>
      <c r="M67" s="3" t="n">
        <f aca="false">Adequacy_central!AH65</f>
        <v>0.38368725631051</v>
      </c>
      <c r="N67" s="3" t="n">
        <f aca="false">Adequacy_central!AI65</f>
        <v>0.318088938817805</v>
      </c>
      <c r="O67" s="3" t="n">
        <f aca="false">Adequacy_central!AJ65</f>
        <v>0.312250391332723</v>
      </c>
      <c r="P67" s="3" t="n">
        <f aca="false">Adequacy_central!AK65</f>
        <v>0.338383566678103</v>
      </c>
      <c r="Q67" s="3" t="n">
        <f aca="false">Adequacy_central!AL65</f>
        <v>0.324213883476517</v>
      </c>
      <c r="R67" s="3" t="n">
        <f aca="false">Adequacy_central!AM65</f>
        <v>0.312562207220837</v>
      </c>
      <c r="S67" s="3" t="n">
        <f aca="false">Adequacy_central!AN65</f>
        <v>0.298969891382655</v>
      </c>
      <c r="U67" s="14" t="n">
        <f aca="false">U63+1</f>
        <v>2030</v>
      </c>
      <c r="V67" s="3" t="n">
        <f aca="false">Adequacy_high!AG64</f>
        <v>0.375779525168918</v>
      </c>
      <c r="W67" s="3" t="n">
        <f aca="false">Adequacy_high!AH64</f>
        <v>0.383499664639307</v>
      </c>
      <c r="X67" s="3" t="n">
        <f aca="false">Adequacy_high!AI64</f>
        <v>0.316174771888235</v>
      </c>
      <c r="Y67" s="3" t="n">
        <f aca="false">Adequacy_high!AJ64</f>
        <v>0.3110059440065</v>
      </c>
      <c r="Z67" s="3" t="n">
        <f aca="false">Adequacy_high!AK64</f>
        <v>0.337086999112488</v>
      </c>
      <c r="AA67" s="3" t="n">
        <f aca="false">Adequacy_high!AL64</f>
        <v>0.323216542242793</v>
      </c>
      <c r="AB67" s="3" t="n">
        <f aca="false">Adequacy_high!AM64</f>
        <v>0.309824043991732</v>
      </c>
      <c r="AC67" s="3" t="n">
        <f aca="false">Adequacy_high!AN64</f>
        <v>0.295693783490558</v>
      </c>
    </row>
    <row r="68" customFormat="false" ht="15" hidden="false" customHeight="false" outlineLevel="0" collapsed="false">
      <c r="A68" s="14" t="n">
        <f aca="false">A64+1</f>
        <v>2030</v>
      </c>
      <c r="B68" s="3" t="n">
        <f aca="false">Adequacy_low!AG65</f>
        <v>0.372989589536722</v>
      </c>
      <c r="C68" s="3" t="n">
        <f aca="false">Adequacy_low!AH65</f>
        <v>0.382394292423528</v>
      </c>
      <c r="D68" s="3" t="n">
        <f aca="false">Adequacy_low!AI65</f>
        <v>0.313386928929969</v>
      </c>
      <c r="E68" s="3" t="n">
        <f aca="false">Adequacy_low!AJ65</f>
        <v>0.308290388016114</v>
      </c>
      <c r="F68" s="3" t="n">
        <f aca="false">Adequacy_low!AK65</f>
        <v>0.332902892300576</v>
      </c>
      <c r="G68" s="3" t="n">
        <f aca="false">Adequacy_low!AL65</f>
        <v>0.32097075610439</v>
      </c>
      <c r="H68" s="3" t="n">
        <f aca="false">Adequacy_low!AM65</f>
        <v>0.30734679697803</v>
      </c>
      <c r="I68" s="3" t="n">
        <f aca="false">Adequacy_low!AN65</f>
        <v>0.295735308191032</v>
      </c>
      <c r="K68" s="14" t="n">
        <f aca="false">K64+1</f>
        <v>2031</v>
      </c>
      <c r="L68" s="3" t="n">
        <f aca="false">Adequacy_central!AG66</f>
        <v>0.374911637953842</v>
      </c>
      <c r="M68" s="3" t="n">
        <f aca="false">Adequacy_central!AH66</f>
        <v>0.383076163074934</v>
      </c>
      <c r="N68" s="3" t="n">
        <f aca="false">Adequacy_central!AI66</f>
        <v>0.318730019799109</v>
      </c>
      <c r="O68" s="3" t="n">
        <f aca="false">Adequacy_central!AJ66</f>
        <v>0.313261878001767</v>
      </c>
      <c r="P68" s="3" t="n">
        <f aca="false">Adequacy_central!AK66</f>
        <v>0.339533748860215</v>
      </c>
      <c r="Q68" s="3" t="n">
        <f aca="false">Adequacy_central!AL66</f>
        <v>0.325619567058179</v>
      </c>
      <c r="R68" s="3" t="n">
        <f aca="false">Adequacy_central!AM66</f>
        <v>0.312972720889879</v>
      </c>
      <c r="S68" s="3" t="n">
        <f aca="false">Adequacy_central!AN66</f>
        <v>0.29892116422464</v>
      </c>
      <c r="U68" s="14" t="n">
        <f aca="false">U64+1</f>
        <v>2030</v>
      </c>
      <c r="V68" s="3" t="n">
        <f aca="false">Adequacy_high!AG65</f>
        <v>0.372913866635626</v>
      </c>
      <c r="W68" s="3" t="n">
        <f aca="false">Adequacy_high!AH65</f>
        <v>0.384772085589944</v>
      </c>
      <c r="X68" s="3" t="n">
        <f aca="false">Adequacy_high!AI65</f>
        <v>0.315242472022377</v>
      </c>
      <c r="Y68" s="3" t="n">
        <f aca="false">Adequacy_high!AJ65</f>
        <v>0.312085238009621</v>
      </c>
      <c r="Z68" s="3" t="n">
        <f aca="false">Adequacy_high!AK65</f>
        <v>0.335498583202193</v>
      </c>
      <c r="AA68" s="3" t="n">
        <f aca="false">Adequacy_high!AL65</f>
        <v>0.323879696723177</v>
      </c>
      <c r="AB68" s="3" t="n">
        <f aca="false">Adequacy_high!AM65</f>
        <v>0.308499636801699</v>
      </c>
      <c r="AC68" s="3" t="n">
        <f aca="false">Adequacy_high!AN65</f>
        <v>0.296169868694733</v>
      </c>
    </row>
    <row r="69" customFormat="false" ht="15" hidden="false" customHeight="false" outlineLevel="0" collapsed="false">
      <c r="A69" s="14" t="n">
        <f aca="false">A65+1</f>
        <v>2031</v>
      </c>
      <c r="B69" s="3" t="n">
        <f aca="false">Adequacy_low!AG66</f>
        <v>0.371859903894248</v>
      </c>
      <c r="C69" s="3" t="n">
        <f aca="false">Adequacy_low!AH66</f>
        <v>0.380138532235579</v>
      </c>
      <c r="D69" s="3" t="n">
        <f aca="false">Adequacy_low!AI66</f>
        <v>0.315667318006922</v>
      </c>
      <c r="E69" s="3" t="n">
        <f aca="false">Adequacy_low!AJ66</f>
        <v>0.309006372450938</v>
      </c>
      <c r="F69" s="3" t="n">
        <f aca="false">Adequacy_low!AK66</f>
        <v>0.332561804105059</v>
      </c>
      <c r="G69" s="3" t="n">
        <f aca="false">Adequacy_low!AL66</f>
        <v>0.319708158830359</v>
      </c>
      <c r="H69" s="3" t="n">
        <f aca="false">Adequacy_low!AM66</f>
        <v>0.309647677027242</v>
      </c>
      <c r="I69" s="3" t="n">
        <f aca="false">Adequacy_low!AN66</f>
        <v>0.296615594875733</v>
      </c>
      <c r="K69" s="14" t="n">
        <f aca="false">K65+1</f>
        <v>2031</v>
      </c>
      <c r="L69" s="3" t="n">
        <f aca="false">Adequacy_central!AG67</f>
        <v>0.374164415262201</v>
      </c>
      <c r="M69" s="3" t="n">
        <f aca="false">Adequacy_central!AH67</f>
        <v>0.385071403644526</v>
      </c>
      <c r="N69" s="3" t="n">
        <f aca="false">Adequacy_central!AI67</f>
        <v>0.31689371054022</v>
      </c>
      <c r="O69" s="3" t="n">
        <f aca="false">Adequacy_central!AJ67</f>
        <v>0.314221858367231</v>
      </c>
      <c r="P69" s="3" t="n">
        <f aca="false">Adequacy_central!AK67</f>
        <v>0.337179480727139</v>
      </c>
      <c r="Q69" s="3" t="n">
        <f aca="false">Adequacy_central!AL67</f>
        <v>0.325756212886069</v>
      </c>
      <c r="R69" s="3" t="n">
        <f aca="false">Adequacy_central!AM67</f>
        <v>0.310635872517325</v>
      </c>
      <c r="S69" s="3" t="n">
        <f aca="false">Adequacy_central!AN67</f>
        <v>0.299527971956319</v>
      </c>
      <c r="U69" s="14" t="n">
        <f aca="false">U65+1</f>
        <v>2031</v>
      </c>
      <c r="V69" s="3" t="n">
        <f aca="false">Adequacy_high!AG66</f>
        <v>0.373823927202865</v>
      </c>
      <c r="W69" s="3" t="n">
        <f aca="false">Adequacy_high!AH66</f>
        <v>0.383289147807863</v>
      </c>
      <c r="X69" s="3" t="n">
        <f aca="false">Adequacy_high!AI66</f>
        <v>0.316192047300232</v>
      </c>
      <c r="Y69" s="3" t="n">
        <f aca="false">Adequacy_high!AJ66</f>
        <v>0.31264201816329</v>
      </c>
      <c r="Z69" s="3" t="n">
        <f aca="false">Adequacy_high!AK66</f>
        <v>0.337116378196066</v>
      </c>
      <c r="AA69" s="3" t="n">
        <f aca="false">Adequacy_high!AL66</f>
        <v>0.323470713825155</v>
      </c>
      <c r="AB69" s="3" t="n">
        <f aca="false">Adequacy_high!AM66</f>
        <v>0.309567517198627</v>
      </c>
      <c r="AC69" s="3" t="n">
        <f aca="false">Adequacy_high!AN66</f>
        <v>0.296414956235628</v>
      </c>
    </row>
    <row r="70" customFormat="false" ht="15" hidden="false" customHeight="false" outlineLevel="0" collapsed="false">
      <c r="A70" s="14" t="n">
        <f aca="false">A66+1</f>
        <v>2031</v>
      </c>
      <c r="B70" s="3" t="n">
        <f aca="false">Adequacy_low!AG67</f>
        <v>0.373241381690973</v>
      </c>
      <c r="C70" s="3" t="n">
        <f aca="false">Adequacy_low!AH67</f>
        <v>0.384069051775025</v>
      </c>
      <c r="D70" s="3" t="n">
        <f aca="false">Adequacy_low!AI67</f>
        <v>0.314907626320428</v>
      </c>
      <c r="E70" s="3" t="n">
        <f aca="false">Adequacy_low!AJ67</f>
        <v>0.310351793830152</v>
      </c>
      <c r="F70" s="3" t="n">
        <f aca="false">Adequacy_low!AK67</f>
        <v>0.332407422282802</v>
      </c>
      <c r="G70" s="3" t="n">
        <f aca="false">Adequacy_low!AL67</f>
        <v>0.321075523592779</v>
      </c>
      <c r="H70" s="3" t="n">
        <f aca="false">Adequacy_low!AM67</f>
        <v>0.308804359184324</v>
      </c>
      <c r="I70" s="3" t="n">
        <f aca="false">Adequacy_low!AN67</f>
        <v>0.297418927132963</v>
      </c>
      <c r="K70" s="14" t="n">
        <f aca="false">K66+1</f>
        <v>2031</v>
      </c>
      <c r="L70" s="3" t="n">
        <f aca="false">Adequacy_central!AG68</f>
        <v>0.377576867144956</v>
      </c>
      <c r="M70" s="3" t="n">
        <f aca="false">Adequacy_central!AH68</f>
        <v>0.385762615596769</v>
      </c>
      <c r="N70" s="3" t="n">
        <f aca="false">Adequacy_central!AI68</f>
        <v>0.319698804213881</v>
      </c>
      <c r="O70" s="3" t="n">
        <f aca="false">Adequacy_central!AJ68</f>
        <v>0.31489642111008</v>
      </c>
      <c r="P70" s="3" t="n">
        <f aca="false">Adequacy_central!AK68</f>
        <v>0.339650378136217</v>
      </c>
      <c r="Q70" s="3" t="n">
        <f aca="false">Adequacy_central!AL68</f>
        <v>0.326266626577377</v>
      </c>
      <c r="R70" s="3" t="n">
        <f aca="false">Adequacy_central!AM68</f>
        <v>0.313055216705031</v>
      </c>
      <c r="S70" s="3" t="n">
        <f aca="false">Adequacy_central!AN68</f>
        <v>0.300225220674508</v>
      </c>
      <c r="U70" s="14" t="n">
        <f aca="false">U66+1</f>
        <v>2031</v>
      </c>
      <c r="V70" s="3" t="n">
        <f aca="false">Adequacy_high!AG67</f>
        <v>0.375916352787862</v>
      </c>
      <c r="W70" s="3" t="n">
        <f aca="false">Adequacy_high!AH67</f>
        <v>0.385970101183717</v>
      </c>
      <c r="X70" s="3" t="n">
        <f aca="false">Adequacy_high!AI67</f>
        <v>0.316147340162055</v>
      </c>
      <c r="Y70" s="3" t="n">
        <f aca="false">Adequacy_high!AJ67</f>
        <v>0.313899426447053</v>
      </c>
      <c r="Z70" s="3" t="n">
        <f aca="false">Adequacy_high!AK67</f>
        <v>0.337704570192393</v>
      </c>
      <c r="AA70" s="3" t="n">
        <f aca="false">Adequacy_high!AL67</f>
        <v>0.325833276508102</v>
      </c>
      <c r="AB70" s="3" t="n">
        <f aca="false">Adequacy_high!AM67</f>
        <v>0.309280712280007</v>
      </c>
      <c r="AC70" s="3" t="n">
        <f aca="false">Adequacy_high!AN67</f>
        <v>0.297352890000503</v>
      </c>
    </row>
    <row r="71" customFormat="false" ht="15" hidden="false" customHeight="false" outlineLevel="0" collapsed="false">
      <c r="A71" s="14" t="n">
        <f aca="false">A67+1</f>
        <v>2031</v>
      </c>
      <c r="B71" s="3" t="n">
        <f aca="false">Adequacy_low!AG68</f>
        <v>0.374818372857104</v>
      </c>
      <c r="C71" s="3" t="n">
        <f aca="false">Adequacy_low!AH68</f>
        <v>0.383673542989741</v>
      </c>
      <c r="D71" s="3" t="n">
        <f aca="false">Adequacy_low!AI68</f>
        <v>0.31803316079488</v>
      </c>
      <c r="E71" s="3" t="n">
        <f aca="false">Adequacy_low!AJ68</f>
        <v>0.310308829084485</v>
      </c>
      <c r="F71" s="3" t="n">
        <f aca="false">Adequacy_low!AK68</f>
        <v>0.334660722510056</v>
      </c>
      <c r="G71" s="3" t="n">
        <f aca="false">Adequacy_low!AL68</f>
        <v>0.321576014180372</v>
      </c>
      <c r="H71" s="3" t="n">
        <f aca="false">Adequacy_low!AM68</f>
        <v>0.311658175992193</v>
      </c>
      <c r="I71" s="3" t="n">
        <f aca="false">Adequacy_low!AN68</f>
        <v>0.298176254703372</v>
      </c>
      <c r="K71" s="14" t="n">
        <f aca="false">K67+1</f>
        <v>2031</v>
      </c>
      <c r="L71" s="3" t="n">
        <f aca="false">Adequacy_central!AG69</f>
        <v>0.377604651267039</v>
      </c>
      <c r="M71" s="3" t="n">
        <f aca="false">Adequacy_central!AH69</f>
        <v>0.384995765074401</v>
      </c>
      <c r="N71" s="3" t="n">
        <f aca="false">Adequacy_central!AI69</f>
        <v>0.318625947243809</v>
      </c>
      <c r="O71" s="3" t="n">
        <f aca="false">Adequacy_central!AJ69</f>
        <v>0.314430647795623</v>
      </c>
      <c r="P71" s="3" t="n">
        <f aca="false">Adequacy_central!AK69</f>
        <v>0.339027767503868</v>
      </c>
      <c r="Q71" s="3" t="n">
        <f aca="false">Adequacy_central!AL69</f>
        <v>0.325624671978731</v>
      </c>
      <c r="R71" s="3" t="n">
        <f aca="false">Adequacy_central!AM69</f>
        <v>0.311960940179858</v>
      </c>
      <c r="S71" s="3" t="n">
        <f aca="false">Adequacy_central!AN69</f>
        <v>0.300409777811787</v>
      </c>
      <c r="U71" s="14" t="n">
        <f aca="false">U67+1</f>
        <v>2031</v>
      </c>
      <c r="V71" s="3" t="n">
        <f aca="false">Adequacy_high!AG68</f>
        <v>0.377358297965468</v>
      </c>
      <c r="W71" s="3" t="n">
        <f aca="false">Adequacy_high!AH68</f>
        <v>0.386742884803474</v>
      </c>
      <c r="X71" s="3" t="n">
        <f aca="false">Adequacy_high!AI68</f>
        <v>0.318226811640231</v>
      </c>
      <c r="Y71" s="3" t="n">
        <f aca="false">Adequacy_high!AJ68</f>
        <v>0.313777422052061</v>
      </c>
      <c r="Z71" s="3" t="n">
        <f aca="false">Adequacy_high!AK68</f>
        <v>0.33992261601643</v>
      </c>
      <c r="AA71" s="3" t="n">
        <f aca="false">Adequacy_high!AL68</f>
        <v>0.326227705098281</v>
      </c>
      <c r="AB71" s="3" t="n">
        <f aca="false">Adequacy_high!AM68</f>
        <v>0.310808908620934</v>
      </c>
      <c r="AC71" s="3" t="n">
        <f aca="false">Adequacy_high!AN68</f>
        <v>0.298078035255384</v>
      </c>
    </row>
    <row r="72" customFormat="false" ht="15" hidden="false" customHeight="false" outlineLevel="0" collapsed="false">
      <c r="A72" s="14" t="n">
        <f aca="false">A68+1</f>
        <v>2031</v>
      </c>
      <c r="B72" s="3" t="n">
        <f aca="false">Adequacy_low!AG69</f>
        <v>0.37482919818203</v>
      </c>
      <c r="C72" s="3" t="n">
        <f aca="false">Adequacy_low!AH69</f>
        <v>0.384633420090854</v>
      </c>
      <c r="D72" s="3" t="n">
        <f aca="false">Adequacy_low!AI69</f>
        <v>0.316661132231845</v>
      </c>
      <c r="E72" s="3" t="n">
        <f aca="false">Adequacy_low!AJ69</f>
        <v>0.311997009506813</v>
      </c>
      <c r="F72" s="3" t="n">
        <f aca="false">Adequacy_low!AK69</f>
        <v>0.333229648075838</v>
      </c>
      <c r="G72" s="3" t="n">
        <f aca="false">Adequacy_low!AL69</f>
        <v>0.322194436090012</v>
      </c>
      <c r="H72" s="3" t="n">
        <f aca="false">Adequacy_low!AM69</f>
        <v>0.309929268764166</v>
      </c>
      <c r="I72" s="3" t="n">
        <f aca="false">Adequacy_low!AN69</f>
        <v>0.298429273030188</v>
      </c>
      <c r="K72" s="14" t="n">
        <f aca="false">K68+1</f>
        <v>2032</v>
      </c>
      <c r="L72" s="3" t="n">
        <f aca="false">Adequacy_central!AG70</f>
        <v>0.376484012565571</v>
      </c>
      <c r="M72" s="3" t="n">
        <f aca="false">Adequacy_central!AH70</f>
        <v>0.385756587763034</v>
      </c>
      <c r="N72" s="3" t="n">
        <f aca="false">Adequacy_central!AI70</f>
        <v>0.318592317426815</v>
      </c>
      <c r="O72" s="3" t="n">
        <f aca="false">Adequacy_central!AJ70</f>
        <v>0.314593853158706</v>
      </c>
      <c r="P72" s="3" t="n">
        <f aca="false">Adequacy_central!AK70</f>
        <v>0.338844743802272</v>
      </c>
      <c r="Q72" s="3" t="n">
        <f aca="false">Adequacy_central!AL70</f>
        <v>0.325357245915508</v>
      </c>
      <c r="R72" s="3" t="n">
        <f aca="false">Adequacy_central!AM70</f>
        <v>0.311753897721679</v>
      </c>
      <c r="S72" s="3" t="n">
        <f aca="false">Adequacy_central!AN70</f>
        <v>0.300987360679685</v>
      </c>
      <c r="U72" s="14" t="n">
        <f aca="false">U68+1</f>
        <v>2031</v>
      </c>
      <c r="V72" s="3" t="n">
        <f aca="false">Adequacy_high!AG69</f>
        <v>0.376509597103435</v>
      </c>
      <c r="W72" s="3" t="n">
        <f aca="false">Adequacy_high!AH69</f>
        <v>0.386184530560469</v>
      </c>
      <c r="X72" s="3" t="n">
        <f aca="false">Adequacy_high!AI69</f>
        <v>0.317356106671873</v>
      </c>
      <c r="Y72" s="3" t="n">
        <f aca="false">Adequacy_high!AJ69</f>
        <v>0.312993437099467</v>
      </c>
      <c r="Z72" s="3" t="n">
        <f aca="false">Adequacy_high!AK69</f>
        <v>0.337740978821259</v>
      </c>
      <c r="AA72" s="3" t="n">
        <f aca="false">Adequacy_high!AL69</f>
        <v>0.324996327620966</v>
      </c>
      <c r="AB72" s="3" t="n">
        <f aca="false">Adequacy_high!AM69</f>
        <v>0.310316128405536</v>
      </c>
      <c r="AC72" s="3" t="n">
        <f aca="false">Adequacy_high!AN69</f>
        <v>0.297936832791608</v>
      </c>
    </row>
    <row r="73" customFormat="false" ht="15" hidden="false" customHeight="false" outlineLevel="0" collapsed="false">
      <c r="A73" s="14" t="n">
        <f aca="false">A69+1</f>
        <v>2032</v>
      </c>
      <c r="B73" s="3" t="n">
        <f aca="false">Adequacy_low!AG70</f>
        <v>0.377030233450326</v>
      </c>
      <c r="C73" s="3" t="n">
        <f aca="false">Adequacy_low!AH70</f>
        <v>0.386322715159191</v>
      </c>
      <c r="D73" s="3" t="n">
        <f aca="false">Adequacy_low!AI70</f>
        <v>0.318474289119823</v>
      </c>
      <c r="E73" s="3" t="n">
        <f aca="false">Adequacy_low!AJ70</f>
        <v>0.313172597676892</v>
      </c>
      <c r="F73" s="3" t="n">
        <f aca="false">Adequacy_low!AK70</f>
        <v>0.335958426738078</v>
      </c>
      <c r="G73" s="3" t="n">
        <f aca="false">Adequacy_low!AL70</f>
        <v>0.323916086434779</v>
      </c>
      <c r="H73" s="3" t="n">
        <f aca="false">Adequacy_low!AM70</f>
        <v>0.311733201187294</v>
      </c>
      <c r="I73" s="3" t="n">
        <f aca="false">Adequacy_low!AN70</f>
        <v>0.298856080390432</v>
      </c>
      <c r="K73" s="14" t="n">
        <f aca="false">K69+1</f>
        <v>2032</v>
      </c>
      <c r="L73" s="3" t="n">
        <f aca="false">Adequacy_central!AG71</f>
        <v>0.377621920410077</v>
      </c>
      <c r="M73" s="3" t="n">
        <f aca="false">Adequacy_central!AH71</f>
        <v>0.387379975388785</v>
      </c>
      <c r="N73" s="3" t="n">
        <f aca="false">Adequacy_central!AI71</f>
        <v>0.318232415172566</v>
      </c>
      <c r="O73" s="3" t="n">
        <f aca="false">Adequacy_central!AJ71</f>
        <v>0.315115790872277</v>
      </c>
      <c r="P73" s="3" t="n">
        <f aca="false">Adequacy_central!AK71</f>
        <v>0.339817694387722</v>
      </c>
      <c r="Q73" s="3" t="n">
        <f aca="false">Adequacy_central!AL71</f>
        <v>0.327221131672935</v>
      </c>
      <c r="R73" s="3" t="n">
        <f aca="false">Adequacy_central!AM71</f>
        <v>0.311168335095415</v>
      </c>
      <c r="S73" s="3" t="n">
        <f aca="false">Adequacy_central!AN71</f>
        <v>0.301955723277403</v>
      </c>
      <c r="U73" s="14" t="n">
        <f aca="false">U69+1</f>
        <v>2032</v>
      </c>
      <c r="V73" s="3" t="n">
        <f aca="false">Adequacy_high!AG70</f>
        <v>0.377295192666542</v>
      </c>
      <c r="W73" s="3" t="n">
        <f aca="false">Adequacy_high!AH70</f>
        <v>0.385125474568979</v>
      </c>
      <c r="X73" s="3" t="n">
        <f aca="false">Adequacy_high!AI70</f>
        <v>0.3190332388963</v>
      </c>
      <c r="Y73" s="3" t="n">
        <f aca="false">Adequacy_high!AJ70</f>
        <v>0.313297741798422</v>
      </c>
      <c r="Z73" s="3" t="n">
        <f aca="false">Adequacy_high!AK70</f>
        <v>0.340179447660167</v>
      </c>
      <c r="AA73" s="3" t="n">
        <f aca="false">Adequacy_high!AL70</f>
        <v>0.325032089439617</v>
      </c>
      <c r="AB73" s="3" t="n">
        <f aca="false">Adequacy_high!AM70</f>
        <v>0.311644796196774</v>
      </c>
      <c r="AC73" s="3" t="n">
        <f aca="false">Adequacy_high!AN70</f>
        <v>0.298344088381449</v>
      </c>
    </row>
    <row r="74" customFormat="false" ht="15" hidden="false" customHeight="false" outlineLevel="0" collapsed="false">
      <c r="A74" s="14" t="n">
        <f aca="false">A70+1</f>
        <v>2032</v>
      </c>
      <c r="B74" s="3" t="n">
        <f aca="false">Adequacy_low!AG71</f>
        <v>0.375318745439465</v>
      </c>
      <c r="C74" s="3" t="n">
        <f aca="false">Adequacy_low!AH71</f>
        <v>0.386518423398712</v>
      </c>
      <c r="D74" s="3" t="n">
        <f aca="false">Adequacy_low!AI71</f>
        <v>0.316274602317327</v>
      </c>
      <c r="E74" s="3" t="n">
        <f aca="false">Adequacy_low!AJ71</f>
        <v>0.312998795216486</v>
      </c>
      <c r="F74" s="3" t="n">
        <f aca="false">Adequacy_low!AK71</f>
        <v>0.335619308323468</v>
      </c>
      <c r="G74" s="3" t="n">
        <f aca="false">Adequacy_low!AL71</f>
        <v>0.324806766200778</v>
      </c>
      <c r="H74" s="3" t="n">
        <f aca="false">Adequacy_low!AM71</f>
        <v>0.309688473561642</v>
      </c>
      <c r="I74" s="3" t="n">
        <f aca="false">Adequacy_low!AN71</f>
        <v>0.29898904587269</v>
      </c>
      <c r="K74" s="14" t="n">
        <f aca="false">K70+1</f>
        <v>2032</v>
      </c>
      <c r="L74" s="3" t="n">
        <f aca="false">Adequacy_central!AG72</f>
        <v>0.377499200259398</v>
      </c>
      <c r="M74" s="3" t="n">
        <f aca="false">Adequacy_central!AH72</f>
        <v>0.388422318182262</v>
      </c>
      <c r="N74" s="3" t="n">
        <f aca="false">Adequacy_central!AI72</f>
        <v>0.318942547502665</v>
      </c>
      <c r="O74" s="3" t="n">
        <f aca="false">Adequacy_central!AJ72</f>
        <v>0.316229441958461</v>
      </c>
      <c r="P74" s="3" t="n">
        <f aca="false">Adequacy_central!AK72</f>
        <v>0.339997041375484</v>
      </c>
      <c r="Q74" s="3" t="n">
        <f aca="false">Adequacy_central!AL72</f>
        <v>0.328724917870961</v>
      </c>
      <c r="R74" s="3" t="n">
        <f aca="false">Adequacy_central!AM72</f>
        <v>0.312048500563771</v>
      </c>
      <c r="S74" s="3" t="n">
        <f aca="false">Adequacy_central!AN72</f>
        <v>0.302368323468079</v>
      </c>
      <c r="U74" s="14" t="n">
        <f aca="false">U70+1</f>
        <v>2032</v>
      </c>
      <c r="V74" s="3" t="n">
        <f aca="false">Adequacy_high!AG71</f>
        <v>0.378285798038366</v>
      </c>
      <c r="W74" s="3" t="n">
        <f aca="false">Adequacy_high!AH71</f>
        <v>0.387577598844486</v>
      </c>
      <c r="X74" s="3" t="n">
        <f aca="false">Adequacy_high!AI71</f>
        <v>0.31854793007961</v>
      </c>
      <c r="Y74" s="3" t="n">
        <f aca="false">Adequacy_high!AJ71</f>
        <v>0.314084044790402</v>
      </c>
      <c r="Z74" s="3" t="n">
        <f aca="false">Adequacy_high!AK71</f>
        <v>0.340174473418938</v>
      </c>
      <c r="AA74" s="3" t="n">
        <f aca="false">Adequacy_high!AL71</f>
        <v>0.326298619634252</v>
      </c>
      <c r="AB74" s="3" t="n">
        <f aca="false">Adequacy_high!AM71</f>
        <v>0.310714190850363</v>
      </c>
      <c r="AC74" s="3" t="n">
        <f aca="false">Adequacy_high!AN71</f>
        <v>0.299010765662339</v>
      </c>
    </row>
    <row r="75" customFormat="false" ht="15" hidden="false" customHeight="false" outlineLevel="0" collapsed="false">
      <c r="A75" s="14" t="n">
        <f aca="false">A71+1</f>
        <v>2032</v>
      </c>
      <c r="B75" s="3" t="n">
        <f aca="false">Adequacy_low!AG72</f>
        <v>0.377130301782116</v>
      </c>
      <c r="C75" s="3" t="n">
        <f aca="false">Adequacy_low!AH72</f>
        <v>0.38702813926069</v>
      </c>
      <c r="D75" s="3" t="n">
        <f aca="false">Adequacy_low!AI72</f>
        <v>0.318680156417744</v>
      </c>
      <c r="E75" s="3" t="n">
        <f aca="false">Adequacy_low!AJ72</f>
        <v>0.313523830564069</v>
      </c>
      <c r="F75" s="3" t="n">
        <f aca="false">Adequacy_low!AK72</f>
        <v>0.338361850156262</v>
      </c>
      <c r="G75" s="3" t="n">
        <f aca="false">Adequacy_low!AL72</f>
        <v>0.326563873929729</v>
      </c>
      <c r="H75" s="3" t="n">
        <f aca="false">Adequacy_low!AM72</f>
        <v>0.311899120957008</v>
      </c>
      <c r="I75" s="3" t="n">
        <f aca="false">Adequacy_low!AN72</f>
        <v>0.300035422044881</v>
      </c>
      <c r="K75" s="14" t="n">
        <f aca="false">K71+1</f>
        <v>2032</v>
      </c>
      <c r="L75" s="3" t="n">
        <f aca="false">Adequacy_central!AG73</f>
        <v>0.378591582997508</v>
      </c>
      <c r="M75" s="3" t="n">
        <f aca="false">Adequacy_central!AH73</f>
        <v>0.390036220920598</v>
      </c>
      <c r="N75" s="3" t="n">
        <f aca="false">Adequacy_central!AI73</f>
        <v>0.318500511237732</v>
      </c>
      <c r="O75" s="3" t="n">
        <f aca="false">Adequacy_central!AJ73</f>
        <v>0.317369294670774</v>
      </c>
      <c r="P75" s="3" t="n">
        <f aca="false">Adequacy_central!AK73</f>
        <v>0.340766991858622</v>
      </c>
      <c r="Q75" s="3" t="n">
        <f aca="false">Adequacy_central!AL73</f>
        <v>0.330238785137888</v>
      </c>
      <c r="R75" s="3" t="n">
        <f aca="false">Adequacy_central!AM73</f>
        <v>0.311336773636175</v>
      </c>
      <c r="S75" s="3" t="n">
        <f aca="false">Adequacy_central!AN73</f>
        <v>0.302843544589732</v>
      </c>
      <c r="U75" s="14" t="n">
        <f aca="false">U71+1</f>
        <v>2032</v>
      </c>
      <c r="V75" s="3" t="n">
        <f aca="false">Adequacy_high!AG72</f>
        <v>0.379007601013067</v>
      </c>
      <c r="W75" s="3" t="n">
        <f aca="false">Adequacy_high!AH72</f>
        <v>0.389276210639177</v>
      </c>
      <c r="X75" s="3" t="n">
        <f aca="false">Adequacy_high!AI72</f>
        <v>0.318657839002013</v>
      </c>
      <c r="Y75" s="3" t="n">
        <f aca="false">Adequacy_high!AJ72</f>
        <v>0.315326064135983</v>
      </c>
      <c r="Z75" s="3" t="n">
        <f aca="false">Adequacy_high!AK72</f>
        <v>0.339766747099555</v>
      </c>
      <c r="AA75" s="3" t="n">
        <f aca="false">Adequacy_high!AL72</f>
        <v>0.326993856648883</v>
      </c>
      <c r="AB75" s="3" t="n">
        <f aca="false">Adequacy_high!AM72</f>
        <v>0.311145181198852</v>
      </c>
      <c r="AC75" s="3" t="n">
        <f aca="false">Adequacy_high!AN72</f>
        <v>0.299584043751686</v>
      </c>
    </row>
    <row r="76" customFormat="false" ht="15" hidden="false" customHeight="false" outlineLevel="0" collapsed="false">
      <c r="A76" s="14" t="n">
        <f aca="false">A72+1</f>
        <v>2032</v>
      </c>
      <c r="B76" s="3" t="n">
        <f aca="false">Adequacy_low!AG73</f>
        <v>0.380000392194711</v>
      </c>
      <c r="C76" s="3" t="n">
        <f aca="false">Adequacy_low!AH73</f>
        <v>0.387595598121255</v>
      </c>
      <c r="D76" s="3" t="n">
        <f aca="false">Adequacy_low!AI73</f>
        <v>0.318690500292775</v>
      </c>
      <c r="E76" s="3" t="n">
        <f aca="false">Adequacy_low!AJ73</f>
        <v>0.313127754317049</v>
      </c>
      <c r="F76" s="3" t="n">
        <f aca="false">Adequacy_low!AK73</f>
        <v>0.340019933296054</v>
      </c>
      <c r="G76" s="3" t="n">
        <f aca="false">Adequacy_low!AL73</f>
        <v>0.325783752701523</v>
      </c>
      <c r="H76" s="3" t="n">
        <f aca="false">Adequacy_low!AM73</f>
        <v>0.311102080808241</v>
      </c>
      <c r="I76" s="3" t="n">
        <f aca="false">Adequacy_low!AN73</f>
        <v>0.300025019945217</v>
      </c>
      <c r="K76" s="14" t="n">
        <f aca="false">K72+1</f>
        <v>2033</v>
      </c>
      <c r="L76" s="3" t="n">
        <f aca="false">Adequacy_central!AG74</f>
        <v>0.37941063808327</v>
      </c>
      <c r="M76" s="3" t="n">
        <f aca="false">Adequacy_central!AH74</f>
        <v>0.390316469940375</v>
      </c>
      <c r="N76" s="3" t="n">
        <f aca="false">Adequacy_central!AI74</f>
        <v>0.320592069058666</v>
      </c>
      <c r="O76" s="3" t="n">
        <f aca="false">Adequacy_central!AJ74</f>
        <v>0.318992995021478</v>
      </c>
      <c r="P76" s="3" t="n">
        <f aca="false">Adequacy_central!AK74</f>
        <v>0.343451309603357</v>
      </c>
      <c r="Q76" s="3" t="n">
        <f aca="false">Adequacy_central!AL74</f>
        <v>0.331024215778861</v>
      </c>
      <c r="R76" s="3" t="n">
        <f aca="false">Adequacy_central!AM74</f>
        <v>0.313101389444239</v>
      </c>
      <c r="S76" s="3" t="n">
        <f aca="false">Adequacy_central!AN74</f>
        <v>0.303420585440055</v>
      </c>
      <c r="U76" s="14" t="n">
        <f aca="false">U72+1</f>
        <v>2032</v>
      </c>
      <c r="V76" s="3" t="n">
        <f aca="false">Adequacy_high!AG73</f>
        <v>0.380714370547256</v>
      </c>
      <c r="W76" s="3" t="n">
        <f aca="false">Adequacy_high!AH73</f>
        <v>0.390481828241095</v>
      </c>
      <c r="X76" s="3" t="n">
        <f aca="false">Adequacy_high!AI73</f>
        <v>0.320378628661025</v>
      </c>
      <c r="Y76" s="3" t="n">
        <f aca="false">Adequacy_high!AJ73</f>
        <v>0.316121892907772</v>
      </c>
      <c r="Z76" s="3" t="n">
        <f aca="false">Adequacy_high!AK73</f>
        <v>0.342840306027974</v>
      </c>
      <c r="AA76" s="3" t="n">
        <f aca="false">Adequacy_high!AL73</f>
        <v>0.328802744802663</v>
      </c>
      <c r="AB76" s="3" t="n">
        <f aca="false">Adequacy_high!AM73</f>
        <v>0.313024689801004</v>
      </c>
      <c r="AC76" s="3" t="n">
        <f aca="false">Adequacy_high!AN73</f>
        <v>0.300417115052114</v>
      </c>
    </row>
    <row r="77" customFormat="false" ht="15" hidden="false" customHeight="false" outlineLevel="0" collapsed="false">
      <c r="A77" s="14" t="n">
        <f aca="false">A73+1</f>
        <v>2033</v>
      </c>
      <c r="B77" s="3" t="n">
        <f aca="false">Adequacy_low!AG74</f>
        <v>0.379850243534415</v>
      </c>
      <c r="C77" s="3" t="n">
        <f aca="false">Adequacy_low!AH74</f>
        <v>0.386942944986252</v>
      </c>
      <c r="D77" s="3" t="n">
        <f aca="false">Adequacy_low!AI74</f>
        <v>0.319270137607411</v>
      </c>
      <c r="E77" s="3" t="n">
        <f aca="false">Adequacy_low!AJ74</f>
        <v>0.314471969274816</v>
      </c>
      <c r="F77" s="3" t="n">
        <f aca="false">Adequacy_low!AK74</f>
        <v>0.339551781749063</v>
      </c>
      <c r="G77" s="3" t="n">
        <f aca="false">Adequacy_low!AL74</f>
        <v>0.326147201030923</v>
      </c>
      <c r="H77" s="3" t="n">
        <f aca="false">Adequacy_low!AM74</f>
        <v>0.311700307632693</v>
      </c>
      <c r="I77" s="3" t="n">
        <f aca="false">Adequacy_low!AN74</f>
        <v>0.300723007992287</v>
      </c>
      <c r="K77" s="14" t="n">
        <f aca="false">K73+1</f>
        <v>2033</v>
      </c>
      <c r="L77" s="3" t="n">
        <f aca="false">Adequacy_central!AG75</f>
        <v>0.377272522793073</v>
      </c>
      <c r="M77" s="3" t="n">
        <f aca="false">Adequacy_central!AH75</f>
        <v>0.390231256002919</v>
      </c>
      <c r="N77" s="3" t="n">
        <f aca="false">Adequacy_central!AI75</f>
        <v>0.319243404754077</v>
      </c>
      <c r="O77" s="3" t="n">
        <f aca="false">Adequacy_central!AJ75</f>
        <v>0.318838875694144</v>
      </c>
      <c r="P77" s="3" t="n">
        <f aca="false">Adequacy_central!AK75</f>
        <v>0.340559560270133</v>
      </c>
      <c r="Q77" s="3" t="n">
        <f aca="false">Adequacy_central!AL75</f>
        <v>0.331051734540915</v>
      </c>
      <c r="R77" s="3" t="n">
        <f aca="false">Adequacy_central!AM75</f>
        <v>0.311265611211063</v>
      </c>
      <c r="S77" s="3" t="n">
        <f aca="false">Adequacy_central!AN75</f>
        <v>0.303439926035149</v>
      </c>
      <c r="U77" s="14" t="n">
        <f aca="false">U73+1</f>
        <v>2033</v>
      </c>
      <c r="V77" s="3" t="n">
        <f aca="false">Adequacy_high!AG74</f>
        <v>0.377873761966985</v>
      </c>
      <c r="W77" s="3" t="n">
        <f aca="false">Adequacy_high!AH74</f>
        <v>0.388486910428942</v>
      </c>
      <c r="X77" s="3" t="n">
        <f aca="false">Adequacy_high!AI74</f>
        <v>0.319528721899203</v>
      </c>
      <c r="Y77" s="3" t="n">
        <f aca="false">Adequacy_high!AJ74</f>
        <v>0.316075489496213</v>
      </c>
      <c r="Z77" s="3" t="n">
        <f aca="false">Adequacy_high!AK74</f>
        <v>0.341573134868936</v>
      </c>
      <c r="AA77" s="3" t="n">
        <f aca="false">Adequacy_high!AL74</f>
        <v>0.328371251095561</v>
      </c>
      <c r="AB77" s="3" t="n">
        <f aca="false">Adequacy_high!AM74</f>
        <v>0.311610672493437</v>
      </c>
      <c r="AC77" s="3" t="n">
        <f aca="false">Adequacy_high!AN74</f>
        <v>0.299974030983555</v>
      </c>
    </row>
    <row r="78" customFormat="false" ht="15" hidden="false" customHeight="false" outlineLevel="0" collapsed="false">
      <c r="A78" s="14" t="n">
        <f aca="false">A74+1</f>
        <v>2033</v>
      </c>
      <c r="B78" s="3" t="n">
        <f aca="false">Adequacy_low!AG75</f>
        <v>0.379735242290078</v>
      </c>
      <c r="C78" s="3" t="n">
        <f aca="false">Adequacy_low!AH75</f>
        <v>0.388298130411094</v>
      </c>
      <c r="D78" s="3" t="n">
        <f aca="false">Adequacy_low!AI75</f>
        <v>0.320233984349681</v>
      </c>
      <c r="E78" s="3" t="n">
        <f aca="false">Adequacy_low!AJ75</f>
        <v>0.315095475948547</v>
      </c>
      <c r="F78" s="3" t="n">
        <f aca="false">Adequacy_low!AK75</f>
        <v>0.339173434055938</v>
      </c>
      <c r="G78" s="3" t="n">
        <f aca="false">Adequacy_low!AL75</f>
        <v>0.327288000952811</v>
      </c>
      <c r="H78" s="3" t="n">
        <f aca="false">Adequacy_low!AM75</f>
        <v>0.312413225401828</v>
      </c>
      <c r="I78" s="3" t="n">
        <f aca="false">Adequacy_low!AN75</f>
        <v>0.301456169481205</v>
      </c>
      <c r="K78" s="14" t="n">
        <f aca="false">K74+1</f>
        <v>2033</v>
      </c>
      <c r="L78" s="3" t="n">
        <f aca="false">Adequacy_central!AG76</f>
        <v>0.377802167409482</v>
      </c>
      <c r="M78" s="3" t="n">
        <f aca="false">Adequacy_central!AH76</f>
        <v>0.390377011133105</v>
      </c>
      <c r="N78" s="3" t="n">
        <f aca="false">Adequacy_central!AI76</f>
        <v>0.320113155588205</v>
      </c>
      <c r="O78" s="3" t="n">
        <f aca="false">Adequacy_central!AJ76</f>
        <v>0.318323467356331</v>
      </c>
      <c r="P78" s="3" t="n">
        <f aca="false">Adequacy_central!AK76</f>
        <v>0.339753835898593</v>
      </c>
      <c r="Q78" s="3" t="n">
        <f aca="false">Adequacy_central!AL76</f>
        <v>0.330263265887345</v>
      </c>
      <c r="R78" s="3" t="n">
        <f aca="false">Adequacy_central!AM76</f>
        <v>0.312202471296955</v>
      </c>
      <c r="S78" s="3" t="n">
        <f aca="false">Adequacy_central!AN76</f>
        <v>0.303543530204943</v>
      </c>
      <c r="U78" s="14" t="n">
        <f aca="false">U74+1</f>
        <v>2033</v>
      </c>
      <c r="V78" s="3" t="n">
        <f aca="false">Adequacy_high!AG75</f>
        <v>0.381283986615454</v>
      </c>
      <c r="W78" s="3" t="n">
        <f aca="false">Adequacy_high!AH75</f>
        <v>0.389398543884589</v>
      </c>
      <c r="X78" s="3" t="n">
        <f aca="false">Adequacy_high!AI75</f>
        <v>0.322152215144692</v>
      </c>
      <c r="Y78" s="3" t="n">
        <f aca="false">Adequacy_high!AJ75</f>
        <v>0.316182093521279</v>
      </c>
      <c r="Z78" s="3" t="n">
        <f aca="false">Adequacy_high!AK75</f>
        <v>0.343893850104872</v>
      </c>
      <c r="AA78" s="3" t="n">
        <f aca="false">Adequacy_high!AL75</f>
        <v>0.328625352888906</v>
      </c>
      <c r="AB78" s="3" t="n">
        <f aca="false">Adequacy_high!AM75</f>
        <v>0.313807356628287</v>
      </c>
      <c r="AC78" s="3" t="n">
        <f aca="false">Adequacy_high!AN75</f>
        <v>0.300523568579868</v>
      </c>
    </row>
    <row r="79" customFormat="false" ht="15" hidden="false" customHeight="false" outlineLevel="0" collapsed="false">
      <c r="A79" s="14" t="n">
        <f aca="false">A75+1</f>
        <v>2033</v>
      </c>
      <c r="B79" s="3" t="n">
        <f aca="false">Adequacy_low!AG76</f>
        <v>0.382609442110604</v>
      </c>
      <c r="C79" s="3" t="n">
        <f aca="false">Adequacy_low!AH76</f>
        <v>0.388846353656998</v>
      </c>
      <c r="D79" s="3" t="n">
        <f aca="false">Adequacy_low!AI76</f>
        <v>0.320965650692022</v>
      </c>
      <c r="E79" s="3" t="n">
        <f aca="false">Adequacy_low!AJ76</f>
        <v>0.315308361930229</v>
      </c>
      <c r="F79" s="3" t="n">
        <f aca="false">Adequacy_low!AK76</f>
        <v>0.34224121711419</v>
      </c>
      <c r="G79" s="3" t="n">
        <f aca="false">Adequacy_low!AL76</f>
        <v>0.327870838858349</v>
      </c>
      <c r="H79" s="3" t="n">
        <f aca="false">Adequacy_low!AM76</f>
        <v>0.313132430621473</v>
      </c>
      <c r="I79" s="3" t="n">
        <f aca="false">Adequacy_low!AN76</f>
        <v>0.301835234080705</v>
      </c>
      <c r="K79" s="14" t="n">
        <f aca="false">K75+1</f>
        <v>2033</v>
      </c>
      <c r="L79" s="3" t="n">
        <f aca="false">Adequacy_central!AG77</f>
        <v>0.378855395340319</v>
      </c>
      <c r="M79" s="3" t="n">
        <f aca="false">Adequacy_central!AH77</f>
        <v>0.390838002617465</v>
      </c>
      <c r="N79" s="3" t="n">
        <f aca="false">Adequacy_central!AI77</f>
        <v>0.321436483841853</v>
      </c>
      <c r="O79" s="3" t="n">
        <f aca="false">Adequacy_central!AJ77</f>
        <v>0.318745294424946</v>
      </c>
      <c r="P79" s="3" t="n">
        <f aca="false">Adequacy_central!AK77</f>
        <v>0.341685822407895</v>
      </c>
      <c r="Q79" s="3" t="n">
        <f aca="false">Adequacy_central!AL77</f>
        <v>0.330987499669736</v>
      </c>
      <c r="R79" s="3" t="n">
        <f aca="false">Adequacy_central!AM77</f>
        <v>0.313127802525224</v>
      </c>
      <c r="S79" s="3" t="n">
        <f aca="false">Adequacy_central!AN77</f>
        <v>0.303939990428844</v>
      </c>
      <c r="U79" s="14" t="n">
        <f aca="false">U75+1</f>
        <v>2033</v>
      </c>
      <c r="V79" s="3" t="n">
        <f aca="false">Adequacy_high!AG76</f>
        <v>0.380644617729254</v>
      </c>
      <c r="W79" s="3" t="n">
        <f aca="false">Adequacy_high!AH76</f>
        <v>0.390616174572565</v>
      </c>
      <c r="X79" s="3" t="n">
        <f aca="false">Adequacy_high!AI76</f>
        <v>0.322887769379646</v>
      </c>
      <c r="Y79" s="3" t="n">
        <f aca="false">Adequacy_high!AJ76</f>
        <v>0.318176109784252</v>
      </c>
      <c r="Z79" s="3" t="n">
        <f aca="false">Adequacy_high!AK76</f>
        <v>0.34361082279836</v>
      </c>
      <c r="AA79" s="3" t="n">
        <f aca="false">Adequacy_high!AL76</f>
        <v>0.330157595340561</v>
      </c>
      <c r="AB79" s="3" t="n">
        <f aca="false">Adequacy_high!AM76</f>
        <v>0.314443971644672</v>
      </c>
      <c r="AC79" s="3" t="n">
        <f aca="false">Adequacy_high!AN76</f>
        <v>0.301981116902564</v>
      </c>
    </row>
    <row r="80" customFormat="false" ht="15" hidden="false" customHeight="false" outlineLevel="0" collapsed="false">
      <c r="A80" s="14" t="n">
        <f aca="false">A76+1</f>
        <v>2033</v>
      </c>
      <c r="B80" s="3" t="n">
        <f aca="false">Adequacy_low!AG77</f>
        <v>0.380889907238161</v>
      </c>
      <c r="C80" s="3" t="n">
        <f aca="false">Adequacy_low!AH77</f>
        <v>0.389080897167974</v>
      </c>
      <c r="D80" s="3" t="n">
        <f aca="false">Adequacy_low!AI77</f>
        <v>0.322434291243727</v>
      </c>
      <c r="E80" s="3" t="n">
        <f aca="false">Adequacy_low!AJ77</f>
        <v>0.31669149749798</v>
      </c>
      <c r="F80" s="3" t="n">
        <f aca="false">Adequacy_low!AK77</f>
        <v>0.341620397750269</v>
      </c>
      <c r="G80" s="3" t="n">
        <f aca="false">Adequacy_low!AL77</f>
        <v>0.328483264174241</v>
      </c>
      <c r="H80" s="3" t="n">
        <f aca="false">Adequacy_low!AM77</f>
        <v>0.313943609325606</v>
      </c>
      <c r="I80" s="3" t="n">
        <f aca="false">Adequacy_low!AN77</f>
        <v>0.302041477421302</v>
      </c>
      <c r="K80" s="14" t="n">
        <f aca="false">K76+1</f>
        <v>2034</v>
      </c>
      <c r="L80" s="3" t="n">
        <f aca="false">Adequacy_central!AG78</f>
        <v>0.378824606089758</v>
      </c>
      <c r="M80" s="3" t="n">
        <f aca="false">Adequacy_central!AH78</f>
        <v>0.392238966792784</v>
      </c>
      <c r="N80" s="3" t="n">
        <f aca="false">Adequacy_central!AI78</f>
        <v>0.321822111447852</v>
      </c>
      <c r="O80" s="3" t="n">
        <f aca="false">Adequacy_central!AJ78</f>
        <v>0.318763144053328</v>
      </c>
      <c r="P80" s="3" t="n">
        <f aca="false">Adequacy_central!AK78</f>
        <v>0.340836619527052</v>
      </c>
      <c r="Q80" s="3" t="n">
        <f aca="false">Adequacy_central!AL78</f>
        <v>0.330658759711799</v>
      </c>
      <c r="R80" s="3" t="n">
        <f aca="false">Adequacy_central!AM78</f>
        <v>0.313505377589611</v>
      </c>
      <c r="S80" s="3" t="n">
        <f aca="false">Adequacy_central!AN78</f>
        <v>0.303455023727939</v>
      </c>
      <c r="U80" s="14" t="n">
        <f aca="false">U76+1</f>
        <v>2033</v>
      </c>
      <c r="V80" s="3" t="n">
        <f aca="false">Adequacy_high!AG77</f>
        <v>0.381283484302486</v>
      </c>
      <c r="W80" s="3" t="n">
        <f aca="false">Adequacy_high!AH77</f>
        <v>0.391314696405514</v>
      </c>
      <c r="X80" s="3" t="n">
        <f aca="false">Adequacy_high!AI77</f>
        <v>0.32325373870403</v>
      </c>
      <c r="Y80" s="3" t="n">
        <f aca="false">Adequacy_high!AJ77</f>
        <v>0.318248693680438</v>
      </c>
      <c r="Z80" s="3" t="n">
        <f aca="false">Adequacy_high!AK77</f>
        <v>0.345032411738398</v>
      </c>
      <c r="AA80" s="3" t="n">
        <f aca="false">Adequacy_high!AL77</f>
        <v>0.331190517804035</v>
      </c>
      <c r="AB80" s="3" t="n">
        <f aca="false">Adequacy_high!AM77</f>
        <v>0.314470019708668</v>
      </c>
      <c r="AC80" s="3" t="n">
        <f aca="false">Adequacy_high!AN77</f>
        <v>0.302013731992236</v>
      </c>
    </row>
    <row r="81" customFormat="false" ht="15" hidden="false" customHeight="false" outlineLevel="0" collapsed="false">
      <c r="A81" s="14" t="n">
        <f aca="false">A77+1</f>
        <v>2034</v>
      </c>
      <c r="B81" s="3" t="n">
        <f aca="false">Adequacy_low!AG78</f>
        <v>0.385733113669596</v>
      </c>
      <c r="C81" s="3" t="n">
        <f aca="false">Adequacy_low!AH78</f>
        <v>0.39210207313854</v>
      </c>
      <c r="D81" s="3" t="n">
        <f aca="false">Adequacy_low!AI78</f>
        <v>0.324296133618477</v>
      </c>
      <c r="E81" s="3" t="n">
        <f aca="false">Adequacy_low!AJ78</f>
        <v>0.317848966301561</v>
      </c>
      <c r="F81" s="3" t="n">
        <f aca="false">Adequacy_low!AK78</f>
        <v>0.345243051184597</v>
      </c>
      <c r="G81" s="3" t="n">
        <f aca="false">Adequacy_low!AL78</f>
        <v>0.329897052792902</v>
      </c>
      <c r="H81" s="3" t="n">
        <f aca="false">Adequacy_low!AM78</f>
        <v>0.315701804323929</v>
      </c>
      <c r="I81" s="3" t="n">
        <f aca="false">Adequacy_low!AN78</f>
        <v>0.302588625685012</v>
      </c>
      <c r="K81" s="14" t="n">
        <f aca="false">K77+1</f>
        <v>2034</v>
      </c>
      <c r="L81" s="3" t="n">
        <f aca="false">Adequacy_central!AG79</f>
        <v>0.38250549671647</v>
      </c>
      <c r="M81" s="3" t="n">
        <f aca="false">Adequacy_central!AH79</f>
        <v>0.395792375148318</v>
      </c>
      <c r="N81" s="3" t="n">
        <f aca="false">Adequacy_central!AI79</f>
        <v>0.32321103886635</v>
      </c>
      <c r="O81" s="3" t="n">
        <f aca="false">Adequacy_central!AJ79</f>
        <v>0.32106463357404</v>
      </c>
      <c r="P81" s="3" t="n">
        <f aca="false">Adequacy_central!AK79</f>
        <v>0.344901800161041</v>
      </c>
      <c r="Q81" s="3" t="n">
        <f aca="false">Adequacy_central!AL79</f>
        <v>0.334312485224289</v>
      </c>
      <c r="R81" s="3" t="n">
        <f aca="false">Adequacy_central!AM79</f>
        <v>0.313845239230162</v>
      </c>
      <c r="S81" s="3" t="n">
        <f aca="false">Adequacy_central!AN79</f>
        <v>0.304692706255037</v>
      </c>
      <c r="U81" s="14" t="n">
        <f aca="false">U77+1</f>
        <v>2034</v>
      </c>
      <c r="V81" s="3" t="n">
        <f aca="false">Adequacy_high!AG78</f>
        <v>0.381998907509148</v>
      </c>
      <c r="W81" s="3" t="n">
        <f aca="false">Adequacy_high!AH78</f>
        <v>0.394171425998495</v>
      </c>
      <c r="X81" s="3" t="n">
        <f aca="false">Adequacy_high!AI78</f>
        <v>0.324084086911484</v>
      </c>
      <c r="Y81" s="3" t="n">
        <f aca="false">Adequacy_high!AJ78</f>
        <v>0.31991063897985</v>
      </c>
      <c r="Z81" s="3" t="n">
        <f aca="false">Adequacy_high!AK78</f>
        <v>0.345445842753708</v>
      </c>
      <c r="AA81" s="3" t="n">
        <f aca="false">Adequacy_high!AL78</f>
        <v>0.332344793729548</v>
      </c>
      <c r="AB81" s="3" t="n">
        <f aca="false">Adequacy_high!AM78</f>
        <v>0.314378182244701</v>
      </c>
      <c r="AC81" s="3" t="n">
        <f aca="false">Adequacy_high!AN78</f>
        <v>0.301878352910266</v>
      </c>
    </row>
    <row r="82" customFormat="false" ht="15" hidden="false" customHeight="false" outlineLevel="0" collapsed="false">
      <c r="A82" s="14" t="n">
        <f aca="false">A78+1</f>
        <v>2034</v>
      </c>
      <c r="B82" s="3" t="n">
        <f aca="false">Adequacy_low!AG79</f>
        <v>0.386438401639667</v>
      </c>
      <c r="C82" s="3" t="n">
        <f aca="false">Adequacy_low!AH79</f>
        <v>0.395926204223104</v>
      </c>
      <c r="D82" s="3" t="n">
        <f aca="false">Adequacy_low!AI79</f>
        <v>0.323044952884699</v>
      </c>
      <c r="E82" s="3" t="n">
        <f aca="false">Adequacy_low!AJ79</f>
        <v>0.318423697018182</v>
      </c>
      <c r="F82" s="3" t="n">
        <f aca="false">Adequacy_low!AK79</f>
        <v>0.343561774142829</v>
      </c>
      <c r="G82" s="3" t="n">
        <f aca="false">Adequacy_low!AL79</f>
        <v>0.32995517719878</v>
      </c>
      <c r="H82" s="3" t="n">
        <f aca="false">Adequacy_low!AM79</f>
        <v>0.314007781646175</v>
      </c>
      <c r="I82" s="3" t="n">
        <f aca="false">Adequacy_low!AN79</f>
        <v>0.302192681360969</v>
      </c>
      <c r="K82" s="14" t="n">
        <f aca="false">K78+1</f>
        <v>2034</v>
      </c>
      <c r="L82" s="3" t="n">
        <f aca="false">Adequacy_central!AG80</f>
        <v>0.382732825733685</v>
      </c>
      <c r="M82" s="3" t="n">
        <f aca="false">Adequacy_central!AH80</f>
        <v>0.396276685190182</v>
      </c>
      <c r="N82" s="3" t="n">
        <f aca="false">Adequacy_central!AI80</f>
        <v>0.322580693138239</v>
      </c>
      <c r="O82" s="3" t="n">
        <f aca="false">Adequacy_central!AJ80</f>
        <v>0.320530618925115</v>
      </c>
      <c r="P82" s="3" t="n">
        <f aca="false">Adequacy_central!AK80</f>
        <v>0.344198566926553</v>
      </c>
      <c r="Q82" s="3" t="n">
        <f aca="false">Adequacy_central!AL80</f>
        <v>0.334023834885301</v>
      </c>
      <c r="R82" s="3" t="n">
        <f aca="false">Adequacy_central!AM80</f>
        <v>0.312853003782369</v>
      </c>
      <c r="S82" s="3" t="n">
        <f aca="false">Adequacy_central!AN80</f>
        <v>0.304103116324055</v>
      </c>
      <c r="U82" s="14" t="n">
        <f aca="false">U78+1</f>
        <v>2034</v>
      </c>
      <c r="V82" s="3" t="n">
        <f aca="false">Adequacy_high!AG79</f>
        <v>0.383503907785145</v>
      </c>
      <c r="W82" s="3" t="n">
        <f aca="false">Adequacy_high!AH79</f>
        <v>0.394894681380775</v>
      </c>
      <c r="X82" s="3" t="n">
        <f aca="false">Adequacy_high!AI79</f>
        <v>0.323866109713201</v>
      </c>
      <c r="Y82" s="3" t="n">
        <f aca="false">Adequacy_high!AJ79</f>
        <v>0.318721907206131</v>
      </c>
      <c r="Z82" s="3" t="n">
        <f aca="false">Adequacy_high!AK79</f>
        <v>0.347225002374792</v>
      </c>
      <c r="AA82" s="3" t="n">
        <f aca="false">Adequacy_high!AL79</f>
        <v>0.332360230156486</v>
      </c>
      <c r="AB82" s="3" t="n">
        <f aca="false">Adequacy_high!AM79</f>
        <v>0.314139243511367</v>
      </c>
      <c r="AC82" s="3" t="n">
        <f aca="false">Adequacy_high!AN79</f>
        <v>0.301300309075194</v>
      </c>
    </row>
    <row r="83" customFormat="false" ht="15" hidden="false" customHeight="false" outlineLevel="0" collapsed="false">
      <c r="A83" s="14" t="n">
        <f aca="false">A79+1</f>
        <v>2034</v>
      </c>
      <c r="B83" s="3" t="n">
        <f aca="false">Adequacy_low!AG80</f>
        <v>0.386099437503491</v>
      </c>
      <c r="C83" s="3" t="n">
        <f aca="false">Adequacy_low!AH80</f>
        <v>0.395975356367929</v>
      </c>
      <c r="D83" s="3" t="n">
        <f aca="false">Adequacy_low!AI80</f>
        <v>0.321201132549365</v>
      </c>
      <c r="E83" s="3" t="n">
        <f aca="false">Adequacy_low!AJ80</f>
        <v>0.317534515224716</v>
      </c>
      <c r="F83" s="3" t="n">
        <f aca="false">Adequacy_low!AK80</f>
        <v>0.341738005809636</v>
      </c>
      <c r="G83" s="3" t="n">
        <f aca="false">Adequacy_low!AL80</f>
        <v>0.327738502024018</v>
      </c>
      <c r="H83" s="3" t="n">
        <f aca="false">Adequacy_low!AM80</f>
        <v>0.3121421595489</v>
      </c>
      <c r="I83" s="3" t="n">
        <f aca="false">Adequacy_low!AN80</f>
        <v>0.302041911194652</v>
      </c>
      <c r="K83" s="14" t="n">
        <f aca="false">K79+1</f>
        <v>2034</v>
      </c>
      <c r="L83" s="3" t="n">
        <f aca="false">Adequacy_central!AG81</f>
        <v>0.38348946124549</v>
      </c>
      <c r="M83" s="3" t="n">
        <f aca="false">Adequacy_central!AH81</f>
        <v>0.397064194038594</v>
      </c>
      <c r="N83" s="3" t="n">
        <f aca="false">Adequacy_central!AI81</f>
        <v>0.323898156303813</v>
      </c>
      <c r="O83" s="3" t="n">
        <f aca="false">Adequacy_central!AJ81</f>
        <v>0.320937689248975</v>
      </c>
      <c r="P83" s="3" t="n">
        <f aca="false">Adequacy_central!AK81</f>
        <v>0.344096467995603</v>
      </c>
      <c r="Q83" s="3" t="n">
        <f aca="false">Adequacy_central!AL81</f>
        <v>0.334233482187737</v>
      </c>
      <c r="R83" s="3" t="n">
        <f aca="false">Adequacy_central!AM81</f>
        <v>0.314700598943237</v>
      </c>
      <c r="S83" s="3" t="n">
        <f aca="false">Adequacy_central!AN81</f>
        <v>0.304289541919721</v>
      </c>
      <c r="U83" s="14" t="n">
        <f aca="false">U79+1</f>
        <v>2034</v>
      </c>
      <c r="V83" s="3" t="n">
        <f aca="false">Adequacy_high!AG80</f>
        <v>0.383988246215975</v>
      </c>
      <c r="W83" s="3" t="n">
        <f aca="false">Adequacy_high!AH80</f>
        <v>0.394878417842269</v>
      </c>
      <c r="X83" s="3" t="n">
        <f aca="false">Adequacy_high!AI80</f>
        <v>0.323142647676548</v>
      </c>
      <c r="Y83" s="3" t="n">
        <f aca="false">Adequacy_high!AJ80</f>
        <v>0.317438614880412</v>
      </c>
      <c r="Z83" s="3" t="n">
        <f aca="false">Adequacy_high!AK80</f>
        <v>0.346436886642939</v>
      </c>
      <c r="AA83" s="3" t="n">
        <f aca="false">Adequacy_high!AL80</f>
        <v>0.331029114816824</v>
      </c>
      <c r="AB83" s="3" t="n">
        <f aca="false">Adequacy_high!AM80</f>
        <v>0.313173403295238</v>
      </c>
      <c r="AC83" s="3" t="n">
        <f aca="false">Adequacy_high!AN80</f>
        <v>0.300520580347423</v>
      </c>
    </row>
    <row r="84" customFormat="false" ht="15" hidden="false" customHeight="false" outlineLevel="0" collapsed="false">
      <c r="A84" s="14" t="n">
        <f aca="false">A80+1</f>
        <v>2034</v>
      </c>
      <c r="B84" s="3" t="n">
        <f aca="false">Adequacy_low!AG81</f>
        <v>0.386644391707834</v>
      </c>
      <c r="C84" s="3" t="n">
        <f aca="false">Adequacy_low!AH81</f>
        <v>0.397140965448025</v>
      </c>
      <c r="D84" s="3" t="n">
        <f aca="false">Adequacy_low!AI81</f>
        <v>0.322424443458609</v>
      </c>
      <c r="E84" s="3" t="n">
        <f aca="false">Adequacy_low!AJ81</f>
        <v>0.317575751511735</v>
      </c>
      <c r="F84" s="3" t="n">
        <f aca="false">Adequacy_low!AK81</f>
        <v>0.342117203583359</v>
      </c>
      <c r="G84" s="3" t="n">
        <f aca="false">Adequacy_low!AL81</f>
        <v>0.32854844454677</v>
      </c>
      <c r="H84" s="3" t="n">
        <f aca="false">Adequacy_low!AM81</f>
        <v>0.312807290551916</v>
      </c>
      <c r="I84" s="3" t="n">
        <f aca="false">Adequacy_low!AN81</f>
        <v>0.301939096976918</v>
      </c>
      <c r="K84" s="14" t="n">
        <f aca="false">K80+1</f>
        <v>2035</v>
      </c>
      <c r="L84" s="3" t="n">
        <f aca="false">Adequacy_central!AG82</f>
        <v>0.384588757608641</v>
      </c>
      <c r="M84" s="3" t="n">
        <f aca="false">Adequacy_central!AH82</f>
        <v>0.397079567143086</v>
      </c>
      <c r="N84" s="3" t="n">
        <f aca="false">Adequacy_central!AI82</f>
        <v>0.324484170489504</v>
      </c>
      <c r="O84" s="3" t="n">
        <f aca="false">Adequacy_central!AJ82</f>
        <v>0.321913069602795</v>
      </c>
      <c r="P84" s="3" t="n">
        <f aca="false">Adequacy_central!AK82</f>
        <v>0.345476859992701</v>
      </c>
      <c r="Q84" s="3" t="n">
        <f aca="false">Adequacy_central!AL82</f>
        <v>0.33391954061087</v>
      </c>
      <c r="R84" s="3" t="n">
        <f aca="false">Adequacy_central!AM82</f>
        <v>0.314066490802796</v>
      </c>
      <c r="S84" s="3" t="n">
        <f aca="false">Adequacy_central!AN82</f>
        <v>0.305194594024388</v>
      </c>
      <c r="U84" s="14" t="n">
        <f aca="false">U80+1</f>
        <v>2034</v>
      </c>
      <c r="V84" s="3" t="n">
        <f aca="false">Adequacy_high!AG81</f>
        <v>0.384229742718371</v>
      </c>
      <c r="W84" s="3" t="n">
        <f aca="false">Adequacy_high!AH81</f>
        <v>0.396610025858942</v>
      </c>
      <c r="X84" s="3" t="n">
        <f aca="false">Adequacy_high!AI81</f>
        <v>0.323825329947118</v>
      </c>
      <c r="Y84" s="3" t="n">
        <f aca="false">Adequacy_high!AJ81</f>
        <v>0.31932270918228</v>
      </c>
      <c r="Z84" s="3" t="n">
        <f aca="false">Adequacy_high!AK81</f>
        <v>0.345692152244657</v>
      </c>
      <c r="AA84" s="3" t="n">
        <f aca="false">Adequacy_high!AL81</f>
        <v>0.331925611762776</v>
      </c>
      <c r="AB84" s="3" t="n">
        <f aca="false">Adequacy_high!AM81</f>
        <v>0.313550987331346</v>
      </c>
      <c r="AC84" s="3" t="n">
        <f aca="false">Adequacy_high!AN81</f>
        <v>0.301149126023884</v>
      </c>
    </row>
    <row r="85" customFormat="false" ht="15" hidden="false" customHeight="false" outlineLevel="0" collapsed="false">
      <c r="A85" s="14" t="n">
        <f aca="false">A81+1</f>
        <v>2035</v>
      </c>
      <c r="B85" s="3" t="n">
        <f aca="false">Adequacy_low!AG82</f>
        <v>0.38908405568786</v>
      </c>
      <c r="C85" s="3" t="n">
        <f aca="false">Adequacy_low!AH82</f>
        <v>0.398446829060768</v>
      </c>
      <c r="D85" s="3" t="n">
        <f aca="false">Adequacy_low!AI82</f>
        <v>0.324048066025557</v>
      </c>
      <c r="E85" s="3" t="n">
        <f aca="false">Adequacy_low!AJ82</f>
        <v>0.319577944437824</v>
      </c>
      <c r="F85" s="3" t="n">
        <f aca="false">Adequacy_low!AK82</f>
        <v>0.344486064704189</v>
      </c>
      <c r="G85" s="3" t="n">
        <f aca="false">Adequacy_low!AL82</f>
        <v>0.329608608649287</v>
      </c>
      <c r="H85" s="3" t="n">
        <f aca="false">Adequacy_low!AM82</f>
        <v>0.313030347140379</v>
      </c>
      <c r="I85" s="3" t="n">
        <f aca="false">Adequacy_low!AN82</f>
        <v>0.302932496515287</v>
      </c>
      <c r="K85" s="14" t="n">
        <f aca="false">K81+1</f>
        <v>2035</v>
      </c>
      <c r="L85" s="3" t="n">
        <f aca="false">Adequacy_central!AG83</f>
        <v>0.383924134468402</v>
      </c>
      <c r="M85" s="3" t="n">
        <f aca="false">Adequacy_central!AH83</f>
        <v>0.398325630176197</v>
      </c>
      <c r="N85" s="3" t="n">
        <f aca="false">Adequacy_central!AI83</f>
        <v>0.324104880997823</v>
      </c>
      <c r="O85" s="3" t="n">
        <f aca="false">Adequacy_central!AJ83</f>
        <v>0.322006581393633</v>
      </c>
      <c r="P85" s="3" t="n">
        <f aca="false">Adequacy_central!AK83</f>
        <v>0.344129980952592</v>
      </c>
      <c r="Q85" s="3" t="n">
        <f aca="false">Adequacy_central!AL83</f>
        <v>0.334184051109288</v>
      </c>
      <c r="R85" s="3" t="n">
        <f aca="false">Adequacy_central!AM83</f>
        <v>0.314079859309824</v>
      </c>
      <c r="S85" s="3" t="n">
        <f aca="false">Adequacy_central!AN83</f>
        <v>0.304840496515934</v>
      </c>
      <c r="U85" s="14" t="n">
        <f aca="false">U81+1</f>
        <v>2035</v>
      </c>
      <c r="V85" s="3" t="n">
        <f aca="false">Adequacy_high!AG82</f>
        <v>0.383917725980989</v>
      </c>
      <c r="W85" s="3" t="n">
        <f aca="false">Adequacy_high!AH82</f>
        <v>0.396702655842228</v>
      </c>
      <c r="X85" s="3" t="n">
        <f aca="false">Adequacy_high!AI82</f>
        <v>0.324196723127119</v>
      </c>
      <c r="Y85" s="3" t="n">
        <f aca="false">Adequacy_high!AJ82</f>
        <v>0.320630894829028</v>
      </c>
      <c r="Z85" s="3" t="n">
        <f aca="false">Adequacy_high!AK82</f>
        <v>0.345982512435915</v>
      </c>
      <c r="AA85" s="3" t="n">
        <f aca="false">Adequacy_high!AL82</f>
        <v>0.332273426396955</v>
      </c>
      <c r="AB85" s="3" t="n">
        <f aca="false">Adequacy_high!AM82</f>
        <v>0.313523221008005</v>
      </c>
      <c r="AC85" s="3" t="n">
        <f aca="false">Adequacy_high!AN82</f>
        <v>0.301630967811725</v>
      </c>
    </row>
    <row r="86" customFormat="false" ht="15" hidden="false" customHeight="false" outlineLevel="0" collapsed="false">
      <c r="A86" s="14" t="n">
        <f aca="false">A82+1</f>
        <v>2035</v>
      </c>
      <c r="B86" s="3" t="n">
        <f aca="false">Adequacy_low!AG83</f>
        <v>0.389516349059438</v>
      </c>
      <c r="C86" s="3" t="n">
        <f aca="false">Adequacy_low!AH83</f>
        <v>0.399808605973623</v>
      </c>
      <c r="D86" s="3" t="n">
        <f aca="false">Adequacy_low!AI83</f>
        <v>0.325318743720035</v>
      </c>
      <c r="E86" s="3" t="n">
        <f aca="false">Adequacy_low!AJ83</f>
        <v>0.320433438408015</v>
      </c>
      <c r="F86" s="3" t="n">
        <f aca="false">Adequacy_low!AK83</f>
        <v>0.345596976817208</v>
      </c>
      <c r="G86" s="3" t="n">
        <f aca="false">Adequacy_low!AL83</f>
        <v>0.331217142939519</v>
      </c>
      <c r="H86" s="3" t="n">
        <f aca="false">Adequacy_low!AM83</f>
        <v>0.313900946119829</v>
      </c>
      <c r="I86" s="3" t="n">
        <f aca="false">Adequacy_low!AN83</f>
        <v>0.303008359781992</v>
      </c>
      <c r="K86" s="14" t="n">
        <f aca="false">K82+1</f>
        <v>2035</v>
      </c>
      <c r="L86" s="3" t="n">
        <f aca="false">Adequacy_central!AG84</f>
        <v>0.386098578499149</v>
      </c>
      <c r="M86" s="3" t="n">
        <f aca="false">Adequacy_central!AH84</f>
        <v>0.399467335582695</v>
      </c>
      <c r="N86" s="3" t="n">
        <f aca="false">Adequacy_central!AI84</f>
        <v>0.325155125232115</v>
      </c>
      <c r="O86" s="3" t="n">
        <f aca="false">Adequacy_central!AJ84</f>
        <v>0.323180331731464</v>
      </c>
      <c r="P86" s="3" t="n">
        <f aca="false">Adequacy_central!AK84</f>
        <v>0.34726116138948</v>
      </c>
      <c r="Q86" s="3" t="n">
        <f aca="false">Adequacy_central!AL84</f>
        <v>0.336413641104394</v>
      </c>
      <c r="R86" s="3" t="n">
        <f aca="false">Adequacy_central!AM84</f>
        <v>0.313942426581432</v>
      </c>
      <c r="S86" s="3" t="n">
        <f aca="false">Adequacy_central!AN84</f>
        <v>0.304666993019368</v>
      </c>
      <c r="U86" s="14" t="n">
        <f aca="false">U82+1</f>
        <v>2035</v>
      </c>
      <c r="V86" s="3" t="n">
        <f aca="false">Adequacy_high!AG83</f>
        <v>0.384631536464724</v>
      </c>
      <c r="W86" s="3" t="n">
        <f aca="false">Adequacy_high!AH83</f>
        <v>0.397004388991781</v>
      </c>
      <c r="X86" s="3" t="n">
        <f aca="false">Adequacy_high!AI83</f>
        <v>0.324697419669175</v>
      </c>
      <c r="Y86" s="3" t="n">
        <f aca="false">Adequacy_high!AJ83</f>
        <v>0.320282696948766</v>
      </c>
      <c r="Z86" s="3" t="n">
        <f aca="false">Adequacy_high!AK83</f>
        <v>0.346276155371999</v>
      </c>
      <c r="AA86" s="3" t="n">
        <f aca="false">Adequacy_high!AL83</f>
        <v>0.331847743073775</v>
      </c>
      <c r="AB86" s="3" t="n">
        <f aca="false">Adequacy_high!AM83</f>
        <v>0.314222431825036</v>
      </c>
      <c r="AC86" s="3" t="n">
        <f aca="false">Adequacy_high!AN83</f>
        <v>0.300601061074515</v>
      </c>
    </row>
    <row r="87" customFormat="false" ht="15" hidden="false" customHeight="false" outlineLevel="0" collapsed="false">
      <c r="A87" s="14" t="n">
        <f aca="false">A83+1</f>
        <v>2035</v>
      </c>
      <c r="B87" s="3" t="n">
        <f aca="false">Adequacy_low!AG84</f>
        <v>0.391031102031235</v>
      </c>
      <c r="C87" s="3" t="n">
        <f aca="false">Adequacy_low!AH84</f>
        <v>0.401629370942079</v>
      </c>
      <c r="D87" s="3" t="n">
        <f aca="false">Adequacy_low!AI84</f>
        <v>0.326577374822814</v>
      </c>
      <c r="E87" s="3" t="n">
        <f aca="false">Adequacy_low!AJ84</f>
        <v>0.321811988565923</v>
      </c>
      <c r="F87" s="3" t="n">
        <f aca="false">Adequacy_low!AK84</f>
        <v>0.346702264341182</v>
      </c>
      <c r="G87" s="3" t="n">
        <f aca="false">Adequacy_low!AL84</f>
        <v>0.332658680530973</v>
      </c>
      <c r="H87" s="3" t="n">
        <f aca="false">Adequacy_low!AM84</f>
        <v>0.314002449629039</v>
      </c>
      <c r="I87" s="3" t="n">
        <f aca="false">Adequacy_low!AN84</f>
        <v>0.303066485822649</v>
      </c>
      <c r="K87" s="14" t="n">
        <f aca="false">K83+1</f>
        <v>2035</v>
      </c>
      <c r="L87" s="3" t="n">
        <f aca="false">Adequacy_central!AG85</f>
        <v>0.3860548862612</v>
      </c>
      <c r="M87" s="3" t="n">
        <f aca="false">Adequacy_central!AH85</f>
        <v>0.399887739150968</v>
      </c>
      <c r="N87" s="3" t="n">
        <f aca="false">Adequacy_central!AI85</f>
        <v>0.324898835484468</v>
      </c>
      <c r="O87" s="3" t="n">
        <f aca="false">Adequacy_central!AJ85</f>
        <v>0.322998629795352</v>
      </c>
      <c r="P87" s="3" t="n">
        <f aca="false">Adequacy_central!AK85</f>
        <v>0.345326492317684</v>
      </c>
      <c r="Q87" s="3" t="n">
        <f aca="false">Adequacy_central!AL85</f>
        <v>0.336639706721581</v>
      </c>
      <c r="R87" s="3" t="n">
        <f aca="false">Adequacy_central!AM85</f>
        <v>0.313489930254634</v>
      </c>
      <c r="S87" s="3" t="n">
        <f aca="false">Adequacy_central!AN85</f>
        <v>0.30470835071372</v>
      </c>
      <c r="U87" s="14" t="n">
        <f aca="false">U83+1</f>
        <v>2035</v>
      </c>
      <c r="V87" s="3" t="n">
        <f aca="false">Adequacy_high!AG84</f>
        <v>0.386858454852941</v>
      </c>
      <c r="W87" s="3" t="n">
        <f aca="false">Adequacy_high!AH84</f>
        <v>0.39792679746988</v>
      </c>
      <c r="X87" s="3" t="n">
        <f aca="false">Adequacy_high!AI84</f>
        <v>0.329139423864702</v>
      </c>
      <c r="Y87" s="3" t="n">
        <f aca="false">Adequacy_high!AJ84</f>
        <v>0.321425493637871</v>
      </c>
      <c r="Z87" s="3" t="n">
        <f aca="false">Adequacy_high!AK84</f>
        <v>0.348229434114824</v>
      </c>
      <c r="AA87" s="3" t="n">
        <f aca="false">Adequacy_high!AL84</f>
        <v>0.332529598837888</v>
      </c>
      <c r="AB87" s="3" t="n">
        <f aca="false">Adequacy_high!AM84</f>
        <v>0.317540022411639</v>
      </c>
      <c r="AC87" s="3" t="n">
        <f aca="false">Adequacy_high!AN84</f>
        <v>0.300935194349692</v>
      </c>
    </row>
    <row r="88" customFormat="false" ht="15" hidden="false" customHeight="false" outlineLevel="0" collapsed="false">
      <c r="A88" s="14" t="n">
        <f aca="false">A84+1</f>
        <v>2035</v>
      </c>
      <c r="B88" s="3" t="n">
        <f aca="false">Adequacy_low!AG85</f>
        <v>0.393212096711199</v>
      </c>
      <c r="C88" s="3" t="n">
        <f aca="false">Adequacy_low!AH85</f>
        <v>0.402785378223896</v>
      </c>
      <c r="D88" s="3" t="n">
        <f aca="false">Adequacy_low!AI85</f>
        <v>0.327863157022711</v>
      </c>
      <c r="E88" s="3" t="n">
        <f aca="false">Adequacy_low!AJ85</f>
        <v>0.322758748379875</v>
      </c>
      <c r="F88" s="3" t="n">
        <f aca="false">Adequacy_low!AK85</f>
        <v>0.348620190354661</v>
      </c>
      <c r="G88" s="3" t="n">
        <f aca="false">Adequacy_low!AL85</f>
        <v>0.334320452133561</v>
      </c>
      <c r="H88" s="3" t="n">
        <f aca="false">Adequacy_low!AM85</f>
        <v>0.315130263748636</v>
      </c>
      <c r="I88" s="3" t="n">
        <f aca="false">Adequacy_low!AN85</f>
        <v>0.30332615620298</v>
      </c>
      <c r="K88" s="14" t="n">
        <f aca="false">K84+1</f>
        <v>2036</v>
      </c>
      <c r="L88" s="3" t="n">
        <f aca="false">Adequacy_central!AG86</f>
        <v>0.384944882541245</v>
      </c>
      <c r="M88" s="3" t="n">
        <f aca="false">Adequacy_central!AH86</f>
        <v>0.400971535619287</v>
      </c>
      <c r="N88" s="3" t="n">
        <f aca="false">Adequacy_central!AI86</f>
        <v>0.325840834669916</v>
      </c>
      <c r="O88" s="3" t="n">
        <f aca="false">Adequacy_central!AJ86</f>
        <v>0.323946696419319</v>
      </c>
      <c r="P88" s="3" t="n">
        <f aca="false">Adequacy_central!AK86</f>
        <v>0.344856187966945</v>
      </c>
      <c r="Q88" s="3" t="n">
        <f aca="false">Adequacy_central!AL86</f>
        <v>0.336305179209186</v>
      </c>
      <c r="R88" s="3" t="n">
        <f aca="false">Adequacy_central!AM86</f>
        <v>0.31405299000298</v>
      </c>
      <c r="S88" s="3" t="n">
        <f aca="false">Adequacy_central!AN86</f>
        <v>0.304415169588551</v>
      </c>
      <c r="U88" s="14" t="n">
        <f aca="false">U84+1</f>
        <v>2035</v>
      </c>
      <c r="V88" s="3" t="n">
        <f aca="false">Adequacy_high!AG85</f>
        <v>0.388334490681394</v>
      </c>
      <c r="W88" s="3" t="n">
        <f aca="false">Adequacy_high!AH85</f>
        <v>0.399826592175667</v>
      </c>
      <c r="X88" s="3" t="n">
        <f aca="false">Adequacy_high!AI85</f>
        <v>0.328217726976606</v>
      </c>
      <c r="Y88" s="3" t="n">
        <f aca="false">Adequacy_high!AJ85</f>
        <v>0.322543236346381</v>
      </c>
      <c r="Z88" s="3" t="n">
        <f aca="false">Adequacy_high!AK85</f>
        <v>0.348250019458663</v>
      </c>
      <c r="AA88" s="3" t="n">
        <f aca="false">Adequacy_high!AL85</f>
        <v>0.33369450165654</v>
      </c>
      <c r="AB88" s="3" t="n">
        <f aca="false">Adequacy_high!AM85</f>
        <v>0.316553470913788</v>
      </c>
      <c r="AC88" s="3" t="n">
        <f aca="false">Adequacy_high!AN85</f>
        <v>0.302163979651236</v>
      </c>
    </row>
    <row r="89" customFormat="false" ht="15" hidden="false" customHeight="false" outlineLevel="0" collapsed="false">
      <c r="A89" s="14" t="n">
        <f aca="false">A85+1</f>
        <v>2036</v>
      </c>
      <c r="B89" s="3" t="n">
        <f aca="false">Adequacy_low!AG86</f>
        <v>0.392175936127349</v>
      </c>
      <c r="C89" s="3" t="n">
        <f aca="false">Adequacy_low!AH86</f>
        <v>0.404591553602228</v>
      </c>
      <c r="D89" s="3" t="n">
        <f aca="false">Adequacy_low!AI86</f>
        <v>0.325900059846662</v>
      </c>
      <c r="E89" s="3" t="n">
        <f aca="false">Adequacy_low!AJ86</f>
        <v>0.324571234529929</v>
      </c>
      <c r="F89" s="3" t="n">
        <f aca="false">Adequacy_low!AK86</f>
        <v>0.346043112974271</v>
      </c>
      <c r="G89" s="3" t="n">
        <f aca="false">Adequacy_low!AL86</f>
        <v>0.334869621367244</v>
      </c>
      <c r="H89" s="3" t="n">
        <f aca="false">Adequacy_low!AM86</f>
        <v>0.312824352544361</v>
      </c>
      <c r="I89" s="3" t="n">
        <f aca="false">Adequacy_low!AN86</f>
        <v>0.304278228368466</v>
      </c>
      <c r="K89" s="14" t="n">
        <f aca="false">K85+1</f>
        <v>2036</v>
      </c>
      <c r="L89" s="3" t="n">
        <f aca="false">Adequacy_central!AG87</f>
        <v>0.387887806782944</v>
      </c>
      <c r="M89" s="3" t="n">
        <f aca="false">Adequacy_central!AH87</f>
        <v>0.401665839022012</v>
      </c>
      <c r="N89" s="3" t="n">
        <f aca="false">Adequacy_central!AI87</f>
        <v>0.326496240574686</v>
      </c>
      <c r="O89" s="3" t="n">
        <f aca="false">Adequacy_central!AJ87</f>
        <v>0.324627021927399</v>
      </c>
      <c r="P89" s="3" t="n">
        <f aca="false">Adequacy_central!AK87</f>
        <v>0.347903762091649</v>
      </c>
      <c r="Q89" s="3" t="n">
        <f aca="false">Adequacy_central!AL87</f>
        <v>0.337498451764382</v>
      </c>
      <c r="R89" s="3" t="n">
        <f aca="false">Adequacy_central!AM87</f>
        <v>0.314058003995499</v>
      </c>
      <c r="S89" s="3" t="n">
        <f aca="false">Adequacy_central!AN87</f>
        <v>0.30480978220781</v>
      </c>
      <c r="U89" s="14" t="n">
        <f aca="false">U85+1</f>
        <v>2036</v>
      </c>
      <c r="V89" s="3" t="n">
        <f aca="false">Adequacy_high!AG86</f>
        <v>0.387356648241798</v>
      </c>
      <c r="W89" s="3" t="n">
        <f aca="false">Adequacy_high!AH86</f>
        <v>0.3996277090482</v>
      </c>
      <c r="X89" s="3" t="n">
        <f aca="false">Adequacy_high!AI86</f>
        <v>0.327522111643519</v>
      </c>
      <c r="Y89" s="3" t="n">
        <f aca="false">Adequacy_high!AJ86</f>
        <v>0.322514625616013</v>
      </c>
      <c r="Z89" s="3" t="n">
        <f aca="false">Adequacy_high!AK86</f>
        <v>0.348033457863384</v>
      </c>
      <c r="AA89" s="3" t="n">
        <f aca="false">Adequacy_high!AL86</f>
        <v>0.334046364922623</v>
      </c>
      <c r="AB89" s="3" t="n">
        <f aca="false">Adequacy_high!AM86</f>
        <v>0.315512243653494</v>
      </c>
      <c r="AC89" s="3" t="n">
        <f aca="false">Adequacy_high!AN86</f>
        <v>0.302371709240017</v>
      </c>
    </row>
    <row r="90" customFormat="false" ht="15" hidden="false" customHeight="false" outlineLevel="0" collapsed="false">
      <c r="A90" s="14" t="n">
        <f aca="false">A86+1</f>
        <v>2036</v>
      </c>
      <c r="B90" s="3" t="n">
        <f aca="false">Adequacy_low!AG87</f>
        <v>0.393426806105819</v>
      </c>
      <c r="C90" s="3" t="n">
        <f aca="false">Adequacy_low!AH87</f>
        <v>0.405743668511041</v>
      </c>
      <c r="D90" s="3" t="n">
        <f aca="false">Adequacy_low!AI87</f>
        <v>0.32757340085526</v>
      </c>
      <c r="E90" s="3" t="n">
        <f aca="false">Adequacy_low!AJ87</f>
        <v>0.325616717540055</v>
      </c>
      <c r="F90" s="3" t="n">
        <f aca="false">Adequacy_low!AK87</f>
        <v>0.347533746495804</v>
      </c>
      <c r="G90" s="3" t="n">
        <f aca="false">Adequacy_low!AL87</f>
        <v>0.336428972875731</v>
      </c>
      <c r="H90" s="3" t="n">
        <f aca="false">Adequacy_low!AM87</f>
        <v>0.313658183386213</v>
      </c>
      <c r="I90" s="3" t="n">
        <f aca="false">Adequacy_low!AN87</f>
        <v>0.303722988886282</v>
      </c>
      <c r="K90" s="14" t="n">
        <f aca="false">K86+1</f>
        <v>2036</v>
      </c>
      <c r="L90" s="3" t="n">
        <f aca="false">Adequacy_central!AG88</f>
        <v>0.387295200140217</v>
      </c>
      <c r="M90" s="3" t="n">
        <f aca="false">Adequacy_central!AH88</f>
        <v>0.403044585851555</v>
      </c>
      <c r="N90" s="3" t="n">
        <f aca="false">Adequacy_central!AI88</f>
        <v>0.326847027826732</v>
      </c>
      <c r="O90" s="3" t="n">
        <f aca="false">Adequacy_central!AJ88</f>
        <v>0.32639827937561</v>
      </c>
      <c r="P90" s="3" t="n">
        <f aca="false">Adequacy_central!AK88</f>
        <v>0.347210433819273</v>
      </c>
      <c r="Q90" s="3" t="n">
        <f aca="false">Adequacy_central!AL88</f>
        <v>0.338335374135147</v>
      </c>
      <c r="R90" s="3" t="n">
        <f aca="false">Adequacy_central!AM88</f>
        <v>0.314467517785847</v>
      </c>
      <c r="S90" s="3" t="n">
        <f aca="false">Adequacy_central!AN88</f>
        <v>0.305898178225831</v>
      </c>
      <c r="U90" s="14" t="n">
        <f aca="false">U86+1</f>
        <v>2036</v>
      </c>
      <c r="V90" s="3" t="n">
        <f aca="false">Adequacy_high!AG87</f>
        <v>0.390309925963795</v>
      </c>
      <c r="W90" s="3" t="n">
        <f aca="false">Adequacy_high!AH87</f>
        <v>0.401038528735486</v>
      </c>
      <c r="X90" s="3" t="n">
        <f aca="false">Adequacy_high!AI87</f>
        <v>0.330549428384598</v>
      </c>
      <c r="Y90" s="3" t="n">
        <f aca="false">Adequacy_high!AJ87</f>
        <v>0.32290755874463</v>
      </c>
      <c r="Z90" s="3" t="n">
        <f aca="false">Adequacy_high!AK87</f>
        <v>0.351070904368648</v>
      </c>
      <c r="AA90" s="3" t="n">
        <f aca="false">Adequacy_high!AL87</f>
        <v>0.335041538346516</v>
      </c>
      <c r="AB90" s="3" t="n">
        <f aca="false">Adequacy_high!AM87</f>
        <v>0.318194675725501</v>
      </c>
      <c r="AC90" s="3" t="n">
        <f aca="false">Adequacy_high!AN87</f>
        <v>0.302451041532941</v>
      </c>
    </row>
    <row r="91" customFormat="false" ht="15" hidden="false" customHeight="false" outlineLevel="0" collapsed="false">
      <c r="A91" s="14" t="n">
        <f aca="false">A87+1</f>
        <v>2036</v>
      </c>
      <c r="B91" s="3" t="n">
        <f aca="false">Adequacy_low!AG88</f>
        <v>0.393249542989902</v>
      </c>
      <c r="C91" s="3" t="n">
        <f aca="false">Adequacy_low!AH88</f>
        <v>0.407727110611431</v>
      </c>
      <c r="D91" s="3" t="n">
        <f aca="false">Adequacy_low!AI88</f>
        <v>0.32768154084679</v>
      </c>
      <c r="E91" s="3" t="n">
        <f aca="false">Adequacy_low!AJ88</f>
        <v>0.3269462401137</v>
      </c>
      <c r="F91" s="3" t="n">
        <f aca="false">Adequacy_low!AK88</f>
        <v>0.34792373004808</v>
      </c>
      <c r="G91" s="3" t="n">
        <f aca="false">Adequacy_low!AL88</f>
        <v>0.337937838409518</v>
      </c>
      <c r="H91" s="3" t="n">
        <f aca="false">Adequacy_low!AM88</f>
        <v>0.313107308256156</v>
      </c>
      <c r="I91" s="3" t="n">
        <f aca="false">Adequacy_low!AN88</f>
        <v>0.304177362573404</v>
      </c>
      <c r="K91" s="14" t="n">
        <f aca="false">K87+1</f>
        <v>2036</v>
      </c>
      <c r="L91" s="3" t="n">
        <f aca="false">Adequacy_central!AG89</f>
        <v>0.386652244314261</v>
      </c>
      <c r="M91" s="3" t="n">
        <f aca="false">Adequacy_central!AH89</f>
        <v>0.401084345484824</v>
      </c>
      <c r="N91" s="3" t="n">
        <f aca="false">Adequacy_central!AI89</f>
        <v>0.326684514811932</v>
      </c>
      <c r="O91" s="3" t="n">
        <f aca="false">Adequacy_central!AJ89</f>
        <v>0.325388982266426</v>
      </c>
      <c r="P91" s="3" t="n">
        <f aca="false">Adequacy_central!AK89</f>
        <v>0.346989596469558</v>
      </c>
      <c r="Q91" s="3" t="n">
        <f aca="false">Adequacy_central!AL89</f>
        <v>0.336430165831224</v>
      </c>
      <c r="R91" s="3" t="n">
        <f aca="false">Adequacy_central!AM89</f>
        <v>0.313921861971907</v>
      </c>
      <c r="S91" s="3" t="n">
        <f aca="false">Adequacy_central!AN89</f>
        <v>0.304361174529875</v>
      </c>
      <c r="U91" s="14" t="n">
        <f aca="false">U87+1</f>
        <v>2036</v>
      </c>
      <c r="V91" s="3" t="n">
        <f aca="false">Adequacy_high!AG88</f>
        <v>0.387096940431279</v>
      </c>
      <c r="W91" s="3" t="n">
        <f aca="false">Adequacy_high!AH88</f>
        <v>0.402106079073896</v>
      </c>
      <c r="X91" s="3" t="n">
        <f aca="false">Adequacy_high!AI88</f>
        <v>0.327140022652871</v>
      </c>
      <c r="Y91" s="3" t="n">
        <f aca="false">Adequacy_high!AJ88</f>
        <v>0.323866916764607</v>
      </c>
      <c r="Z91" s="3" t="n">
        <f aca="false">Adequacy_high!AK88</f>
        <v>0.347811830199948</v>
      </c>
      <c r="AA91" s="3" t="n">
        <f aca="false">Adequacy_high!AL88</f>
        <v>0.336172803361548</v>
      </c>
      <c r="AB91" s="3" t="n">
        <f aca="false">Adequacy_high!AM88</f>
        <v>0.314497383826686</v>
      </c>
      <c r="AC91" s="3" t="n">
        <f aca="false">Adequacy_high!AN88</f>
        <v>0.303091133078975</v>
      </c>
    </row>
    <row r="92" customFormat="false" ht="15" hidden="false" customHeight="false" outlineLevel="0" collapsed="false">
      <c r="A92" s="14" t="n">
        <f aca="false">A88+1</f>
        <v>2036</v>
      </c>
      <c r="B92" s="3" t="n">
        <f aca="false">Adequacy_low!AG89</f>
        <v>0.394232368354739</v>
      </c>
      <c r="C92" s="3" t="n">
        <f aca="false">Adequacy_low!AH89</f>
        <v>0.407120460497481</v>
      </c>
      <c r="D92" s="3" t="n">
        <f aca="false">Adequacy_low!AI89</f>
        <v>0.330190303584932</v>
      </c>
      <c r="E92" s="3" t="n">
        <f aca="false">Adequacy_low!AJ89</f>
        <v>0.327511715279008</v>
      </c>
      <c r="F92" s="3" t="n">
        <f aca="false">Adequacy_low!AK89</f>
        <v>0.349757942917448</v>
      </c>
      <c r="G92" s="3" t="n">
        <f aca="false">Adequacy_low!AL89</f>
        <v>0.337553250709786</v>
      </c>
      <c r="H92" s="3" t="n">
        <f aca="false">Adequacy_low!AM89</f>
        <v>0.315757883898722</v>
      </c>
      <c r="I92" s="3" t="n">
        <f aca="false">Adequacy_low!AN89</f>
        <v>0.304824173599709</v>
      </c>
      <c r="K92" s="14" t="n">
        <f aca="false">K88+1</f>
        <v>2037</v>
      </c>
      <c r="L92" s="3" t="n">
        <f aca="false">Adequacy_central!AG90</f>
        <v>0.389347116065262</v>
      </c>
      <c r="M92" s="3" t="n">
        <f aca="false">Adequacy_central!AH90</f>
        <v>0.403830262457228</v>
      </c>
      <c r="N92" s="3" t="n">
        <f aca="false">Adequacy_central!AI90</f>
        <v>0.328835075113469</v>
      </c>
      <c r="O92" s="3" t="n">
        <f aca="false">Adequacy_central!AJ90</f>
        <v>0.326055704496982</v>
      </c>
      <c r="P92" s="3" t="n">
        <f aca="false">Adequacy_central!AK90</f>
        <v>0.347457432224058</v>
      </c>
      <c r="Q92" s="3" t="n">
        <f aca="false">Adequacy_central!AL90</f>
        <v>0.336507117379601</v>
      </c>
      <c r="R92" s="3" t="n">
        <f aca="false">Adequacy_central!AM90</f>
        <v>0.31565821654937</v>
      </c>
      <c r="S92" s="3" t="n">
        <f aca="false">Adequacy_central!AN90</f>
        <v>0.304552442360077</v>
      </c>
      <c r="U92" s="14" t="n">
        <f aca="false">U88+1</f>
        <v>2036</v>
      </c>
      <c r="V92" s="3" t="n">
        <f aca="false">Adequacy_high!AG89</f>
        <v>0.390048370726401</v>
      </c>
      <c r="W92" s="3" t="n">
        <f aca="false">Adequacy_high!AH89</f>
        <v>0.400912587525658</v>
      </c>
      <c r="X92" s="3" t="n">
        <f aca="false">Adequacy_high!AI89</f>
        <v>0.330737160492805</v>
      </c>
      <c r="Y92" s="3" t="n">
        <f aca="false">Adequacy_high!AJ89</f>
        <v>0.323238291662251</v>
      </c>
      <c r="Z92" s="3" t="n">
        <f aca="false">Adequacy_high!AK89</f>
        <v>0.349854716192769</v>
      </c>
      <c r="AA92" s="3" t="n">
        <f aca="false">Adequacy_high!AL89</f>
        <v>0.334312522262088</v>
      </c>
      <c r="AB92" s="3" t="n">
        <f aca="false">Adequacy_high!AM89</f>
        <v>0.31806049372663</v>
      </c>
      <c r="AC92" s="3" t="n">
        <f aca="false">Adequacy_high!AN89</f>
        <v>0.302347478808765</v>
      </c>
    </row>
    <row r="93" customFormat="false" ht="15" hidden="false" customHeight="false" outlineLevel="0" collapsed="false">
      <c r="A93" s="14" t="n">
        <f aca="false">A89+1</f>
        <v>2037</v>
      </c>
      <c r="B93" s="3" t="n">
        <f aca="false">Adequacy_low!AG90</f>
        <v>0.392427506076359</v>
      </c>
      <c r="C93" s="3" t="n">
        <f aca="false">Adequacy_low!AH90</f>
        <v>0.406216584504626</v>
      </c>
      <c r="D93" s="3" t="n">
        <f aca="false">Adequacy_low!AI90</f>
        <v>0.328617666865769</v>
      </c>
      <c r="E93" s="3" t="n">
        <f aca="false">Adequacy_low!AJ90</f>
        <v>0.327478712156835</v>
      </c>
      <c r="F93" s="3" t="n">
        <f aca="false">Adequacy_low!AK90</f>
        <v>0.348578396075278</v>
      </c>
      <c r="G93" s="3" t="n">
        <f aca="false">Adequacy_low!AL90</f>
        <v>0.337494793251355</v>
      </c>
      <c r="H93" s="3" t="n">
        <f aca="false">Adequacy_low!AM90</f>
        <v>0.314053036380038</v>
      </c>
      <c r="I93" s="3" t="n">
        <f aca="false">Adequacy_low!AN90</f>
        <v>0.304774489704087</v>
      </c>
      <c r="K93" s="14" t="n">
        <f aca="false">K89+1</f>
        <v>2037</v>
      </c>
      <c r="L93" s="3" t="n">
        <f aca="false">Adequacy_central!AG91</f>
        <v>0.390936815916061</v>
      </c>
      <c r="M93" s="3" t="n">
        <f aca="false">Adequacy_central!AH91</f>
        <v>0.405407883368559</v>
      </c>
      <c r="N93" s="3" t="n">
        <f aca="false">Adequacy_central!AI91</f>
        <v>0.328825754867259</v>
      </c>
      <c r="O93" s="3" t="n">
        <f aca="false">Adequacy_central!AJ91</f>
        <v>0.327827771701775</v>
      </c>
      <c r="P93" s="3" t="n">
        <f aca="false">Adequacy_central!AK91</f>
        <v>0.348869927348164</v>
      </c>
      <c r="Q93" s="3" t="n">
        <f aca="false">Adequacy_central!AL91</f>
        <v>0.338698390221418</v>
      </c>
      <c r="R93" s="3" t="n">
        <f aca="false">Adequacy_central!AM91</f>
        <v>0.315071058056577</v>
      </c>
      <c r="S93" s="3" t="n">
        <f aca="false">Adequacy_central!AN91</f>
        <v>0.305727080351678</v>
      </c>
      <c r="U93" s="14" t="n">
        <f aca="false">U89+1</f>
        <v>2037</v>
      </c>
      <c r="V93" s="3" t="n">
        <f aca="false">Adequacy_high!AG90</f>
        <v>0.38739035527098</v>
      </c>
      <c r="W93" s="3" t="n">
        <f aca="false">Adequacy_high!AH90</f>
        <v>0.401955520081751</v>
      </c>
      <c r="X93" s="3" t="n">
        <f aca="false">Adequacy_high!AI90</f>
        <v>0.327950014384027</v>
      </c>
      <c r="Y93" s="3" t="n">
        <f aca="false">Adequacy_high!AJ90</f>
        <v>0.324551816199073</v>
      </c>
      <c r="Z93" s="3" t="n">
        <f aca="false">Adequacy_high!AK90</f>
        <v>0.346956073640629</v>
      </c>
      <c r="AA93" s="3" t="n">
        <f aca="false">Adequacy_high!AL90</f>
        <v>0.334874044630489</v>
      </c>
      <c r="AB93" s="3" t="n">
        <f aca="false">Adequacy_high!AM90</f>
        <v>0.314249317750631</v>
      </c>
      <c r="AC93" s="3" t="n">
        <f aca="false">Adequacy_high!AN90</f>
        <v>0.302367472964988</v>
      </c>
    </row>
    <row r="94" customFormat="false" ht="15" hidden="false" customHeight="false" outlineLevel="0" collapsed="false">
      <c r="A94" s="14" t="n">
        <f aca="false">A90+1</f>
        <v>2037</v>
      </c>
      <c r="B94" s="3" t="n">
        <f aca="false">Adequacy_low!AG91</f>
        <v>0.394006125686598</v>
      </c>
      <c r="C94" s="3" t="n">
        <f aca="false">Adequacy_low!AH91</f>
        <v>0.407938330672894</v>
      </c>
      <c r="D94" s="3" t="n">
        <f aca="false">Adequacy_low!AI91</f>
        <v>0.33033082582285</v>
      </c>
      <c r="E94" s="3" t="n">
        <f aca="false">Adequacy_low!AJ91</f>
        <v>0.328197760466364</v>
      </c>
      <c r="F94" s="3" t="n">
        <f aca="false">Adequacy_low!AK91</f>
        <v>0.349318811785897</v>
      </c>
      <c r="G94" s="3" t="n">
        <f aca="false">Adequacy_low!AL91</f>
        <v>0.338638361387789</v>
      </c>
      <c r="H94" s="3" t="n">
        <f aca="false">Adequacy_low!AM91</f>
        <v>0.315497684883148</v>
      </c>
      <c r="I94" s="3" t="n">
        <f aca="false">Adequacy_low!AN91</f>
        <v>0.305054437546206</v>
      </c>
      <c r="K94" s="14" t="n">
        <f aca="false">K90+1</f>
        <v>2037</v>
      </c>
      <c r="L94" s="3" t="n">
        <f aca="false">Adequacy_central!AG92</f>
        <v>0.390941725977298</v>
      </c>
      <c r="M94" s="3" t="n">
        <f aca="false">Adequacy_central!AH92</f>
        <v>0.40527816084013</v>
      </c>
      <c r="N94" s="3" t="n">
        <f aca="false">Adequacy_central!AI92</f>
        <v>0.329534378813821</v>
      </c>
      <c r="O94" s="3" t="n">
        <f aca="false">Adequacy_central!AJ92</f>
        <v>0.328827396128405</v>
      </c>
      <c r="P94" s="3" t="n">
        <f aca="false">Adequacy_central!AK92</f>
        <v>0.350800475272008</v>
      </c>
      <c r="Q94" s="3" t="n">
        <f aca="false">Adequacy_central!AL92</f>
        <v>0.339944197878603</v>
      </c>
      <c r="R94" s="3" t="n">
        <f aca="false">Adequacy_central!AM92</f>
        <v>0.315449357144788</v>
      </c>
      <c r="S94" s="3" t="n">
        <f aca="false">Adequacy_central!AN92</f>
        <v>0.306196369462903</v>
      </c>
      <c r="U94" s="14" t="n">
        <f aca="false">U90+1</f>
        <v>2037</v>
      </c>
      <c r="V94" s="3" t="n">
        <f aca="false">Adequacy_high!AG91</f>
        <v>0.389634196958569</v>
      </c>
      <c r="W94" s="3" t="n">
        <f aca="false">Adequacy_high!AH91</f>
        <v>0.402401184508452</v>
      </c>
      <c r="X94" s="3" t="n">
        <f aca="false">Adequacy_high!AI91</f>
        <v>0.328093225149592</v>
      </c>
      <c r="Y94" s="3" t="n">
        <f aca="false">Adequacy_high!AJ91</f>
        <v>0.324889268610014</v>
      </c>
      <c r="Z94" s="3" t="n">
        <f aca="false">Adequacy_high!AK91</f>
        <v>0.34876251872889</v>
      </c>
      <c r="AA94" s="3" t="n">
        <f aca="false">Adequacy_high!AL91</f>
        <v>0.335372813670204</v>
      </c>
      <c r="AB94" s="3" t="n">
        <f aca="false">Adequacy_high!AM91</f>
        <v>0.31425651992465</v>
      </c>
      <c r="AC94" s="3" t="n">
        <f aca="false">Adequacy_high!AN91</f>
        <v>0.302580232257845</v>
      </c>
    </row>
    <row r="95" customFormat="false" ht="15" hidden="false" customHeight="false" outlineLevel="0" collapsed="false">
      <c r="A95" s="14" t="n">
        <f aca="false">A91+1</f>
        <v>2037</v>
      </c>
      <c r="B95" s="3" t="n">
        <f aca="false">Adequacy_low!AG92</f>
        <v>0.394838795285342</v>
      </c>
      <c r="C95" s="3" t="n">
        <f aca="false">Adequacy_low!AH92</f>
        <v>0.408173518830826</v>
      </c>
      <c r="D95" s="3" t="n">
        <f aca="false">Adequacy_low!AI92</f>
        <v>0.32926282401756</v>
      </c>
      <c r="E95" s="3" t="n">
        <f aca="false">Adequacy_low!AJ92</f>
        <v>0.327930950137624</v>
      </c>
      <c r="F95" s="3" t="n">
        <f aca="false">Adequacy_low!AK92</f>
        <v>0.349396350837209</v>
      </c>
      <c r="G95" s="3" t="n">
        <f aca="false">Adequacy_low!AL92</f>
        <v>0.337408683077024</v>
      </c>
      <c r="H95" s="3" t="n">
        <f aca="false">Adequacy_low!AM92</f>
        <v>0.313981149898978</v>
      </c>
      <c r="I95" s="3" t="n">
        <f aca="false">Adequacy_low!AN92</f>
        <v>0.304284987093978</v>
      </c>
      <c r="K95" s="14" t="n">
        <f aca="false">K91+1</f>
        <v>2037</v>
      </c>
      <c r="L95" s="3" t="n">
        <f aca="false">Adequacy_central!AG93</f>
        <v>0.39190798152868</v>
      </c>
      <c r="M95" s="3" t="n">
        <f aca="false">Adequacy_central!AH93</f>
        <v>0.404410004816533</v>
      </c>
      <c r="N95" s="3" t="n">
        <f aca="false">Adequacy_central!AI93</f>
        <v>0.331469142313439</v>
      </c>
      <c r="O95" s="3" t="n">
        <f aca="false">Adequacy_central!AJ93</f>
        <v>0.329647009855335</v>
      </c>
      <c r="P95" s="3" t="n">
        <f aca="false">Adequacy_central!AK93</f>
        <v>0.352199018248124</v>
      </c>
      <c r="Q95" s="3" t="n">
        <f aca="false">Adequacy_central!AL93</f>
        <v>0.340982285470775</v>
      </c>
      <c r="R95" s="3" t="n">
        <f aca="false">Adequacy_central!AM93</f>
        <v>0.316381226932989</v>
      </c>
      <c r="S95" s="3" t="n">
        <f aca="false">Adequacy_central!AN93</f>
        <v>0.305872569349695</v>
      </c>
      <c r="U95" s="14" t="n">
        <f aca="false">U91+1</f>
        <v>2037</v>
      </c>
      <c r="V95" s="3" t="n">
        <f aca="false">Adequacy_high!AG92</f>
        <v>0.390406846767157</v>
      </c>
      <c r="W95" s="3" t="n">
        <f aca="false">Adequacy_high!AH92</f>
        <v>0.401576447798485</v>
      </c>
      <c r="X95" s="3" t="n">
        <f aca="false">Adequacy_high!AI92</f>
        <v>0.329186480597588</v>
      </c>
      <c r="Y95" s="3" t="n">
        <f aca="false">Adequacy_high!AJ92</f>
        <v>0.325812831743637</v>
      </c>
      <c r="Z95" s="3" t="n">
        <f aca="false">Adequacy_high!AK92</f>
        <v>0.34969413096361</v>
      </c>
      <c r="AA95" s="3" t="n">
        <f aca="false">Adequacy_high!AL92</f>
        <v>0.336311203913846</v>
      </c>
      <c r="AB95" s="3" t="n">
        <f aca="false">Adequacy_high!AM92</f>
        <v>0.314955535841354</v>
      </c>
      <c r="AC95" s="3" t="n">
        <f aca="false">Adequacy_high!AN92</f>
        <v>0.303290180185813</v>
      </c>
    </row>
    <row r="96" customFormat="false" ht="15" hidden="false" customHeight="false" outlineLevel="0" collapsed="false">
      <c r="A96" s="14" t="n">
        <f aca="false">A92+1</f>
        <v>2037</v>
      </c>
      <c r="B96" s="3" t="n">
        <f aca="false">Adequacy_low!AG93</f>
        <v>0.392478605316322</v>
      </c>
      <c r="C96" s="3" t="n">
        <f aca="false">Adequacy_low!AH93</f>
        <v>0.406354313380342</v>
      </c>
      <c r="D96" s="3" t="n">
        <f aca="false">Adequacy_low!AI93</f>
        <v>0.33084620519671</v>
      </c>
      <c r="E96" s="3" t="n">
        <f aca="false">Adequacy_low!AJ93</f>
        <v>0.328185310532867</v>
      </c>
      <c r="F96" s="3" t="n">
        <f aca="false">Adequacy_low!AK93</f>
        <v>0.349189561598869</v>
      </c>
      <c r="G96" s="3" t="n">
        <f aca="false">Adequacy_low!AL93</f>
        <v>0.338626227550704</v>
      </c>
      <c r="H96" s="3" t="n">
        <f aca="false">Adequacy_low!AM93</f>
        <v>0.315328558580839</v>
      </c>
      <c r="I96" s="3" t="n">
        <f aca="false">Adequacy_low!AN93</f>
        <v>0.304303115703612</v>
      </c>
      <c r="K96" s="14" t="n">
        <f aca="false">K92+1</f>
        <v>2038</v>
      </c>
      <c r="L96" s="3" t="n">
        <f aca="false">Adequacy_central!AG94</f>
        <v>0.393618089492796</v>
      </c>
      <c r="M96" s="3" t="n">
        <f aca="false">Adequacy_central!AH94</f>
        <v>0.405072240623486</v>
      </c>
      <c r="N96" s="3" t="n">
        <f aca="false">Adequacy_central!AI94</f>
        <v>0.332478837531028</v>
      </c>
      <c r="O96" s="3" t="n">
        <f aca="false">Adequacy_central!AJ94</f>
        <v>0.330007944136287</v>
      </c>
      <c r="P96" s="3" t="n">
        <f aca="false">Adequacy_central!AK94</f>
        <v>0.353497780452445</v>
      </c>
      <c r="Q96" s="3" t="n">
        <f aca="false">Adequacy_central!AL94</f>
        <v>0.340207974809287</v>
      </c>
      <c r="R96" s="3" t="n">
        <f aca="false">Adequacy_central!AM94</f>
        <v>0.316816852898065</v>
      </c>
      <c r="S96" s="3" t="n">
        <f aca="false">Adequacy_central!AN94</f>
        <v>0.306159959183238</v>
      </c>
      <c r="U96" s="14" t="n">
        <f aca="false">U92+1</f>
        <v>2037</v>
      </c>
      <c r="V96" s="3" t="n">
        <f aca="false">Adequacy_high!AG93</f>
        <v>0.389466381242889</v>
      </c>
      <c r="W96" s="3" t="n">
        <f aca="false">Adequacy_high!AH93</f>
        <v>0.400783781567838</v>
      </c>
      <c r="X96" s="3" t="n">
        <f aca="false">Adequacy_high!AI93</f>
        <v>0.330456845764899</v>
      </c>
      <c r="Y96" s="3" t="n">
        <f aca="false">Adequacy_high!AJ93</f>
        <v>0.327161338285655</v>
      </c>
      <c r="Z96" s="3" t="n">
        <f aca="false">Adequacy_high!AK93</f>
        <v>0.350052005151399</v>
      </c>
      <c r="AA96" s="3" t="n">
        <f aca="false">Adequacy_high!AL93</f>
        <v>0.337658507332446</v>
      </c>
      <c r="AB96" s="3" t="n">
        <f aca="false">Adequacy_high!AM93</f>
        <v>0.31568203433926</v>
      </c>
      <c r="AC96" s="3" t="n">
        <f aca="false">Adequacy_high!AN93</f>
        <v>0.303421507435981</v>
      </c>
    </row>
    <row r="97" customFormat="false" ht="15" hidden="false" customHeight="false" outlineLevel="0" collapsed="false">
      <c r="A97" s="14" t="n">
        <f aca="false">A93+1</f>
        <v>2038</v>
      </c>
      <c r="B97" s="3" t="n">
        <f aca="false">Adequacy_low!AG94</f>
        <v>0.394365504414287</v>
      </c>
      <c r="C97" s="3" t="n">
        <f aca="false">Adequacy_low!AH94</f>
        <v>0.408363594555445</v>
      </c>
      <c r="D97" s="3" t="n">
        <f aca="false">Adequacy_low!AI94</f>
        <v>0.333028939918565</v>
      </c>
      <c r="E97" s="3" t="n">
        <f aca="false">Adequacy_low!AJ94</f>
        <v>0.330148510169882</v>
      </c>
      <c r="F97" s="3" t="n">
        <f aca="false">Adequacy_low!AK94</f>
        <v>0.351035873361531</v>
      </c>
      <c r="G97" s="3" t="n">
        <f aca="false">Adequacy_low!AL94</f>
        <v>0.33941340470853</v>
      </c>
      <c r="H97" s="3" t="n">
        <f aca="false">Adequacy_low!AM94</f>
        <v>0.317051732298232</v>
      </c>
      <c r="I97" s="3" t="n">
        <f aca="false">Adequacy_low!AN94</f>
        <v>0.305378219150831</v>
      </c>
      <c r="K97" s="14" t="n">
        <f aca="false">K93+1</f>
        <v>2038</v>
      </c>
      <c r="L97" s="3" t="n">
        <f aca="false">Adequacy_central!AG95</f>
        <v>0.3941289197659</v>
      </c>
      <c r="M97" s="3" t="n">
        <f aca="false">Adequacy_central!AH95</f>
        <v>0.407173133803545</v>
      </c>
      <c r="N97" s="3" t="n">
        <f aca="false">Adequacy_central!AI95</f>
        <v>0.332316434317576</v>
      </c>
      <c r="O97" s="3" t="n">
        <f aca="false">Adequacy_central!AJ95</f>
        <v>0.330692760314926</v>
      </c>
      <c r="P97" s="3" t="n">
        <f aca="false">Adequacy_central!AK95</f>
        <v>0.353302082409373</v>
      </c>
      <c r="Q97" s="3" t="n">
        <f aca="false">Adequacy_central!AL95</f>
        <v>0.341730101084575</v>
      </c>
      <c r="R97" s="3" t="n">
        <f aca="false">Adequacy_central!AM95</f>
        <v>0.316207059175198</v>
      </c>
      <c r="S97" s="3" t="n">
        <f aca="false">Adequacy_central!AN95</f>
        <v>0.306013267503128</v>
      </c>
      <c r="U97" s="14" t="n">
        <f aca="false">U93+1</f>
        <v>2038</v>
      </c>
      <c r="V97" s="3" t="n">
        <f aca="false">Adequacy_high!AG94</f>
        <v>0.388435061779005</v>
      </c>
      <c r="W97" s="3" t="n">
        <f aca="false">Adequacy_high!AH94</f>
        <v>0.400804642482402</v>
      </c>
      <c r="X97" s="3" t="n">
        <f aca="false">Adequacy_high!AI94</f>
        <v>0.330476068091937</v>
      </c>
      <c r="Y97" s="3" t="n">
        <f aca="false">Adequacy_high!AJ94</f>
        <v>0.327100359361628</v>
      </c>
      <c r="Z97" s="3" t="n">
        <f aca="false">Adequacy_high!AK94</f>
        <v>0.349488297896553</v>
      </c>
      <c r="AA97" s="3" t="n">
        <f aca="false">Adequacy_high!AL94</f>
        <v>0.336939455035947</v>
      </c>
      <c r="AB97" s="3" t="n">
        <f aca="false">Adequacy_high!AM94</f>
        <v>0.314690088014051</v>
      </c>
      <c r="AC97" s="3" t="n">
        <f aca="false">Adequacy_high!AN94</f>
        <v>0.303018476285029</v>
      </c>
    </row>
    <row r="98" customFormat="false" ht="15" hidden="false" customHeight="false" outlineLevel="0" collapsed="false">
      <c r="A98" s="14" t="n">
        <f aca="false">A94+1</f>
        <v>2038</v>
      </c>
      <c r="B98" s="3" t="n">
        <f aca="false">Adequacy_low!AG95</f>
        <v>0.394389876836764</v>
      </c>
      <c r="C98" s="3" t="n">
        <f aca="false">Adequacy_low!AH95</f>
        <v>0.410815061957839</v>
      </c>
      <c r="D98" s="3" t="n">
        <f aca="false">Adequacy_low!AI95</f>
        <v>0.332117184627106</v>
      </c>
      <c r="E98" s="3" t="n">
        <f aca="false">Adequacy_low!AJ95</f>
        <v>0.331538341404574</v>
      </c>
      <c r="F98" s="3" t="n">
        <f aca="false">Adequacy_low!AK95</f>
        <v>0.35087888019827</v>
      </c>
      <c r="G98" s="3" t="n">
        <f aca="false">Adequacy_low!AL95</f>
        <v>0.34184361885962</v>
      </c>
      <c r="H98" s="3" t="n">
        <f aca="false">Adequacy_low!AM95</f>
        <v>0.315572899768925</v>
      </c>
      <c r="I98" s="3" t="n">
        <f aca="false">Adequacy_low!AN95</f>
        <v>0.305659086851138</v>
      </c>
      <c r="K98" s="14" t="n">
        <f aca="false">K94+1</f>
        <v>2038</v>
      </c>
      <c r="L98" s="3" t="n">
        <f aca="false">Adequacy_central!AG96</f>
        <v>0.396600855795694</v>
      </c>
      <c r="M98" s="3" t="n">
        <f aca="false">Adequacy_central!AH96</f>
        <v>0.4074088801702</v>
      </c>
      <c r="N98" s="3" t="n">
        <f aca="false">Adequacy_central!AI96</f>
        <v>0.334558327986947</v>
      </c>
      <c r="O98" s="3" t="n">
        <f aca="false">Adequacy_central!AJ96</f>
        <v>0.33140349856914</v>
      </c>
      <c r="P98" s="3" t="n">
        <f aca="false">Adequacy_central!AK96</f>
        <v>0.355901606303011</v>
      </c>
      <c r="Q98" s="3" t="n">
        <f aca="false">Adequacy_central!AL96</f>
        <v>0.342011491259575</v>
      </c>
      <c r="R98" s="3" t="n">
        <f aca="false">Adequacy_central!AM96</f>
        <v>0.31770911398139</v>
      </c>
      <c r="S98" s="3" t="n">
        <f aca="false">Adequacy_central!AN96</f>
        <v>0.305797115185917</v>
      </c>
      <c r="U98" s="14" t="n">
        <f aca="false">U94+1</f>
        <v>2038</v>
      </c>
      <c r="V98" s="3" t="n">
        <f aca="false">Adequacy_high!AG95</f>
        <v>0.393043059641828</v>
      </c>
      <c r="W98" s="3" t="n">
        <f aca="false">Adequacy_high!AH95</f>
        <v>0.403900443342191</v>
      </c>
      <c r="X98" s="3" t="n">
        <f aca="false">Adequacy_high!AI95</f>
        <v>0.333794833021084</v>
      </c>
      <c r="Y98" s="3" t="n">
        <f aca="false">Adequacy_high!AJ95</f>
        <v>0.328467294080884</v>
      </c>
      <c r="Z98" s="3" t="n">
        <f aca="false">Adequacy_high!AK95</f>
        <v>0.353223994935837</v>
      </c>
      <c r="AA98" s="3" t="n">
        <f aca="false">Adequacy_high!AL95</f>
        <v>0.338704409611287</v>
      </c>
      <c r="AB98" s="3" t="n">
        <f aca="false">Adequacy_high!AM95</f>
        <v>0.317303245541734</v>
      </c>
      <c r="AC98" s="3" t="n">
        <f aca="false">Adequacy_high!AN95</f>
        <v>0.303387818295153</v>
      </c>
    </row>
    <row r="99" customFormat="false" ht="15" hidden="false" customHeight="false" outlineLevel="0" collapsed="false">
      <c r="A99" s="14" t="n">
        <f aca="false">A95+1</f>
        <v>2038</v>
      </c>
      <c r="B99" s="3" t="n">
        <f aca="false">Adequacy_low!AG96</f>
        <v>0.397604000230599</v>
      </c>
      <c r="C99" s="3" t="n">
        <f aca="false">Adequacy_low!AH96</f>
        <v>0.411587504020032</v>
      </c>
      <c r="D99" s="3" t="n">
        <f aca="false">Adequacy_low!AI96</f>
        <v>0.334748934625305</v>
      </c>
      <c r="E99" s="3" t="n">
        <f aca="false">Adequacy_low!AJ96</f>
        <v>0.33186355034482</v>
      </c>
      <c r="F99" s="3" t="n">
        <f aca="false">Adequacy_low!AK96</f>
        <v>0.35353572071681</v>
      </c>
      <c r="G99" s="3" t="n">
        <f aca="false">Adequacy_low!AL96</f>
        <v>0.342311004162335</v>
      </c>
      <c r="H99" s="3" t="n">
        <f aca="false">Adequacy_low!AM96</f>
        <v>0.316995533754012</v>
      </c>
      <c r="I99" s="3" t="n">
        <f aca="false">Adequacy_low!AN96</f>
        <v>0.305321932969743</v>
      </c>
      <c r="K99" s="14" t="n">
        <f aca="false">K95+1</f>
        <v>2038</v>
      </c>
      <c r="L99" s="3" t="n">
        <f aca="false">Adequacy_central!AG97</f>
        <v>0.395628531733349</v>
      </c>
      <c r="M99" s="3" t="n">
        <f aca="false">Adequacy_central!AH97</f>
        <v>0.409622666391566</v>
      </c>
      <c r="N99" s="3" t="n">
        <f aca="false">Adequacy_central!AI97</f>
        <v>0.334267256710338</v>
      </c>
      <c r="O99" s="3" t="n">
        <f aca="false">Adequacy_central!AJ97</f>
        <v>0.332960290637407</v>
      </c>
      <c r="P99" s="3" t="n">
        <f aca="false">Adequacy_central!AK97</f>
        <v>0.354927397198567</v>
      </c>
      <c r="Q99" s="3" t="n">
        <f aca="false">Adequacy_central!AL97</f>
        <v>0.343646178023722</v>
      </c>
      <c r="R99" s="3" t="n">
        <f aca="false">Adequacy_central!AM97</f>
        <v>0.316696293043541</v>
      </c>
      <c r="S99" s="3" t="n">
        <f aca="false">Adequacy_central!AN97</f>
        <v>0.306465215087012</v>
      </c>
      <c r="U99" s="14" t="n">
        <f aca="false">U95+1</f>
        <v>2038</v>
      </c>
      <c r="V99" s="3" t="n">
        <f aca="false">Adequacy_high!AG96</f>
        <v>0.394725128102086</v>
      </c>
      <c r="W99" s="3" t="n">
        <f aca="false">Adequacy_high!AH96</f>
        <v>0.4066002474703</v>
      </c>
      <c r="X99" s="3" t="n">
        <f aca="false">Adequacy_high!AI96</f>
        <v>0.333185801519583</v>
      </c>
      <c r="Y99" s="3" t="n">
        <f aca="false">Adequacy_high!AJ96</f>
        <v>0.32974329627343</v>
      </c>
      <c r="Z99" s="3" t="n">
        <f aca="false">Adequacy_high!AK96</f>
        <v>0.353984521780696</v>
      </c>
      <c r="AA99" s="3" t="n">
        <f aca="false">Adequacy_high!AL96</f>
        <v>0.339851942462373</v>
      </c>
      <c r="AB99" s="3" t="n">
        <f aca="false">Adequacy_high!AM96</f>
        <v>0.315187438019631</v>
      </c>
      <c r="AC99" s="3" t="n">
        <f aca="false">Adequacy_high!AN96</f>
        <v>0.302385048988385</v>
      </c>
    </row>
    <row r="100" customFormat="false" ht="15" hidden="false" customHeight="false" outlineLevel="0" collapsed="false">
      <c r="A100" s="14" t="n">
        <f aca="false">A96+1</f>
        <v>2038</v>
      </c>
      <c r="B100" s="3" t="n">
        <f aca="false">Adequacy_low!AG97</f>
        <v>0.398290235914472</v>
      </c>
      <c r="C100" s="3" t="n">
        <f aca="false">Adequacy_low!AH97</f>
        <v>0.413753028283113</v>
      </c>
      <c r="D100" s="3" t="n">
        <f aca="false">Adequacy_low!AI97</f>
        <v>0.334104898857246</v>
      </c>
      <c r="E100" s="3" t="n">
        <f aca="false">Adequacy_low!AJ97</f>
        <v>0.332890333019194</v>
      </c>
      <c r="F100" s="3" t="n">
        <f aca="false">Adequacy_low!AK97</f>
        <v>0.354135021039681</v>
      </c>
      <c r="G100" s="3" t="n">
        <f aca="false">Adequacy_low!AL97</f>
        <v>0.343526201815815</v>
      </c>
      <c r="H100" s="3" t="n">
        <f aca="false">Adequacy_low!AM97</f>
        <v>0.314663732088103</v>
      </c>
      <c r="I100" s="3" t="n">
        <f aca="false">Adequacy_low!AN97</f>
        <v>0.305393227087499</v>
      </c>
      <c r="K100" s="14" t="n">
        <f aca="false">K96+1</f>
        <v>2039</v>
      </c>
      <c r="L100" s="3" t="n">
        <f aca="false">Adequacy_central!AG98</f>
        <v>0.398951921700076</v>
      </c>
      <c r="M100" s="3" t="n">
        <f aca="false">Adequacy_central!AH98</f>
        <v>0.410770316004962</v>
      </c>
      <c r="N100" s="3" t="n">
        <f aca="false">Adequacy_central!AI98</f>
        <v>0.336128450628913</v>
      </c>
      <c r="O100" s="3" t="n">
        <f aca="false">Adequacy_central!AJ98</f>
        <v>0.333695925815653</v>
      </c>
      <c r="P100" s="3" t="n">
        <f aca="false">Adequacy_central!AK98</f>
        <v>0.357715268708545</v>
      </c>
      <c r="Q100" s="3" t="n">
        <f aca="false">Adequacy_central!AL98</f>
        <v>0.344659064196468</v>
      </c>
      <c r="R100" s="3" t="n">
        <f aca="false">Adequacy_central!AM98</f>
        <v>0.317906297506449</v>
      </c>
      <c r="S100" s="3" t="n">
        <f aca="false">Adequacy_central!AN98</f>
        <v>0.306585790435125</v>
      </c>
      <c r="U100" s="14" t="n">
        <f aca="false">U96+1</f>
        <v>2038</v>
      </c>
      <c r="V100" s="3" t="n">
        <f aca="false">Adequacy_high!AG97</f>
        <v>0.395848823933733</v>
      </c>
      <c r="W100" s="3" t="n">
        <f aca="false">Adequacy_high!AH97</f>
        <v>0.409500279804962</v>
      </c>
      <c r="X100" s="3" t="n">
        <f aca="false">Adequacy_high!AI97</f>
        <v>0.333700582419001</v>
      </c>
      <c r="Y100" s="3" t="n">
        <f aca="false">Adequacy_high!AJ97</f>
        <v>0.330734751138784</v>
      </c>
      <c r="Z100" s="3" t="n">
        <f aca="false">Adequacy_high!AK97</f>
        <v>0.354150604504067</v>
      </c>
      <c r="AA100" s="3" t="n">
        <f aca="false">Adequacy_high!AL97</f>
        <v>0.341156486437632</v>
      </c>
      <c r="AB100" s="3" t="n">
        <f aca="false">Adequacy_high!AM97</f>
        <v>0.315079770385362</v>
      </c>
      <c r="AC100" s="3" t="n">
        <f aca="false">Adequacy_high!AN97</f>
        <v>0.303015471511495</v>
      </c>
    </row>
    <row r="101" customFormat="false" ht="15" hidden="false" customHeight="false" outlineLevel="0" collapsed="false">
      <c r="A101" s="14" t="n">
        <f aca="false">A97+1</f>
        <v>2039</v>
      </c>
      <c r="B101" s="3" t="n">
        <f aca="false">Adequacy_low!AG98</f>
        <v>0.397627767046924</v>
      </c>
      <c r="C101" s="3" t="n">
        <f aca="false">Adequacy_low!AH98</f>
        <v>0.412935699017564</v>
      </c>
      <c r="D101" s="3" t="n">
        <f aca="false">Adequacy_low!AI98</f>
        <v>0.335039742017469</v>
      </c>
      <c r="E101" s="3" t="n">
        <f aca="false">Adequacy_low!AJ98</f>
        <v>0.333048508778199</v>
      </c>
      <c r="F101" s="3" t="n">
        <f aca="false">Adequacy_low!AK98</f>
        <v>0.353285188753965</v>
      </c>
      <c r="G101" s="3" t="n">
        <f aca="false">Adequacy_low!AL98</f>
        <v>0.342699057110262</v>
      </c>
      <c r="H101" s="3" t="n">
        <f aca="false">Adequacy_low!AM98</f>
        <v>0.315709683051862</v>
      </c>
      <c r="I101" s="3" t="n">
        <f aca="false">Adequacy_low!AN98</f>
        <v>0.304821554583046</v>
      </c>
      <c r="K101" s="14" t="n">
        <f aca="false">K97+1</f>
        <v>2039</v>
      </c>
      <c r="L101" s="3" t="n">
        <f aca="false">Adequacy_central!AG99</f>
        <v>0.399416848460567</v>
      </c>
      <c r="M101" s="3" t="n">
        <f aca="false">Adequacy_central!AH99</f>
        <v>0.409248851751533</v>
      </c>
      <c r="N101" s="3" t="n">
        <f aca="false">Adequacy_central!AI99</f>
        <v>0.336907523509714</v>
      </c>
      <c r="O101" s="3" t="n">
        <f aca="false">Adequacy_central!AJ99</f>
        <v>0.331872124641671</v>
      </c>
      <c r="P101" s="3" t="n">
        <f aca="false">Adequacy_central!AK99</f>
        <v>0.358593598576181</v>
      </c>
      <c r="Q101" s="3" t="n">
        <f aca="false">Adequacy_central!AL99</f>
        <v>0.343204228943475</v>
      </c>
      <c r="R101" s="3" t="n">
        <f aca="false">Adequacy_central!AM99</f>
        <v>0.318028651122574</v>
      </c>
      <c r="S101" s="3" t="n">
        <f aca="false">Adequacy_central!AN99</f>
        <v>0.305652236480949</v>
      </c>
      <c r="U101" s="14" t="n">
        <f aca="false">U97+1</f>
        <v>2039</v>
      </c>
      <c r="V101" s="3" t="n">
        <f aca="false">Adequacy_high!AG98</f>
        <v>0.396398086000994</v>
      </c>
      <c r="W101" s="3" t="n">
        <f aca="false">Adequacy_high!AH98</f>
        <v>0.408385073418097</v>
      </c>
      <c r="X101" s="3" t="n">
        <f aca="false">Adequacy_high!AI98</f>
        <v>0.334607630811436</v>
      </c>
      <c r="Y101" s="3" t="n">
        <f aca="false">Adequacy_high!AJ98</f>
        <v>0.331502727104165</v>
      </c>
      <c r="Z101" s="3" t="n">
        <f aca="false">Adequacy_high!AK98</f>
        <v>0.355281919422257</v>
      </c>
      <c r="AA101" s="3" t="n">
        <f aca="false">Adequacy_high!AL98</f>
        <v>0.341417057376747</v>
      </c>
      <c r="AB101" s="3" t="n">
        <f aca="false">Adequacy_high!AM98</f>
        <v>0.316208715321144</v>
      </c>
      <c r="AC101" s="3" t="n">
        <f aca="false">Adequacy_high!AN98</f>
        <v>0.303638788586186</v>
      </c>
    </row>
    <row r="102" customFormat="false" ht="15" hidden="false" customHeight="false" outlineLevel="0" collapsed="false">
      <c r="A102" s="14" t="n">
        <f aca="false">A98+1</f>
        <v>2039</v>
      </c>
      <c r="B102" s="3" t="n">
        <f aca="false">Adequacy_low!AG99</f>
        <v>0.397814415830258</v>
      </c>
      <c r="C102" s="3" t="n">
        <f aca="false">Adequacy_low!AH99</f>
        <v>0.412729001337262</v>
      </c>
      <c r="D102" s="3" t="n">
        <f aca="false">Adequacy_low!AI99</f>
        <v>0.334662071103271</v>
      </c>
      <c r="E102" s="3" t="n">
        <f aca="false">Adequacy_low!AJ99</f>
        <v>0.333738991551266</v>
      </c>
      <c r="F102" s="3" t="n">
        <f aca="false">Adequacy_low!AK99</f>
        <v>0.354082622605141</v>
      </c>
      <c r="G102" s="3" t="n">
        <f aca="false">Adequacy_low!AL99</f>
        <v>0.343868180532646</v>
      </c>
      <c r="H102" s="3" t="n">
        <f aca="false">Adequacy_low!AM99</f>
        <v>0.314857279992675</v>
      </c>
      <c r="I102" s="3" t="n">
        <f aca="false">Adequacy_low!AN99</f>
        <v>0.304433061895608</v>
      </c>
      <c r="K102" s="14" t="n">
        <f aca="false">K98+1</f>
        <v>2039</v>
      </c>
      <c r="L102" s="3" t="n">
        <f aca="false">Adequacy_central!AG100</f>
        <v>0.400727063678064</v>
      </c>
      <c r="M102" s="3" t="n">
        <f aca="false">Adequacy_central!AH100</f>
        <v>0.409914313012957</v>
      </c>
      <c r="N102" s="3" t="n">
        <f aca="false">Adequacy_central!AI100</f>
        <v>0.338550964181744</v>
      </c>
      <c r="O102" s="3" t="n">
        <f aca="false">Adequacy_central!AJ100</f>
        <v>0.332442071534488</v>
      </c>
      <c r="P102" s="3" t="n">
        <f aca="false">Adequacy_central!AK100</f>
        <v>0.360459981508094</v>
      </c>
      <c r="Q102" s="3" t="n">
        <f aca="false">Adequacy_central!AL100</f>
        <v>0.34412772663473</v>
      </c>
      <c r="R102" s="3" t="n">
        <f aca="false">Adequacy_central!AM100</f>
        <v>0.318859455143991</v>
      </c>
      <c r="S102" s="3" t="n">
        <f aca="false">Adequacy_central!AN100</f>
        <v>0.305221376043853</v>
      </c>
      <c r="U102" s="14" t="n">
        <f aca="false">U98+1</f>
        <v>2039</v>
      </c>
      <c r="V102" s="3" t="n">
        <f aca="false">Adequacy_high!AG99</f>
        <v>0.397480648638821</v>
      </c>
      <c r="W102" s="3" t="n">
        <f aca="false">Adequacy_high!AH99</f>
        <v>0.409307103912184</v>
      </c>
      <c r="X102" s="3" t="n">
        <f aca="false">Adequacy_high!AI99</f>
        <v>0.336954809779898</v>
      </c>
      <c r="Y102" s="3" t="n">
        <f aca="false">Adequacy_high!AJ99</f>
        <v>0.331773920400439</v>
      </c>
      <c r="Z102" s="3" t="n">
        <f aca="false">Adequacy_high!AK99</f>
        <v>0.355828431809462</v>
      </c>
      <c r="AA102" s="3" t="n">
        <f aca="false">Adequacy_high!AL99</f>
        <v>0.341595217113029</v>
      </c>
      <c r="AB102" s="3" t="n">
        <f aca="false">Adequacy_high!AM99</f>
        <v>0.317563144025271</v>
      </c>
      <c r="AC102" s="3" t="n">
        <f aca="false">Adequacy_high!AN99</f>
        <v>0.303317339086158</v>
      </c>
    </row>
    <row r="103" customFormat="false" ht="15" hidden="false" customHeight="false" outlineLevel="0" collapsed="false">
      <c r="A103" s="14" t="n">
        <f aca="false">A99+1</f>
        <v>2039</v>
      </c>
      <c r="B103" s="3" t="n">
        <f aca="false">Adequacy_low!AG100</f>
        <v>0.399403531931874</v>
      </c>
      <c r="C103" s="3" t="n">
        <f aca="false">Adequacy_low!AH100</f>
        <v>0.414671720825698</v>
      </c>
      <c r="D103" s="3" t="n">
        <f aca="false">Adequacy_low!AI100</f>
        <v>0.336256525223698</v>
      </c>
      <c r="E103" s="3" t="n">
        <f aca="false">Adequacy_low!AJ100</f>
        <v>0.334339939921286</v>
      </c>
      <c r="F103" s="3" t="n">
        <f aca="false">Adequacy_low!AK100</f>
        <v>0.355571233202682</v>
      </c>
      <c r="G103" s="3" t="n">
        <f aca="false">Adequacy_low!AL100</f>
        <v>0.345241563171461</v>
      </c>
      <c r="H103" s="3" t="n">
        <f aca="false">Adequacy_low!AM100</f>
        <v>0.317478102926962</v>
      </c>
      <c r="I103" s="3" t="n">
        <f aca="false">Adequacy_low!AN100</f>
        <v>0.305774686813061</v>
      </c>
      <c r="K103" s="14" t="n">
        <f aca="false">K99+1</f>
        <v>2039</v>
      </c>
      <c r="L103" s="3" t="n">
        <f aca="false">Adequacy_central!AG101</f>
        <v>0.401459227387401</v>
      </c>
      <c r="M103" s="3" t="n">
        <f aca="false">Adequacy_central!AH101</f>
        <v>0.412008385052426</v>
      </c>
      <c r="N103" s="3" t="n">
        <f aca="false">Adequacy_central!AI101</f>
        <v>0.338571695369741</v>
      </c>
      <c r="O103" s="3" t="n">
        <f aca="false">Adequacy_central!AJ101</f>
        <v>0.334593853612413</v>
      </c>
      <c r="P103" s="3" t="n">
        <f aca="false">Adequacy_central!AK101</f>
        <v>0.36041076916639</v>
      </c>
      <c r="Q103" s="3" t="n">
        <f aca="false">Adequacy_central!AL101</f>
        <v>0.345251456867797</v>
      </c>
      <c r="R103" s="3" t="n">
        <f aca="false">Adequacy_central!AM101</f>
        <v>0.318055136092877</v>
      </c>
      <c r="S103" s="3" t="n">
        <f aca="false">Adequacy_central!AN101</f>
        <v>0.305720100600735</v>
      </c>
      <c r="U103" s="14" t="n">
        <f aca="false">U99+1</f>
        <v>2039</v>
      </c>
      <c r="V103" s="3" t="n">
        <f aca="false">Adequacy_high!AG100</f>
        <v>0.396313551231313</v>
      </c>
      <c r="W103" s="3" t="n">
        <f aca="false">Adequacy_high!AH100</f>
        <v>0.411253365505338</v>
      </c>
      <c r="X103" s="3" t="n">
        <f aca="false">Adequacy_high!AI100</f>
        <v>0.336206316514339</v>
      </c>
      <c r="Y103" s="3" t="n">
        <f aca="false">Adequacy_high!AJ100</f>
        <v>0.332477489724163</v>
      </c>
      <c r="Z103" s="3" t="n">
        <f aca="false">Adequacy_high!AK100</f>
        <v>0.355125004079243</v>
      </c>
      <c r="AA103" s="3" t="n">
        <f aca="false">Adequacy_high!AL100</f>
        <v>0.343125703065595</v>
      </c>
      <c r="AB103" s="3" t="n">
        <f aca="false">Adequacy_high!AM100</f>
        <v>0.315683555866232</v>
      </c>
      <c r="AC103" s="3" t="n">
        <f aca="false">Adequacy_high!AN100</f>
        <v>0.302164287586055</v>
      </c>
    </row>
    <row r="104" customFormat="false" ht="15" hidden="false" customHeight="false" outlineLevel="0" collapsed="false">
      <c r="A104" s="14" t="n">
        <f aca="false">A100+1</f>
        <v>2039</v>
      </c>
      <c r="B104" s="3" t="n">
        <f aca="false">Adequacy_low!AG101</f>
        <v>0.400580352280125</v>
      </c>
      <c r="C104" s="3" t="n">
        <f aca="false">Adequacy_low!AH101</f>
        <v>0.413668774811543</v>
      </c>
      <c r="D104" s="3" t="n">
        <f aca="false">Adequacy_low!AI101</f>
        <v>0.336325666491244</v>
      </c>
      <c r="E104" s="3" t="n">
        <f aca="false">Adequacy_low!AJ101</f>
        <v>0.332966859576615</v>
      </c>
      <c r="F104" s="3" t="n">
        <f aca="false">Adequacy_low!AK101</f>
        <v>0.356024726829908</v>
      </c>
      <c r="G104" s="3" t="n">
        <f aca="false">Adequacy_low!AL101</f>
        <v>0.343412221331278</v>
      </c>
      <c r="H104" s="3" t="n">
        <f aca="false">Adequacy_low!AM101</f>
        <v>0.317050567082721</v>
      </c>
      <c r="I104" s="3" t="n">
        <f aca="false">Adequacy_low!AN101</f>
        <v>0.30590436518013</v>
      </c>
      <c r="K104" s="14" t="n">
        <f aca="false">K100+1</f>
        <v>2040</v>
      </c>
      <c r="L104" s="3" t="n">
        <f aca="false">Adequacy_central!AG102</f>
        <v>0.40246725836376</v>
      </c>
      <c r="M104" s="3" t="n">
        <f aca="false">Adequacy_central!AH102</f>
        <v>0.414029545951979</v>
      </c>
      <c r="N104" s="3" t="n">
        <f aca="false">Adequacy_central!AI102</f>
        <v>0.340515873841136</v>
      </c>
      <c r="O104" s="3" t="n">
        <f aca="false">Adequacy_central!AJ102</f>
        <v>0.334400958640139</v>
      </c>
      <c r="P104" s="3" t="n">
        <f aca="false">Adequacy_central!AK102</f>
        <v>0.360887294186437</v>
      </c>
      <c r="Q104" s="3" t="n">
        <f aca="false">Adequacy_central!AL102</f>
        <v>0.345422466314567</v>
      </c>
      <c r="R104" s="3" t="n">
        <f aca="false">Adequacy_central!AM102</f>
        <v>0.319663317196464</v>
      </c>
      <c r="S104" s="3" t="n">
        <f aca="false">Adequacy_central!AN102</f>
        <v>0.304924755900049</v>
      </c>
      <c r="U104" s="14" t="n">
        <f aca="false">U100+1</f>
        <v>2039</v>
      </c>
      <c r="V104" s="3" t="n">
        <f aca="false">Adequacy_high!AG101</f>
        <v>0.397280020003132</v>
      </c>
      <c r="W104" s="3" t="n">
        <f aca="false">Adequacy_high!AH101</f>
        <v>0.412146527235796</v>
      </c>
      <c r="X104" s="3" t="n">
        <f aca="false">Adequacy_high!AI101</f>
        <v>0.338604444413047</v>
      </c>
      <c r="Y104" s="3" t="n">
        <f aca="false">Adequacy_high!AJ101</f>
        <v>0.334533100319689</v>
      </c>
      <c r="Z104" s="3" t="n">
        <f aca="false">Adequacy_high!AK101</f>
        <v>0.357877085666878</v>
      </c>
      <c r="AA104" s="3" t="n">
        <f aca="false">Adequacy_high!AL101</f>
        <v>0.345774243430861</v>
      </c>
      <c r="AB104" s="3" t="n">
        <f aca="false">Adequacy_high!AM101</f>
        <v>0.318046459814496</v>
      </c>
      <c r="AC104" s="3" t="n">
        <f aca="false">Adequacy_high!AN101</f>
        <v>0.302895428843097</v>
      </c>
    </row>
    <row r="105" customFormat="false" ht="15" hidden="false" customHeight="false" outlineLevel="0" collapsed="false">
      <c r="A105" s="14" t="n">
        <f aca="false">A101+1</f>
        <v>2040</v>
      </c>
      <c r="B105" s="3" t="n">
        <f aca="false">Adequacy_low!AG102</f>
        <v>0.399465318752422</v>
      </c>
      <c r="C105" s="3" t="n">
        <f aca="false">Adequacy_low!AH102</f>
        <v>0.414110682156234</v>
      </c>
      <c r="D105" s="3" t="n">
        <f aca="false">Adequacy_low!AI102</f>
        <v>0.338866054404809</v>
      </c>
      <c r="E105" s="3" t="n">
        <f aca="false">Adequacy_low!AJ102</f>
        <v>0.334422834294608</v>
      </c>
      <c r="F105" s="3" t="n">
        <f aca="false">Adequacy_low!AK102</f>
        <v>0.355229591286849</v>
      </c>
      <c r="G105" s="3" t="n">
        <f aca="false">Adequacy_low!AL102</f>
        <v>0.343366696958368</v>
      </c>
      <c r="H105" s="3" t="n">
        <f aca="false">Adequacy_low!AM102</f>
        <v>0.319315439545128</v>
      </c>
      <c r="I105" s="3" t="n">
        <f aca="false">Adequacy_low!AN102</f>
        <v>0.306139629259849</v>
      </c>
      <c r="K105" s="14" t="n">
        <f aca="false">K101+1</f>
        <v>2040</v>
      </c>
      <c r="L105" s="3" t="n">
        <f aca="false">Adequacy_central!AG103</f>
        <v>0.400091429620105</v>
      </c>
      <c r="M105" s="3" t="n">
        <f aca="false">Adequacy_central!AH103</f>
        <v>0.415732215049552</v>
      </c>
      <c r="N105" s="3" t="n">
        <f aca="false">Adequacy_central!AI103</f>
        <v>0.340060819103694</v>
      </c>
      <c r="O105" s="3" t="n">
        <f aca="false">Adequacy_central!AJ103</f>
        <v>0.335595140264369</v>
      </c>
      <c r="P105" s="3" t="n">
        <f aca="false">Adequacy_central!AK103</f>
        <v>0.360021777504067</v>
      </c>
      <c r="Q105" s="3" t="n">
        <f aca="false">Adequacy_central!AL103</f>
        <v>0.347899553794516</v>
      </c>
      <c r="R105" s="3" t="n">
        <f aca="false">Adequacy_central!AM103</f>
        <v>0.317866820388449</v>
      </c>
      <c r="S105" s="3" t="n">
        <f aca="false">Adequacy_central!AN103</f>
        <v>0.304334166089046</v>
      </c>
      <c r="U105" s="14" t="n">
        <f aca="false">U101+1</f>
        <v>2040</v>
      </c>
      <c r="V105" s="3" t="n">
        <f aca="false">Adequacy_high!AG102</f>
        <v>0.397002784290277</v>
      </c>
      <c r="W105" s="3" t="n">
        <f aca="false">Adequacy_high!AH102</f>
        <v>0.414294991494356</v>
      </c>
      <c r="X105" s="3" t="n">
        <f aca="false">Adequacy_high!AI102</f>
        <v>0.337975531047314</v>
      </c>
      <c r="Y105" s="3" t="n">
        <f aca="false">Adequacy_high!AJ102</f>
        <v>0.335853914466726</v>
      </c>
      <c r="Z105" s="3" t="n">
        <f aca="false">Adequacy_high!AK102</f>
        <v>0.356786508400897</v>
      </c>
      <c r="AA105" s="3" t="n">
        <f aca="false">Adequacy_high!AL102</f>
        <v>0.346580848456757</v>
      </c>
      <c r="AB105" s="3" t="n">
        <f aca="false">Adequacy_high!AM102</f>
        <v>0.316675369808314</v>
      </c>
      <c r="AC105" s="3" t="n">
        <f aca="false">Adequacy_high!AN102</f>
        <v>0.302776637063727</v>
      </c>
    </row>
    <row r="106" customFormat="false" ht="15" hidden="false" customHeight="false" outlineLevel="0" collapsed="false">
      <c r="A106" s="14" t="n">
        <f aca="false">A102+1</f>
        <v>2040</v>
      </c>
      <c r="B106" s="3" t="n">
        <f aca="false">Adequacy_low!AG103</f>
        <v>0.400532751695911</v>
      </c>
      <c r="C106" s="3" t="n">
        <f aca="false">Adequacy_low!AH103</f>
        <v>0.416471900739345</v>
      </c>
      <c r="D106" s="3" t="n">
        <f aca="false">Adequacy_low!AI103</f>
        <v>0.338638981485204</v>
      </c>
      <c r="E106" s="3" t="n">
        <f aca="false">Adequacy_low!AJ103</f>
        <v>0.336142219433423</v>
      </c>
      <c r="F106" s="3" t="n">
        <f aca="false">Adequacy_low!AK103</f>
        <v>0.356440070863956</v>
      </c>
      <c r="G106" s="3" t="n">
        <f aca="false">Adequacy_low!AL103</f>
        <v>0.346121904196311</v>
      </c>
      <c r="H106" s="3" t="n">
        <f aca="false">Adequacy_low!AM103</f>
        <v>0.31776371779204</v>
      </c>
      <c r="I106" s="3" t="n">
        <f aca="false">Adequacy_low!AN103</f>
        <v>0.306613660453736</v>
      </c>
      <c r="K106" s="14" t="n">
        <f aca="false">K102+1</f>
        <v>2040</v>
      </c>
      <c r="L106" s="3" t="n">
        <f aca="false">Adequacy_central!AG104</f>
        <v>0.399835938471609</v>
      </c>
      <c r="M106" s="3" t="n">
        <f aca="false">Adequacy_central!AH104</f>
        <v>0.416100881988826</v>
      </c>
      <c r="N106" s="3" t="n">
        <f aca="false">Adequacy_central!AI104</f>
        <v>0.34044068765174</v>
      </c>
      <c r="O106" s="3" t="n">
        <f aca="false">Adequacy_central!AJ104</f>
        <v>0.337315009789068</v>
      </c>
      <c r="P106" s="3" t="n">
        <f aca="false">Adequacy_central!AK104</f>
        <v>0.360647134717019</v>
      </c>
      <c r="Q106" s="3" t="n">
        <f aca="false">Adequacy_central!AL104</f>
        <v>0.34910622616162</v>
      </c>
      <c r="R106" s="3" t="n">
        <f aca="false">Adequacy_central!AM104</f>
        <v>0.31728300129008</v>
      </c>
      <c r="S106" s="3" t="n">
        <f aca="false">Adequacy_central!AN104</f>
        <v>0.305160179773374</v>
      </c>
      <c r="U106" s="14" t="n">
        <f aca="false">U102+1</f>
        <v>2040</v>
      </c>
      <c r="V106" s="3" t="n">
        <f aca="false">Adequacy_high!AG103</f>
        <v>0.398830670502328</v>
      </c>
      <c r="W106" s="3" t="n">
        <f aca="false">Adequacy_high!AH103</f>
        <v>0.415365106658247</v>
      </c>
      <c r="X106" s="3" t="n">
        <f aca="false">Adequacy_high!AI103</f>
        <v>0.339615313803691</v>
      </c>
      <c r="Y106" s="3" t="n">
        <f aca="false">Adequacy_high!AJ103</f>
        <v>0.336890505829608</v>
      </c>
      <c r="Z106" s="3" t="n">
        <f aca="false">Adequacy_high!AK103</f>
        <v>0.359571692203433</v>
      </c>
      <c r="AA106" s="3" t="n">
        <f aca="false">Adequacy_high!AL103</f>
        <v>0.347824724941792</v>
      </c>
      <c r="AB106" s="3" t="n">
        <f aca="false">Adequacy_high!AM103</f>
        <v>0.317665851967188</v>
      </c>
      <c r="AC106" s="3" t="n">
        <f aca="false">Adequacy_high!AN103</f>
        <v>0.302838328245282</v>
      </c>
    </row>
    <row r="107" customFormat="false" ht="15" hidden="false" customHeight="false" outlineLevel="0" collapsed="false">
      <c r="A107" s="14" t="n">
        <f aca="false">A103+1</f>
        <v>2040</v>
      </c>
      <c r="B107" s="3" t="n">
        <f aca="false">Adequacy_low!AG104</f>
        <v>0.401363361067498</v>
      </c>
      <c r="C107" s="3" t="n">
        <f aca="false">Adequacy_low!AH104</f>
        <v>0.417160264745638</v>
      </c>
      <c r="D107" s="3" t="n">
        <f aca="false">Adequacy_low!AI104</f>
        <v>0.339688308416572</v>
      </c>
      <c r="E107" s="3" t="n">
        <f aca="false">Adequacy_low!AJ104</f>
        <v>0.337117593498645</v>
      </c>
      <c r="F107" s="3" t="n">
        <f aca="false">Adequacy_low!AK104</f>
        <v>0.35731200140437</v>
      </c>
      <c r="G107" s="3" t="n">
        <f aca="false">Adequacy_low!AL104</f>
        <v>0.346703048606827</v>
      </c>
      <c r="H107" s="3" t="n">
        <f aca="false">Adequacy_low!AM104</f>
        <v>0.3183574798834</v>
      </c>
      <c r="I107" s="3" t="n">
        <f aca="false">Adequacy_low!AN104</f>
        <v>0.306742230167744</v>
      </c>
      <c r="K107" s="14" t="n">
        <f aca="false">K103+1</f>
        <v>2040</v>
      </c>
      <c r="L107" s="3" t="n">
        <f aca="false">Adequacy_central!AG105</f>
        <v>0.401167574649841</v>
      </c>
      <c r="M107" s="3" t="n">
        <f aca="false">Adequacy_central!AH105</f>
        <v>0.416992155165005</v>
      </c>
      <c r="N107" s="3" t="n">
        <f aca="false">Adequacy_central!AI105</f>
        <v>0.340867289368161</v>
      </c>
      <c r="O107" s="3" t="n">
        <f aca="false">Adequacy_central!AJ105</f>
        <v>0.337131085546542</v>
      </c>
      <c r="P107" s="3" t="n">
        <f aca="false">Adequacy_central!AK105</f>
        <v>0.361775434933598</v>
      </c>
      <c r="Q107" s="3" t="n">
        <f aca="false">Adequacy_central!AL105</f>
        <v>0.349291551356657</v>
      </c>
      <c r="R107" s="3" t="n">
        <f aca="false">Adequacy_central!AM105</f>
        <v>0.317944923879757</v>
      </c>
      <c r="S107" s="3" t="n">
        <f aca="false">Adequacy_central!AN105</f>
        <v>0.304819114447887</v>
      </c>
      <c r="U107" s="14" t="n">
        <f aca="false">U103+1</f>
        <v>2040</v>
      </c>
      <c r="V107" s="3" t="n">
        <f aca="false">Adequacy_high!AG104</f>
        <v>0.397921682182205</v>
      </c>
      <c r="W107" s="3" t="n">
        <f aca="false">Adequacy_high!AH104</f>
        <v>0.414977567941359</v>
      </c>
      <c r="X107" s="3" t="n">
        <f aca="false">Adequacy_high!AI104</f>
        <v>0.340718709421308</v>
      </c>
      <c r="Y107" s="3" t="n">
        <f aca="false">Adequacy_high!AJ104</f>
        <v>0.337863155521984</v>
      </c>
      <c r="Z107" s="3" t="n">
        <f aca="false">Adequacy_high!AK104</f>
        <v>0.358987451087819</v>
      </c>
      <c r="AA107" s="3" t="n">
        <f aca="false">Adequacy_high!AL104</f>
        <v>0.347895495848713</v>
      </c>
      <c r="AB107" s="3" t="n">
        <f aca="false">Adequacy_high!AM104</f>
        <v>0.318520769624477</v>
      </c>
      <c r="AC107" s="3" t="n">
        <f aca="false">Adequacy_high!AN104</f>
        <v>0.303277616876762</v>
      </c>
    </row>
    <row r="108" customFormat="false" ht="15" hidden="false" customHeight="false" outlineLevel="0" collapsed="false">
      <c r="A108" s="14" t="n">
        <f aca="false">A104+1</f>
        <v>2040</v>
      </c>
      <c r="B108" s="3" t="n">
        <f aca="false">Adequacy_low!AG105</f>
        <v>0.401599451810424</v>
      </c>
      <c r="C108" s="3" t="n">
        <f aca="false">Adequacy_low!AH105</f>
        <v>0.417160600025825</v>
      </c>
      <c r="D108" s="3" t="n">
        <f aca="false">Adequacy_low!AI105</f>
        <v>0.340104117482757</v>
      </c>
      <c r="E108" s="3" t="n">
        <f aca="false">Adequacy_low!AJ105</f>
        <v>0.336488718606983</v>
      </c>
      <c r="F108" s="3" t="n">
        <f aca="false">Adequacy_low!AK105</f>
        <v>0.357086596394353</v>
      </c>
      <c r="G108" s="3" t="n">
        <f aca="false">Adequacy_low!AL105</f>
        <v>0.346027588137518</v>
      </c>
      <c r="H108" s="3" t="n">
        <f aca="false">Adequacy_low!AM105</f>
        <v>0.318430656658707</v>
      </c>
      <c r="I108" s="3" t="n">
        <f aca="false">Adequacy_low!AN105</f>
        <v>0.306167579883901</v>
      </c>
      <c r="U108" s="14" t="n">
        <f aca="false">U104+1</f>
        <v>2040</v>
      </c>
      <c r="V108" s="3" t="n">
        <f aca="false">Adequacy_high!AG105</f>
        <v>0.401463966968595</v>
      </c>
      <c r="W108" s="3" t="n">
        <f aca="false">Adequacy_high!AH105</f>
        <v>0.416690557182997</v>
      </c>
      <c r="X108" s="3" t="n">
        <f aca="false">Adequacy_high!AI105</f>
        <v>0.343327664123704</v>
      </c>
      <c r="Y108" s="3" t="n">
        <f aca="false">Adequacy_high!AJ105</f>
        <v>0.339048203339031</v>
      </c>
      <c r="Z108" s="3" t="n">
        <f aca="false">Adequacy_high!AK105</f>
        <v>0.361793185820729</v>
      </c>
      <c r="AA108" s="3" t="n">
        <f aca="false">Adequacy_high!AL105</f>
        <v>0.349116704031913</v>
      </c>
      <c r="AB108" s="3" t="n">
        <f aca="false">Adequacy_high!AM105</f>
        <v>0.320507083169634</v>
      </c>
      <c r="AC108" s="3" t="n">
        <f aca="false">Adequacy_high!AN105</f>
        <v>0.303936483698985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09"/>
  <sheetViews>
    <sheetView showFormulas="false" showGridLines="true" showRowColHeaders="true" showZeros="true" rightToLeft="false" tabSelected="true" showOutlineSymbols="true" defaultGridColor="true" view="normal" topLeftCell="A161" colorId="64" zoomScale="75" zoomScaleNormal="75" zoomScalePageLayoutView="100" workbookViewId="0">
      <selection pane="topLeft" activeCell="D285" activeCellId="0" sqref="D285"/>
    </sheetView>
  </sheetViews>
  <sheetFormatPr defaultColWidth="10.4609375" defaultRowHeight="15" zeroHeight="false" outlineLevelRow="0" outlineLevelCol="0"/>
  <cols>
    <col collapsed="false" customWidth="true" hidden="false" outlineLevel="0" max="2" min="1" style="0" width="8.74"/>
    <col collapsed="false" customWidth="true" hidden="false" outlineLevel="0" max="4" min="3" style="0" width="10.74"/>
    <col collapsed="false" customWidth="true" hidden="false" outlineLevel="0" max="64" min="5" style="0" width="8.74"/>
  </cols>
  <sheetData>
    <row r="1" customFormat="false" ht="55.6" hidden="false" customHeight="false" outlineLevel="0" collapsed="false">
      <c r="A1" s="25"/>
      <c r="B1" s="25"/>
      <c r="C1" s="25" t="s">
        <v>68</v>
      </c>
      <c r="D1" s="0" t="s">
        <v>69</v>
      </c>
      <c r="G1" s="0" t="s">
        <v>70</v>
      </c>
    </row>
    <row r="2" customFormat="false" ht="15" hidden="false" customHeight="false" outlineLevel="0" collapsed="false">
      <c r="A2" s="26" t="n">
        <v>2007</v>
      </c>
      <c r="B2" s="26" t="s">
        <v>71</v>
      </c>
      <c r="C2" s="27" t="n">
        <v>44.0305041811362</v>
      </c>
      <c r="D2" s="27" t="n">
        <v>17.0146441100701</v>
      </c>
    </row>
    <row r="3" customFormat="false" ht="15" hidden="false" customHeight="false" outlineLevel="0" collapsed="false">
      <c r="A3" s="28" t="n">
        <v>2007</v>
      </c>
      <c r="B3" s="28" t="s">
        <v>72</v>
      </c>
      <c r="C3" s="29" t="n">
        <v>44.1634119387139</v>
      </c>
      <c r="D3" s="29" t="n">
        <v>17.1269825246542</v>
      </c>
    </row>
    <row r="4" customFormat="false" ht="15" hidden="false" customHeight="false" outlineLevel="0" collapsed="false">
      <c r="A4" s="30" t="n">
        <v>2007</v>
      </c>
      <c r="B4" s="30" t="s">
        <v>73</v>
      </c>
      <c r="C4" s="31" t="n">
        <v>44.5018823926187</v>
      </c>
      <c r="D4" s="31" t="n">
        <v>17.3054023595819</v>
      </c>
    </row>
    <row r="5" customFormat="false" ht="15" hidden="false" customHeight="false" outlineLevel="0" collapsed="false">
      <c r="A5" s="26" t="n">
        <v>2007</v>
      </c>
      <c r="B5" s="26" t="s">
        <v>74</v>
      </c>
      <c r="C5" s="27" t="n">
        <v>44.8330775871998</v>
      </c>
      <c r="D5" s="27" t="n">
        <v>17.6979259964228</v>
      </c>
    </row>
    <row r="6" customFormat="false" ht="15" hidden="false" customHeight="false" outlineLevel="0" collapsed="false">
      <c r="A6" s="28" t="n">
        <v>2007</v>
      </c>
      <c r="B6" s="28" t="s">
        <v>75</v>
      </c>
      <c r="C6" s="29" t="n">
        <v>45.0202324126206</v>
      </c>
      <c r="D6" s="29" t="n">
        <v>18.0666603219403</v>
      </c>
    </row>
    <row r="7" customFormat="false" ht="15" hidden="false" customHeight="false" outlineLevel="0" collapsed="false">
      <c r="A7" s="30" t="n">
        <v>2007</v>
      </c>
      <c r="B7" s="30" t="s">
        <v>76</v>
      </c>
      <c r="C7" s="31" t="n">
        <v>45.2191546037932</v>
      </c>
      <c r="D7" s="31" t="n">
        <v>18.5464114336347</v>
      </c>
    </row>
    <row r="8" customFormat="false" ht="15" hidden="false" customHeight="false" outlineLevel="0" collapsed="false">
      <c r="A8" s="26" t="n">
        <v>2007</v>
      </c>
      <c r="B8" s="26" t="s">
        <v>77</v>
      </c>
      <c r="C8" s="27" t="n">
        <v>45.4436134434643</v>
      </c>
      <c r="D8" s="27" t="n">
        <v>19.0195544032948</v>
      </c>
    </row>
    <row r="9" customFormat="false" ht="15" hidden="false" customHeight="false" outlineLevel="0" collapsed="false">
      <c r="A9" s="28" t="n">
        <v>2007</v>
      </c>
      <c r="B9" s="28" t="s">
        <v>78</v>
      </c>
      <c r="C9" s="29" t="n">
        <v>45.7104055034954</v>
      </c>
      <c r="D9" s="29" t="n">
        <v>19.6512927817796</v>
      </c>
    </row>
    <row r="10" customFormat="false" ht="15" hidden="false" customHeight="false" outlineLevel="0" collapsed="false">
      <c r="A10" s="30" t="n">
        <v>2007</v>
      </c>
      <c r="B10" s="30" t="s">
        <v>79</v>
      </c>
      <c r="C10" s="31" t="n">
        <v>46.0767563136004</v>
      </c>
      <c r="D10" s="31" t="n">
        <v>20.0451380470275</v>
      </c>
    </row>
    <row r="11" customFormat="false" ht="15" hidden="false" customHeight="false" outlineLevel="0" collapsed="false">
      <c r="A11" s="26" t="n">
        <v>2007</v>
      </c>
      <c r="B11" s="26" t="s">
        <v>80</v>
      </c>
      <c r="C11" s="27" t="n">
        <v>46.3913502452952</v>
      </c>
      <c r="D11" s="27" t="n">
        <v>20.3319314113187</v>
      </c>
    </row>
    <row r="12" customFormat="false" ht="15" hidden="false" customHeight="false" outlineLevel="0" collapsed="false">
      <c r="A12" s="28" t="n">
        <v>2007</v>
      </c>
      <c r="B12" s="28" t="s">
        <v>81</v>
      </c>
      <c r="C12" s="29" t="n">
        <v>46.7871927106452</v>
      </c>
      <c r="D12" s="29" t="n">
        <v>20.2499904500927</v>
      </c>
    </row>
    <row r="13" customFormat="false" ht="15" hidden="false" customHeight="false" outlineLevel="0" collapsed="false">
      <c r="A13" s="30" t="n">
        <v>2007</v>
      </c>
      <c r="B13" s="30" t="s">
        <v>82</v>
      </c>
      <c r="C13" s="31" t="n">
        <v>47.2211692533898</v>
      </c>
      <c r="D13" s="31" t="n">
        <v>20.4482347111235</v>
      </c>
    </row>
    <row r="14" customFormat="false" ht="15" hidden="false" customHeight="false" outlineLevel="0" collapsed="false">
      <c r="A14" s="26" t="n">
        <v>2008</v>
      </c>
      <c r="B14" s="26" t="s">
        <v>71</v>
      </c>
      <c r="C14" s="27" t="n">
        <v>47.6607609291695</v>
      </c>
      <c r="D14" s="27" t="n">
        <v>20.8619044024745</v>
      </c>
    </row>
    <row r="15" customFormat="false" ht="15" hidden="false" customHeight="false" outlineLevel="0" collapsed="false">
      <c r="A15" s="28" t="n">
        <v>2008</v>
      </c>
      <c r="B15" s="28" t="s">
        <v>72</v>
      </c>
      <c r="C15" s="29" t="n">
        <v>47.8832666790893</v>
      </c>
      <c r="D15" s="29" t="n">
        <v>21.3284392301003</v>
      </c>
    </row>
    <row r="16" customFormat="false" ht="15" hidden="false" customHeight="false" outlineLevel="0" collapsed="false">
      <c r="A16" s="30" t="n">
        <v>2008</v>
      </c>
      <c r="B16" s="30" t="s">
        <v>73</v>
      </c>
      <c r="C16" s="31" t="n">
        <v>48.4250537761072</v>
      </c>
      <c r="D16" s="31" t="n">
        <v>22.1954274650082</v>
      </c>
    </row>
    <row r="17" customFormat="false" ht="15" hidden="false" customHeight="false" outlineLevel="0" collapsed="false">
      <c r="A17" s="26" t="n">
        <v>2008</v>
      </c>
      <c r="B17" s="26" t="s">
        <v>74</v>
      </c>
      <c r="C17" s="27" t="n">
        <v>48.827243783149</v>
      </c>
      <c r="D17" s="27" t="n">
        <v>22.8588849252581</v>
      </c>
    </row>
    <row r="18" customFormat="false" ht="15" hidden="false" customHeight="false" outlineLevel="0" collapsed="false">
      <c r="A18" s="28" t="n">
        <v>2008</v>
      </c>
      <c r="B18" s="28" t="s">
        <v>75</v>
      </c>
      <c r="C18" s="29" t="n">
        <v>49.1006763483346</v>
      </c>
      <c r="D18" s="29" t="n">
        <v>22.9157149467535</v>
      </c>
    </row>
    <row r="19" customFormat="false" ht="15" hidden="false" customHeight="false" outlineLevel="0" collapsed="false">
      <c r="A19" s="30" t="n">
        <v>2008</v>
      </c>
      <c r="B19" s="30" t="s">
        <v>76</v>
      </c>
      <c r="C19" s="31" t="n">
        <v>49.4131707085467</v>
      </c>
      <c r="D19" s="31" t="n">
        <v>23.4707988776397</v>
      </c>
    </row>
    <row r="20" customFormat="false" ht="15" hidden="false" customHeight="false" outlineLevel="0" collapsed="false">
      <c r="A20" s="26" t="n">
        <v>2008</v>
      </c>
      <c r="B20" s="26" t="s">
        <v>77</v>
      </c>
      <c r="C20" s="27" t="n">
        <v>49.5938315105444</v>
      </c>
      <c r="D20" s="27" t="n">
        <v>23.7998843509509</v>
      </c>
    </row>
    <row r="21" customFormat="false" ht="15" hidden="false" customHeight="false" outlineLevel="0" collapsed="false">
      <c r="A21" s="28" t="n">
        <v>2008</v>
      </c>
      <c r="B21" s="28" t="s">
        <v>78</v>
      </c>
      <c r="C21" s="29" t="n">
        <v>49.8282022807035</v>
      </c>
      <c r="D21" s="29" t="n">
        <v>23.994163726761</v>
      </c>
    </row>
    <row r="22" customFormat="false" ht="15" hidden="false" customHeight="false" outlineLevel="0" collapsed="false">
      <c r="A22" s="30" t="n">
        <v>2008</v>
      </c>
      <c r="B22" s="30" t="s">
        <v>79</v>
      </c>
      <c r="C22" s="31" t="n">
        <v>50.0821039483759</v>
      </c>
      <c r="D22" s="31" t="n">
        <v>24.2532028945079</v>
      </c>
    </row>
    <row r="23" customFormat="false" ht="15" hidden="false" customHeight="false" outlineLevel="0" collapsed="false">
      <c r="A23" s="26" t="n">
        <v>2008</v>
      </c>
      <c r="B23" s="26" t="s">
        <v>80</v>
      </c>
      <c r="C23" s="27" t="n">
        <v>50.2969438210217</v>
      </c>
      <c r="D23" s="27" t="n">
        <v>24.3946171340434</v>
      </c>
    </row>
    <row r="24" customFormat="false" ht="15" hidden="false" customHeight="false" outlineLevel="0" collapsed="false">
      <c r="A24" s="28" t="n">
        <v>2008</v>
      </c>
      <c r="B24" s="28" t="s">
        <v>81</v>
      </c>
      <c r="C24" s="29" t="n">
        <v>50.4678391742628</v>
      </c>
      <c r="D24" s="29" t="n">
        <v>24.5505692860542</v>
      </c>
    </row>
    <row r="25" customFormat="false" ht="15" hidden="false" customHeight="false" outlineLevel="0" collapsed="false">
      <c r="A25" s="30" t="n">
        <v>2008</v>
      </c>
      <c r="B25" s="30" t="s">
        <v>82</v>
      </c>
      <c r="C25" s="31" t="n">
        <v>50.6387345275038</v>
      </c>
      <c r="D25" s="31" t="n">
        <v>24.6602644438245</v>
      </c>
    </row>
    <row r="26" customFormat="false" ht="15" hidden="false" customHeight="false" outlineLevel="0" collapsed="false">
      <c r="A26" s="26" t="n">
        <v>2009</v>
      </c>
      <c r="B26" s="26" t="s">
        <v>71</v>
      </c>
      <c r="C26" s="27" t="n">
        <v>50.9072843683111</v>
      </c>
      <c r="D26" s="27" t="n">
        <v>24.9457361797089</v>
      </c>
    </row>
    <row r="27" customFormat="false" ht="15" hidden="false" customHeight="false" outlineLevel="0" collapsed="false">
      <c r="A27" s="28" t="n">
        <v>2009</v>
      </c>
      <c r="B27" s="28" t="s">
        <v>72</v>
      </c>
      <c r="C27" s="29" t="n">
        <v>51.1270069653353</v>
      </c>
      <c r="D27" s="29" t="n">
        <v>24.9430929228951</v>
      </c>
    </row>
    <row r="28" customFormat="false" ht="15" hidden="false" customHeight="false" outlineLevel="0" collapsed="false">
      <c r="A28" s="30" t="n">
        <v>2009</v>
      </c>
      <c r="B28" s="30" t="s">
        <v>73</v>
      </c>
      <c r="C28" s="31" t="n">
        <v>51.4541494986824</v>
      </c>
      <c r="D28" s="31" t="n">
        <v>25.5259310503258</v>
      </c>
    </row>
    <row r="29" customFormat="false" ht="15" hidden="false" customHeight="false" outlineLevel="0" collapsed="false">
      <c r="A29" s="26" t="n">
        <v>2009</v>
      </c>
      <c r="B29" s="26" t="s">
        <v>74</v>
      </c>
      <c r="C29" s="27" t="n">
        <v>51.6250448519234</v>
      </c>
      <c r="D29" s="27" t="n">
        <v>25.9911442495446</v>
      </c>
    </row>
    <row r="30" customFormat="false" ht="15" hidden="false" customHeight="false" outlineLevel="0" collapsed="false">
      <c r="A30" s="28" t="n">
        <v>2009</v>
      </c>
      <c r="B30" s="28" t="s">
        <v>75</v>
      </c>
      <c r="C30" s="29" t="n">
        <v>51.7959402051644</v>
      </c>
      <c r="D30" s="29" t="n">
        <v>26.215821078713</v>
      </c>
    </row>
    <row r="31" customFormat="false" ht="15" hidden="false" customHeight="false" outlineLevel="0" collapsed="false">
      <c r="A31" s="30" t="n">
        <v>2009</v>
      </c>
      <c r="B31" s="30" t="s">
        <v>76</v>
      </c>
      <c r="C31" s="31" t="n">
        <v>52.0156628021886</v>
      </c>
      <c r="D31" s="31" t="n">
        <v>26.3545920614344</v>
      </c>
    </row>
    <row r="32" customFormat="false" ht="15" hidden="false" customHeight="false" outlineLevel="0" collapsed="false">
      <c r="A32" s="26" t="n">
        <v>2009</v>
      </c>
      <c r="B32" s="26" t="s">
        <v>77</v>
      </c>
      <c r="C32" s="27" t="n">
        <v>52.3379226111574</v>
      </c>
      <c r="D32" s="27" t="n">
        <v>26.6189177428088</v>
      </c>
    </row>
    <row r="33" customFormat="false" ht="15" hidden="false" customHeight="false" outlineLevel="0" collapsed="false">
      <c r="A33" s="28" t="n">
        <v>2009</v>
      </c>
      <c r="B33" s="28" t="s">
        <v>78</v>
      </c>
      <c r="C33" s="29" t="n">
        <v>52.7724850808274</v>
      </c>
      <c r="D33" s="29" t="n">
        <v>27.113206766979</v>
      </c>
    </row>
    <row r="34" customFormat="false" ht="15" hidden="false" customHeight="false" outlineLevel="0" collapsed="false">
      <c r="A34" s="30" t="n">
        <v>2009</v>
      </c>
      <c r="B34" s="30" t="s">
        <v>79</v>
      </c>
      <c r="C34" s="31" t="n">
        <v>53.1631030310926</v>
      </c>
      <c r="D34" s="31" t="n">
        <v>27.5308413435505</v>
      </c>
    </row>
    <row r="35" customFormat="false" ht="15" hidden="false" customHeight="false" outlineLevel="0" collapsed="false">
      <c r="A35" s="26" t="n">
        <v>2009</v>
      </c>
      <c r="B35" s="26" t="s">
        <v>80</v>
      </c>
      <c r="C35" s="27" t="n">
        <v>53.587900052006</v>
      </c>
      <c r="D35" s="27" t="n">
        <v>27.9881247723283</v>
      </c>
    </row>
    <row r="36" customFormat="false" ht="15" hidden="false" customHeight="false" outlineLevel="0" collapsed="false">
      <c r="A36" s="28" t="n">
        <v>2009</v>
      </c>
      <c r="B36" s="28" t="s">
        <v>81</v>
      </c>
      <c r="C36" s="29" t="n">
        <v>54.0322279704326</v>
      </c>
      <c r="D36" s="29" t="n">
        <v>28.3092804751981</v>
      </c>
    </row>
    <row r="37" customFormat="false" ht="15" hidden="false" customHeight="false" outlineLevel="0" collapsed="false">
      <c r="A37" s="30" t="n">
        <v>2009</v>
      </c>
      <c r="B37" s="30" t="s">
        <v>82</v>
      </c>
      <c r="C37" s="31" t="n">
        <v>54.5351485813991</v>
      </c>
      <c r="D37" s="31" t="n">
        <v>29.2159175623123</v>
      </c>
    </row>
    <row r="38" customFormat="false" ht="15" hidden="false" customHeight="false" outlineLevel="0" collapsed="false">
      <c r="A38" s="26" t="n">
        <v>2010</v>
      </c>
      <c r="B38" s="26" t="s">
        <v>71</v>
      </c>
      <c r="C38" s="27" t="n">
        <v>55.1015446092836</v>
      </c>
      <c r="D38" s="27" t="n">
        <v>29.8635154816797</v>
      </c>
    </row>
    <row r="39" customFormat="false" ht="15" hidden="false" customHeight="false" outlineLevel="0" collapsed="false">
      <c r="A39" s="28" t="n">
        <v>2010</v>
      </c>
      <c r="B39" s="28" t="s">
        <v>72</v>
      </c>
      <c r="C39" s="29" t="n">
        <v>55.790008746626</v>
      </c>
      <c r="D39" s="29" t="n">
        <v>31.1639978340417</v>
      </c>
    </row>
    <row r="40" customFormat="false" ht="15" hidden="false" customHeight="false" outlineLevel="0" collapsed="false">
      <c r="A40" s="30" t="n">
        <v>2010</v>
      </c>
      <c r="B40" s="30" t="s">
        <v>73</v>
      </c>
      <c r="C40" s="31" t="n">
        <v>56.4247629158069</v>
      </c>
      <c r="D40" s="31" t="n">
        <v>31.9834074463022</v>
      </c>
    </row>
    <row r="41" customFormat="false" ht="15" hidden="false" customHeight="false" outlineLevel="0" collapsed="false">
      <c r="A41" s="26" t="n">
        <v>2010</v>
      </c>
      <c r="B41" s="26" t="s">
        <v>74</v>
      </c>
      <c r="C41" s="27" t="n">
        <v>56.8935044561252</v>
      </c>
      <c r="D41" s="27" t="n">
        <v>32.420866448977</v>
      </c>
    </row>
    <row r="42" customFormat="false" ht="15" hidden="false" customHeight="false" outlineLevel="0" collapsed="false">
      <c r="A42" s="28" t="n">
        <v>2010</v>
      </c>
      <c r="B42" s="28" t="s">
        <v>75</v>
      </c>
      <c r="C42" s="29" t="n">
        <v>57.3183014770386</v>
      </c>
      <c r="D42" s="29" t="n">
        <v>32.9336582708433</v>
      </c>
    </row>
    <row r="43" customFormat="false" ht="15" hidden="false" customHeight="false" outlineLevel="0" collapsed="false">
      <c r="A43" s="30" t="n">
        <v>2010</v>
      </c>
      <c r="B43" s="30" t="s">
        <v>76</v>
      </c>
      <c r="C43" s="31" t="n">
        <v>57.7382157735736</v>
      </c>
      <c r="D43" s="31" t="n">
        <v>33.2918195691055</v>
      </c>
    </row>
    <row r="44" customFormat="false" ht="15" hidden="false" customHeight="false" outlineLevel="0" collapsed="false">
      <c r="A44" s="26" t="n">
        <v>2010</v>
      </c>
      <c r="B44" s="26" t="s">
        <v>77</v>
      </c>
      <c r="C44" s="27" t="n">
        <v>58.2020745895135</v>
      </c>
      <c r="D44" s="27" t="n">
        <v>33.7795004512414</v>
      </c>
    </row>
    <row r="45" customFormat="false" ht="15" hidden="false" customHeight="false" outlineLevel="0" collapsed="false">
      <c r="A45" s="28" t="n">
        <v>2010</v>
      </c>
      <c r="B45" s="28" t="s">
        <v>78</v>
      </c>
      <c r="C45" s="29" t="n">
        <v>58.6317543348053</v>
      </c>
      <c r="D45" s="29" t="n">
        <v>34.1376617495037</v>
      </c>
    </row>
    <row r="46" customFormat="false" ht="15" hidden="false" customHeight="false" outlineLevel="0" collapsed="false">
      <c r="A46" s="30" t="n">
        <v>2010</v>
      </c>
      <c r="B46" s="30" t="s">
        <v>79</v>
      </c>
      <c r="C46" s="31" t="n">
        <v>59.0565513557187</v>
      </c>
      <c r="D46" s="31" t="n">
        <v>34.6795293963212</v>
      </c>
    </row>
    <row r="47" customFormat="false" ht="15" hidden="false" customHeight="false" outlineLevel="0" collapsed="false">
      <c r="A47" s="26" t="n">
        <v>2010</v>
      </c>
      <c r="B47" s="26" t="s">
        <v>80</v>
      </c>
      <c r="C47" s="27" t="n">
        <v>59.5545892423068</v>
      </c>
      <c r="D47" s="27" t="n">
        <v>35.8121649410104</v>
      </c>
    </row>
    <row r="48" customFormat="false" ht="15" hidden="false" customHeight="false" outlineLevel="0" collapsed="false">
      <c r="A48" s="28" t="n">
        <v>2010</v>
      </c>
      <c r="B48" s="28" t="s">
        <v>81</v>
      </c>
      <c r="C48" s="29" t="n">
        <v>59.9891517119768</v>
      </c>
      <c r="D48" s="29" t="n">
        <v>36.4914819421427</v>
      </c>
    </row>
    <row r="49" customFormat="false" ht="15" hidden="false" customHeight="false" outlineLevel="0" collapsed="false">
      <c r="A49" s="30" t="n">
        <v>2010</v>
      </c>
      <c r="B49" s="30" t="s">
        <v>82</v>
      </c>
      <c r="C49" s="31" t="n">
        <v>60.4920723229432</v>
      </c>
      <c r="D49" s="31" t="n">
        <v>37.1126472933726</v>
      </c>
    </row>
    <row r="50" customFormat="false" ht="15" hidden="false" customHeight="false" outlineLevel="0" collapsed="false">
      <c r="A50" s="26" t="n">
        <v>2011</v>
      </c>
      <c r="B50" s="26" t="s">
        <v>71</v>
      </c>
      <c r="C50" s="27" t="n">
        <v>60.9315175169916</v>
      </c>
      <c r="D50" s="27" t="n">
        <v>37.5210304710959</v>
      </c>
    </row>
    <row r="51" customFormat="false" ht="15" hidden="false" customHeight="false" outlineLevel="0" collapsed="false">
      <c r="A51" s="28" t="n">
        <v>2011</v>
      </c>
      <c r="B51" s="28" t="s">
        <v>72</v>
      </c>
      <c r="C51" s="29" t="n">
        <v>61.3807281597965</v>
      </c>
      <c r="D51" s="29" t="n">
        <v>37.9254487635989</v>
      </c>
    </row>
    <row r="52" customFormat="false" ht="15" hidden="false" customHeight="false" outlineLevel="0" collapsed="false">
      <c r="A52" s="30" t="n">
        <v>2011</v>
      </c>
      <c r="B52" s="30" t="s">
        <v>73</v>
      </c>
      <c r="C52" s="31" t="n">
        <v>61.8982969438979</v>
      </c>
      <c r="D52" s="31" t="n">
        <v>38.933851238042</v>
      </c>
    </row>
    <row r="53" customFormat="false" ht="15" hidden="false" customHeight="false" outlineLevel="0" collapsed="false">
      <c r="A53" s="26" t="n">
        <v>2011</v>
      </c>
      <c r="B53" s="26" t="s">
        <v>74</v>
      </c>
      <c r="C53" s="27" t="n">
        <v>62.4158657279993</v>
      </c>
      <c r="D53" s="27" t="n">
        <v>39.9448969692992</v>
      </c>
    </row>
    <row r="54" customFormat="false" ht="15" hidden="false" customHeight="false" outlineLevel="0" collapsed="false">
      <c r="A54" s="28" t="n">
        <v>2011</v>
      </c>
      <c r="B54" s="28" t="s">
        <v>75</v>
      </c>
      <c r="C54" s="29" t="n">
        <v>62.8748418195609</v>
      </c>
      <c r="D54" s="29" t="n">
        <v>40.6400735113138</v>
      </c>
    </row>
    <row r="55" customFormat="false" ht="15" hidden="false" customHeight="false" outlineLevel="0" collapsed="false">
      <c r="A55" s="30" t="n">
        <v>2011</v>
      </c>
      <c r="B55" s="30" t="s">
        <v>76</v>
      </c>
      <c r="C55" s="31" t="n">
        <v>63.3240524623659</v>
      </c>
      <c r="D55" s="31" t="n">
        <v>41.2519874636956</v>
      </c>
    </row>
    <row r="56" customFormat="false" ht="15" hidden="false" customHeight="false" outlineLevel="0" collapsed="false">
      <c r="A56" s="26" t="n">
        <v>2011</v>
      </c>
      <c r="B56" s="26" t="s">
        <v>77</v>
      </c>
      <c r="C56" s="27" t="n">
        <v>63.8269730733323</v>
      </c>
      <c r="D56" s="27" t="n">
        <v>41.9696316886271</v>
      </c>
    </row>
    <row r="57" customFormat="false" ht="15" hidden="false" customHeight="false" outlineLevel="0" collapsed="false">
      <c r="A57" s="28" t="n">
        <v>2011</v>
      </c>
      <c r="B57" s="28" t="s">
        <v>78</v>
      </c>
      <c r="C57" s="29" t="n">
        <v>64.3591900305686</v>
      </c>
      <c r="D57" s="29" t="n">
        <v>42.9899288187322</v>
      </c>
    </row>
    <row r="58" customFormat="false" ht="15" hidden="false" customHeight="false" outlineLevel="0" collapsed="false">
      <c r="A58" s="30" t="n">
        <v>2011</v>
      </c>
      <c r="B58" s="30" t="s">
        <v>79</v>
      </c>
      <c r="C58" s="31" t="n">
        <v>64.8962897121833</v>
      </c>
      <c r="D58" s="31" t="n">
        <v>43.8146249446204</v>
      </c>
    </row>
    <row r="59" customFormat="false" ht="15" hidden="false" customHeight="false" outlineLevel="0" collapsed="false">
      <c r="A59" s="26" t="n">
        <v>2011</v>
      </c>
      <c r="B59" s="26" t="s">
        <v>80</v>
      </c>
      <c r="C59" s="27" t="n">
        <v>65.3064385599617</v>
      </c>
      <c r="D59" s="27" t="n">
        <v>44.2970193131286</v>
      </c>
    </row>
    <row r="60" customFormat="false" ht="15" hidden="false" customHeight="false" outlineLevel="0" collapsed="false">
      <c r="A60" s="28" t="n">
        <v>2011</v>
      </c>
      <c r="B60" s="28" t="s">
        <v>81</v>
      </c>
      <c r="C60" s="29" t="n">
        <v>65.6921737858486</v>
      </c>
      <c r="D60" s="29" t="n">
        <v>44.912898150731</v>
      </c>
    </row>
    <row r="61" customFormat="false" ht="15" hidden="false" customHeight="false" outlineLevel="0" collapsed="false">
      <c r="A61" s="30" t="n">
        <v>2011</v>
      </c>
      <c r="B61" s="30" t="s">
        <v>82</v>
      </c>
      <c r="C61" s="31" t="n">
        <v>66.2439216405982</v>
      </c>
      <c r="D61" s="31" t="n">
        <v>45.7508105606878</v>
      </c>
    </row>
    <row r="62" customFormat="false" ht="15" hidden="false" customHeight="false" outlineLevel="0" collapsed="false">
      <c r="A62" s="26" t="n">
        <v>2012</v>
      </c>
      <c r="B62" s="26" t="s">
        <v>71</v>
      </c>
      <c r="C62" s="27" t="n">
        <v>66.8493794635092</v>
      </c>
      <c r="D62" s="27" t="n">
        <v>46.2794619234367</v>
      </c>
    </row>
    <row r="63" customFormat="false" ht="15" hidden="false" customHeight="false" outlineLevel="0" collapsed="false">
      <c r="A63" s="28" t="n">
        <v>2012</v>
      </c>
      <c r="B63" s="28" t="s">
        <v>72</v>
      </c>
      <c r="C63" s="29" t="n">
        <v>67.342534625719</v>
      </c>
      <c r="D63" s="29" t="n">
        <v>46.9601005529758</v>
      </c>
    </row>
    <row r="64" customFormat="false" ht="15" hidden="false" customHeight="false" outlineLevel="0" collapsed="false">
      <c r="A64" s="30" t="n">
        <v>2012</v>
      </c>
      <c r="B64" s="30" t="s">
        <v>73</v>
      </c>
      <c r="C64" s="31" t="n">
        <v>67.9724060705216</v>
      </c>
      <c r="D64" s="31" t="n">
        <v>48.5513411548496</v>
      </c>
    </row>
    <row r="65" customFormat="false" ht="15" hidden="false" customHeight="false" outlineLevel="0" collapsed="false">
      <c r="A65" s="26" t="n">
        <v>2012</v>
      </c>
      <c r="B65" s="26" t="s">
        <v>74</v>
      </c>
      <c r="C65" s="27" t="n">
        <v>68.5388020984062</v>
      </c>
      <c r="D65" s="27" t="n">
        <v>49.5227380339006</v>
      </c>
    </row>
    <row r="66" customFormat="false" ht="15" hidden="false" customHeight="false" outlineLevel="0" collapsed="false">
      <c r="A66" s="28" t="n">
        <v>2012</v>
      </c>
      <c r="B66" s="28" t="s">
        <v>75</v>
      </c>
      <c r="C66" s="29" t="n">
        <v>69.0954326775341</v>
      </c>
      <c r="D66" s="29" t="n">
        <v>50.4677023448141</v>
      </c>
    </row>
    <row r="67" customFormat="false" ht="15" hidden="false" customHeight="false" outlineLevel="0" collapsed="false">
      <c r="A67" s="30" t="n">
        <v>2012</v>
      </c>
      <c r="B67" s="30" t="s">
        <v>76</v>
      </c>
      <c r="C67" s="31" t="n">
        <v>69.5934705641222</v>
      </c>
      <c r="D67" s="31" t="n">
        <v>51.1417328323187</v>
      </c>
    </row>
    <row r="68" customFormat="false" ht="15" hidden="false" customHeight="false" outlineLevel="0" collapsed="false">
      <c r="A68" s="26" t="n">
        <v>2012</v>
      </c>
      <c r="B68" s="26" t="s">
        <v>77</v>
      </c>
      <c r="C68" s="27" t="n">
        <v>70.1452184188718</v>
      </c>
      <c r="D68" s="27" t="n">
        <v>52.015329209261</v>
      </c>
    </row>
    <row r="69" customFormat="false" ht="15" hidden="false" customHeight="false" outlineLevel="0" collapsed="false">
      <c r="A69" s="28" t="n">
        <v>2012</v>
      </c>
      <c r="B69" s="28" t="s">
        <v>78</v>
      </c>
      <c r="C69" s="29" t="n">
        <v>70.7702071392961</v>
      </c>
      <c r="D69" s="29" t="n">
        <v>53.0820787906959</v>
      </c>
    </row>
    <row r="70" customFormat="false" ht="15" hidden="false" customHeight="false" outlineLevel="0" collapsed="false">
      <c r="A70" s="30" t="n">
        <v>2012</v>
      </c>
      <c r="B70" s="30" t="s">
        <v>79</v>
      </c>
      <c r="C70" s="31" t="n">
        <v>71.3951958597204</v>
      </c>
      <c r="D70" s="31" t="n">
        <v>53.8966976716311</v>
      </c>
    </row>
    <row r="71" customFormat="false" ht="15" hidden="false" customHeight="false" outlineLevel="0" collapsed="false">
      <c r="A71" s="26" t="n">
        <v>2012</v>
      </c>
      <c r="B71" s="26" t="s">
        <v>80</v>
      </c>
      <c r="C71" s="27" t="n">
        <v>71.9957709582531</v>
      </c>
      <c r="D71" s="27" t="n">
        <v>54.6967396089653</v>
      </c>
    </row>
    <row r="72" customFormat="false" ht="15" hidden="false" customHeight="false" outlineLevel="0" collapsed="false">
      <c r="A72" s="28" t="n">
        <v>2012</v>
      </c>
      <c r="B72" s="28" t="s">
        <v>81</v>
      </c>
      <c r="C72" s="29" t="n">
        <v>72.6695869224606</v>
      </c>
      <c r="D72" s="29" t="n">
        <v>55.7829897098555</v>
      </c>
    </row>
    <row r="73" customFormat="false" ht="15" hidden="false" customHeight="false" outlineLevel="0" collapsed="false">
      <c r="A73" s="30" t="n">
        <v>2012</v>
      </c>
      <c r="B73" s="30" t="s">
        <v>82</v>
      </c>
      <c r="C73" s="31" t="n">
        <v>73.4264092010994</v>
      </c>
      <c r="D73" s="31" t="n">
        <v>56.662732818052</v>
      </c>
    </row>
    <row r="74" customFormat="false" ht="15" hidden="false" customHeight="false" outlineLevel="0" collapsed="false">
      <c r="A74" s="26" t="n">
        <v>2013</v>
      </c>
      <c r="B74" s="26" t="s">
        <v>71</v>
      </c>
      <c r="C74" s="27" t="n">
        <v>74.2613550697912</v>
      </c>
      <c r="D74" s="27" t="n">
        <v>57.7851259283543</v>
      </c>
    </row>
    <row r="75" customFormat="false" ht="15" hidden="false" customHeight="false" outlineLevel="0" collapsed="false">
      <c r="A75" s="28" t="n">
        <v>2013</v>
      </c>
      <c r="B75" s="28" t="s">
        <v>72</v>
      </c>
      <c r="C75" s="29" t="n">
        <v>74.6275593981648</v>
      </c>
      <c r="D75" s="29" t="n">
        <v>58.8251882104427</v>
      </c>
    </row>
    <row r="76" customFormat="false" ht="15" hidden="false" customHeight="false" outlineLevel="0" collapsed="false">
      <c r="A76" s="30" t="n">
        <v>2013</v>
      </c>
      <c r="B76" s="30" t="s">
        <v>73</v>
      </c>
      <c r="C76" s="31" t="n">
        <v>75.1695418041578</v>
      </c>
      <c r="D76" s="31" t="n">
        <v>60.0087550485869</v>
      </c>
    </row>
    <row r="77" customFormat="false" ht="15" hidden="false" customHeight="false" outlineLevel="0" collapsed="false">
      <c r="A77" s="26" t="n">
        <v>2013</v>
      </c>
      <c r="B77" s="26" t="s">
        <v>74</v>
      </c>
      <c r="C77" s="27" t="n">
        <v>75.7164069345291</v>
      </c>
      <c r="D77" s="27" t="n">
        <v>61.1008464724798</v>
      </c>
    </row>
    <row r="78" customFormat="false" ht="15" hidden="false" customHeight="false" outlineLevel="0" collapsed="false">
      <c r="A78" s="28" t="n">
        <v>2013</v>
      </c>
      <c r="B78" s="28" t="s">
        <v>75</v>
      </c>
      <c r="C78" s="29" t="n">
        <v>76.2388584430088</v>
      </c>
      <c r="D78" s="29" t="n">
        <v>62.1409092040126</v>
      </c>
    </row>
    <row r="79" customFormat="false" ht="15" hidden="false" customHeight="false" outlineLevel="0" collapsed="false">
      <c r="A79" s="30" t="n">
        <v>2013</v>
      </c>
      <c r="B79" s="30" t="s">
        <v>76</v>
      </c>
      <c r="C79" s="31" t="n">
        <v>76.8736126121897</v>
      </c>
      <c r="D79" s="31" t="n">
        <v>63.4554916911021</v>
      </c>
    </row>
    <row r="80" customFormat="false" ht="15" hidden="false" customHeight="false" outlineLevel="0" collapsed="false">
      <c r="A80" s="26" t="n">
        <v>2013</v>
      </c>
      <c r="B80" s="26" t="s">
        <v>77</v>
      </c>
      <c r="C80" s="27" t="n">
        <v>77.5864903714237</v>
      </c>
      <c r="D80" s="27" t="n">
        <v>64.9523080345562</v>
      </c>
    </row>
    <row r="81" customFormat="false" ht="15" hidden="false" customHeight="false" outlineLevel="0" collapsed="false">
      <c r="A81" s="28" t="n">
        <v>2013</v>
      </c>
      <c r="B81" s="28" t="s">
        <v>78</v>
      </c>
      <c r="C81" s="29" t="n">
        <v>78.2358927137395</v>
      </c>
      <c r="D81" s="29" t="n">
        <v>66.2441549956243</v>
      </c>
    </row>
    <row r="82" customFormat="false" ht="15" hidden="false" customHeight="false" outlineLevel="0" collapsed="false">
      <c r="A82" s="30" t="n">
        <v>2013</v>
      </c>
      <c r="B82" s="30" t="s">
        <v>79</v>
      </c>
      <c r="C82" s="31" t="n">
        <v>78.8852950560554</v>
      </c>
      <c r="D82" s="31" t="n">
        <v>67.5758850724386</v>
      </c>
    </row>
    <row r="83" customFormat="false" ht="15" hidden="false" customHeight="false" outlineLevel="0" collapsed="false">
      <c r="A83" s="26" t="n">
        <v>2013</v>
      </c>
      <c r="B83" s="26" t="s">
        <v>80</v>
      </c>
      <c r="C83" s="27" t="n">
        <v>79.5884073665328</v>
      </c>
      <c r="D83" s="27" t="n">
        <v>69.4557975810788</v>
      </c>
    </row>
    <row r="84" customFormat="false" ht="15" hidden="false" customHeight="false" outlineLevel="0" collapsed="false">
      <c r="A84" s="28" t="n">
        <v>2013</v>
      </c>
      <c r="B84" s="28" t="s">
        <v>81</v>
      </c>
      <c r="C84" s="29" t="n">
        <v>80.3256987476583</v>
      </c>
      <c r="D84" s="29" t="n">
        <v>71.2730705626351</v>
      </c>
    </row>
    <row r="85" customFormat="false" ht="15" hidden="false" customHeight="false" outlineLevel="0" collapsed="false">
      <c r="A85" s="30" t="n">
        <v>2013</v>
      </c>
      <c r="B85" s="30" t="s">
        <v>82</v>
      </c>
      <c r="C85" s="31" t="n">
        <v>81.4633735278057</v>
      </c>
      <c r="D85" s="31" t="n">
        <v>73.2390961898377</v>
      </c>
    </row>
    <row r="86" customFormat="false" ht="15" hidden="false" customHeight="false" outlineLevel="0" collapsed="false">
      <c r="A86" s="26" t="n">
        <v>2014</v>
      </c>
      <c r="B86" s="26" t="s">
        <v>71</v>
      </c>
      <c r="C86" s="27" t="n">
        <v>84.4775183483345</v>
      </c>
      <c r="D86" s="27" t="n">
        <v>76.5285139141766</v>
      </c>
      <c r="G86" s="0" t="n">
        <f aca="false">C86/D86</f>
        <v>1.10386983919578</v>
      </c>
    </row>
    <row r="87" customFormat="false" ht="15" hidden="false" customHeight="false" outlineLevel="0" collapsed="false">
      <c r="A87" s="32" t="n">
        <v>2014</v>
      </c>
      <c r="B87" s="32" t="s">
        <v>72</v>
      </c>
      <c r="C87" s="33" t="n">
        <v>87.3640119819393</v>
      </c>
      <c r="D87" s="33" t="n">
        <v>80.9489577360595</v>
      </c>
      <c r="G87" s="0" t="n">
        <f aca="false">C87/D87</f>
        <v>1.07924813889262</v>
      </c>
    </row>
    <row r="88" customFormat="false" ht="15" hidden="false" customHeight="false" outlineLevel="0" collapsed="false">
      <c r="A88" s="30" t="n">
        <v>2014</v>
      </c>
      <c r="B88" s="30" t="s">
        <v>73</v>
      </c>
      <c r="C88" s="31" t="n">
        <v>89.6319712654867</v>
      </c>
      <c r="D88" s="31" t="n">
        <v>84.0415889199816</v>
      </c>
      <c r="G88" s="0" t="n">
        <f aca="false">C88/D88</f>
        <v>1.06651923669396</v>
      </c>
    </row>
    <row r="89" customFormat="false" ht="15" hidden="false" customHeight="false" outlineLevel="0" collapsed="false">
      <c r="A89" s="26" t="n">
        <v>2014</v>
      </c>
      <c r="B89" s="26" t="s">
        <v>74</v>
      </c>
      <c r="C89" s="27" t="n">
        <v>91.2338166335854</v>
      </c>
      <c r="D89" s="27" t="n">
        <v>86.2208083140733</v>
      </c>
      <c r="G89" s="0" t="n">
        <f aca="false">C89/D89</f>
        <v>1.05814151383563</v>
      </c>
    </row>
    <row r="90" customFormat="false" ht="15" hidden="false" customHeight="false" outlineLevel="0" collapsed="false">
      <c r="A90" s="32" t="n">
        <v>2014</v>
      </c>
      <c r="B90" s="32" t="s">
        <v>75</v>
      </c>
      <c r="C90" s="33" t="n">
        <v>92.5422546817853</v>
      </c>
      <c r="D90" s="33" t="n">
        <v>88.3956715619291</v>
      </c>
      <c r="G90" s="0" t="n">
        <f aca="false">C90/D90</f>
        <v>1.04690934574722</v>
      </c>
    </row>
    <row r="91" customFormat="false" ht="15" hidden="false" customHeight="false" outlineLevel="0" collapsed="false">
      <c r="A91" s="30" t="n">
        <v>2014</v>
      </c>
      <c r="B91" s="30" t="s">
        <v>76</v>
      </c>
      <c r="C91" s="31" t="n">
        <v>93.7396737440782</v>
      </c>
      <c r="D91" s="31" t="n">
        <v>90.2234974853847</v>
      </c>
      <c r="G91" s="0" t="n">
        <f aca="false">C91/D91</f>
        <v>1.03897184610099</v>
      </c>
    </row>
    <row r="92" customFormat="false" ht="15" hidden="false" customHeight="false" outlineLevel="0" collapsed="false">
      <c r="A92" s="26" t="n">
        <v>2014</v>
      </c>
      <c r="B92" s="26" t="s">
        <v>77</v>
      </c>
      <c r="C92" s="27" t="n">
        <v>95.0798315025371</v>
      </c>
      <c r="D92" s="27" t="n">
        <v>92.1167710450864</v>
      </c>
      <c r="G92" s="0" t="n">
        <f aca="false">C92/D92</f>
        <v>1.03216635172764</v>
      </c>
    </row>
    <row r="93" customFormat="false" ht="15" hidden="false" customHeight="false" outlineLevel="0" collapsed="false">
      <c r="A93" s="32" t="n">
        <v>2014</v>
      </c>
      <c r="B93" s="32" t="s">
        <v>78</v>
      </c>
      <c r="C93" s="33" t="n">
        <v>96.348619912913</v>
      </c>
      <c r="D93" s="33" t="n">
        <v>94.3200341171947</v>
      </c>
      <c r="G93" s="0" t="n">
        <f aca="false">C93/D93</f>
        <v>1.02150747521145</v>
      </c>
    </row>
    <row r="94" customFormat="false" ht="15" hidden="false" customHeight="false" outlineLevel="0" collapsed="false">
      <c r="A94" s="30" t="n">
        <v>2014</v>
      </c>
      <c r="B94" s="30" t="s">
        <v>79</v>
      </c>
      <c r="C94" s="31" t="n">
        <v>97.6729178162426</v>
      </c>
      <c r="D94" s="31" t="n">
        <v>96.8394283541481</v>
      </c>
      <c r="G94" s="0" t="n">
        <f aca="false">C94/D94</f>
        <v>1.00860692257545</v>
      </c>
    </row>
    <row r="95" customFormat="false" ht="15" hidden="false" customHeight="false" outlineLevel="0" collapsed="false">
      <c r="A95" s="26" t="n">
        <v>2014</v>
      </c>
      <c r="B95" s="26" t="s">
        <v>80</v>
      </c>
      <c r="C95" s="27" t="n">
        <v>98.8865134509179</v>
      </c>
      <c r="D95" s="27" t="n">
        <v>98.3807691996168</v>
      </c>
      <c r="G95" s="0" t="n">
        <f aca="false">C95/D95</f>
        <v>1.00514068201962</v>
      </c>
    </row>
    <row r="96" customFormat="false" ht="15" hidden="false" customHeight="false" outlineLevel="0" collapsed="false">
      <c r="A96" s="32" t="n">
        <v>2014</v>
      </c>
      <c r="B96" s="32" t="s">
        <v>81</v>
      </c>
      <c r="C96" s="33" t="n">
        <v>100</v>
      </c>
      <c r="D96" s="33" t="n">
        <v>100</v>
      </c>
      <c r="F96" s="34"/>
      <c r="G96" s="0" t="n">
        <f aca="false">C96/D96</f>
        <v>1</v>
      </c>
      <c r="H96" s="0" t="n">
        <v>2014</v>
      </c>
      <c r="I96" s="0" t="n">
        <f aca="false">G96</f>
        <v>1</v>
      </c>
    </row>
    <row r="97" customFormat="false" ht="15" hidden="false" customHeight="false" outlineLevel="0" collapsed="false">
      <c r="A97" s="30" t="n">
        <v>2014</v>
      </c>
      <c r="B97" s="30" t="s">
        <v>82</v>
      </c>
      <c r="C97" s="31" t="n">
        <v>100.997683947978</v>
      </c>
      <c r="D97" s="31" t="n">
        <v>101.464949326391</v>
      </c>
      <c r="G97" s="0" t="n">
        <f aca="false">C97/D97</f>
        <v>0.99539480991697</v>
      </c>
      <c r="H97" s="0" t="n">
        <v>2015</v>
      </c>
      <c r="I97" s="0" t="n">
        <f aca="false">G99</f>
        <v>0.981779722755063</v>
      </c>
    </row>
    <row r="98" customFormat="false" ht="15" hidden="false" customHeight="false" outlineLevel="0" collapsed="false">
      <c r="A98" s="26" t="n">
        <v>2015</v>
      </c>
      <c r="B98" s="26" t="s">
        <v>71</v>
      </c>
      <c r="C98" s="27" t="n">
        <v>102.137894174239</v>
      </c>
      <c r="D98" s="27" t="n">
        <v>103.221347536156</v>
      </c>
      <c r="G98" s="0" t="n">
        <f aca="false">C98/D98</f>
        <v>0.989503592156288</v>
      </c>
      <c r="H98" s="0" t="n">
        <v>2015</v>
      </c>
      <c r="I98" s="0" t="n">
        <f aca="false">G102</f>
        <v>0.957439254391061</v>
      </c>
    </row>
    <row r="99" customFormat="false" ht="15" hidden="false" customHeight="false" outlineLevel="0" collapsed="false">
      <c r="A99" s="32" t="n">
        <v>2015</v>
      </c>
      <c r="B99" s="32" t="s">
        <v>72</v>
      </c>
      <c r="C99" s="33" t="n">
        <v>103.091038660253</v>
      </c>
      <c r="D99" s="33" t="n">
        <v>105.004245118202</v>
      </c>
      <c r="G99" s="0" t="n">
        <f aca="false">C99/D99</f>
        <v>0.981779722755063</v>
      </c>
      <c r="H99" s="0" t="n">
        <v>2015</v>
      </c>
      <c r="I99" s="0" t="n">
        <f aca="false">G105</f>
        <v>0.940630861624683</v>
      </c>
    </row>
    <row r="100" customFormat="false" ht="15" hidden="false" customHeight="false" outlineLevel="0" collapsed="false">
      <c r="A100" s="30" t="n">
        <v>2015</v>
      </c>
      <c r="B100" s="30" t="s">
        <v>73</v>
      </c>
      <c r="C100" s="31" t="n">
        <v>104.45394619633</v>
      </c>
      <c r="D100" s="31" t="n">
        <v>106.956676006238</v>
      </c>
      <c r="G100" s="0" t="n">
        <f aca="false">C100/D100</f>
        <v>0.976600527397074</v>
      </c>
      <c r="H100" s="0" t="n">
        <f aca="false">H96+1</f>
        <v>2015</v>
      </c>
      <c r="I100" s="0" t="n">
        <f aca="false">G108</f>
        <v>0.928598721177478</v>
      </c>
    </row>
    <row r="101" customFormat="false" ht="15" hidden="false" customHeight="false" outlineLevel="0" collapsed="false">
      <c r="A101" s="26" t="n">
        <v>2015</v>
      </c>
      <c r="B101" s="26" t="s">
        <v>74</v>
      </c>
      <c r="C101" s="27" t="n">
        <v>105.647603776946</v>
      </c>
      <c r="D101" s="27" t="n">
        <v>109.198358949068</v>
      </c>
      <c r="G101" s="0" t="n">
        <f aca="false">C101/D101</f>
        <v>0.967483438338317</v>
      </c>
      <c r="H101" s="0" t="n">
        <f aca="false">H97+1</f>
        <v>2016</v>
      </c>
      <c r="I101" s="0" t="n">
        <f aca="false">G111</f>
        <v>0.928598721177478</v>
      </c>
    </row>
    <row r="102" customFormat="false" ht="15" hidden="false" customHeight="false" outlineLevel="0" collapsed="false">
      <c r="A102" s="32" t="n">
        <v>2015</v>
      </c>
      <c r="B102" s="32" t="s">
        <v>75</v>
      </c>
      <c r="C102" s="33" t="n">
        <v>106.734366648851</v>
      </c>
      <c r="D102" s="33" t="n">
        <v>111.478995831161</v>
      </c>
      <c r="G102" s="0" t="n">
        <f aca="false">C102/D102</f>
        <v>0.957439254391061</v>
      </c>
      <c r="H102" s="0" t="n">
        <f aca="false">H98+1</f>
        <v>2016</v>
      </c>
      <c r="I102" s="0" t="n">
        <f aca="false">G114</f>
        <v>0.928598721177477</v>
      </c>
    </row>
    <row r="103" customFormat="false" ht="15" hidden="false" customHeight="false" outlineLevel="0" collapsed="false">
      <c r="A103" s="30" t="n">
        <v>2015</v>
      </c>
      <c r="B103" s="30" t="s">
        <v>76</v>
      </c>
      <c r="C103" s="31" t="n">
        <v>107.767682166399</v>
      </c>
      <c r="D103" s="31" t="n">
        <v>112.839249476444</v>
      </c>
      <c r="G103" s="0" t="n">
        <f aca="false">C103/D103</f>
        <v>0.955054935817313</v>
      </c>
      <c r="H103" s="0" t="n">
        <f aca="false">H99+1</f>
        <v>2016</v>
      </c>
      <c r="I103" s="0" t="n">
        <f aca="false">G117</f>
        <v>0.92859872117748</v>
      </c>
    </row>
    <row r="104" customFormat="false" ht="15" hidden="false" customHeight="false" outlineLevel="0" collapsed="false">
      <c r="A104" s="26" t="n">
        <v>2015</v>
      </c>
      <c r="B104" s="26" t="s">
        <v>77</v>
      </c>
      <c r="C104" s="27" t="n">
        <v>109.201852841618</v>
      </c>
      <c r="D104" s="27" t="n">
        <v>115.298390219464</v>
      </c>
      <c r="G104" s="0" t="n">
        <f aca="false">C104/D104</f>
        <v>0.94712382916846</v>
      </c>
      <c r="H104" s="0" t="n">
        <f aca="false">H100+1</f>
        <v>2016</v>
      </c>
      <c r="I104" s="0" t="n">
        <f aca="false">G120</f>
        <v>0.928598721177474</v>
      </c>
    </row>
    <row r="105" customFormat="false" ht="15" hidden="false" customHeight="false" outlineLevel="0" collapsed="false">
      <c r="A105" s="32" t="n">
        <v>2015</v>
      </c>
      <c r="B105" s="32" t="s">
        <v>78</v>
      </c>
      <c r="C105" s="33" t="n">
        <v>110.484589346161</v>
      </c>
      <c r="D105" s="33" t="n">
        <v>117.457967682805</v>
      </c>
      <c r="G105" s="0" t="n">
        <f aca="false">C105/D105</f>
        <v>0.940630861624683</v>
      </c>
      <c r="H105" s="0" t="n">
        <f aca="false">H101+1</f>
        <v>2017</v>
      </c>
      <c r="I105" s="0" t="n">
        <f aca="false">G123</f>
        <v>0.928598721177472</v>
      </c>
    </row>
    <row r="106" customFormat="false" ht="15" hidden="false" customHeight="false" outlineLevel="0" collapsed="false">
      <c r="A106" s="30" t="n">
        <v>2015</v>
      </c>
      <c r="B106" s="30" t="s">
        <v>79</v>
      </c>
      <c r="C106" s="31" t="n">
        <v>111.785141635489</v>
      </c>
      <c r="D106" s="31" t="n">
        <v>119.866274544181</v>
      </c>
      <c r="G106" s="0" t="n">
        <f aca="false">C106/D106</f>
        <v>0.9325820966788</v>
      </c>
      <c r="H106" s="0" t="n">
        <f aca="false">H102+1</f>
        <v>2017</v>
      </c>
      <c r="I106" s="0" t="n">
        <f aca="false">G126</f>
        <v>0.92859872117748</v>
      </c>
    </row>
    <row r="107" customFormat="false" ht="15" hidden="false" customHeight="false" outlineLevel="0" collapsed="false">
      <c r="A107" s="26" t="n">
        <v>2015</v>
      </c>
      <c r="B107" s="26" t="s">
        <v>80</v>
      </c>
      <c r="C107" s="27" t="n">
        <v>113.023338678069</v>
      </c>
      <c r="D107" s="27" t="n">
        <v>121.713864234869</v>
      </c>
      <c r="G107" s="0" t="n">
        <f aca="false">C107/D107</f>
        <v>0.928598721177482</v>
      </c>
      <c r="H107" s="0" t="n">
        <f aca="false">H103+1</f>
        <v>2017</v>
      </c>
      <c r="I107" s="0" t="n">
        <f aca="false">G129</f>
        <v>0.92859872117748</v>
      </c>
    </row>
    <row r="108" customFormat="false" ht="15" hidden="false" customHeight="false" outlineLevel="0" collapsed="false">
      <c r="A108" s="35" t="n">
        <v>2015</v>
      </c>
      <c r="B108" s="35" t="s">
        <v>81</v>
      </c>
      <c r="C108" s="36" t="n">
        <v>115.74987757054</v>
      </c>
      <c r="D108" s="36" t="n">
        <v>124.650050587801</v>
      </c>
      <c r="G108" s="0" t="n">
        <f aca="false">C108/D108</f>
        <v>0.928598721177478</v>
      </c>
      <c r="H108" s="0" t="n">
        <f aca="false">H104+1</f>
        <v>2017</v>
      </c>
      <c r="I108" s="0" t="n">
        <f aca="false">G132</f>
        <v>0.928598721177474</v>
      </c>
    </row>
    <row r="109" customFormat="false" ht="15" hidden="false" customHeight="false" outlineLevel="0" collapsed="false">
      <c r="A109" s="30" t="n">
        <v>2015</v>
      </c>
      <c r="B109" s="30" t="s">
        <v>82</v>
      </c>
      <c r="C109" s="31" t="n">
        <v>121.770122112213</v>
      </c>
      <c r="D109" s="31" t="n">
        <v>131.133200310471</v>
      </c>
      <c r="G109" s="0" t="n">
        <f aca="false">C109/D109</f>
        <v>0.928598721177475</v>
      </c>
      <c r="H109" s="0" t="n">
        <f aca="false">H105+1</f>
        <v>2018</v>
      </c>
      <c r="I109" s="0" t="n">
        <f aca="false">G135</f>
        <v>0.928598721177482</v>
      </c>
    </row>
    <row r="110" customFormat="false" ht="15" hidden="false" customHeight="false" outlineLevel="0" collapsed="false">
      <c r="A110" s="26" t="n">
        <v>2016</v>
      </c>
      <c r="B110" s="26" t="s">
        <v>71</v>
      </c>
      <c r="C110" s="27" t="n">
        <v>126.84179294082</v>
      </c>
      <c r="D110" s="27" t="n">
        <v>136.594839135663</v>
      </c>
      <c r="G110" s="0" t="n">
        <f aca="false">C110/D110</f>
        <v>0.928598721177478</v>
      </c>
      <c r="H110" s="0" t="n">
        <f aca="false">H106+1</f>
        <v>2018</v>
      </c>
      <c r="I110" s="0" t="n">
        <f aca="false">I109</f>
        <v>0.928598721177482</v>
      </c>
    </row>
    <row r="111" customFormat="false" ht="15" hidden="false" customHeight="false" outlineLevel="0" collapsed="false">
      <c r="A111" s="35" t="n">
        <v>2016</v>
      </c>
      <c r="B111" s="35" t="s">
        <v>72</v>
      </c>
      <c r="C111" s="36" t="n">
        <v>131.112099065086</v>
      </c>
      <c r="D111" s="36" t="n">
        <v>141.193495182541</v>
      </c>
      <c r="G111" s="0" t="n">
        <f aca="false">C111/D111</f>
        <v>0.928598721177478</v>
      </c>
      <c r="H111" s="0" t="n">
        <f aca="false">H107+1</f>
        <v>2018</v>
      </c>
      <c r="I111" s="0" t="n">
        <f aca="false">I110</f>
        <v>0.928598721177482</v>
      </c>
    </row>
    <row r="112" customFormat="false" ht="15" hidden="false" customHeight="false" outlineLevel="0" collapsed="false">
      <c r="A112" s="30" t="n">
        <v>2016</v>
      </c>
      <c r="B112" s="30" t="s">
        <v>73</v>
      </c>
      <c r="C112" s="31" t="n">
        <v>135.204792066956</v>
      </c>
      <c r="D112" s="31" t="n">
        <v>145.600881180963</v>
      </c>
      <c r="G112" s="0" t="n">
        <f aca="false">C112/D112</f>
        <v>0.928598721177477</v>
      </c>
      <c r="H112" s="0" t="n">
        <f aca="false">H108+1</f>
        <v>2018</v>
      </c>
      <c r="I112" s="0" t="n">
        <f aca="false">I111</f>
        <v>0.928598721177482</v>
      </c>
    </row>
    <row r="113" customFormat="false" ht="15" hidden="false" customHeight="false" outlineLevel="0" collapsed="false">
      <c r="A113" s="26" t="n">
        <v>2016</v>
      </c>
      <c r="B113" s="26" t="s">
        <v>74</v>
      </c>
      <c r="C113" s="27" t="n">
        <v>141.924136475491</v>
      </c>
      <c r="D113" s="27" t="n">
        <v>152.836885555399</v>
      </c>
      <c r="G113" s="0" t="n">
        <f aca="false">C113/D113</f>
        <v>0.928598721177471</v>
      </c>
      <c r="H113" s="0" t="n">
        <f aca="false">H109+1</f>
        <v>2019</v>
      </c>
      <c r="I113" s="0" t="n">
        <f aca="false">I112</f>
        <v>0.928598721177482</v>
      </c>
    </row>
    <row r="114" customFormat="false" ht="15" hidden="false" customHeight="false" outlineLevel="0" collapsed="false">
      <c r="A114" s="35" t="n">
        <v>2016</v>
      </c>
      <c r="B114" s="35" t="s">
        <v>75</v>
      </c>
      <c r="C114" s="36" t="n">
        <v>147.875546501702</v>
      </c>
      <c r="D114" s="36" t="n">
        <v>159.24590797863</v>
      </c>
      <c r="E114" s="37" t="n">
        <v>0.0419</v>
      </c>
      <c r="F114" s="38"/>
      <c r="G114" s="0" t="n">
        <f aca="false">C114/D114</f>
        <v>0.928598721177477</v>
      </c>
      <c r="H114" s="0" t="n">
        <f aca="false">H110+1</f>
        <v>2019</v>
      </c>
      <c r="I114" s="0" t="n">
        <f aca="false">I113</f>
        <v>0.928598721177482</v>
      </c>
    </row>
    <row r="115" customFormat="false" ht="15" hidden="false" customHeight="false" outlineLevel="0" collapsed="false">
      <c r="A115" s="30" t="n">
        <v>2016</v>
      </c>
      <c r="B115" s="30" t="s">
        <v>76</v>
      </c>
      <c r="C115" s="31" t="n">
        <v>152.42406726956</v>
      </c>
      <c r="D115" s="31" t="n">
        <v>164.144170989471</v>
      </c>
      <c r="E115" s="39" t="n">
        <v>0.0308</v>
      </c>
      <c r="F115" s="40"/>
      <c r="G115" s="0" t="n">
        <f aca="false">C115/D115</f>
        <v>0.928598721177478</v>
      </c>
      <c r="H115" s="0" t="n">
        <f aca="false">H111+1</f>
        <v>2019</v>
      </c>
      <c r="I115" s="0" t="n">
        <f aca="false">I114</f>
        <v>0.928598721177482</v>
      </c>
    </row>
    <row r="116" customFormat="false" ht="15" hidden="false" customHeight="false" outlineLevel="0" collapsed="false">
      <c r="A116" s="26" t="n">
        <v>2016</v>
      </c>
      <c r="B116" s="26" t="s">
        <v>77</v>
      </c>
      <c r="C116" s="27" t="n">
        <v>155.543811539378</v>
      </c>
      <c r="D116" s="27" t="n">
        <v>167.503796841489</v>
      </c>
      <c r="E116" s="41" t="n">
        <v>0.0205</v>
      </c>
      <c r="F116" s="40"/>
      <c r="G116" s="0" t="n">
        <f aca="false">C116/D116</f>
        <v>0.928598721177473</v>
      </c>
      <c r="H116" s="0" t="n">
        <f aca="false">H112+1</f>
        <v>2019</v>
      </c>
      <c r="I116" s="0" t="n">
        <f aca="false">I115</f>
        <v>0.928598721177482</v>
      </c>
    </row>
    <row r="117" customFormat="false" ht="15" hidden="false" customHeight="false" outlineLevel="0" collapsed="false">
      <c r="A117" s="35" t="n">
        <v>2016</v>
      </c>
      <c r="B117" s="35" t="s">
        <v>78</v>
      </c>
      <c r="C117" s="36" t="n">
        <v>155.857943236334</v>
      </c>
      <c r="D117" s="36" t="n">
        <v>167.842082572226</v>
      </c>
      <c r="E117" s="37" t="n">
        <v>0.002</v>
      </c>
      <c r="F117" s="38"/>
      <c r="G117" s="0" t="n">
        <f aca="false">C117/D117</f>
        <v>0.92859872117748</v>
      </c>
      <c r="H117" s="0" t="n">
        <f aca="false">H113+1</f>
        <v>2020</v>
      </c>
      <c r="I117" s="0" t="n">
        <f aca="false">I116</f>
        <v>0.928598721177482</v>
      </c>
    </row>
    <row r="118" customFormat="false" ht="15" hidden="false" customHeight="false" outlineLevel="0" collapsed="false">
      <c r="A118" s="30" t="n">
        <v>2016</v>
      </c>
      <c r="B118" s="30" t="s">
        <v>79</v>
      </c>
      <c r="C118" s="31" t="n">
        <v>157.648975146129</v>
      </c>
      <c r="D118" s="31" t="n">
        <v>169.770829477589</v>
      </c>
      <c r="E118" s="39" t="n">
        <v>0.0115</v>
      </c>
      <c r="F118" s="40"/>
      <c r="G118" s="0" t="n">
        <f aca="false">C118/D118</f>
        <v>0.928598721177479</v>
      </c>
      <c r="H118" s="0" t="n">
        <f aca="false">H114+1</f>
        <v>2020</v>
      </c>
      <c r="I118" s="0" t="n">
        <f aca="false">I117</f>
        <v>0.928598721177482</v>
      </c>
    </row>
    <row r="119" customFormat="false" ht="15" hidden="false" customHeight="false" outlineLevel="0" collapsed="false">
      <c r="A119" s="26" t="n">
        <v>2016</v>
      </c>
      <c r="B119" s="26" t="s">
        <v>80</v>
      </c>
      <c r="C119" s="27" t="n">
        <v>161.368440468667</v>
      </c>
      <c r="D119" s="27" t="n">
        <v>173.776289788607</v>
      </c>
      <c r="E119" s="41" t="n">
        <v>0.0236</v>
      </c>
      <c r="F119" s="40"/>
      <c r="G119" s="0" t="n">
        <f aca="false">C119/D119</f>
        <v>0.928598721177476</v>
      </c>
      <c r="H119" s="0" t="n">
        <f aca="false">H115+1</f>
        <v>2020</v>
      </c>
      <c r="I119" s="0" t="n">
        <f aca="false">I118</f>
        <v>0.928598721177482</v>
      </c>
    </row>
    <row r="120" customFormat="false" ht="15" hidden="false" customHeight="false" outlineLevel="0" collapsed="false">
      <c r="A120" s="35" t="n">
        <v>2016</v>
      </c>
      <c r="B120" s="35" t="s">
        <v>81</v>
      </c>
      <c r="C120" s="36" t="n">
        <v>163.980064687731</v>
      </c>
      <c r="D120" s="36" t="n">
        <v>176.588725515153</v>
      </c>
      <c r="E120" s="37" t="n">
        <v>0.0162</v>
      </c>
      <c r="F120" s="38"/>
      <c r="G120" s="0" t="n">
        <f aca="false">C120/D120</f>
        <v>0.928598721177474</v>
      </c>
      <c r="H120" s="0" t="n">
        <f aca="false">H116+1</f>
        <v>2020</v>
      </c>
      <c r="I120" s="0" t="n">
        <f aca="false">I119</f>
        <v>0.928598721177482</v>
      </c>
    </row>
    <row r="121" customFormat="false" ht="15" hidden="false" customHeight="false" outlineLevel="0" collapsed="false">
      <c r="A121" s="30" t="n">
        <v>2016</v>
      </c>
      <c r="B121" s="30" t="s">
        <v>82</v>
      </c>
      <c r="C121" s="31" t="n">
        <v>165.943844139275</v>
      </c>
      <c r="D121" s="31" t="n">
        <v>178.703502766895</v>
      </c>
      <c r="E121" s="39" t="n">
        <v>0.012</v>
      </c>
      <c r="F121" s="40"/>
      <c r="G121" s="0" t="n">
        <f aca="false">C121/D121</f>
        <v>0.92859872117748</v>
      </c>
      <c r="H121" s="0" t="n">
        <f aca="false">H117+1</f>
        <v>2021</v>
      </c>
      <c r="I121" s="0" t="n">
        <f aca="false">I120</f>
        <v>0.928598721177482</v>
      </c>
    </row>
    <row r="122" customFormat="false" ht="15" hidden="false" customHeight="false" outlineLevel="0" collapsed="false">
      <c r="A122" s="26" t="n">
        <v>2017</v>
      </c>
      <c r="B122" s="26" t="s">
        <v>71</v>
      </c>
      <c r="C122" s="27" t="n">
        <v>168.57554756348</v>
      </c>
      <c r="D122" s="27" t="n">
        <v>181.537561617276</v>
      </c>
      <c r="E122" s="41" t="n">
        <v>0.0159</v>
      </c>
      <c r="F122" s="40"/>
      <c r="G122" s="0" t="n">
        <f aca="false">C122/D122</f>
        <v>0.928598721177477</v>
      </c>
      <c r="H122" s="0" t="n">
        <f aca="false">H118+1</f>
        <v>2021</v>
      </c>
      <c r="I122" s="0" t="n">
        <f aca="false">I121</f>
        <v>0.928598721177482</v>
      </c>
    </row>
    <row r="123" customFormat="false" ht="15" hidden="false" customHeight="false" outlineLevel="0" collapsed="false">
      <c r="A123" s="35" t="n">
        <v>2017</v>
      </c>
      <c r="B123" s="35" t="s">
        <v>72</v>
      </c>
      <c r="C123" s="36" t="n">
        <v>172.060368290404</v>
      </c>
      <c r="D123" s="36" t="n">
        <v>185.290335175381</v>
      </c>
      <c r="E123" s="37" t="n">
        <v>0.0207</v>
      </c>
      <c r="F123" s="38"/>
      <c r="G123" s="0" t="n">
        <f aca="false">C123/D123</f>
        <v>0.928598721177472</v>
      </c>
      <c r="H123" s="0" t="n">
        <f aca="false">H119+1</f>
        <v>2021</v>
      </c>
      <c r="I123" s="0" t="n">
        <f aca="false">I122</f>
        <v>0.928598721177482</v>
      </c>
    </row>
    <row r="124" customFormat="false" ht="15" hidden="false" customHeight="false" outlineLevel="0" collapsed="false">
      <c r="A124" s="30" t="n">
        <v>2017</v>
      </c>
      <c r="B124" s="30" t="s">
        <v>73</v>
      </c>
      <c r="C124" s="31" t="n">
        <v>176.145407901581</v>
      </c>
      <c r="D124" s="31" t="n">
        <v>189.689479302993</v>
      </c>
      <c r="E124" s="39" t="n">
        <v>0.0237</v>
      </c>
      <c r="F124" s="40"/>
      <c r="G124" s="0" t="n">
        <f aca="false">C124/D124</f>
        <v>0.928598721177478</v>
      </c>
      <c r="H124" s="0" t="n">
        <f aca="false">H120+1</f>
        <v>2021</v>
      </c>
      <c r="I124" s="0" t="n">
        <f aca="false">I123</f>
        <v>0.928598721177482</v>
      </c>
    </row>
    <row r="125" customFormat="false" ht="15" hidden="false" customHeight="false" outlineLevel="0" collapsed="false">
      <c r="A125" s="26" t="n">
        <v>2017</v>
      </c>
      <c r="B125" s="26" t="s">
        <v>74</v>
      </c>
      <c r="C125" s="27" t="n">
        <v>180.823530811711</v>
      </c>
      <c r="D125" s="27" t="n">
        <v>194.727309749495</v>
      </c>
      <c r="E125" s="41" t="n">
        <v>0.0266</v>
      </c>
      <c r="F125" s="40"/>
      <c r="G125" s="0" t="n">
        <f aca="false">C125/D125</f>
        <v>0.928598721177474</v>
      </c>
      <c r="H125" s="0" t="n">
        <f aca="false">H121+1</f>
        <v>2022</v>
      </c>
      <c r="I125" s="0" t="n">
        <f aca="false">I124</f>
        <v>0.928598721177482</v>
      </c>
    </row>
    <row r="126" customFormat="false" ht="15" hidden="false" customHeight="false" outlineLevel="0" collapsed="false">
      <c r="A126" s="35" t="n">
        <v>2017</v>
      </c>
      <c r="B126" s="35" t="s">
        <v>75</v>
      </c>
      <c r="C126" s="36" t="n">
        <v>183.417896870985</v>
      </c>
      <c r="D126" s="36" t="n">
        <v>197.521160311752</v>
      </c>
      <c r="E126" s="37" t="n">
        <v>0.0143</v>
      </c>
      <c r="F126" s="38"/>
      <c r="G126" s="0" t="n">
        <f aca="false">C126/D126</f>
        <v>0.92859872117748</v>
      </c>
      <c r="H126" s="0" t="n">
        <f aca="false">H122+1</f>
        <v>2022</v>
      </c>
      <c r="I126" s="0" t="n">
        <f aca="false">I125</f>
        <v>0.928598721177482</v>
      </c>
    </row>
    <row r="127" customFormat="false" ht="15" hidden="false" customHeight="false" outlineLevel="0" collapsed="false">
      <c r="A127" s="30" t="n">
        <v>2017</v>
      </c>
      <c r="B127" s="30" t="s">
        <v>76</v>
      </c>
      <c r="C127" s="31" t="n">
        <v>185.604372961364</v>
      </c>
      <c r="D127" s="31" t="n">
        <v>199.875757664209</v>
      </c>
      <c r="E127" s="39" t="n">
        <v>0.0119</v>
      </c>
      <c r="F127" s="40"/>
      <c r="G127" s="0" t="n">
        <f aca="false">C127/D127</f>
        <v>0.928598721177478</v>
      </c>
      <c r="H127" s="0" t="n">
        <f aca="false">H123+1</f>
        <v>2022</v>
      </c>
      <c r="I127" s="0" t="n">
        <f aca="false">I126</f>
        <v>0.928598721177482</v>
      </c>
    </row>
    <row r="128" customFormat="false" ht="15" hidden="false" customHeight="false" outlineLevel="0" collapsed="false">
      <c r="A128" s="26" t="n">
        <v>2017</v>
      </c>
      <c r="B128" s="26" t="s">
        <v>77</v>
      </c>
      <c r="C128" s="27" t="n">
        <v>188.819534941562</v>
      </c>
      <c r="D128" s="27" t="n">
        <v>203.338138030318</v>
      </c>
      <c r="E128" s="41" t="n">
        <v>0.0173</v>
      </c>
      <c r="F128" s="40"/>
      <c r="G128" s="0" t="n">
        <f aca="false">C128/D128</f>
        <v>0.928598721177474</v>
      </c>
      <c r="H128" s="0" t="n">
        <f aca="false">H124+1</f>
        <v>2022</v>
      </c>
      <c r="I128" s="0" t="n">
        <f aca="false">I127</f>
        <v>0.928598721177482</v>
      </c>
    </row>
    <row r="129" customFormat="false" ht="15" hidden="false" customHeight="false" outlineLevel="0" collapsed="false">
      <c r="A129" s="35" t="n">
        <v>2017</v>
      </c>
      <c r="B129" s="35" t="s">
        <v>78</v>
      </c>
      <c r="C129" s="36" t="n">
        <v>191.469160300934</v>
      </c>
      <c r="D129" s="36" t="n">
        <v>206.191496858996</v>
      </c>
      <c r="E129" s="37" t="n">
        <v>0.014</v>
      </c>
      <c r="F129" s="38"/>
      <c r="G129" s="0" t="n">
        <f aca="false">C129/D129</f>
        <v>0.92859872117748</v>
      </c>
      <c r="H129" s="0" t="n">
        <f aca="false">H125+1</f>
        <v>2023</v>
      </c>
      <c r="I129" s="0" t="n">
        <f aca="false">I128</f>
        <v>0.928598721177482</v>
      </c>
    </row>
    <row r="130" customFormat="false" ht="15" hidden="false" customHeight="false" outlineLevel="0" collapsed="false">
      <c r="A130" s="30" t="n">
        <v>2017</v>
      </c>
      <c r="B130" s="30" t="s">
        <v>79</v>
      </c>
      <c r="C130" s="31" t="n">
        <v>195.103330487584</v>
      </c>
      <c r="D130" s="31" t="n">
        <v>210.105103569591</v>
      </c>
      <c r="E130" s="39" t="n">
        <v>0.019</v>
      </c>
      <c r="F130" s="40"/>
      <c r="G130" s="0" t="n">
        <f aca="false">C130/D130</f>
        <v>0.928598721177479</v>
      </c>
      <c r="H130" s="0" t="n">
        <f aca="false">H126+1</f>
        <v>2023</v>
      </c>
      <c r="I130" s="0" t="n">
        <f aca="false">I129</f>
        <v>0.928598721177482</v>
      </c>
    </row>
    <row r="131" customFormat="false" ht="15" hidden="false" customHeight="false" outlineLevel="0" collapsed="false">
      <c r="A131" s="26" t="n">
        <v>2017</v>
      </c>
      <c r="B131" s="26" t="s">
        <v>80</v>
      </c>
      <c r="C131" s="27" t="n">
        <v>198.058624407861</v>
      </c>
      <c r="D131" s="27" t="n">
        <v>213.287634250368</v>
      </c>
      <c r="E131" s="41" t="n">
        <v>0.0151</v>
      </c>
      <c r="F131" s="40"/>
      <c r="G131" s="0" t="n">
        <f aca="false">C131/D131</f>
        <v>0.928598721177476</v>
      </c>
      <c r="H131" s="0" t="n">
        <f aca="false">H127+1</f>
        <v>2023</v>
      </c>
      <c r="I131" s="0" t="n">
        <f aca="false">I130</f>
        <v>0.928598721177482</v>
      </c>
    </row>
    <row r="132" customFormat="false" ht="15" hidden="false" customHeight="false" outlineLevel="0" collapsed="false">
      <c r="A132" s="35" t="n">
        <v>2017</v>
      </c>
      <c r="B132" s="35" t="s">
        <v>81</v>
      </c>
      <c r="C132" s="36" t="n">
        <v>200.782094777874</v>
      </c>
      <c r="D132" s="36" t="n">
        <v>216.220516137778</v>
      </c>
      <c r="E132" s="37" t="n">
        <v>0.014</v>
      </c>
      <c r="F132" s="38"/>
      <c r="G132" s="0" t="n">
        <f aca="false">C132/D132</f>
        <v>0.928598721177474</v>
      </c>
      <c r="H132" s="0" t="n">
        <f aca="false">H128+1</f>
        <v>2023</v>
      </c>
      <c r="I132" s="0" t="n">
        <f aca="false">I131</f>
        <v>0.928598721177482</v>
      </c>
    </row>
    <row r="133" customFormat="false" ht="15" hidden="false" customHeight="false" outlineLevel="0" collapsed="false">
      <c r="A133" s="30" t="n">
        <v>2017</v>
      </c>
      <c r="B133" s="30" t="s">
        <v>82</v>
      </c>
      <c r="C133" s="31" t="n">
        <v>207.090615956673</v>
      </c>
      <c r="D133" s="31" t="n">
        <v>223.014108498963</v>
      </c>
      <c r="E133" s="39" t="n">
        <v>0.031</v>
      </c>
      <c r="F133" s="40"/>
      <c r="G133" s="0" t="n">
        <f aca="false">C133/D133</f>
        <v>0.928598721177481</v>
      </c>
      <c r="H133" s="0" t="n">
        <f aca="false">H129+1</f>
        <v>2024</v>
      </c>
      <c r="I133" s="0" t="n">
        <f aca="false">I132</f>
        <v>0.928598721177482</v>
      </c>
    </row>
    <row r="134" customFormat="false" ht="15" hidden="false" customHeight="false" outlineLevel="0" collapsed="false">
      <c r="A134" s="26" t="n">
        <v>2018</v>
      </c>
      <c r="B134" s="26" t="s">
        <v>71</v>
      </c>
      <c r="C134" s="27" t="n">
        <v>210.729930402491</v>
      </c>
      <c r="D134" s="27" t="n">
        <v>226.933255018144</v>
      </c>
      <c r="G134" s="0" t="n">
        <f aca="false">C134/D134</f>
        <v>0.928598721177478</v>
      </c>
      <c r="H134" s="0" t="n">
        <f aca="false">H130+1</f>
        <v>2024</v>
      </c>
      <c r="I134" s="0" t="n">
        <f aca="false">I133</f>
        <v>0.928598721177482</v>
      </c>
    </row>
    <row r="135" customFormat="false" ht="15" hidden="false" customHeight="false" outlineLevel="0" collapsed="false">
      <c r="A135" s="35" t="n">
        <v>2018</v>
      </c>
      <c r="B135" s="35" t="s">
        <v>72</v>
      </c>
      <c r="C135" s="36" t="n">
        <v>215.827559350606</v>
      </c>
      <c r="D135" s="36" t="n">
        <v>232.42284791964</v>
      </c>
      <c r="G135" s="0" t="n">
        <f aca="false">C135/D135</f>
        <v>0.928598721177482</v>
      </c>
      <c r="H135" s="0" t="n">
        <f aca="false">H131+1</f>
        <v>2024</v>
      </c>
      <c r="I135" s="0" t="n">
        <f aca="false">I134</f>
        <v>0.928598721177482</v>
      </c>
    </row>
    <row r="136" customFormat="false" ht="15" hidden="false" customHeight="false" outlineLevel="0" collapsed="false">
      <c r="A136" s="30" t="n">
        <v>2018</v>
      </c>
      <c r="B136" s="30" t="s">
        <v>73</v>
      </c>
      <c r="C136" s="31" t="n">
        <v>220.880217516958</v>
      </c>
      <c r="D136" s="31" t="n">
        <v>237.864012171888</v>
      </c>
      <c r="G136" s="0" t="n">
        <f aca="false">C136/D136</f>
        <v>0.928598721177473</v>
      </c>
      <c r="H136" s="0" t="n">
        <f aca="false">H132+1</f>
        <v>2024</v>
      </c>
      <c r="I136" s="0" t="n">
        <f aca="false">I135</f>
        <v>0.928598721177482</v>
      </c>
    </row>
    <row r="137" customFormat="false" ht="15" hidden="false" customHeight="false" outlineLevel="0" collapsed="false">
      <c r="A137" s="26" t="n">
        <v>2018</v>
      </c>
      <c r="B137" s="26" t="s">
        <v>74</v>
      </c>
      <c r="C137" s="27" t="n">
        <v>226.930198186588</v>
      </c>
      <c r="D137" s="27" t="n">
        <v>244.379184475762</v>
      </c>
      <c r="G137" s="0" t="n">
        <f aca="false">C137/D137</f>
        <v>0.92859872117748</v>
      </c>
      <c r="H137" s="0" t="n">
        <f aca="false">H133+1</f>
        <v>2025</v>
      </c>
      <c r="I137" s="0" t="n">
        <f aca="false">I136</f>
        <v>0.928598721177482</v>
      </c>
    </row>
    <row r="138" customFormat="false" ht="15" hidden="false" customHeight="false" outlineLevel="0" collapsed="false">
      <c r="A138" s="35" t="n">
        <v>2018</v>
      </c>
      <c r="B138" s="35" t="s">
        <v>75</v>
      </c>
      <c r="C138" s="36" t="n">
        <v>231.639850427105</v>
      </c>
      <c r="D138" s="36" t="n">
        <v>249.45096858779</v>
      </c>
      <c r="G138" s="0" t="n">
        <f aca="false">C138/D138</f>
        <v>0.928598721177478</v>
      </c>
      <c r="H138" s="0" t="n">
        <f aca="false">H134+1</f>
        <v>2025</v>
      </c>
      <c r="I138" s="0" t="n">
        <f aca="false">I137</f>
        <v>0.928598721177482</v>
      </c>
    </row>
    <row r="139" customFormat="false" ht="15" hidden="false" customHeight="false" outlineLevel="0" collapsed="false">
      <c r="A139" s="30" t="n">
        <v>2018</v>
      </c>
      <c r="B139" s="30" t="s">
        <v>76</v>
      </c>
      <c r="C139" s="31" t="n">
        <v>240.295481337409</v>
      </c>
      <c r="D139" s="31" t="n">
        <v>258.772143292111</v>
      </c>
      <c r="G139" s="0" t="n">
        <f aca="false">C139/D139</f>
        <v>0.928598721177477</v>
      </c>
      <c r="H139" s="0" t="n">
        <f aca="false">H135+1</f>
        <v>2025</v>
      </c>
      <c r="I139" s="0" t="n">
        <f aca="false">I138</f>
        <v>0.928598721177482</v>
      </c>
    </row>
    <row r="140" customFormat="false" ht="15" hidden="false" customHeight="false" outlineLevel="0" collapsed="false">
      <c r="A140" s="26" t="n">
        <v>2018</v>
      </c>
      <c r="B140" s="26" t="s">
        <v>77</v>
      </c>
      <c r="C140" s="27" t="n">
        <v>247.748517209237</v>
      </c>
      <c r="D140" s="27" t="n">
        <v>266.798253711882</v>
      </c>
      <c r="G140" s="0" t="n">
        <f aca="false">C140/D140</f>
        <v>0.928598721177474</v>
      </c>
      <c r="H140" s="0" t="n">
        <f aca="false">H136+1</f>
        <v>2025</v>
      </c>
      <c r="I140" s="0" t="n">
        <f aca="false">I139</f>
        <v>0.928598721177482</v>
      </c>
    </row>
    <row r="141" customFormat="false" ht="15" hidden="false" customHeight="false" outlineLevel="0" collapsed="false">
      <c r="A141" s="35" t="n">
        <v>2018</v>
      </c>
      <c r="B141" s="35" t="s">
        <v>78</v>
      </c>
      <c r="C141" s="36" t="n">
        <v>257.384544350716</v>
      </c>
      <c r="D141" s="36" t="n">
        <v>277.17520871055</v>
      </c>
      <c r="G141" s="0" t="n">
        <f aca="false">C141/D141</f>
        <v>0.928598721177473</v>
      </c>
      <c r="H141" s="0" t="n">
        <f aca="false">H137+1</f>
        <v>2026</v>
      </c>
      <c r="I141" s="0" t="n">
        <f aca="false">I140</f>
        <v>0.928598721177482</v>
      </c>
    </row>
    <row r="142" customFormat="false" ht="15" hidden="false" customHeight="false" outlineLevel="0" collapsed="false">
      <c r="A142" s="30" t="n">
        <v>2018</v>
      </c>
      <c r="B142" s="30" t="s">
        <v>79</v>
      </c>
      <c r="C142" s="31" t="n">
        <v>274.202787010388</v>
      </c>
      <c r="D142" s="31" t="n">
        <v>295.286630012471</v>
      </c>
      <c r="G142" s="0" t="n">
        <f aca="false">C142/D142</f>
        <v>0.928598721177479</v>
      </c>
      <c r="H142" s="0" t="n">
        <f aca="false">H138+1</f>
        <v>2026</v>
      </c>
      <c r="I142" s="0" t="n">
        <f aca="false">I141</f>
        <v>0.928598721177482</v>
      </c>
    </row>
    <row r="143" customFormat="false" ht="15" hidden="false" customHeight="false" outlineLevel="0" collapsed="false">
      <c r="A143" s="26" t="n">
        <v>2018</v>
      </c>
      <c r="B143" s="26" t="s">
        <v>80</v>
      </c>
      <c r="C143" s="27" t="n">
        <v>288.986724084756</v>
      </c>
      <c r="D143" s="27" t="n">
        <v>311.207325073974</v>
      </c>
      <c r="G143" s="0" t="n">
        <f aca="false">C143/D143</f>
        <v>0.928598721177478</v>
      </c>
      <c r="H143" s="0" t="n">
        <f aca="false">H139+1</f>
        <v>2026</v>
      </c>
      <c r="I143" s="0" t="n">
        <f aca="false">I142</f>
        <v>0.928598721177482</v>
      </c>
    </row>
    <row r="144" customFormat="false" ht="15" hidden="false" customHeight="false" outlineLevel="0" collapsed="false">
      <c r="A144" s="35" t="n">
        <v>2018</v>
      </c>
      <c r="B144" s="35" t="s">
        <v>81</v>
      </c>
      <c r="C144" s="36" t="n">
        <v>298.099530285664</v>
      </c>
      <c r="D144" s="36" t="n">
        <v>321.020827928418</v>
      </c>
      <c r="G144" s="0" t="n">
        <f aca="false">C144/D144</f>
        <v>0.928598721177477</v>
      </c>
      <c r="H144" s="0" t="n">
        <f aca="false">H140+1</f>
        <v>2026</v>
      </c>
      <c r="I144" s="0" t="n">
        <f aca="false">I143</f>
        <v>0.928598721177482</v>
      </c>
    </row>
    <row r="145" customFormat="false" ht="15" hidden="false" customHeight="false" outlineLevel="0" collapsed="false">
      <c r="A145" s="30" t="n">
        <v>2018</v>
      </c>
      <c r="B145" s="30" t="s">
        <v>82</v>
      </c>
      <c r="C145" s="31" t="n">
        <v>305.760161906509</v>
      </c>
      <c r="D145" s="31" t="n">
        <v>329.27049643015</v>
      </c>
      <c r="G145" s="0" t="n">
        <f aca="false">C145/D145</f>
        <v>0.928598721177473</v>
      </c>
      <c r="H145" s="0" t="n">
        <f aca="false">H141+1</f>
        <v>2027</v>
      </c>
      <c r="I145" s="0" t="n">
        <f aca="false">I144</f>
        <v>0.928598721177482</v>
      </c>
    </row>
    <row r="146" customFormat="false" ht="15" hidden="false" customHeight="false" outlineLevel="0" collapsed="false">
      <c r="A146" s="26" t="n">
        <v>2019</v>
      </c>
      <c r="B146" s="26" t="s">
        <v>71</v>
      </c>
      <c r="C146" s="27" t="n">
        <v>314.646288816323</v>
      </c>
      <c r="D146" s="27" t="n">
        <v>338.839890299814</v>
      </c>
      <c r="H146" s="0" t="n">
        <f aca="false">H142+1</f>
        <v>2027</v>
      </c>
      <c r="I146" s="0" t="n">
        <f aca="false">I145</f>
        <v>0.928598721177482</v>
      </c>
    </row>
    <row r="147" customFormat="false" ht="15" hidden="false" customHeight="false" outlineLevel="0" collapsed="false">
      <c r="A147" s="35" t="n">
        <v>2019</v>
      </c>
      <c r="B147" s="35" t="s">
        <v>72</v>
      </c>
      <c r="C147" s="36" t="n">
        <v>326.494679287868</v>
      </c>
      <c r="D147" s="36" t="n">
        <v>351.599320397369</v>
      </c>
      <c r="H147" s="0" t="n">
        <f aca="false">H143+1</f>
        <v>2027</v>
      </c>
      <c r="I147" s="0" t="n">
        <f aca="false">I146</f>
        <v>0.928598721177482</v>
      </c>
    </row>
    <row r="148" customFormat="false" ht="15" hidden="false" customHeight="false" outlineLevel="0" collapsed="false">
      <c r="A148" s="30" t="n">
        <v>2019</v>
      </c>
      <c r="B148" s="30" t="s">
        <v>73</v>
      </c>
      <c r="C148" s="31" t="n">
        <v>341.773129017771</v>
      </c>
      <c r="D148" s="31" t="n">
        <v>368.052551897117</v>
      </c>
      <c r="H148" s="0" t="n">
        <f aca="false">H144+1</f>
        <v>2027</v>
      </c>
      <c r="I148" s="0" t="n">
        <f aca="false">I147</f>
        <v>0.928598721177482</v>
      </c>
    </row>
    <row r="149" customFormat="false" ht="15" hidden="false" customHeight="false" outlineLevel="0" collapsed="false">
      <c r="A149" s="26" t="n">
        <v>2019</v>
      </c>
      <c r="B149" s="26" t="s">
        <v>74</v>
      </c>
      <c r="C149" s="27" t="n">
        <v>353.546180984076</v>
      </c>
      <c r="D149" s="27" t="n">
        <v>380.730850604418</v>
      </c>
      <c r="H149" s="0" t="n">
        <f aca="false">H145+1</f>
        <v>2028</v>
      </c>
      <c r="I149" s="0" t="n">
        <f aca="false">I148</f>
        <v>0.928598721177482</v>
      </c>
    </row>
    <row r="150" customFormat="false" ht="15" hidden="false" customHeight="false" outlineLevel="0" collapsed="false">
      <c r="A150" s="35" t="n">
        <v>2019</v>
      </c>
      <c r="B150" s="35" t="s">
        <v>75</v>
      </c>
      <c r="C150" s="36" t="n">
        <v>364.361405082009</v>
      </c>
      <c r="D150" s="36" t="n">
        <v>392.377672693748</v>
      </c>
      <c r="H150" s="0" t="n">
        <f aca="false">H146+1</f>
        <v>2028</v>
      </c>
      <c r="I150" s="0" t="n">
        <f aca="false">I149</f>
        <v>0.928598721177482</v>
      </c>
    </row>
    <row r="151" customFormat="false" ht="15" hidden="false" customHeight="false" outlineLevel="0" collapsed="false">
      <c r="A151" s="30" t="n">
        <v>2019</v>
      </c>
      <c r="B151" s="30" t="s">
        <v>76</v>
      </c>
      <c r="C151" s="31" t="n">
        <v>374.264767756396</v>
      </c>
      <c r="D151" s="31" t="n">
        <v>403.042519035373</v>
      </c>
      <c r="H151" s="0" t="n">
        <f aca="false">H147+1</f>
        <v>2028</v>
      </c>
      <c r="I151" s="0" t="n">
        <f aca="false">I150</f>
        <v>0.928598721177482</v>
      </c>
    </row>
    <row r="152" customFormat="false" ht="15" hidden="false" customHeight="false" outlineLevel="0" collapsed="false">
      <c r="A152" s="26" t="n">
        <v>2019</v>
      </c>
      <c r="B152" s="26" t="s">
        <v>77</v>
      </c>
      <c r="C152" s="27" t="n">
        <v>382.49060411038</v>
      </c>
      <c r="D152" s="27" t="n">
        <v>411.900851667527</v>
      </c>
      <c r="H152" s="0" t="n">
        <f aca="false">H148+1</f>
        <v>2028</v>
      </c>
      <c r="I152" s="0" t="n">
        <f aca="false">I151</f>
        <v>0.928598721177482</v>
      </c>
    </row>
    <row r="153" customFormat="false" ht="15" hidden="false" customHeight="false" outlineLevel="0" collapsed="false">
      <c r="A153" s="35" t="n">
        <v>2019</v>
      </c>
      <c r="B153" s="35" t="s">
        <v>78</v>
      </c>
      <c r="C153" s="42" t="n">
        <v>397.614228233701</v>
      </c>
      <c r="D153" s="36" t="n">
        <v>428.187352799195</v>
      </c>
      <c r="H153" s="0" t="n">
        <f aca="false">H149+1</f>
        <v>2029</v>
      </c>
      <c r="I153" s="0" t="n">
        <f aca="false">I152</f>
        <v>0.928598721177482</v>
      </c>
    </row>
    <row r="154" customFormat="false" ht="15" hidden="false" customHeight="false" outlineLevel="0" collapsed="false">
      <c r="A154" s="30" t="n">
        <v>2019</v>
      </c>
      <c r="B154" s="30" t="s">
        <v>79</v>
      </c>
      <c r="C154" s="31" t="n">
        <v>421.016458853443</v>
      </c>
      <c r="D154" s="31" t="n">
        <v>453.389014276897</v>
      </c>
      <c r="H154" s="0" t="n">
        <f aca="false">H150+1</f>
        <v>2029</v>
      </c>
      <c r="I154" s="0" t="n">
        <f aca="false">I153</f>
        <v>0.928598721177482</v>
      </c>
    </row>
    <row r="155" customFormat="false" ht="15" hidden="false" customHeight="false" outlineLevel="0" collapsed="false">
      <c r="A155" s="26" t="n">
        <v>2019</v>
      </c>
      <c r="B155" s="26" t="s">
        <v>80</v>
      </c>
      <c r="C155" s="27" t="n">
        <v>434.882560525876</v>
      </c>
      <c r="D155" s="31" t="n">
        <v>468.321300264596</v>
      </c>
      <c r="H155" s="0" t="n">
        <f aca="false">H151+1</f>
        <v>2029</v>
      </c>
      <c r="I155" s="0" t="n">
        <f aca="false">I154</f>
        <v>0.928598721177482</v>
      </c>
    </row>
    <row r="156" customFormat="false" ht="15" hidden="false" customHeight="false" outlineLevel="0" collapsed="false">
      <c r="A156" s="35" t="n">
        <v>2019</v>
      </c>
      <c r="B156" s="35" t="s">
        <v>81</v>
      </c>
      <c r="C156" s="36" t="n">
        <v>453.384801315873</v>
      </c>
      <c r="D156" s="36" t="n">
        <v>488.246204712596</v>
      </c>
      <c r="H156" s="0" t="n">
        <f aca="false">H152+1</f>
        <v>2029</v>
      </c>
      <c r="I156" s="0" t="n">
        <f aca="false">I155</f>
        <v>0.928598721177482</v>
      </c>
    </row>
    <row r="157" customFormat="false" ht="15" hidden="false" customHeight="false" outlineLevel="0" collapsed="false">
      <c r="A157" s="30" t="n">
        <v>2019</v>
      </c>
      <c r="B157" s="30" t="s">
        <v>82</v>
      </c>
      <c r="C157" s="31" t="n">
        <v>470.358201469815</v>
      </c>
      <c r="D157" s="31" t="n">
        <v>506.524713789605</v>
      </c>
      <c r="H157" s="0" t="n">
        <f aca="false">H153+1</f>
        <v>2030</v>
      </c>
      <c r="I157" s="0" t="n">
        <f aca="false">I156</f>
        <v>0.928598721177482</v>
      </c>
    </row>
    <row r="158" customFormat="false" ht="15" hidden="false" customHeight="false" outlineLevel="0" collapsed="false">
      <c r="A158" s="26" t="n">
        <v>2020</v>
      </c>
      <c r="B158" s="26" t="s">
        <v>71</v>
      </c>
      <c r="C158" s="27" t="n">
        <v>480.954877525016</v>
      </c>
      <c r="D158" s="27" t="n">
        <v>517.936183365791</v>
      </c>
      <c r="H158" s="0" t="n">
        <f aca="false">H154+1</f>
        <v>2030</v>
      </c>
      <c r="I158" s="0" t="n">
        <f aca="false">I157</f>
        <v>0.928598721177482</v>
      </c>
    </row>
    <row r="159" customFormat="false" ht="15" hidden="false" customHeight="false" outlineLevel="0" collapsed="false">
      <c r="A159" s="35" t="n">
        <v>2020</v>
      </c>
      <c r="B159" s="35" t="s">
        <v>72</v>
      </c>
      <c r="C159" s="36" t="n">
        <v>490.639526212829</v>
      </c>
      <c r="D159" s="36" t="n">
        <v>528.36549849077</v>
      </c>
      <c r="H159" s="0" t="n">
        <f aca="false">H155+1</f>
        <v>2030</v>
      </c>
      <c r="I159" s="0" t="n">
        <f aca="false">I158</f>
        <v>0.928598721177482</v>
      </c>
    </row>
    <row r="160" customFormat="false" ht="15" hidden="false" customHeight="false" outlineLevel="0" collapsed="false">
      <c r="A160" s="30" t="n">
        <v>2020</v>
      </c>
      <c r="B160" s="30" t="s">
        <v>73</v>
      </c>
      <c r="C160" s="31" t="n">
        <v>507.043904925217</v>
      </c>
      <c r="D160" s="31" t="n">
        <v>546.031233256791</v>
      </c>
      <c r="H160" s="0" t="n">
        <f aca="false">H156+1</f>
        <v>2030</v>
      </c>
      <c r="I160" s="0" t="n">
        <f aca="false">I159</f>
        <v>0.928598721177482</v>
      </c>
    </row>
    <row r="161" customFormat="false" ht="15" hidden="false" customHeight="false" outlineLevel="0" collapsed="false">
      <c r="A161" s="26" t="n">
        <v>2020</v>
      </c>
      <c r="B161" s="26" t="s">
        <v>74</v>
      </c>
      <c r="C161" s="27" t="n">
        <v>514.632185030017</v>
      </c>
      <c r="D161" s="27" t="n">
        <v>554.202987031316</v>
      </c>
      <c r="H161" s="0" t="n">
        <f aca="false">H157+1</f>
        <v>2031</v>
      </c>
      <c r="I161" s="0" t="n">
        <f aca="false">I160</f>
        <v>0.928598721177482</v>
      </c>
    </row>
    <row r="162" customFormat="false" ht="15" hidden="false" customHeight="false" outlineLevel="0" collapsed="false">
      <c r="A162" s="35" t="n">
        <v>2020</v>
      </c>
      <c r="B162" s="35" t="s">
        <v>75</v>
      </c>
      <c r="C162" s="36" t="n">
        <v>522.571602309017</v>
      </c>
      <c r="D162" s="36" t="n">
        <v>562.752877417695</v>
      </c>
      <c r="H162" s="0" t="n">
        <f aca="false">H158+1</f>
        <v>2031</v>
      </c>
      <c r="I162" s="0" t="n">
        <f aca="false">I161</f>
        <v>0.928598721177482</v>
      </c>
    </row>
    <row r="163" customFormat="false" ht="15" hidden="false" customHeight="false" outlineLevel="0" collapsed="false">
      <c r="A163" s="30" t="n">
        <v>2020</v>
      </c>
      <c r="B163" s="30" t="s">
        <v>76</v>
      </c>
      <c r="C163" s="31" t="n">
        <v>534.295700841301</v>
      </c>
      <c r="D163" s="31" t="n">
        <v>575.378458591679</v>
      </c>
      <c r="H163" s="0" t="n">
        <f aca="false">H159+1</f>
        <v>2031</v>
      </c>
      <c r="I163" s="0" t="n">
        <f aca="false">I162</f>
        <v>0.928598721177482</v>
      </c>
    </row>
    <row r="164" customFormat="false" ht="15" hidden="false" customHeight="false" outlineLevel="0" collapsed="false">
      <c r="A164" s="26" t="n">
        <v>2020</v>
      </c>
      <c r="B164" s="26" t="s">
        <v>77</v>
      </c>
      <c r="C164" s="27" t="n">
        <v>544.630019678918</v>
      </c>
      <c r="D164" s="27" t="n">
        <v>586.507397929989</v>
      </c>
      <c r="H164" s="0" t="n">
        <f aca="false">H160+1</f>
        <v>2031</v>
      </c>
      <c r="I164" s="0" t="n">
        <f aca="false">I163</f>
        <v>0.928598721177482</v>
      </c>
    </row>
    <row r="165" customFormat="false" ht="15" hidden="false" customHeight="false" outlineLevel="0" collapsed="false">
      <c r="A165" s="35" t="n">
        <v>2020</v>
      </c>
      <c r="B165" s="35" t="s">
        <v>78</v>
      </c>
      <c r="C165" s="36" t="n">
        <v>559.335631258853</v>
      </c>
      <c r="D165" s="36" t="n">
        <v>602.343744938187</v>
      </c>
      <c r="H165" s="0" t="n">
        <f aca="false">H161+1</f>
        <v>2032</v>
      </c>
      <c r="I165" s="0" t="n">
        <f aca="false">I164</f>
        <v>0.928598721177482</v>
      </c>
    </row>
    <row r="166" customFormat="false" ht="15" hidden="false" customHeight="false" outlineLevel="0" collapsed="false">
      <c r="A166" s="30" t="n">
        <v>2020</v>
      </c>
      <c r="B166" s="30" t="s">
        <v>79</v>
      </c>
      <c r="C166" s="31" t="n">
        <v>575.195714162464</v>
      </c>
      <c r="D166" s="31" t="n">
        <v>619.423332215133</v>
      </c>
      <c r="H166" s="0" t="n">
        <f aca="false">H162+1</f>
        <v>2032</v>
      </c>
      <c r="I166" s="0" t="n">
        <f aca="false">I165</f>
        <v>0.928598721177482</v>
      </c>
    </row>
    <row r="167" customFormat="false" ht="15" hidden="false" customHeight="false" outlineLevel="0" collapsed="false">
      <c r="A167" s="26" t="n">
        <v>2020</v>
      </c>
      <c r="B167" s="26" t="s">
        <v>80</v>
      </c>
      <c r="C167" s="27" t="n">
        <v>593.601977015663</v>
      </c>
      <c r="D167" s="27" t="n">
        <f aca="false">D166*C167/C166</f>
        <v>639.244878846017</v>
      </c>
      <c r="H167" s="0" t="n">
        <f aca="false">H163+1</f>
        <v>2032</v>
      </c>
      <c r="I167" s="0" t="n">
        <f aca="false">I166</f>
        <v>0.928598721177482</v>
      </c>
    </row>
    <row r="168" customFormat="false" ht="15" hidden="false" customHeight="false" outlineLevel="0" collapsed="false">
      <c r="A168" s="35" t="n">
        <v>2020</v>
      </c>
      <c r="B168" s="35" t="s">
        <v>81</v>
      </c>
      <c r="C168" s="42" t="n">
        <v>612.003638303149</v>
      </c>
      <c r="D168" s="42" t="n">
        <f aca="false">D167*C168/C167</f>
        <v>659.061470090245</v>
      </c>
      <c r="H168" s="0" t="n">
        <f aca="false">H164+1</f>
        <v>2032</v>
      </c>
      <c r="I168" s="0" t="n">
        <f aca="false">I167</f>
        <v>0.928598721177482</v>
      </c>
    </row>
    <row r="169" customFormat="false" ht="15" hidden="false" customHeight="false" outlineLevel="0" collapsed="false">
      <c r="A169" s="30" t="n">
        <v>2020</v>
      </c>
      <c r="B169" s="30" t="s">
        <v>82</v>
      </c>
      <c r="C169" s="43" t="n">
        <v>620.872825940155</v>
      </c>
      <c r="D169" s="43" t="n">
        <f aca="false">D168*C169/C168</f>
        <v>668.612622202278</v>
      </c>
      <c r="H169" s="0" t="n">
        <f aca="false">H165+1</f>
        <v>2033</v>
      </c>
      <c r="I169" s="0" t="n">
        <f aca="false">I168</f>
        <v>0.928598721177482</v>
      </c>
    </row>
    <row r="170" customFormat="false" ht="15" hidden="false" customHeight="false" outlineLevel="0" collapsed="false">
      <c r="A170" s="26" t="n">
        <v>2021</v>
      </c>
      <c r="B170" s="26" t="s">
        <v>71</v>
      </c>
      <c r="C170" s="27" t="n">
        <v>635.877252567046</v>
      </c>
      <c r="D170" s="27" t="n">
        <f aca="false">D169*C170/C169</f>
        <v>684.770760572171</v>
      </c>
      <c r="H170" s="0" t="n">
        <f aca="false">H166+1</f>
        <v>2033</v>
      </c>
      <c r="I170" s="0" t="n">
        <f aca="false">I169</f>
        <v>0.928598721177482</v>
      </c>
    </row>
    <row r="171" customFormat="false" ht="15" hidden="false" customHeight="false" outlineLevel="0" collapsed="false">
      <c r="A171" s="35" t="n">
        <v>2021</v>
      </c>
      <c r="B171" s="35" t="s">
        <v>72</v>
      </c>
      <c r="C171" s="36" t="n">
        <v>650.881679193932</v>
      </c>
      <c r="D171" s="36" t="n">
        <f aca="false">D170*C171/C170</f>
        <v>700.928898942058</v>
      </c>
      <c r="H171" s="0" t="n">
        <f aca="false">H167+1</f>
        <v>2033</v>
      </c>
      <c r="I171" s="0" t="n">
        <f aca="false">I170</f>
        <v>0.928598721177482</v>
      </c>
    </row>
    <row r="172" customFormat="false" ht="15" hidden="false" customHeight="false" outlineLevel="0" collapsed="false">
      <c r="A172" s="30" t="n">
        <v>2021</v>
      </c>
      <c r="B172" s="30" t="s">
        <v>73</v>
      </c>
      <c r="C172" s="31" t="n">
        <v>665.886105820818</v>
      </c>
      <c r="D172" s="31" t="n">
        <f aca="false">D171*C172/C171</f>
        <v>717.087037311945</v>
      </c>
      <c r="H172" s="0" t="n">
        <f aca="false">H168+1</f>
        <v>2033</v>
      </c>
      <c r="I172" s="0" t="n">
        <f aca="false">I171</f>
        <v>0.928598721177482</v>
      </c>
    </row>
    <row r="173" customFormat="false" ht="15" hidden="false" customHeight="false" outlineLevel="0" collapsed="false">
      <c r="A173" s="26" t="n">
        <v>2021</v>
      </c>
      <c r="B173" s="26" t="s">
        <v>74</v>
      </c>
      <c r="C173" s="27" t="n">
        <v>680.890532447704</v>
      </c>
      <c r="D173" s="27" t="n">
        <f aca="false">D172*C173/C172</f>
        <v>733.245175681833</v>
      </c>
      <c r="H173" s="0" t="n">
        <f aca="false">H169+1</f>
        <v>2034</v>
      </c>
      <c r="I173" s="0" t="n">
        <f aca="false">I172</f>
        <v>0.928598721177482</v>
      </c>
    </row>
    <row r="174" customFormat="false" ht="15" hidden="false" customHeight="false" outlineLevel="0" collapsed="false">
      <c r="A174" s="35" t="n">
        <v>2021</v>
      </c>
      <c r="B174" s="35" t="s">
        <v>75</v>
      </c>
      <c r="C174" s="36" t="n">
        <v>695.89495907459</v>
      </c>
      <c r="D174" s="36" t="n">
        <f aca="false">D173*C174/C173</f>
        <v>749.40331405172</v>
      </c>
      <c r="H174" s="0" t="n">
        <f aca="false">H170+1</f>
        <v>2034</v>
      </c>
      <c r="I174" s="0" t="n">
        <f aca="false">I173</f>
        <v>0.928598721177482</v>
      </c>
    </row>
    <row r="175" customFormat="false" ht="15" hidden="false" customHeight="false" outlineLevel="0" collapsed="false">
      <c r="A175" s="30" t="n">
        <v>2021</v>
      </c>
      <c r="B175" s="30" t="s">
        <v>76</v>
      </c>
      <c r="C175" s="31" t="n">
        <v>710.899385701476</v>
      </c>
      <c r="D175" s="31" t="n">
        <f aca="false">D174*C175/C174</f>
        <v>765.561452421607</v>
      </c>
      <c r="H175" s="0" t="n">
        <f aca="false">H171+1</f>
        <v>2034</v>
      </c>
      <c r="I175" s="0" t="n">
        <f aca="false">I174</f>
        <v>0.928598721177482</v>
      </c>
    </row>
    <row r="176" customFormat="false" ht="15" hidden="false" customHeight="false" outlineLevel="0" collapsed="false">
      <c r="A176" s="26" t="n">
        <v>2021</v>
      </c>
      <c r="B176" s="26" t="s">
        <v>77</v>
      </c>
      <c r="C176" s="27" t="n">
        <v>725.903812328368</v>
      </c>
      <c r="D176" s="27" t="n">
        <f aca="false">D175*C176/C175</f>
        <v>781.719590791501</v>
      </c>
      <c r="H176" s="0" t="n">
        <f aca="false">H172+1</f>
        <v>2034</v>
      </c>
      <c r="I176" s="0" t="n">
        <f aca="false">I175</f>
        <v>0.928598721177482</v>
      </c>
    </row>
    <row r="177" customFormat="false" ht="15" hidden="false" customHeight="false" outlineLevel="0" collapsed="false">
      <c r="A177" s="35" t="n">
        <v>2021</v>
      </c>
      <c r="B177" s="35" t="s">
        <v>78</v>
      </c>
      <c r="C177" s="36" t="n">
        <v>740.908238955254</v>
      </c>
      <c r="D177" s="36" t="n">
        <f aca="false">D176*C177/C176</f>
        <v>797.877729161388</v>
      </c>
      <c r="H177" s="0" t="n">
        <f aca="false">H173+1</f>
        <v>2035</v>
      </c>
      <c r="I177" s="0" t="n">
        <f aca="false">I176</f>
        <v>0.928598721177482</v>
      </c>
    </row>
    <row r="178" customFormat="false" ht="15" hidden="false" customHeight="false" outlineLevel="0" collapsed="false">
      <c r="A178" s="30" t="n">
        <v>2021</v>
      </c>
      <c r="B178" s="30" t="s">
        <v>79</v>
      </c>
      <c r="C178" s="31" t="n">
        <v>755.91266558214</v>
      </c>
      <c r="D178" s="31" t="n">
        <f aca="false">D177*C178/C177</f>
        <v>814.035867531275</v>
      </c>
      <c r="H178" s="0" t="n">
        <f aca="false">H174+1</f>
        <v>2035</v>
      </c>
      <c r="I178" s="0" t="n">
        <f aca="false">I177</f>
        <v>0.928598721177482</v>
      </c>
    </row>
    <row r="179" customFormat="false" ht="15" hidden="false" customHeight="false" outlineLevel="0" collapsed="false">
      <c r="A179" s="26" t="n">
        <v>2021</v>
      </c>
      <c r="B179" s="26" t="s">
        <v>80</v>
      </c>
      <c r="C179" s="27" t="n">
        <v>770.917092209026</v>
      </c>
      <c r="D179" s="27" t="n">
        <f aca="false">D178*C179/C178</f>
        <v>830.194005901163</v>
      </c>
      <c r="H179" s="0" t="n">
        <f aca="false">H175+1</f>
        <v>2035</v>
      </c>
      <c r="I179" s="0" t="n">
        <f aca="false">I178</f>
        <v>0.928598721177482</v>
      </c>
    </row>
    <row r="180" customFormat="false" ht="15" hidden="false" customHeight="false" outlineLevel="0" collapsed="false">
      <c r="A180" s="35" t="n">
        <v>2021</v>
      </c>
      <c r="B180" s="35" t="s">
        <v>81</v>
      </c>
      <c r="C180" s="42" t="n">
        <v>785.921518835917</v>
      </c>
      <c r="D180" s="42" t="n">
        <f aca="false">D179*C180/C179</f>
        <v>846.352144271055</v>
      </c>
      <c r="H180" s="0" t="n">
        <f aca="false">H176+1</f>
        <v>2035</v>
      </c>
      <c r="I180" s="0" t="n">
        <f aca="false">I179</f>
        <v>0.928598721177482</v>
      </c>
    </row>
    <row r="181" customFormat="false" ht="15" hidden="false" customHeight="false" outlineLevel="0" collapsed="false">
      <c r="A181" s="30" t="n">
        <v>2021</v>
      </c>
      <c r="B181" s="30" t="s">
        <v>82</v>
      </c>
      <c r="C181" s="43" t="n">
        <v>800.925945462803</v>
      </c>
      <c r="D181" s="43" t="n">
        <f aca="false">D180*C181/C180</f>
        <v>862.510282640943</v>
      </c>
      <c r="H181" s="0" t="n">
        <f aca="false">H177+1</f>
        <v>2036</v>
      </c>
      <c r="I181" s="0" t="n">
        <f aca="false">I180</f>
        <v>0.928598721177482</v>
      </c>
    </row>
    <row r="182" customFormat="false" ht="15" hidden="false" customHeight="false" outlineLevel="0" collapsed="false">
      <c r="A182" s="26" t="n">
        <v>2022</v>
      </c>
      <c r="B182" s="26" t="s">
        <v>71</v>
      </c>
      <c r="C182" s="27" t="n">
        <v>816.944464372059</v>
      </c>
      <c r="D182" s="27" t="n">
        <f aca="false">D181*C182/C181</f>
        <v>879.760488293761</v>
      </c>
      <c r="H182" s="0" t="n">
        <f aca="false">H178+1</f>
        <v>2036</v>
      </c>
      <c r="I182" s="0" t="n">
        <f aca="false">I181</f>
        <v>0.928598721177482</v>
      </c>
    </row>
    <row r="183" customFormat="false" ht="15" hidden="false" customHeight="false" outlineLevel="0" collapsed="false">
      <c r="A183" s="35" t="n">
        <v>2022</v>
      </c>
      <c r="B183" s="35" t="s">
        <v>72</v>
      </c>
      <c r="C183" s="36" t="n">
        <v>832.962983281315</v>
      </c>
      <c r="D183" s="36" t="n">
        <f aca="false">D182*C183/C182</f>
        <v>897.01069394658</v>
      </c>
      <c r="H183" s="0" t="n">
        <f aca="false">H179+1</f>
        <v>2036</v>
      </c>
      <c r="I183" s="0" t="n">
        <f aca="false">I182</f>
        <v>0.928598721177482</v>
      </c>
    </row>
    <row r="184" customFormat="false" ht="15" hidden="false" customHeight="false" outlineLevel="0" collapsed="false">
      <c r="A184" s="30" t="n">
        <v>2022</v>
      </c>
      <c r="B184" s="30" t="s">
        <v>73</v>
      </c>
      <c r="C184" s="31" t="n">
        <v>848.981502190571</v>
      </c>
      <c r="D184" s="31" t="n">
        <f aca="false">D183*C184/C183</f>
        <v>914.260899599399</v>
      </c>
      <c r="H184" s="0" t="n">
        <f aca="false">H180+1</f>
        <v>2036</v>
      </c>
      <c r="I184" s="0" t="n">
        <f aca="false">I183</f>
        <v>0.928598721177482</v>
      </c>
    </row>
    <row r="185" customFormat="false" ht="15" hidden="false" customHeight="false" outlineLevel="0" collapsed="false">
      <c r="A185" s="26" t="n">
        <v>2022</v>
      </c>
      <c r="B185" s="26" t="s">
        <v>74</v>
      </c>
      <c r="C185" s="27" t="n">
        <v>865.000021099827</v>
      </c>
      <c r="D185" s="27" t="n">
        <f aca="false">D184*C185/C184</f>
        <v>931.511105252218</v>
      </c>
      <c r="H185" s="0" t="n">
        <f aca="false">H181+1</f>
        <v>2037</v>
      </c>
      <c r="I185" s="0" t="n">
        <f aca="false">I184</f>
        <v>0.928598721177482</v>
      </c>
    </row>
    <row r="186" customFormat="false" ht="15" hidden="false" customHeight="false" outlineLevel="0" collapsed="false">
      <c r="A186" s="35" t="n">
        <v>2022</v>
      </c>
      <c r="B186" s="35" t="s">
        <v>75</v>
      </c>
      <c r="C186" s="36" t="n">
        <v>881.018540009083</v>
      </c>
      <c r="D186" s="36" t="n">
        <f aca="false">D185*C186/C185</f>
        <v>948.761310905036</v>
      </c>
      <c r="H186" s="0" t="n">
        <f aca="false">H182+1</f>
        <v>2037</v>
      </c>
      <c r="I186" s="0" t="n">
        <f aca="false">I185</f>
        <v>0.928598721177482</v>
      </c>
    </row>
    <row r="187" customFormat="false" ht="15" hidden="false" customHeight="false" outlineLevel="0" collapsed="false">
      <c r="A187" s="30" t="n">
        <v>2022</v>
      </c>
      <c r="B187" s="30" t="s">
        <v>76</v>
      </c>
      <c r="C187" s="31" t="n">
        <v>897.037058918339</v>
      </c>
      <c r="D187" s="31" t="n">
        <f aca="false">D186*C187/C186</f>
        <v>966.011516557855</v>
      </c>
      <c r="H187" s="0" t="n">
        <f aca="false">H183+1</f>
        <v>2037</v>
      </c>
      <c r="I187" s="0" t="n">
        <f aca="false">I186</f>
        <v>0.928598721177482</v>
      </c>
    </row>
    <row r="188" customFormat="false" ht="15" hidden="false" customHeight="false" outlineLevel="0" collapsed="false">
      <c r="A188" s="26" t="n">
        <v>2022</v>
      </c>
      <c r="B188" s="26" t="s">
        <v>77</v>
      </c>
      <c r="C188" s="27" t="n">
        <v>913.055577827595</v>
      </c>
      <c r="D188" s="27" t="n">
        <f aca="false">D187*C188/C187</f>
        <v>983.261722210674</v>
      </c>
      <c r="H188" s="0" t="n">
        <f aca="false">H184+1</f>
        <v>2037</v>
      </c>
      <c r="I188" s="0" t="n">
        <f aca="false">I187</f>
        <v>0.928598721177482</v>
      </c>
    </row>
    <row r="189" customFormat="false" ht="15" hidden="false" customHeight="false" outlineLevel="0" collapsed="false">
      <c r="A189" s="35" t="n">
        <v>2022</v>
      </c>
      <c r="B189" s="35" t="s">
        <v>78</v>
      </c>
      <c r="C189" s="36" t="n">
        <v>929.074096736851</v>
      </c>
      <c r="D189" s="36" t="n">
        <f aca="false">D188*C189/C188</f>
        <v>1000.51192786349</v>
      </c>
      <c r="H189" s="0" t="n">
        <f aca="false">H185+1</f>
        <v>2038</v>
      </c>
      <c r="I189" s="0" t="n">
        <f aca="false">I188</f>
        <v>0.928598721177482</v>
      </c>
    </row>
    <row r="190" customFormat="false" ht="15" hidden="false" customHeight="false" outlineLevel="0" collapsed="false">
      <c r="A190" s="30" t="n">
        <v>2022</v>
      </c>
      <c r="B190" s="30" t="s">
        <v>79</v>
      </c>
      <c r="C190" s="31" t="n">
        <v>945.092615646107</v>
      </c>
      <c r="D190" s="31" t="n">
        <f aca="false">D189*C190/C189</f>
        <v>1017.76213351631</v>
      </c>
      <c r="H190" s="0" t="n">
        <f aca="false">H186+1</f>
        <v>2038</v>
      </c>
      <c r="I190" s="0" t="n">
        <f aca="false">I189</f>
        <v>0.928598721177482</v>
      </c>
    </row>
    <row r="191" customFormat="false" ht="15" hidden="false" customHeight="false" outlineLevel="0" collapsed="false">
      <c r="A191" s="26" t="n">
        <v>2022</v>
      </c>
      <c r="B191" s="26" t="s">
        <v>80</v>
      </c>
      <c r="C191" s="27" t="n">
        <v>961.111134555363</v>
      </c>
      <c r="D191" s="27" t="n">
        <f aca="false">D190*C191/C190</f>
        <v>1035.01233916913</v>
      </c>
      <c r="H191" s="0" t="n">
        <f aca="false">H187+1</f>
        <v>2038</v>
      </c>
      <c r="I191" s="0" t="n">
        <f aca="false">I190</f>
        <v>0.928598721177482</v>
      </c>
    </row>
    <row r="192" customFormat="false" ht="15" hidden="false" customHeight="false" outlineLevel="0" collapsed="false">
      <c r="A192" s="35" t="n">
        <v>2022</v>
      </c>
      <c r="B192" s="35" t="s">
        <v>81</v>
      </c>
      <c r="C192" s="36" t="n">
        <v>977.129653464619</v>
      </c>
      <c r="D192" s="36" t="n">
        <f aca="false">D191*C192/C191</f>
        <v>1052.26254482195</v>
      </c>
      <c r="H192" s="0" t="n">
        <f aca="false">H188+1</f>
        <v>2038</v>
      </c>
      <c r="I192" s="0" t="n">
        <f aca="false">I191</f>
        <v>0.928598721177482</v>
      </c>
    </row>
    <row r="193" customFormat="false" ht="15" hidden="false" customHeight="false" outlineLevel="0" collapsed="false">
      <c r="A193" s="30" t="n">
        <v>2022</v>
      </c>
      <c r="B193" s="30" t="s">
        <v>82</v>
      </c>
      <c r="C193" s="31" t="n">
        <v>993.148172373875</v>
      </c>
      <c r="D193" s="31" t="n">
        <f aca="false">D192*C193/C192</f>
        <v>1069.51275047477</v>
      </c>
      <c r="H193" s="0" t="n">
        <f aca="false">H189+1</f>
        <v>2039</v>
      </c>
      <c r="I193" s="0" t="n">
        <f aca="false">I192</f>
        <v>0.928598721177482</v>
      </c>
    </row>
    <row r="194" customFormat="false" ht="15" hidden="false" customHeight="false" outlineLevel="0" collapsed="false">
      <c r="A194" s="26" t="n">
        <v>2023</v>
      </c>
      <c r="B194" s="26" t="s">
        <v>71</v>
      </c>
      <c r="C194" s="27" t="n">
        <v>1009.70064191344</v>
      </c>
      <c r="D194" s="27" t="n">
        <f aca="false">D193*C194/C193</f>
        <v>1087.33796298268</v>
      </c>
      <c r="H194" s="0" t="n">
        <f aca="false">H190+1</f>
        <v>2039</v>
      </c>
      <c r="I194" s="0" t="n">
        <f aca="false">I193</f>
        <v>0.928598721177482</v>
      </c>
    </row>
    <row r="195" customFormat="false" ht="15" hidden="false" customHeight="false" outlineLevel="0" collapsed="false">
      <c r="A195" s="35" t="n">
        <v>2023</v>
      </c>
      <c r="B195" s="35" t="s">
        <v>72</v>
      </c>
      <c r="C195" s="36" t="n">
        <v>1026.253111453</v>
      </c>
      <c r="D195" s="36" t="n">
        <f aca="false">D194*C195/C194</f>
        <v>1105.16317549059</v>
      </c>
      <c r="H195" s="0" t="n">
        <f aca="false">H191+1</f>
        <v>2039</v>
      </c>
      <c r="I195" s="0" t="n">
        <f aca="false">I194</f>
        <v>0.928598721177482</v>
      </c>
    </row>
    <row r="196" customFormat="false" ht="15" hidden="false" customHeight="false" outlineLevel="0" collapsed="false">
      <c r="A196" s="30" t="n">
        <v>2023</v>
      </c>
      <c r="B196" s="30" t="s">
        <v>73</v>
      </c>
      <c r="C196" s="31" t="n">
        <v>1042.80558099257</v>
      </c>
      <c r="D196" s="31" t="n">
        <f aca="false">D195*C196/C195</f>
        <v>1122.98838799851</v>
      </c>
      <c r="H196" s="0" t="n">
        <f aca="false">H192+1</f>
        <v>2039</v>
      </c>
      <c r="I196" s="0" t="n">
        <f aca="false">I195</f>
        <v>0.928598721177482</v>
      </c>
    </row>
    <row r="197" customFormat="false" ht="15" hidden="false" customHeight="false" outlineLevel="0" collapsed="false">
      <c r="A197" s="26" t="n">
        <v>2023</v>
      </c>
      <c r="B197" s="26" t="s">
        <v>74</v>
      </c>
      <c r="C197" s="27" t="n">
        <v>1059.35805053213</v>
      </c>
      <c r="D197" s="27" t="n">
        <f aca="false">D196*C197/C196</f>
        <v>1140.81360050642</v>
      </c>
      <c r="H197" s="0" t="n">
        <f aca="false">H193+1</f>
        <v>2040</v>
      </c>
      <c r="I197" s="0" t="n">
        <f aca="false">I196</f>
        <v>0.928598721177482</v>
      </c>
    </row>
    <row r="198" customFormat="false" ht="15" hidden="false" customHeight="false" outlineLevel="0" collapsed="false">
      <c r="A198" s="35" t="n">
        <v>2023</v>
      </c>
      <c r="B198" s="35" t="s">
        <v>75</v>
      </c>
      <c r="C198" s="36" t="n">
        <v>1075.9105200717</v>
      </c>
      <c r="D198" s="36" t="n">
        <f aca="false">D197*C198/C197</f>
        <v>1158.63881301433</v>
      </c>
      <c r="H198" s="0" t="n">
        <f aca="false">H194+1</f>
        <v>2040</v>
      </c>
      <c r="I198" s="0" t="n">
        <f aca="false">I197</f>
        <v>0.928598721177482</v>
      </c>
    </row>
    <row r="199" customFormat="false" ht="15" hidden="false" customHeight="false" outlineLevel="0" collapsed="false">
      <c r="A199" s="30" t="n">
        <v>2023</v>
      </c>
      <c r="B199" s="30" t="s">
        <v>76</v>
      </c>
      <c r="C199" s="31" t="n">
        <v>1092.46298961126</v>
      </c>
      <c r="D199" s="31" t="n">
        <f aca="false">D198*C199/C198</f>
        <v>1176.46402552224</v>
      </c>
      <c r="H199" s="0" t="n">
        <f aca="false">H195+1</f>
        <v>2040</v>
      </c>
      <c r="I199" s="0" t="n">
        <f aca="false">I198</f>
        <v>0.928598721177482</v>
      </c>
    </row>
    <row r="200" customFormat="false" ht="15" hidden="false" customHeight="false" outlineLevel="0" collapsed="false">
      <c r="A200" s="26" t="n">
        <v>2023</v>
      </c>
      <c r="B200" s="26" t="s">
        <v>77</v>
      </c>
      <c r="C200" s="27" t="n">
        <v>1109.01545915082</v>
      </c>
      <c r="D200" s="27" t="n">
        <f aca="false">D199*C200/C199</f>
        <v>1194.28923803015</v>
      </c>
      <c r="H200" s="0" t="n">
        <f aca="false">H196+1</f>
        <v>2040</v>
      </c>
      <c r="I200" s="0" t="n">
        <f aca="false">I199</f>
        <v>0.928598721177482</v>
      </c>
    </row>
    <row r="201" customFormat="false" ht="15" hidden="false" customHeight="false" outlineLevel="0" collapsed="false">
      <c r="A201" s="35" t="n">
        <v>2023</v>
      </c>
      <c r="B201" s="35" t="s">
        <v>78</v>
      </c>
      <c r="C201" s="36" t="n">
        <v>1125.56792869039</v>
      </c>
      <c r="D201" s="36" t="n">
        <f aca="false">D200*C201/C200</f>
        <v>1212.11445053807</v>
      </c>
    </row>
    <row r="202" customFormat="false" ht="15" hidden="false" customHeight="false" outlineLevel="0" collapsed="false">
      <c r="A202" s="30" t="n">
        <v>2023</v>
      </c>
      <c r="B202" s="30" t="s">
        <v>79</v>
      </c>
      <c r="C202" s="31" t="n">
        <v>1142.12039822996</v>
      </c>
      <c r="D202" s="31" t="n">
        <f aca="false">D201*C202/C201</f>
        <v>1229.93966304599</v>
      </c>
    </row>
    <row r="203" customFormat="false" ht="15" hidden="false" customHeight="false" outlineLevel="0" collapsed="false">
      <c r="A203" s="26" t="n">
        <v>2023</v>
      </c>
      <c r="B203" s="26" t="s">
        <v>80</v>
      </c>
      <c r="C203" s="27" t="n">
        <v>1158.67286776952</v>
      </c>
      <c r="D203" s="27" t="n">
        <f aca="false">D202*C203/C202</f>
        <v>1247.76487555389</v>
      </c>
    </row>
    <row r="204" customFormat="false" ht="15" hidden="false" customHeight="false" outlineLevel="0" collapsed="false">
      <c r="A204" s="35" t="n">
        <v>2023</v>
      </c>
      <c r="B204" s="35" t="s">
        <v>81</v>
      </c>
      <c r="C204" s="36" t="n">
        <v>1175.22533730908</v>
      </c>
      <c r="D204" s="36" t="n">
        <f aca="false">D203*C204/C203</f>
        <v>1265.5900880618</v>
      </c>
    </row>
    <row r="205" customFormat="false" ht="15" hidden="false" customHeight="false" outlineLevel="0" collapsed="false">
      <c r="A205" s="30" t="n">
        <v>2023</v>
      </c>
      <c r="B205" s="30" t="s">
        <v>82</v>
      </c>
      <c r="C205" s="31" t="n">
        <v>1191.77780684865</v>
      </c>
      <c r="D205" s="31" t="n">
        <f aca="false">D204*C205/C204</f>
        <v>1283.41530056972</v>
      </c>
    </row>
    <row r="206" customFormat="false" ht="15" hidden="false" customHeight="false" outlineLevel="0" collapsed="false">
      <c r="A206" s="26" t="n">
        <v>2024</v>
      </c>
      <c r="B206" s="26" t="s">
        <v>71</v>
      </c>
      <c r="C206" s="27" t="n">
        <v>1206.67502943426</v>
      </c>
      <c r="D206" s="27" t="n">
        <f aca="false">D205*C206/C205</f>
        <v>1299.45799182684</v>
      </c>
    </row>
    <row r="207" customFormat="false" ht="15" hidden="false" customHeight="false" outlineLevel="0" collapsed="false">
      <c r="A207" s="35" t="n">
        <v>2024</v>
      </c>
      <c r="B207" s="35" t="s">
        <v>72</v>
      </c>
      <c r="C207" s="36" t="n">
        <v>1221.57225201987</v>
      </c>
      <c r="D207" s="36" t="n">
        <f aca="false">D206*C207/C206</f>
        <v>1315.50068308397</v>
      </c>
    </row>
    <row r="208" customFormat="false" ht="15" hidden="false" customHeight="false" outlineLevel="0" collapsed="false">
      <c r="A208" s="30" t="n">
        <v>2024</v>
      </c>
      <c r="B208" s="30" t="s">
        <v>73</v>
      </c>
      <c r="C208" s="31" t="n">
        <v>1236.46947460547</v>
      </c>
      <c r="D208" s="31" t="n">
        <f aca="false">D207*C208/C207</f>
        <v>1331.54337434108</v>
      </c>
    </row>
    <row r="209" customFormat="false" ht="15" hidden="false" customHeight="false" outlineLevel="0" collapsed="false">
      <c r="A209" s="26" t="n">
        <v>2024</v>
      </c>
      <c r="B209" s="26" t="s">
        <v>74</v>
      </c>
      <c r="C209" s="27" t="n">
        <v>1251.36669719108</v>
      </c>
      <c r="D209" s="27" t="n">
        <f aca="false">D208*C209/C208</f>
        <v>1347.5860655982</v>
      </c>
    </row>
    <row r="210" customFormat="false" ht="15" hidden="false" customHeight="false" outlineLevel="0" collapsed="false">
      <c r="A210" s="35" t="n">
        <v>2024</v>
      </c>
      <c r="B210" s="35" t="s">
        <v>75</v>
      </c>
      <c r="C210" s="36" t="n">
        <v>1266.26391977669</v>
      </c>
      <c r="D210" s="36" t="n">
        <f aca="false">D209*C210/C209</f>
        <v>1363.62875685533</v>
      </c>
    </row>
    <row r="211" customFormat="false" ht="15" hidden="false" customHeight="false" outlineLevel="0" collapsed="false">
      <c r="A211" s="30" t="n">
        <v>2024</v>
      </c>
      <c r="B211" s="30" t="s">
        <v>76</v>
      </c>
      <c r="C211" s="31" t="n">
        <v>1281.1611423623</v>
      </c>
      <c r="D211" s="31" t="n">
        <f aca="false">D210*C211/C210</f>
        <v>1379.67144811245</v>
      </c>
    </row>
    <row r="212" customFormat="false" ht="15" hidden="false" customHeight="false" outlineLevel="0" collapsed="false">
      <c r="A212" s="26" t="n">
        <v>2024</v>
      </c>
      <c r="B212" s="26" t="s">
        <v>77</v>
      </c>
      <c r="C212" s="27" t="n">
        <v>1296.0583649479</v>
      </c>
      <c r="D212" s="27" t="n">
        <f aca="false">D211*C212/C211</f>
        <v>1395.71413936956</v>
      </c>
    </row>
    <row r="213" customFormat="false" ht="15" hidden="false" customHeight="false" outlineLevel="0" collapsed="false">
      <c r="A213" s="35" t="n">
        <v>2024</v>
      </c>
      <c r="B213" s="35" t="s">
        <v>78</v>
      </c>
      <c r="C213" s="36" t="n">
        <v>1310.95558753351</v>
      </c>
      <c r="D213" s="36" t="n">
        <f aca="false">D212*C213/C212</f>
        <v>1411.75683062669</v>
      </c>
    </row>
    <row r="214" customFormat="false" ht="15" hidden="false" customHeight="false" outlineLevel="0" collapsed="false">
      <c r="A214" s="30" t="n">
        <v>2024</v>
      </c>
      <c r="B214" s="30" t="s">
        <v>79</v>
      </c>
      <c r="C214" s="31" t="n">
        <v>1325.85281011912</v>
      </c>
      <c r="D214" s="31" t="n">
        <f aca="false">D213*C214/C213</f>
        <v>1427.79952188381</v>
      </c>
    </row>
    <row r="215" customFormat="false" ht="15" hidden="false" customHeight="false" outlineLevel="0" collapsed="false">
      <c r="A215" s="26" t="n">
        <v>2024</v>
      </c>
      <c r="B215" s="26" t="s">
        <v>80</v>
      </c>
      <c r="C215" s="27" t="n">
        <v>1340.75003270473</v>
      </c>
      <c r="D215" s="27" t="n">
        <f aca="false">D214*C215/C214</f>
        <v>1443.84221314094</v>
      </c>
    </row>
    <row r="216" customFormat="false" ht="15" hidden="false" customHeight="false" outlineLevel="0" collapsed="false">
      <c r="A216" s="35" t="n">
        <v>2024</v>
      </c>
      <c r="B216" s="35" t="s">
        <v>81</v>
      </c>
      <c r="C216" s="36" t="n">
        <v>1355.64725529034</v>
      </c>
      <c r="D216" s="36" t="n">
        <f aca="false">D215*C216/C215</f>
        <v>1459.88490439806</v>
      </c>
    </row>
    <row r="217" customFormat="false" ht="15" hidden="false" customHeight="false" outlineLevel="0" collapsed="false">
      <c r="A217" s="30" t="n">
        <v>2024</v>
      </c>
      <c r="B217" s="30" t="s">
        <v>82</v>
      </c>
      <c r="C217" s="31" t="n">
        <v>1370.54447787595</v>
      </c>
      <c r="D217" s="31" t="n">
        <f aca="false">D216*C217/C216</f>
        <v>1475.92759565518</v>
      </c>
    </row>
    <row r="218" customFormat="false" ht="15" hidden="false" customHeight="false" outlineLevel="0" collapsed="false">
      <c r="A218" s="26" t="n">
        <v>2025</v>
      </c>
      <c r="B218" s="26" t="s">
        <v>71</v>
      </c>
      <c r="C218" s="44" t="n">
        <v>1381.96568185824</v>
      </c>
      <c r="D218" s="44" t="n">
        <f aca="false">D217*C218/C217</f>
        <v>1488.22699228563</v>
      </c>
    </row>
    <row r="219" customFormat="false" ht="15" hidden="false" customHeight="false" outlineLevel="0" collapsed="false">
      <c r="A219" s="35" t="n">
        <v>2025</v>
      </c>
      <c r="B219" s="35" t="s">
        <v>72</v>
      </c>
      <c r="C219" s="36" t="n">
        <v>1393.38688584054</v>
      </c>
      <c r="D219" s="36" t="n">
        <f aca="false">D218*C219/C218</f>
        <v>1500.52638891609</v>
      </c>
    </row>
    <row r="220" customFormat="false" ht="15" hidden="false" customHeight="false" outlineLevel="0" collapsed="false">
      <c r="A220" s="30" t="n">
        <v>2025</v>
      </c>
      <c r="B220" s="30" t="s">
        <v>73</v>
      </c>
      <c r="C220" s="31" t="n">
        <v>1404.80808982285</v>
      </c>
      <c r="D220" s="31" t="n">
        <f aca="false">D219*C220/C219</f>
        <v>1512.82578554656</v>
      </c>
    </row>
    <row r="221" customFormat="false" ht="15" hidden="false" customHeight="false" outlineLevel="0" collapsed="false">
      <c r="A221" s="26" t="n">
        <v>2025</v>
      </c>
      <c r="B221" s="26" t="s">
        <v>74</v>
      </c>
      <c r="C221" s="27" t="n">
        <v>1416.22929380514</v>
      </c>
      <c r="D221" s="27" t="n">
        <f aca="false">D220*C221/C220</f>
        <v>1525.12518217701</v>
      </c>
    </row>
    <row r="222" customFormat="false" ht="15" hidden="false" customHeight="false" outlineLevel="0" collapsed="false">
      <c r="A222" s="35" t="n">
        <v>2025</v>
      </c>
      <c r="B222" s="35" t="s">
        <v>75</v>
      </c>
      <c r="C222" s="36" t="n">
        <v>1427.65049778744</v>
      </c>
      <c r="D222" s="36" t="n">
        <f aca="false">D221*C222/C221</f>
        <v>1537.42457880747</v>
      </c>
    </row>
    <row r="223" customFormat="false" ht="15" hidden="false" customHeight="false" outlineLevel="0" collapsed="false">
      <c r="A223" s="30" t="n">
        <v>2025</v>
      </c>
      <c r="B223" s="30" t="s">
        <v>76</v>
      </c>
      <c r="C223" s="31" t="n">
        <v>1439.07170176974</v>
      </c>
      <c r="D223" s="31" t="n">
        <f aca="false">D222*C223/C222</f>
        <v>1549.72397543793</v>
      </c>
    </row>
    <row r="224" customFormat="false" ht="15" hidden="false" customHeight="false" outlineLevel="0" collapsed="false">
      <c r="A224" s="26" t="n">
        <v>2025</v>
      </c>
      <c r="B224" s="26" t="s">
        <v>77</v>
      </c>
      <c r="C224" s="27" t="n">
        <v>1450.49290575204</v>
      </c>
      <c r="D224" s="27" t="n">
        <f aca="false">D223*C224/C223</f>
        <v>1562.02337206839</v>
      </c>
    </row>
    <row r="225" customFormat="false" ht="15" hidden="false" customHeight="false" outlineLevel="0" collapsed="false">
      <c r="A225" s="35" t="n">
        <v>2025</v>
      </c>
      <c r="B225" s="35" t="s">
        <v>78</v>
      </c>
      <c r="C225" s="36" t="n">
        <v>1461.91410973434</v>
      </c>
      <c r="D225" s="36" t="n">
        <f aca="false">D224*C225/C224</f>
        <v>1574.32276869885</v>
      </c>
    </row>
    <row r="226" customFormat="false" ht="15" hidden="false" customHeight="false" outlineLevel="0" collapsed="false">
      <c r="A226" s="30" t="n">
        <v>2025</v>
      </c>
      <c r="B226" s="30" t="s">
        <v>79</v>
      </c>
      <c r="C226" s="31" t="n">
        <v>1473.33531371664</v>
      </c>
      <c r="D226" s="31" t="n">
        <f aca="false">D225*C226/C225</f>
        <v>1586.62216532931</v>
      </c>
    </row>
    <row r="227" customFormat="false" ht="15" hidden="false" customHeight="false" outlineLevel="0" collapsed="false">
      <c r="A227" s="26" t="n">
        <v>2025</v>
      </c>
      <c r="B227" s="26" t="s">
        <v>80</v>
      </c>
      <c r="C227" s="27" t="n">
        <v>1484.75651769894</v>
      </c>
      <c r="D227" s="27" t="n">
        <f aca="false">D226*C227/C226</f>
        <v>1598.92156195977</v>
      </c>
    </row>
    <row r="228" customFormat="false" ht="15" hidden="false" customHeight="false" outlineLevel="0" collapsed="false">
      <c r="A228" s="35" t="n">
        <v>2025</v>
      </c>
      <c r="B228" s="35" t="s">
        <v>81</v>
      </c>
      <c r="C228" s="36" t="n">
        <v>1496.17772168124</v>
      </c>
      <c r="D228" s="36" t="n">
        <f aca="false">D227*C228/C227</f>
        <v>1611.22095859023</v>
      </c>
    </row>
    <row r="229" customFormat="false" ht="15" hidden="false" customHeight="false" outlineLevel="0" collapsed="false">
      <c r="A229" s="30" t="n">
        <v>2025</v>
      </c>
      <c r="B229" s="30" t="s">
        <v>82</v>
      </c>
      <c r="C229" s="31" t="n">
        <v>1507.59892566354</v>
      </c>
      <c r="D229" s="31" t="n">
        <f aca="false">D228*C229/C228</f>
        <v>1623.5203552207</v>
      </c>
    </row>
    <row r="230" customFormat="false" ht="15" hidden="false" customHeight="false" outlineLevel="0" collapsed="false">
      <c r="A230" s="26" t="n">
        <v>2026</v>
      </c>
      <c r="B230" s="26" t="s">
        <v>71</v>
      </c>
      <c r="C230" s="27" t="n">
        <v>1513.88058785381</v>
      </c>
      <c r="D230" s="27" t="n">
        <f aca="false">D229*C230/C229</f>
        <v>1630.28502336745</v>
      </c>
    </row>
    <row r="231" customFormat="false" ht="15" hidden="false" customHeight="false" outlineLevel="0" collapsed="false">
      <c r="A231" s="35" t="n">
        <v>2026</v>
      </c>
      <c r="B231" s="35" t="s">
        <v>72</v>
      </c>
      <c r="C231" s="36" t="n">
        <v>1520.16225004407</v>
      </c>
      <c r="D231" s="36" t="n">
        <f aca="false">D230*C231/C230</f>
        <v>1637.0496915142</v>
      </c>
    </row>
    <row r="232" customFormat="false" ht="15" hidden="false" customHeight="false" outlineLevel="0" collapsed="false">
      <c r="C232" s="0" t="n">
        <v>1526.44391223434</v>
      </c>
    </row>
    <row r="233" customFormat="false" ht="15" hidden="false" customHeight="false" outlineLevel="0" collapsed="false">
      <c r="C233" s="0" t="n">
        <v>1532.7255744246</v>
      </c>
    </row>
    <row r="234" customFormat="false" ht="15" hidden="false" customHeight="false" outlineLevel="0" collapsed="false">
      <c r="C234" s="0" t="n">
        <v>1539.00723661486</v>
      </c>
    </row>
    <row r="235" customFormat="false" ht="15" hidden="false" customHeight="false" outlineLevel="0" collapsed="false">
      <c r="C235" s="0" t="n">
        <v>1545.28889880513</v>
      </c>
    </row>
    <row r="236" customFormat="false" ht="15" hidden="false" customHeight="false" outlineLevel="0" collapsed="false">
      <c r="C236" s="0" t="n">
        <v>1551.57056099539</v>
      </c>
    </row>
    <row r="237" customFormat="false" ht="15" hidden="false" customHeight="false" outlineLevel="0" collapsed="false">
      <c r="C237" s="0" t="n">
        <v>1557.85222318566</v>
      </c>
    </row>
    <row r="238" customFormat="false" ht="15" hidden="false" customHeight="false" outlineLevel="0" collapsed="false">
      <c r="C238" s="0" t="n">
        <v>1564.13388537593</v>
      </c>
    </row>
    <row r="239" customFormat="false" ht="15" hidden="false" customHeight="false" outlineLevel="0" collapsed="false">
      <c r="C239" s="0" t="n">
        <v>1570.41554756619</v>
      </c>
    </row>
    <row r="240" customFormat="false" ht="15" hidden="false" customHeight="false" outlineLevel="0" collapsed="false">
      <c r="C240" s="0" t="n">
        <v>1576.69720975645</v>
      </c>
    </row>
    <row r="241" customFormat="false" ht="15" hidden="false" customHeight="false" outlineLevel="0" collapsed="false">
      <c r="C241" s="0" t="n">
        <v>1582.97887194671</v>
      </c>
    </row>
    <row r="242" customFormat="false" ht="15" hidden="false" customHeight="false" outlineLevel="0" collapsed="false">
      <c r="C242" s="0" t="n">
        <v>1589.5746172465</v>
      </c>
    </row>
    <row r="243" customFormat="false" ht="15" hidden="false" customHeight="false" outlineLevel="0" collapsed="false">
      <c r="C243" s="0" t="n">
        <v>1596.17036254627</v>
      </c>
    </row>
    <row r="244" customFormat="false" ht="15" hidden="false" customHeight="false" outlineLevel="0" collapsed="false">
      <c r="C244" s="0" t="n">
        <v>1602.76610784605</v>
      </c>
    </row>
    <row r="245" customFormat="false" ht="15" hidden="false" customHeight="false" outlineLevel="0" collapsed="false">
      <c r="C245" s="0" t="n">
        <v>1609.36185314583</v>
      </c>
    </row>
    <row r="246" customFormat="false" ht="15" hidden="false" customHeight="false" outlineLevel="0" collapsed="false">
      <c r="C246" s="0" t="n">
        <v>1615.95759844561</v>
      </c>
    </row>
    <row r="247" customFormat="false" ht="15" hidden="false" customHeight="false" outlineLevel="0" collapsed="false">
      <c r="C247" s="0" t="n">
        <v>1622.55334374538</v>
      </c>
    </row>
    <row r="248" customFormat="false" ht="15" hidden="false" customHeight="false" outlineLevel="0" collapsed="false">
      <c r="C248" s="0" t="n">
        <v>1629.14908904516</v>
      </c>
    </row>
    <row r="249" customFormat="false" ht="15" hidden="false" customHeight="false" outlineLevel="0" collapsed="false">
      <c r="C249" s="0" t="n">
        <v>1635.74483434494</v>
      </c>
    </row>
    <row r="250" customFormat="false" ht="15" hidden="false" customHeight="false" outlineLevel="0" collapsed="false">
      <c r="C250" s="0" t="n">
        <v>1642.34057964472</v>
      </c>
    </row>
    <row r="251" customFormat="false" ht="15" hidden="false" customHeight="false" outlineLevel="0" collapsed="false">
      <c r="C251" s="0" t="n">
        <v>1648.9363249445</v>
      </c>
    </row>
    <row r="252" customFormat="false" ht="15" hidden="false" customHeight="false" outlineLevel="0" collapsed="false">
      <c r="C252" s="0" t="n">
        <v>1655.53207024428</v>
      </c>
    </row>
    <row r="253" customFormat="false" ht="15" hidden="false" customHeight="false" outlineLevel="0" collapsed="false">
      <c r="C253" s="0" t="n">
        <v>1662.12781554405</v>
      </c>
    </row>
    <row r="254" customFormat="false" ht="15" hidden="false" customHeight="false" outlineLevel="0" collapsed="false">
      <c r="C254" s="0" t="n">
        <v>1669.05334810882</v>
      </c>
    </row>
    <row r="255" customFormat="false" ht="15" hidden="false" customHeight="false" outlineLevel="0" collapsed="false">
      <c r="C255" s="0" t="n">
        <v>1675.97888067359</v>
      </c>
    </row>
    <row r="256" customFormat="false" ht="15" hidden="false" customHeight="false" outlineLevel="0" collapsed="false">
      <c r="C256" s="0" t="n">
        <v>1682.90441323836</v>
      </c>
    </row>
    <row r="257" customFormat="false" ht="15" hidden="false" customHeight="false" outlineLevel="0" collapsed="false">
      <c r="C257" s="0" t="n">
        <v>1689.82994580312</v>
      </c>
    </row>
    <row r="258" customFormat="false" ht="15" hidden="false" customHeight="false" outlineLevel="0" collapsed="false">
      <c r="C258" s="0" t="n">
        <v>1696.75547836789</v>
      </c>
    </row>
    <row r="259" customFormat="false" ht="15" hidden="false" customHeight="false" outlineLevel="0" collapsed="false">
      <c r="C259" s="0" t="n">
        <v>1703.68101093265</v>
      </c>
    </row>
    <row r="260" customFormat="false" ht="15" hidden="false" customHeight="false" outlineLevel="0" collapsed="false">
      <c r="C260" s="0" t="n">
        <v>1710.60654349742</v>
      </c>
    </row>
    <row r="261" customFormat="false" ht="15" hidden="false" customHeight="false" outlineLevel="0" collapsed="false">
      <c r="C261" s="0" t="n">
        <v>1717.53207606219</v>
      </c>
    </row>
    <row r="262" customFormat="false" ht="15" hidden="false" customHeight="false" outlineLevel="0" collapsed="false">
      <c r="C262" s="0" t="n">
        <v>1724.45760862695</v>
      </c>
    </row>
    <row r="263" customFormat="false" ht="15" hidden="false" customHeight="false" outlineLevel="0" collapsed="false">
      <c r="C263" s="0" t="n">
        <v>1731.38314119172</v>
      </c>
    </row>
    <row r="264" customFormat="false" ht="15" hidden="false" customHeight="false" outlineLevel="0" collapsed="false">
      <c r="C264" s="0" t="n">
        <v>1738.30867375649</v>
      </c>
    </row>
    <row r="265" customFormat="false" ht="15" hidden="false" customHeight="false" outlineLevel="0" collapsed="false">
      <c r="C265" s="0" t="n">
        <v>1745.23420632126</v>
      </c>
    </row>
    <row r="266" customFormat="false" ht="15" hidden="false" customHeight="false" outlineLevel="0" collapsed="false">
      <c r="C266" s="0" t="n">
        <v>1752.50601551426</v>
      </c>
    </row>
    <row r="267" customFormat="false" ht="15" hidden="false" customHeight="false" outlineLevel="0" collapsed="false">
      <c r="C267" s="0" t="n">
        <v>1759.77782470727</v>
      </c>
    </row>
    <row r="268" customFormat="false" ht="15" hidden="false" customHeight="false" outlineLevel="0" collapsed="false">
      <c r="C268" s="0" t="n">
        <v>1767.04963390027</v>
      </c>
    </row>
    <row r="269" customFormat="false" ht="15" hidden="false" customHeight="false" outlineLevel="0" collapsed="false">
      <c r="C269" s="0" t="n">
        <v>1774.32144309328</v>
      </c>
    </row>
    <row r="270" customFormat="false" ht="15" hidden="false" customHeight="false" outlineLevel="0" collapsed="false">
      <c r="C270" s="0" t="n">
        <v>1781.59325228629</v>
      </c>
    </row>
    <row r="271" customFormat="false" ht="15" hidden="false" customHeight="false" outlineLevel="0" collapsed="false">
      <c r="C271" s="0" t="n">
        <v>1788.86506147929</v>
      </c>
    </row>
    <row r="272" customFormat="false" ht="15" hidden="false" customHeight="false" outlineLevel="0" collapsed="false">
      <c r="C272" s="0" t="n">
        <v>1796.13687067229</v>
      </c>
    </row>
    <row r="273" customFormat="false" ht="15" hidden="false" customHeight="false" outlineLevel="0" collapsed="false">
      <c r="C273" s="0" t="n">
        <v>1803.4086798653</v>
      </c>
    </row>
    <row r="274" customFormat="false" ht="15" hidden="false" customHeight="false" outlineLevel="0" collapsed="false">
      <c r="C274" s="0" t="n">
        <v>1810.68048905831</v>
      </c>
    </row>
    <row r="275" customFormat="false" ht="15" hidden="false" customHeight="false" outlineLevel="0" collapsed="false">
      <c r="C275" s="0" t="n">
        <v>1817.95229825131</v>
      </c>
    </row>
    <row r="276" customFormat="false" ht="15" hidden="false" customHeight="false" outlineLevel="0" collapsed="false">
      <c r="C276" s="0" t="n">
        <v>1825.22410744431</v>
      </c>
    </row>
    <row r="277" customFormat="false" ht="15" hidden="false" customHeight="false" outlineLevel="0" collapsed="false">
      <c r="C277" s="0" t="n">
        <v>1832.49591663732</v>
      </c>
    </row>
    <row r="278" customFormat="false" ht="15" hidden="false" customHeight="false" outlineLevel="0" collapsed="false">
      <c r="C278" s="0" t="n">
        <v>1840.13131628997</v>
      </c>
    </row>
    <row r="279" customFormat="false" ht="15" hidden="false" customHeight="false" outlineLevel="0" collapsed="false">
      <c r="C279" s="0" t="n">
        <v>1847.76671594263</v>
      </c>
    </row>
    <row r="280" customFormat="false" ht="15" hidden="false" customHeight="false" outlineLevel="0" collapsed="false">
      <c r="C280" s="0" t="n">
        <v>1855.40211559529</v>
      </c>
    </row>
    <row r="281" customFormat="false" ht="15" hidden="false" customHeight="false" outlineLevel="0" collapsed="false">
      <c r="C281" s="0" t="n">
        <v>1863.03751524794</v>
      </c>
    </row>
    <row r="282" customFormat="false" ht="15" hidden="false" customHeight="false" outlineLevel="0" collapsed="false">
      <c r="C282" s="0" t="n">
        <v>1870.6729149006</v>
      </c>
    </row>
    <row r="283" customFormat="false" ht="15" hidden="false" customHeight="false" outlineLevel="0" collapsed="false">
      <c r="C283" s="0" t="n">
        <v>1878.30831455325</v>
      </c>
    </row>
    <row r="284" customFormat="false" ht="15" hidden="false" customHeight="false" outlineLevel="0" collapsed="false">
      <c r="C284" s="0" t="n">
        <v>1885.94371420591</v>
      </c>
    </row>
    <row r="285" customFormat="false" ht="15" hidden="false" customHeight="false" outlineLevel="0" collapsed="false">
      <c r="C285" s="0" t="n">
        <v>1893.57911385856</v>
      </c>
    </row>
    <row r="286" customFormat="false" ht="15" hidden="false" customHeight="false" outlineLevel="0" collapsed="false">
      <c r="C286" s="0" t="n">
        <v>1901.21451351122</v>
      </c>
    </row>
    <row r="287" customFormat="false" ht="15" hidden="false" customHeight="false" outlineLevel="0" collapsed="false">
      <c r="C287" s="0" t="n">
        <v>1908.84991316388</v>
      </c>
    </row>
    <row r="288" customFormat="false" ht="15" hidden="false" customHeight="false" outlineLevel="0" collapsed="false">
      <c r="C288" s="0" t="n">
        <v>1916.48531281653</v>
      </c>
    </row>
    <row r="289" customFormat="false" ht="15" hidden="false" customHeight="false" outlineLevel="0" collapsed="false">
      <c r="C289" s="0" t="n">
        <v>1924.12071246919</v>
      </c>
    </row>
    <row r="290" customFormat="false" ht="15" hidden="false" customHeight="false" outlineLevel="0" collapsed="false">
      <c r="C290" s="0" t="n">
        <v>1932.13788210447</v>
      </c>
    </row>
    <row r="291" customFormat="false" ht="15" hidden="false" customHeight="false" outlineLevel="0" collapsed="false">
      <c r="C291" s="0" t="n">
        <v>1940.15505173976</v>
      </c>
    </row>
    <row r="292" customFormat="false" ht="15" hidden="false" customHeight="false" outlineLevel="0" collapsed="false">
      <c r="C292" s="0" t="n">
        <v>1948.17222137505</v>
      </c>
    </row>
    <row r="293" customFormat="false" ht="15" hidden="false" customHeight="false" outlineLevel="0" collapsed="false">
      <c r="C293" s="0" t="n">
        <v>1956.18939101034</v>
      </c>
    </row>
    <row r="294" customFormat="false" ht="15" hidden="false" customHeight="false" outlineLevel="0" collapsed="false">
      <c r="C294" s="0" t="n">
        <v>1964.20656064563</v>
      </c>
    </row>
    <row r="295" customFormat="false" ht="15" hidden="false" customHeight="false" outlineLevel="0" collapsed="false">
      <c r="C295" s="0" t="n">
        <v>1972.22373028092</v>
      </c>
    </row>
    <row r="296" customFormat="false" ht="15" hidden="false" customHeight="false" outlineLevel="0" collapsed="false">
      <c r="C296" s="0" t="n">
        <v>1980.24089991621</v>
      </c>
    </row>
    <row r="297" customFormat="false" ht="15" hidden="false" customHeight="false" outlineLevel="0" collapsed="false">
      <c r="C297" s="0" t="n">
        <v>1988.25806955149</v>
      </c>
    </row>
    <row r="298" customFormat="false" ht="15" hidden="false" customHeight="false" outlineLevel="0" collapsed="false">
      <c r="C298" s="0" t="n">
        <v>1996.27523918678</v>
      </c>
    </row>
    <row r="299" customFormat="false" ht="15" hidden="false" customHeight="false" outlineLevel="0" collapsed="false">
      <c r="C299" s="0" t="n">
        <v>2004.29240882207</v>
      </c>
    </row>
    <row r="300" customFormat="false" ht="15" hidden="false" customHeight="false" outlineLevel="0" collapsed="false">
      <c r="C300" s="0" t="n">
        <v>2012.30957845736</v>
      </c>
    </row>
    <row r="301" customFormat="false" ht="15" hidden="false" customHeight="false" outlineLevel="0" collapsed="false">
      <c r="C301" s="0" t="n">
        <v>2020.32674809265</v>
      </c>
    </row>
    <row r="302" customFormat="false" ht="15" hidden="false" customHeight="false" outlineLevel="0" collapsed="false">
      <c r="C302" s="0" t="n">
        <v>2028.7447762097</v>
      </c>
    </row>
    <row r="303" customFormat="false" ht="15" hidden="false" customHeight="false" outlineLevel="0" collapsed="false">
      <c r="C303" s="0" t="n">
        <v>2037.16280432675</v>
      </c>
    </row>
    <row r="304" customFormat="false" ht="15" hidden="false" customHeight="false" outlineLevel="0" collapsed="false">
      <c r="C304" s="0" t="n">
        <v>2045.5808324438</v>
      </c>
    </row>
    <row r="305" customFormat="false" ht="15" hidden="false" customHeight="false" outlineLevel="0" collapsed="false">
      <c r="C305" s="0" t="n">
        <v>2053.99886056085</v>
      </c>
    </row>
    <row r="306" customFormat="false" ht="15" hidden="false" customHeight="false" outlineLevel="0" collapsed="false">
      <c r="C306" s="0" t="n">
        <v>2062.41688867791</v>
      </c>
    </row>
    <row r="307" customFormat="false" ht="15" hidden="false" customHeight="false" outlineLevel="0" collapsed="false">
      <c r="C307" s="0" t="n">
        <v>2070.83491679496</v>
      </c>
    </row>
    <row r="308" customFormat="false" ht="15" hidden="false" customHeight="false" outlineLevel="0" collapsed="false">
      <c r="C308" s="0" t="n">
        <v>2079.25294491201</v>
      </c>
    </row>
    <row r="309" customFormat="false" ht="15" hidden="false" customHeight="false" outlineLevel="0" collapsed="false">
      <c r="C309" s="0" t="n">
        <v>2087.67097302907</v>
      </c>
    </row>
    <row r="310" customFormat="false" ht="15" hidden="false" customHeight="false" outlineLevel="0" collapsed="false">
      <c r="C310" s="0" t="n">
        <v>2096.08900114612</v>
      </c>
    </row>
    <row r="311" customFormat="false" ht="15" hidden="false" customHeight="false" outlineLevel="0" collapsed="false">
      <c r="C311" s="0" t="n">
        <v>2104.50702926317</v>
      </c>
    </row>
    <row r="312" customFormat="false" ht="15" hidden="false" customHeight="false" outlineLevel="0" collapsed="false">
      <c r="C312" s="0" t="n">
        <v>2112.92505738022</v>
      </c>
    </row>
    <row r="313" customFormat="false" ht="15" hidden="false" customHeight="false" outlineLevel="0" collapsed="false">
      <c r="C313" s="0" t="n">
        <v>2121.34308549728</v>
      </c>
    </row>
    <row r="314" customFormat="false" ht="15" hidden="false" customHeight="false" outlineLevel="0" collapsed="false">
      <c r="C314" s="0" t="n">
        <v>2130.18201502018</v>
      </c>
    </row>
    <row r="315" customFormat="false" ht="15" hidden="false" customHeight="false" outlineLevel="0" collapsed="false">
      <c r="C315" s="0" t="n">
        <v>2139.02094454309</v>
      </c>
    </row>
    <row r="316" customFormat="false" ht="15" hidden="false" customHeight="false" outlineLevel="0" collapsed="false">
      <c r="C316" s="0" t="n">
        <v>2147.85987406599</v>
      </c>
    </row>
    <row r="317" customFormat="false" ht="15" hidden="false" customHeight="false" outlineLevel="0" collapsed="false">
      <c r="C317" s="0" t="n">
        <v>2156.6988035889</v>
      </c>
    </row>
    <row r="318" customFormat="false" ht="15" hidden="false" customHeight="false" outlineLevel="0" collapsed="false">
      <c r="C318" s="0" t="n">
        <v>2165.5377331118</v>
      </c>
    </row>
    <row r="319" customFormat="false" ht="15" hidden="false" customHeight="false" outlineLevel="0" collapsed="false">
      <c r="C319" s="0" t="n">
        <v>2174.37666263471</v>
      </c>
    </row>
    <row r="320" customFormat="false" ht="15" hidden="false" customHeight="false" outlineLevel="0" collapsed="false">
      <c r="C320" s="0" t="n">
        <v>2183.21559215762</v>
      </c>
    </row>
    <row r="321" customFormat="false" ht="15" hidden="false" customHeight="false" outlineLevel="0" collapsed="false">
      <c r="C321" s="0" t="n">
        <v>2192.05452168052</v>
      </c>
    </row>
    <row r="322" customFormat="false" ht="15" hidden="false" customHeight="false" outlineLevel="0" collapsed="false">
      <c r="C322" s="0" t="n">
        <v>2200.89345120343</v>
      </c>
    </row>
    <row r="323" customFormat="false" ht="15" hidden="false" customHeight="false" outlineLevel="0" collapsed="false">
      <c r="C323" s="0" t="n">
        <v>2209.73238072633</v>
      </c>
    </row>
    <row r="324" customFormat="false" ht="15" hidden="false" customHeight="false" outlineLevel="0" collapsed="false">
      <c r="C324" s="0" t="n">
        <v>2218.57131024924</v>
      </c>
    </row>
    <row r="325" customFormat="false" ht="15" hidden="false" customHeight="false" outlineLevel="0" collapsed="false">
      <c r="C325" s="0" t="n">
        <v>2227.41023977214</v>
      </c>
    </row>
    <row r="326" customFormat="false" ht="15" hidden="false" customHeight="false" outlineLevel="0" collapsed="false">
      <c r="C326" s="0" t="n">
        <v>2236.69111577119</v>
      </c>
    </row>
    <row r="327" customFormat="false" ht="15" hidden="false" customHeight="false" outlineLevel="0" collapsed="false">
      <c r="C327" s="0" t="n">
        <v>2245.97199177024</v>
      </c>
    </row>
    <row r="328" customFormat="false" ht="15" hidden="false" customHeight="false" outlineLevel="0" collapsed="false">
      <c r="C328" s="0" t="n">
        <v>2255.2528677693</v>
      </c>
    </row>
    <row r="329" customFormat="false" ht="15" hidden="false" customHeight="false" outlineLevel="0" collapsed="false">
      <c r="C329" s="0" t="n">
        <v>2264.53374376834</v>
      </c>
    </row>
    <row r="330" customFormat="false" ht="15" hidden="false" customHeight="false" outlineLevel="0" collapsed="false">
      <c r="C330" s="0" t="n">
        <v>2273.81461976739</v>
      </c>
    </row>
    <row r="331" customFormat="false" ht="15" hidden="false" customHeight="false" outlineLevel="0" collapsed="false">
      <c r="C331" s="0" t="n">
        <v>2283.09549576645</v>
      </c>
    </row>
    <row r="332" customFormat="false" ht="15" hidden="false" customHeight="false" outlineLevel="0" collapsed="false">
      <c r="C332" s="0" t="n">
        <v>2292.3763717655</v>
      </c>
    </row>
    <row r="333" customFormat="false" ht="15" hidden="false" customHeight="false" outlineLevel="0" collapsed="false">
      <c r="C333" s="0" t="n">
        <v>2301.65724776455</v>
      </c>
    </row>
    <row r="334" customFormat="false" ht="15" hidden="false" customHeight="false" outlineLevel="0" collapsed="false">
      <c r="C334" s="0" t="n">
        <v>2310.93812376359</v>
      </c>
    </row>
    <row r="335" customFormat="false" ht="15" hidden="false" customHeight="false" outlineLevel="0" collapsed="false">
      <c r="C335" s="0" t="n">
        <v>2320.21899976265</v>
      </c>
    </row>
    <row r="336" customFormat="false" ht="15" hidden="false" customHeight="false" outlineLevel="0" collapsed="false">
      <c r="C336" s="0" t="n">
        <v>2329.4998757617</v>
      </c>
    </row>
    <row r="337" customFormat="false" ht="15" hidden="false" customHeight="false" outlineLevel="0" collapsed="false">
      <c r="C337" s="0" t="n">
        <v>2338.78075176075</v>
      </c>
    </row>
    <row r="338" customFormat="false" ht="15" hidden="false" customHeight="false" outlineLevel="0" collapsed="false">
      <c r="C338" s="0" t="n">
        <v>2348.52567155975</v>
      </c>
    </row>
    <row r="339" customFormat="false" ht="15" hidden="false" customHeight="false" outlineLevel="0" collapsed="false">
      <c r="C339" s="0" t="n">
        <v>2358.27059135875</v>
      </c>
    </row>
    <row r="340" customFormat="false" ht="15" hidden="false" customHeight="false" outlineLevel="0" collapsed="false">
      <c r="C340" s="0" t="n">
        <v>2368.01551115776</v>
      </c>
    </row>
    <row r="341" customFormat="false" ht="15" hidden="false" customHeight="false" outlineLevel="0" collapsed="false">
      <c r="C341" s="0" t="n">
        <v>2377.76043095676</v>
      </c>
    </row>
    <row r="342" customFormat="false" ht="15" hidden="false" customHeight="false" outlineLevel="0" collapsed="false">
      <c r="C342" s="0" t="n">
        <v>2387.50535075576</v>
      </c>
    </row>
    <row r="343" customFormat="false" ht="15" hidden="false" customHeight="false" outlineLevel="0" collapsed="false">
      <c r="C343" s="0" t="n">
        <v>2397.25027055477</v>
      </c>
    </row>
    <row r="344" customFormat="false" ht="15" hidden="false" customHeight="false" outlineLevel="0" collapsed="false">
      <c r="C344" s="0" t="n">
        <v>2406.99519035377</v>
      </c>
    </row>
    <row r="345" customFormat="false" ht="15" hidden="false" customHeight="false" outlineLevel="0" collapsed="false">
      <c r="C345" s="0" t="n">
        <v>2416.74011015277</v>
      </c>
    </row>
    <row r="346" customFormat="false" ht="15" hidden="false" customHeight="false" outlineLevel="0" collapsed="false">
      <c r="C346" s="0" t="n">
        <v>2426.48502995178</v>
      </c>
    </row>
    <row r="347" customFormat="false" ht="15" hidden="false" customHeight="false" outlineLevel="0" collapsed="false">
      <c r="C347" s="0" t="n">
        <v>2436.22994975078</v>
      </c>
    </row>
    <row r="348" customFormat="false" ht="15" hidden="false" customHeight="false" outlineLevel="0" collapsed="false">
      <c r="C348" s="0" t="n">
        <v>2445.97486954978</v>
      </c>
    </row>
    <row r="349" customFormat="false" ht="15" hidden="false" customHeight="false" outlineLevel="0" collapsed="false">
      <c r="C349" s="0" t="n">
        <v>2455.71978934879</v>
      </c>
    </row>
    <row r="350" customFormat="false" ht="15" hidden="false" customHeight="false" outlineLevel="0" collapsed="false">
      <c r="C350" s="0" t="n">
        <v>2465.95195513774</v>
      </c>
    </row>
    <row r="351" customFormat="false" ht="15" hidden="false" customHeight="false" outlineLevel="0" collapsed="false">
      <c r="C351" s="0" t="n">
        <v>2476.18412092669</v>
      </c>
    </row>
    <row r="352" customFormat="false" ht="15" hidden="false" customHeight="false" outlineLevel="0" collapsed="false">
      <c r="C352" s="0" t="n">
        <v>2486.41628671565</v>
      </c>
    </row>
    <row r="353" customFormat="false" ht="15" hidden="false" customHeight="false" outlineLevel="0" collapsed="false">
      <c r="C353" s="0" t="n">
        <v>2496.6484525046</v>
      </c>
    </row>
    <row r="354" customFormat="false" ht="15" hidden="false" customHeight="false" outlineLevel="0" collapsed="false">
      <c r="C354" s="0" t="n">
        <v>2506.88061829355</v>
      </c>
    </row>
    <row r="355" customFormat="false" ht="15" hidden="false" customHeight="false" outlineLevel="0" collapsed="false">
      <c r="C355" s="0" t="n">
        <v>2517.11278408251</v>
      </c>
    </row>
    <row r="356" customFormat="false" ht="15" hidden="false" customHeight="false" outlineLevel="0" collapsed="false">
      <c r="C356" s="0" t="n">
        <v>2527.34494987146</v>
      </c>
    </row>
    <row r="357" customFormat="false" ht="15" hidden="false" customHeight="false" outlineLevel="0" collapsed="false">
      <c r="C357" s="0" t="n">
        <v>2537.57711566041</v>
      </c>
    </row>
    <row r="358" customFormat="false" ht="15" hidden="false" customHeight="false" outlineLevel="0" collapsed="false">
      <c r="C358" s="0" t="n">
        <v>2547.80928144936</v>
      </c>
    </row>
    <row r="359" customFormat="false" ht="15" hidden="false" customHeight="false" outlineLevel="0" collapsed="false">
      <c r="C359" s="0" t="n">
        <v>2558.04144723832</v>
      </c>
    </row>
    <row r="360" customFormat="false" ht="15" hidden="false" customHeight="false" outlineLevel="0" collapsed="false">
      <c r="C360" s="0" t="n">
        <v>2568.27361302727</v>
      </c>
    </row>
    <row r="361" customFormat="false" ht="15" hidden="false" customHeight="false" outlineLevel="0" collapsed="false">
      <c r="C361" s="0" t="n">
        <v>2578.50577881623</v>
      </c>
    </row>
    <row r="362" customFormat="false" ht="15" hidden="false" customHeight="false" outlineLevel="0" collapsed="false">
      <c r="C362" s="0" t="n">
        <v>2589.24955289463</v>
      </c>
    </row>
    <row r="363" customFormat="false" ht="15" hidden="false" customHeight="false" outlineLevel="0" collapsed="false">
      <c r="C363" s="0" t="n">
        <v>2599.99332697303</v>
      </c>
    </row>
    <row r="364" customFormat="false" ht="15" hidden="false" customHeight="false" outlineLevel="0" collapsed="false">
      <c r="C364" s="0" t="n">
        <v>2610.73710105143</v>
      </c>
    </row>
    <row r="365" customFormat="false" ht="15" hidden="false" customHeight="false" outlineLevel="0" collapsed="false">
      <c r="C365" s="0" t="n">
        <v>2621.48087512983</v>
      </c>
    </row>
    <row r="366" customFormat="false" ht="15" hidden="false" customHeight="false" outlineLevel="0" collapsed="false">
      <c r="C366" s="0" t="n">
        <v>2632.22464920823</v>
      </c>
    </row>
    <row r="367" customFormat="false" ht="15" hidden="false" customHeight="false" outlineLevel="0" collapsed="false">
      <c r="C367" s="0" t="n">
        <v>2642.96842328663</v>
      </c>
    </row>
    <row r="368" customFormat="false" ht="15" hidden="false" customHeight="false" outlineLevel="0" collapsed="false">
      <c r="C368" s="0" t="n">
        <v>2653.71219736503</v>
      </c>
    </row>
    <row r="369" customFormat="false" ht="15" hidden="false" customHeight="false" outlineLevel="0" collapsed="false">
      <c r="C369" s="0" t="n">
        <v>2664.45597144343</v>
      </c>
    </row>
    <row r="370" customFormat="false" ht="15" hidden="false" customHeight="false" outlineLevel="0" collapsed="false">
      <c r="C370" s="0" t="n">
        <v>2675.19974552183</v>
      </c>
    </row>
    <row r="371" customFormat="false" ht="15" hidden="false" customHeight="false" outlineLevel="0" collapsed="false">
      <c r="C371" s="0" t="n">
        <v>2685.94351960023</v>
      </c>
    </row>
    <row r="372" customFormat="false" ht="15" hidden="false" customHeight="false" outlineLevel="0" collapsed="false">
      <c r="C372" s="0" t="n">
        <v>2696.68729367863</v>
      </c>
    </row>
    <row r="373" customFormat="false" ht="15" hidden="false" customHeight="false" outlineLevel="0" collapsed="false">
      <c r="C373" s="0" t="n">
        <v>2707.43106775704</v>
      </c>
    </row>
    <row r="374" customFormat="false" ht="15" hidden="false" customHeight="false" outlineLevel="0" collapsed="false">
      <c r="C374" s="0" t="n">
        <v>2718.71203053936</v>
      </c>
    </row>
    <row r="375" customFormat="false" ht="15" hidden="false" customHeight="false" outlineLevel="0" collapsed="false">
      <c r="C375" s="0" t="n">
        <v>2729.99299332168</v>
      </c>
    </row>
    <row r="376" customFormat="false" ht="15" hidden="false" customHeight="false" outlineLevel="0" collapsed="false">
      <c r="C376" s="0" t="n">
        <v>2741.273956104</v>
      </c>
    </row>
    <row r="377" customFormat="false" ht="15" hidden="false" customHeight="false" outlineLevel="0" collapsed="false">
      <c r="C377" s="0" t="n">
        <v>2752.55491888632</v>
      </c>
    </row>
    <row r="378" customFormat="false" ht="15" hidden="false" customHeight="false" outlineLevel="0" collapsed="false">
      <c r="C378" s="0" t="n">
        <v>2763.83588166864</v>
      </c>
    </row>
    <row r="379" customFormat="false" ht="15" hidden="false" customHeight="false" outlineLevel="0" collapsed="false">
      <c r="C379" s="0" t="n">
        <v>2775.11684445096</v>
      </c>
    </row>
    <row r="380" customFormat="false" ht="15" hidden="false" customHeight="false" outlineLevel="0" collapsed="false">
      <c r="C380" s="0" t="n">
        <v>2786.39780723328</v>
      </c>
    </row>
    <row r="381" customFormat="false" ht="15" hidden="false" customHeight="false" outlineLevel="0" collapsed="false">
      <c r="C381" s="0" t="n">
        <v>2797.67877001561</v>
      </c>
    </row>
    <row r="382" customFormat="false" ht="15" hidden="false" customHeight="false" outlineLevel="0" collapsed="false">
      <c r="C382" s="0" t="n">
        <v>2808.95973279793</v>
      </c>
    </row>
    <row r="383" customFormat="false" ht="15" hidden="false" customHeight="false" outlineLevel="0" collapsed="false">
      <c r="C383" s="0" t="n">
        <v>2820.24069558025</v>
      </c>
    </row>
    <row r="384" customFormat="false" ht="15" hidden="false" customHeight="false" outlineLevel="0" collapsed="false">
      <c r="C384" s="0" t="n">
        <v>2831.52165836257</v>
      </c>
    </row>
    <row r="385" customFormat="false" ht="15" hidden="false" customHeight="false" outlineLevel="0" collapsed="false">
      <c r="C385" s="0" t="n">
        <v>2842.80262114489</v>
      </c>
    </row>
    <row r="386" customFormat="false" ht="15" hidden="false" customHeight="false" outlineLevel="0" collapsed="false">
      <c r="C386" s="0" t="n">
        <v>2854.64763206633</v>
      </c>
    </row>
    <row r="387" customFormat="false" ht="15" hidden="false" customHeight="false" outlineLevel="0" collapsed="false">
      <c r="C387" s="0" t="n">
        <v>2866.49264298776</v>
      </c>
    </row>
    <row r="388" customFormat="false" ht="15" hidden="false" customHeight="false" outlineLevel="0" collapsed="false">
      <c r="C388" s="0" t="n">
        <v>2878.3376539092</v>
      </c>
    </row>
    <row r="389" customFormat="false" ht="15" hidden="false" customHeight="false" outlineLevel="0" collapsed="false">
      <c r="C389" s="0" t="n">
        <v>2890.18266483064</v>
      </c>
    </row>
    <row r="390" customFormat="false" ht="15" hidden="false" customHeight="false" outlineLevel="0" collapsed="false">
      <c r="C390" s="0" t="n">
        <v>2902.02767575208</v>
      </c>
    </row>
    <row r="391" customFormat="false" ht="15" hidden="false" customHeight="false" outlineLevel="0" collapsed="false">
      <c r="C391" s="0" t="n">
        <v>2913.87268667351</v>
      </c>
    </row>
    <row r="392" customFormat="false" ht="15" hidden="false" customHeight="false" outlineLevel="0" collapsed="false">
      <c r="C392" s="0" t="n">
        <v>2925.71769759495</v>
      </c>
    </row>
    <row r="393" customFormat="false" ht="15" hidden="false" customHeight="false" outlineLevel="0" collapsed="false">
      <c r="C393" s="0" t="n">
        <v>2937.56270851638</v>
      </c>
    </row>
    <row r="394" customFormat="false" ht="15" hidden="false" customHeight="false" outlineLevel="0" collapsed="false">
      <c r="C394" s="0" t="n">
        <v>2949.40771943782</v>
      </c>
    </row>
    <row r="395" customFormat="false" ht="15" hidden="false" customHeight="false" outlineLevel="0" collapsed="false">
      <c r="C395" s="0" t="n">
        <v>2961.25273035926</v>
      </c>
    </row>
    <row r="396" customFormat="false" ht="15" hidden="false" customHeight="false" outlineLevel="0" collapsed="false">
      <c r="C396" s="0" t="n">
        <v>2973.0977412807</v>
      </c>
    </row>
    <row r="397" customFormat="false" ht="15" hidden="false" customHeight="false" outlineLevel="0" collapsed="false">
      <c r="C397" s="0" t="n">
        <v>2984.94275220214</v>
      </c>
    </row>
    <row r="398" customFormat="false" ht="15" hidden="false" customHeight="false" outlineLevel="0" collapsed="false">
      <c r="C398" s="0" t="n">
        <v>2997.38001366965</v>
      </c>
    </row>
    <row r="399" customFormat="false" ht="15" hidden="false" customHeight="false" outlineLevel="0" collapsed="false">
      <c r="C399" s="0" t="n">
        <v>3009.81727513715</v>
      </c>
    </row>
    <row r="400" customFormat="false" ht="15" hidden="false" customHeight="false" outlineLevel="0" collapsed="false">
      <c r="C400" s="0" t="n">
        <v>3022.25453660466</v>
      </c>
    </row>
    <row r="401" customFormat="false" ht="15" hidden="false" customHeight="false" outlineLevel="0" collapsed="false">
      <c r="C401" s="0" t="n">
        <v>3034.69179807217</v>
      </c>
    </row>
    <row r="402" customFormat="false" ht="15" hidden="false" customHeight="false" outlineLevel="0" collapsed="false">
      <c r="C402" s="0" t="n">
        <v>3047.12905953968</v>
      </c>
    </row>
    <row r="403" customFormat="false" ht="15" hidden="false" customHeight="false" outlineLevel="0" collapsed="false">
      <c r="C403" s="0" t="n">
        <v>3059.56632100719</v>
      </c>
    </row>
    <row r="404" customFormat="false" ht="15" hidden="false" customHeight="false" outlineLevel="0" collapsed="false">
      <c r="C404" s="0" t="n">
        <v>3072.0035824747</v>
      </c>
    </row>
    <row r="405" customFormat="false" ht="15" hidden="false" customHeight="false" outlineLevel="0" collapsed="false">
      <c r="C405" s="0" t="n">
        <v>3084.44084394221</v>
      </c>
    </row>
    <row r="406" customFormat="false" ht="15" hidden="false" customHeight="false" outlineLevel="0" collapsed="false">
      <c r="C406" s="0" t="n">
        <v>3096.87810540972</v>
      </c>
    </row>
    <row r="407" customFormat="false" ht="15" hidden="false" customHeight="false" outlineLevel="0" collapsed="false">
      <c r="C407" s="0" t="n">
        <v>3109.31536687723</v>
      </c>
    </row>
    <row r="408" customFormat="false" ht="15" hidden="false" customHeight="false" outlineLevel="0" collapsed="false">
      <c r="C408" s="0" t="n">
        <v>3121.75262834474</v>
      </c>
    </row>
    <row r="409" customFormat="false" ht="15" hidden="false" customHeight="false" outlineLevel="0" collapsed="false">
      <c r="C409" s="0" t="n">
        <v>3134.18988981224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742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2018-06-07T12:23:08Z</dcterms:created>
  <dc:creator>Leonardo Calcagno</dc:creator>
  <dc:description/>
  <dc:language>en-US</dc:language>
  <cp:lastModifiedBy>Leonardo Calcagno</cp:lastModifiedBy>
  <dcterms:modified xsi:type="dcterms:W3CDTF">2020-10-22T16:46:38Z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