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55" windowWidth="19815" windowHeight="7365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D4" i="1" l="1"/>
  <c r="D3" i="1"/>
  <c r="D14" i="1"/>
  <c r="D15" i="1"/>
  <c r="D5" i="1" l="1"/>
  <c r="D6" i="1"/>
  <c r="D7" i="1"/>
  <c r="D8" i="1"/>
  <c r="D10" i="1"/>
  <c r="D11" i="1"/>
  <c r="D12" i="1"/>
  <c r="D13" i="1"/>
  <c r="B29" i="1"/>
  <c r="D31" i="1" s="1"/>
  <c r="F31" i="1" s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X31" i="1" s="1"/>
  <c r="Y31" i="1" s="1"/>
  <c r="Z31" i="1" s="1"/>
  <c r="AA31" i="1" s="1"/>
  <c r="AB31" i="1" s="1"/>
  <c r="AC31" i="1" s="1"/>
  <c r="AD31" i="1" s="1"/>
  <c r="AE31" i="1" s="1"/>
  <c r="AF31" i="1" s="1"/>
  <c r="AG31" i="1" s="1"/>
  <c r="AH31" i="1" s="1"/>
  <c r="AI31" i="1" s="1"/>
  <c r="AJ31" i="1" s="1"/>
  <c r="AK31" i="1" s="1"/>
  <c r="AL31" i="1" s="1"/>
  <c r="AM31" i="1" s="1"/>
  <c r="AN31" i="1" s="1"/>
  <c r="AO31" i="1" s="1"/>
  <c r="AP31" i="1" s="1"/>
  <c r="AQ31" i="1" s="1"/>
  <c r="AR31" i="1" s="1"/>
  <c r="AS31" i="1" s="1"/>
  <c r="AT31" i="1" s="1"/>
  <c r="AU31" i="1" s="1"/>
  <c r="AV31" i="1" s="1"/>
  <c r="AW31" i="1" s="1"/>
  <c r="AX31" i="1" s="1"/>
  <c r="AY31" i="1" s="1"/>
  <c r="AZ31" i="1" s="1"/>
  <c r="BA31" i="1" s="1"/>
  <c r="BB31" i="1" s="1"/>
  <c r="BC31" i="1" s="1"/>
  <c r="BD31" i="1" s="1"/>
  <c r="BE31" i="1" s="1"/>
  <c r="BF31" i="1" s="1"/>
  <c r="BG31" i="1" s="1"/>
  <c r="BH31" i="1" s="1"/>
  <c r="BI31" i="1" s="1"/>
  <c r="BJ31" i="1" s="1"/>
  <c r="BK31" i="1" s="1"/>
  <c r="BL31" i="1" s="1"/>
  <c r="BM31" i="1" s="1"/>
  <c r="BN31" i="1" s="1"/>
  <c r="F29" i="1"/>
  <c r="G29" i="1"/>
  <c r="H29" i="1"/>
  <c r="I29" i="1"/>
  <c r="J29" i="1"/>
  <c r="K29" i="1"/>
  <c r="L29" i="1"/>
  <c r="M29" i="1"/>
  <c r="N29" i="1"/>
  <c r="B30" i="1" l="1"/>
  <c r="C29" i="1"/>
  <c r="F32" i="1" s="1"/>
  <c r="G32" i="1" s="1"/>
  <c r="H32" i="1" s="1"/>
  <c r="I32" i="1" s="1"/>
  <c r="J32" i="1" s="1"/>
  <c r="K32" i="1" s="1"/>
  <c r="L32" i="1" s="1"/>
  <c r="M32" i="1" s="1"/>
  <c r="N32" i="1" s="1"/>
  <c r="O32" i="1" s="1"/>
  <c r="P32" i="1" s="1"/>
  <c r="Q32" i="1" s="1"/>
  <c r="R32" i="1" s="1"/>
  <c r="S32" i="1" s="1"/>
  <c r="T32" i="1" s="1"/>
  <c r="U32" i="1" s="1"/>
  <c r="V32" i="1" s="1"/>
  <c r="W32" i="1" s="1"/>
  <c r="X32" i="1" s="1"/>
  <c r="Y32" i="1" s="1"/>
  <c r="Z32" i="1" s="1"/>
  <c r="AA32" i="1" s="1"/>
  <c r="AB32" i="1" s="1"/>
  <c r="AC32" i="1" s="1"/>
  <c r="AD32" i="1" s="1"/>
  <c r="AE32" i="1" s="1"/>
  <c r="AF32" i="1" s="1"/>
  <c r="AG32" i="1" s="1"/>
  <c r="AH32" i="1" s="1"/>
  <c r="AI32" i="1" s="1"/>
  <c r="AJ32" i="1" s="1"/>
  <c r="AK32" i="1" s="1"/>
  <c r="AL32" i="1" s="1"/>
  <c r="AM32" i="1" s="1"/>
  <c r="AN32" i="1" s="1"/>
  <c r="AO32" i="1" s="1"/>
  <c r="AP32" i="1" s="1"/>
  <c r="AQ32" i="1" s="1"/>
  <c r="AR32" i="1" s="1"/>
  <c r="AS32" i="1" s="1"/>
  <c r="AT32" i="1" s="1"/>
  <c r="AU32" i="1" s="1"/>
  <c r="AV32" i="1" s="1"/>
  <c r="AW32" i="1" s="1"/>
  <c r="AX32" i="1" s="1"/>
  <c r="AY32" i="1" s="1"/>
  <c r="AZ32" i="1" s="1"/>
  <c r="BA32" i="1" s="1"/>
  <c r="BB32" i="1" s="1"/>
  <c r="BC32" i="1" s="1"/>
  <c r="BD32" i="1" s="1"/>
  <c r="BE32" i="1" s="1"/>
  <c r="BF32" i="1" s="1"/>
  <c r="BG32" i="1" s="1"/>
  <c r="BH32" i="1" s="1"/>
  <c r="BI32" i="1" s="1"/>
  <c r="BJ32" i="1" s="1"/>
  <c r="BK32" i="1" s="1"/>
  <c r="BL32" i="1" s="1"/>
  <c r="BM32" i="1" s="1"/>
  <c r="BN32" i="1" s="1"/>
  <c r="D9" i="1"/>
  <c r="D29" i="1" s="1"/>
  <c r="D32" i="1" l="1"/>
</calcChain>
</file>

<file path=xl/sharedStrings.xml><?xml version="1.0" encoding="utf-8"?>
<sst xmlns="http://schemas.openxmlformats.org/spreadsheetml/2006/main" count="46" uniqueCount="41">
  <si>
    <t>Task</t>
  </si>
  <si>
    <t>TOTAL</t>
  </si>
  <si>
    <t>Daily burnout</t>
  </si>
  <si>
    <t>Estimate</t>
  </si>
  <si>
    <t>Desarrollar requerimientos</t>
  </si>
  <si>
    <t>Crear proyecto android en GIT y asociar usuarios</t>
  </si>
  <si>
    <t>Crear base de datos y poblamiento y subirla a la web</t>
  </si>
  <si>
    <t>Conectar proyecto con base datos</t>
  </si>
  <si>
    <t>Subir información a repositorio</t>
  </si>
  <si>
    <t>Autenticación y salida + conexión a bd</t>
  </si>
  <si>
    <t>Desarrollo gráfica principal</t>
  </si>
  <si>
    <t>Creación de menues</t>
  </si>
  <si>
    <t xml:space="preserve">Desarrollo de página de la carrera </t>
  </si>
  <si>
    <t>Desarrollo de página de horarios</t>
  </si>
  <si>
    <t>Acceso a calificaciones</t>
  </si>
  <si>
    <t>Desarrollo de formulario de contacto</t>
  </si>
  <si>
    <t>Time (Estimado)</t>
  </si>
  <si>
    <t>Time (Utilizado)</t>
  </si>
  <si>
    <t>Time (Lo que falta)</t>
  </si>
  <si>
    <t>Responsable</t>
  </si>
  <si>
    <t>Todos</t>
  </si>
  <si>
    <t>Marcelo</t>
  </si>
  <si>
    <t>Jaime</t>
  </si>
  <si>
    <t>Felipe</t>
  </si>
  <si>
    <t>Hector</t>
  </si>
  <si>
    <t>Leonardo/Pablo</t>
  </si>
  <si>
    <t>Pablo</t>
  </si>
  <si>
    <t>Día1 (16-06)</t>
  </si>
  <si>
    <t>Día2 (17-06)</t>
  </si>
  <si>
    <t>Día3 (23-06)</t>
  </si>
  <si>
    <t>Día4 (24-06)</t>
  </si>
  <si>
    <t>Día5 (25-06)</t>
  </si>
  <si>
    <t>Día6 (26-06)</t>
  </si>
  <si>
    <t>Día7 (27-06)</t>
  </si>
  <si>
    <t>Día8 (28-06)</t>
  </si>
  <si>
    <t>Día9         (30-06) Revisión</t>
  </si>
  <si>
    <t>Total tiempo Estimado</t>
  </si>
  <si>
    <t>Total tiempo Utilizado</t>
  </si>
  <si>
    <t>Creción de diagrama de clases</t>
  </si>
  <si>
    <t xml:space="preserve">Leonardo </t>
  </si>
  <si>
    <t xml:space="preserve">Día10         (21-07)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</si>
</sst>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color rgb="FF000000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b/>
      <sz val="10"/>
      <color rgb="FF333333"/>
      <name val="Arial"/>
    </font>
    <font>
      <b/>
      <sz val="10"/>
      <color rgb="FFFFFFFF"/>
      <name val="Arial"/>
    </font>
    <font>
      <sz val="14"/>
      <color rgb="FFFFFFFF"/>
      <name val="Arial"/>
    </font>
    <font>
      <b/>
      <sz val="10"/>
      <color rgb="FF000000"/>
      <name val="Arial"/>
    </font>
    <font>
      <sz val="10"/>
      <color rgb="FF333333"/>
      <name val="Arial"/>
    </font>
    <font>
      <b/>
      <sz val="9"/>
      <color rgb="FFFFFFFF"/>
      <name val="Arial"/>
    </font>
    <font>
      <b/>
      <sz val="10"/>
      <color rgb="FF000000"/>
      <name val="Arial"/>
    </font>
    <font>
      <b/>
      <sz val="10"/>
      <color rgb="FF333333"/>
      <name val="Arial"/>
    </font>
    <font>
      <sz val="10"/>
      <color rgb="FF333333"/>
      <name val="Arial"/>
    </font>
    <font>
      <b/>
      <sz val="10"/>
      <color rgb="FF333333"/>
      <name val="Arial"/>
    </font>
    <font>
      <sz val="8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969696"/>
      <name val="Arial"/>
    </font>
    <font>
      <sz val="8"/>
      <color rgb="FF333333"/>
      <name val="Arial"/>
    </font>
    <font>
      <sz val="6"/>
      <color rgb="FFDDDDDD"/>
      <name val="Arial"/>
    </font>
    <font>
      <b/>
      <sz val="8"/>
      <color rgb="FF333333"/>
      <name val="Arial"/>
    </font>
    <font>
      <b/>
      <sz val="8"/>
      <color rgb="FF333333"/>
      <name val="Arial"/>
    </font>
    <font>
      <sz val="9"/>
      <color rgb="FF000000"/>
      <name val="Arial"/>
    </font>
  </fonts>
  <fills count="2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5" borderId="0" xfId="0" applyFont="1" applyFill="1" applyAlignment="1">
      <alignment wrapText="1"/>
    </xf>
    <xf numFmtId="0" fontId="6" fillId="7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8" fillId="8" borderId="4" xfId="0" applyFont="1" applyFill="1" applyBorder="1" applyAlignment="1">
      <alignment wrapText="1"/>
    </xf>
    <xf numFmtId="0" fontId="10" fillId="10" borderId="5" xfId="0" applyFont="1" applyFill="1" applyBorder="1" applyAlignment="1">
      <alignment wrapText="1"/>
    </xf>
    <xf numFmtId="0" fontId="11" fillId="11" borderId="6" xfId="0" applyFont="1" applyFill="1" applyBorder="1" applyAlignment="1">
      <alignment wrapText="1"/>
    </xf>
    <xf numFmtId="0" fontId="12" fillId="12" borderId="0" xfId="0" applyFont="1" applyFill="1" applyAlignment="1">
      <alignment wrapText="1"/>
    </xf>
    <xf numFmtId="0" fontId="14" fillId="14" borderId="0" xfId="0" applyFont="1" applyFill="1" applyAlignment="1">
      <alignment wrapText="1"/>
    </xf>
    <xf numFmtId="0" fontId="15" fillId="15" borderId="7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16" fillId="16" borderId="0" xfId="0" applyFont="1" applyFill="1" applyAlignment="1">
      <alignment wrapText="1"/>
    </xf>
    <xf numFmtId="0" fontId="17" fillId="17" borderId="0" xfId="0" applyFont="1" applyFill="1" applyAlignment="1">
      <alignment wrapText="1"/>
    </xf>
    <xf numFmtId="0" fontId="18" fillId="18" borderId="10" xfId="0" applyFont="1" applyFill="1" applyBorder="1" applyAlignment="1">
      <alignment wrapText="1"/>
    </xf>
    <xf numFmtId="0" fontId="19" fillId="19" borderId="0" xfId="0" applyFont="1" applyFill="1" applyAlignment="1">
      <alignment wrapText="1"/>
    </xf>
    <xf numFmtId="0" fontId="20" fillId="20" borderId="0" xfId="0" applyFont="1" applyFill="1" applyAlignment="1">
      <alignment wrapText="1"/>
    </xf>
    <xf numFmtId="0" fontId="21" fillId="21" borderId="0" xfId="0" applyFont="1" applyFill="1" applyAlignment="1">
      <alignment wrapText="1"/>
    </xf>
    <xf numFmtId="0" fontId="22" fillId="22" borderId="12" xfId="0" applyFont="1" applyFill="1" applyBorder="1" applyAlignment="1">
      <alignment wrapText="1"/>
    </xf>
    <xf numFmtId="0" fontId="9" fillId="9" borderId="0" xfId="0" applyFont="1" applyFill="1" applyAlignment="1">
      <alignment wrapText="1"/>
    </xf>
    <xf numFmtId="0" fontId="5" fillId="6" borderId="0" xfId="0" applyFont="1" applyFill="1" applyAlignment="1">
      <alignment wrapText="1"/>
    </xf>
    <xf numFmtId="0" fontId="7" fillId="0" borderId="11" xfId="0" applyFont="1" applyBorder="1" applyAlignment="1">
      <alignment wrapText="1"/>
    </xf>
    <xf numFmtId="0" fontId="20" fillId="21" borderId="0" xfId="0" applyFont="1" applyFill="1" applyAlignment="1">
      <alignment wrapText="1"/>
    </xf>
    <xf numFmtId="0" fontId="22" fillId="22" borderId="0" xfId="0" applyFont="1" applyFill="1" applyBorder="1" applyAlignment="1">
      <alignment wrapText="1"/>
    </xf>
    <xf numFmtId="0" fontId="15" fillId="15" borderId="0" xfId="0" applyFont="1" applyFill="1" applyBorder="1" applyAlignment="1">
      <alignment wrapText="1"/>
    </xf>
    <xf numFmtId="0" fontId="14" fillId="23" borderId="0" xfId="0" applyFont="1" applyFill="1" applyAlignment="1">
      <alignment wrapText="1"/>
    </xf>
    <xf numFmtId="0" fontId="13" fillId="13" borderId="0" xfId="0" applyFont="1" applyFill="1" applyBorder="1" applyAlignment="1">
      <alignment wrapText="1"/>
    </xf>
    <xf numFmtId="0" fontId="3" fillId="4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18" fillId="18" borderId="0" xfId="0" applyFont="1" applyFill="1" applyBorder="1" applyAlignment="1">
      <alignment wrapText="1"/>
    </xf>
    <xf numFmtId="0" fontId="10" fillId="10" borderId="0" xfId="0" applyFont="1" applyFill="1" applyBorder="1" applyAlignment="1">
      <alignment wrapText="1"/>
    </xf>
    <xf numFmtId="0" fontId="0" fillId="0" borderId="12" xfId="0" applyBorder="1" applyAlignment="1">
      <alignment wrapText="1"/>
    </xf>
    <xf numFmtId="0" fontId="7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0" fontId="22" fillId="22" borderId="15" xfId="0" applyFont="1" applyFill="1" applyBorder="1" applyAlignment="1">
      <alignment wrapText="1"/>
    </xf>
    <xf numFmtId="0" fontId="9" fillId="9" borderId="0" xfId="0" applyFont="1" applyFill="1" applyAlignment="1">
      <alignment wrapText="1"/>
    </xf>
    <xf numFmtId="0" fontId="5" fillId="6" borderId="0" xfId="0" applyFont="1" applyFill="1" applyAlignment="1">
      <alignment wrapText="1"/>
    </xf>
  </cellXfs>
  <cellStyles count="1">
    <cellStyle name="Normal" xfId="0" builtinId="0"/>
  </cellStyles>
  <dxfs count="14">
    <dxf>
      <fill>
        <patternFill patternType="solid">
          <bgColor rgb="FFFFCC00"/>
        </patternFill>
      </fill>
    </dxf>
    <dxf>
      <fill>
        <patternFill patternType="solid">
          <bgColor rgb="FFFFCC00"/>
        </patternFill>
      </fill>
    </dxf>
    <dxf>
      <font>
        <color rgb="FFFF6600"/>
      </font>
      <fill>
        <patternFill patternType="solid">
          <bgColor rgb="FFFADCB3"/>
        </patternFill>
      </fill>
    </dxf>
    <dxf>
      <font>
        <color rgb="FFFF6600"/>
      </font>
      <fill>
        <patternFill patternType="solid">
          <bgColor rgb="FFFADCB3"/>
        </patternFill>
      </fill>
    </dxf>
    <dxf>
      <font>
        <color rgb="FF800000"/>
      </font>
    </dxf>
    <dxf>
      <font>
        <color rgb="FF008000"/>
      </font>
    </dxf>
    <dxf>
      <fill>
        <patternFill patternType="solid">
          <bgColor rgb="FFFFCC00"/>
        </patternFill>
      </fill>
    </dxf>
    <dxf>
      <font>
        <color rgb="FF800000"/>
      </font>
    </dxf>
    <dxf>
      <font>
        <color rgb="FF008000"/>
      </font>
    </dxf>
    <dxf>
      <font>
        <color rgb="FF003366"/>
      </font>
      <fill>
        <patternFill patternType="solid">
          <bgColor rgb="FFCCFFFF"/>
        </patternFill>
      </fill>
    </dxf>
    <dxf>
      <font>
        <color rgb="FF008000"/>
      </font>
      <fill>
        <patternFill patternType="solid">
          <bgColor rgb="FFCCFFCC"/>
        </patternFill>
      </fill>
    </dxf>
    <dxf>
      <font>
        <color rgb="FFFF6600"/>
      </font>
      <fill>
        <patternFill patternType="solid">
          <bgColor rgb="FFFADCB3"/>
        </patternFill>
      </fill>
    </dxf>
    <dxf>
      <font>
        <color rgb="FF800000"/>
      </font>
      <fill>
        <patternFill patternType="solid">
          <bgColor rgb="FFE69999"/>
        </patternFill>
      </fill>
    </dxf>
    <dxf>
      <font>
        <color rgb="FF008000"/>
      </font>
      <fill>
        <patternFill patternType="solid">
          <bgColor rgb="FFCC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1"/>
  <c:style val="2"/>
  <c:chart>
    <c:autoTitleDeleted val="1"/>
    <c:plotArea>
      <c:layout/>
      <c:areaChart>
        <c:grouping val="standard"/>
        <c:varyColors val="1"/>
        <c:ser>
          <c:idx val="0"/>
          <c:order val="0"/>
          <c:tx>
            <c:strRef>
              <c:f>Sheet1!$C$32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3D85C6">
                <a:alpha val="30000"/>
              </a:srgbClr>
            </a:solidFill>
            <a:ln w="25400" cmpd="sng">
              <a:solidFill>
                <a:srgbClr val="3D85C6"/>
              </a:solidFill>
            </a:ln>
          </c:spPr>
          <c:cat>
            <c:numRef>
              <c:f>Sheet1!$D$31:$AD$31</c:f>
              <c:numCache>
                <c:formatCode>General</c:formatCode>
                <c:ptCount val="23"/>
                <c:pt idx="0">
                  <c:v>26</c:v>
                </c:pt>
                <c:pt idx="2">
                  <c:v>26</c:v>
                </c:pt>
                <c:pt idx="3">
                  <c:v>26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  <c:pt idx="7">
                  <c:v>26</c:v>
                </c:pt>
                <c:pt idx="8">
                  <c:v>26</c:v>
                </c:pt>
                <c:pt idx="9">
                  <c:v>26</c:v>
                </c:pt>
                <c:pt idx="10">
                  <c:v>26</c:v>
                </c:pt>
                <c:pt idx="11">
                  <c:v>26</c:v>
                </c:pt>
                <c:pt idx="12">
                  <c:v>26</c:v>
                </c:pt>
                <c:pt idx="13">
                  <c:v>26</c:v>
                </c:pt>
                <c:pt idx="14">
                  <c:v>26</c:v>
                </c:pt>
                <c:pt idx="15">
                  <c:v>26</c:v>
                </c:pt>
                <c:pt idx="16">
                  <c:v>26</c:v>
                </c:pt>
                <c:pt idx="17">
                  <c:v>26</c:v>
                </c:pt>
                <c:pt idx="18">
                  <c:v>26</c:v>
                </c:pt>
                <c:pt idx="19">
                  <c:v>26</c:v>
                </c:pt>
                <c:pt idx="20">
                  <c:v>26</c:v>
                </c:pt>
                <c:pt idx="21">
                  <c:v>26</c:v>
                </c:pt>
                <c:pt idx="22">
                  <c:v>26</c:v>
                </c:pt>
              </c:numCache>
            </c:numRef>
          </c:cat>
          <c:val>
            <c:numRef>
              <c:f>Sheet1!$D$32:$AD$32</c:f>
              <c:numCache>
                <c:formatCode>General</c:formatCode>
                <c:ptCount val="23"/>
                <c:pt idx="0">
                  <c:v>5</c:v>
                </c:pt>
                <c:pt idx="2">
                  <c:v>3</c:v>
                </c:pt>
                <c:pt idx="3">
                  <c:v>1</c:v>
                </c:pt>
                <c:pt idx="4">
                  <c:v>-1</c:v>
                </c:pt>
                <c:pt idx="5">
                  <c:v>-16</c:v>
                </c:pt>
                <c:pt idx="6">
                  <c:v>-18</c:v>
                </c:pt>
                <c:pt idx="7">
                  <c:v>-19</c:v>
                </c:pt>
                <c:pt idx="8">
                  <c:v>-19</c:v>
                </c:pt>
                <c:pt idx="9">
                  <c:v>-19</c:v>
                </c:pt>
                <c:pt idx="10">
                  <c:v>-19</c:v>
                </c:pt>
                <c:pt idx="11">
                  <c:v>-19</c:v>
                </c:pt>
                <c:pt idx="12">
                  <c:v>-19</c:v>
                </c:pt>
                <c:pt idx="13">
                  <c:v>-19</c:v>
                </c:pt>
                <c:pt idx="14">
                  <c:v>-19</c:v>
                </c:pt>
                <c:pt idx="15">
                  <c:v>-19</c:v>
                </c:pt>
                <c:pt idx="16">
                  <c:v>-19</c:v>
                </c:pt>
                <c:pt idx="17">
                  <c:v>-19</c:v>
                </c:pt>
                <c:pt idx="18">
                  <c:v>-19</c:v>
                </c:pt>
                <c:pt idx="19">
                  <c:v>-19</c:v>
                </c:pt>
                <c:pt idx="20">
                  <c:v>-19</c:v>
                </c:pt>
                <c:pt idx="21">
                  <c:v>-19</c:v>
                </c:pt>
                <c:pt idx="22">
                  <c:v>-19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34976"/>
        <c:axId val="61536896"/>
      </c:areaChart>
      <c:catAx>
        <c:axId val="61534976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Días de calendario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crossAx val="61536896"/>
        <c:crosses val="autoZero"/>
        <c:auto val="1"/>
        <c:lblAlgn val="ctr"/>
        <c:lblOffset val="100"/>
        <c:noMultiLvlLbl val="1"/>
      </c:catAx>
      <c:valAx>
        <c:axId val="615368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Hours left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es-CL"/>
          </a:p>
        </c:txPr>
        <c:crossAx val="61534976"/>
        <c:crosses val="autoZero"/>
        <c:crossBetween val="midCat"/>
      </c:valAx>
    </c:plotArea>
    <c:legend>
      <c:legendPos val="t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34845</xdr:colOff>
      <xdr:row>32</xdr:row>
      <xdr:rowOff>35821</xdr:rowOff>
    </xdr:from>
    <xdr:ext cx="7095067" cy="2937934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93"/>
  <sheetViews>
    <sheetView tabSelected="1" zoomScale="130" zoomScaleNormal="13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O13" sqref="O13"/>
    </sheetView>
  </sheetViews>
  <sheetFormatPr baseColWidth="10" defaultColWidth="17.140625" defaultRowHeight="12.75" customHeight="1" x14ac:dyDescent="0.2"/>
  <cols>
    <col min="1" max="1" width="35.85546875" customWidth="1"/>
    <col min="2" max="2" width="9.28515625" customWidth="1"/>
    <col min="3" max="3" width="8.42578125" customWidth="1"/>
    <col min="4" max="4" width="8.28515625" customWidth="1"/>
    <col min="5" max="5" width="13.7109375" customWidth="1"/>
    <col min="6" max="6" width="6.140625" customWidth="1"/>
    <col min="7" max="11" width="5.7109375" customWidth="1"/>
    <col min="12" max="12" width="6.28515625" customWidth="1"/>
    <col min="13" max="13" width="5.85546875" customWidth="1"/>
    <col min="14" max="14" width="8" customWidth="1"/>
    <col min="15" max="15" width="6" customWidth="1"/>
    <col min="16" max="26" width="4.5703125" customWidth="1"/>
    <col min="27" max="65" width="4.5703125" hidden="1" customWidth="1"/>
    <col min="66" max="66" width="4.5703125" customWidth="1"/>
  </cols>
  <sheetData>
    <row r="1" spans="1:67" ht="33.75" x14ac:dyDescent="0.2">
      <c r="A1" s="21" t="s">
        <v>0</v>
      </c>
      <c r="B1" s="26" t="s">
        <v>16</v>
      </c>
      <c r="C1" s="26" t="s">
        <v>17</v>
      </c>
      <c r="D1" s="26" t="s">
        <v>18</v>
      </c>
      <c r="E1" s="26" t="s">
        <v>19</v>
      </c>
      <c r="F1" s="26" t="s">
        <v>27</v>
      </c>
      <c r="G1" s="26" t="s">
        <v>28</v>
      </c>
      <c r="H1" s="26" t="s">
        <v>29</v>
      </c>
      <c r="I1" s="26" t="s">
        <v>30</v>
      </c>
      <c r="J1" s="26" t="s">
        <v>31</v>
      </c>
      <c r="K1" s="26" t="s">
        <v>32</v>
      </c>
      <c r="L1" s="26" t="s">
        <v>33</v>
      </c>
      <c r="M1" s="26" t="s">
        <v>34</v>
      </c>
      <c r="N1" s="26" t="s">
        <v>35</v>
      </c>
      <c r="O1" s="26" t="s">
        <v>40</v>
      </c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32"/>
    </row>
    <row r="2" spans="1:67" hidden="1" x14ac:dyDescent="0.2">
      <c r="A2" s="30"/>
      <c r="B2" s="31"/>
      <c r="C2" s="16"/>
      <c r="D2" s="16"/>
      <c r="E2" s="16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2"/>
    </row>
    <row r="3" spans="1:67" x14ac:dyDescent="0.2">
      <c r="A3" s="36" t="s">
        <v>38</v>
      </c>
      <c r="B3" s="37">
        <v>1</v>
      </c>
      <c r="C3" s="34">
        <v>0</v>
      </c>
      <c r="D3" s="22">
        <f t="shared" ref="D3:D15" si="0">IF((C3&gt;B3),($C3-(SUM($F3:$BN3))),($B3-(SUM($F3:$BN3))))</f>
        <v>0</v>
      </c>
      <c r="E3" s="38" t="s">
        <v>24</v>
      </c>
      <c r="F3" s="32"/>
      <c r="G3" s="32"/>
      <c r="H3" s="32"/>
      <c r="J3" s="32"/>
      <c r="K3" s="32"/>
      <c r="L3" s="32"/>
      <c r="N3" s="32"/>
      <c r="O3">
        <v>1</v>
      </c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</row>
    <row r="4" spans="1:67" x14ac:dyDescent="0.2">
      <c r="A4" s="36" t="s">
        <v>4</v>
      </c>
      <c r="B4" s="37">
        <v>2</v>
      </c>
      <c r="C4" s="34">
        <v>2</v>
      </c>
      <c r="D4" s="22">
        <f>IF((C4&gt;B4),($C4-(SUM($F4:$BN4))),($B4-(SUM($F4:$BN4))))</f>
        <v>0</v>
      </c>
      <c r="E4" s="27" t="s">
        <v>20</v>
      </c>
      <c r="F4" s="15">
        <v>2</v>
      </c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</row>
    <row r="5" spans="1:67" ht="25.5" x14ac:dyDescent="0.2">
      <c r="A5" s="36" t="s">
        <v>5</v>
      </c>
      <c r="B5" s="35">
        <v>1</v>
      </c>
      <c r="C5" s="9">
        <v>1</v>
      </c>
      <c r="D5" s="22">
        <f t="shared" si="0"/>
        <v>0</v>
      </c>
      <c r="E5" s="27" t="s">
        <v>39</v>
      </c>
      <c r="F5" s="15"/>
      <c r="I5">
        <v>1</v>
      </c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</row>
    <row r="6" spans="1:67" ht="25.5" x14ac:dyDescent="0.2">
      <c r="A6" s="25" t="s">
        <v>6</v>
      </c>
      <c r="B6" s="3">
        <v>2</v>
      </c>
      <c r="C6" s="9">
        <v>2</v>
      </c>
      <c r="D6" s="22">
        <f t="shared" si="0"/>
        <v>0</v>
      </c>
      <c r="E6" s="27" t="s">
        <v>22</v>
      </c>
      <c r="F6" s="15"/>
      <c r="G6">
        <v>2</v>
      </c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</row>
    <row r="7" spans="1:67" x14ac:dyDescent="0.2">
      <c r="A7" s="25" t="s">
        <v>7</v>
      </c>
      <c r="B7" s="3">
        <v>3</v>
      </c>
      <c r="C7" s="9">
        <v>0</v>
      </c>
      <c r="D7" s="22">
        <f t="shared" si="0"/>
        <v>0</v>
      </c>
      <c r="E7" s="27" t="s">
        <v>21</v>
      </c>
      <c r="F7" s="15"/>
      <c r="H7">
        <v>2</v>
      </c>
      <c r="I7">
        <v>1</v>
      </c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</row>
    <row r="8" spans="1:67" x14ac:dyDescent="0.2">
      <c r="A8" s="25" t="s">
        <v>8</v>
      </c>
      <c r="B8" s="3">
        <v>2</v>
      </c>
      <c r="C8" s="9">
        <v>0</v>
      </c>
      <c r="D8" s="22">
        <f t="shared" si="0"/>
        <v>0</v>
      </c>
      <c r="E8" s="27" t="s">
        <v>23</v>
      </c>
      <c r="F8" s="15"/>
      <c r="I8">
        <v>2</v>
      </c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</row>
    <row r="9" spans="1:67" ht="25.5" x14ac:dyDescent="0.2">
      <c r="A9" s="25" t="s">
        <v>9</v>
      </c>
      <c r="B9" s="3">
        <v>2</v>
      </c>
      <c r="C9" s="9">
        <v>0</v>
      </c>
      <c r="D9" s="22">
        <f t="shared" si="0"/>
        <v>0</v>
      </c>
      <c r="E9" s="27" t="s">
        <v>21</v>
      </c>
      <c r="F9" s="15"/>
      <c r="I9">
        <v>2</v>
      </c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</row>
    <row r="10" spans="1:67" x14ac:dyDescent="0.2">
      <c r="A10" s="25" t="s">
        <v>10</v>
      </c>
      <c r="B10" s="3">
        <v>3</v>
      </c>
      <c r="C10" s="9">
        <v>0</v>
      </c>
      <c r="D10" s="22">
        <f t="shared" si="0"/>
        <v>0</v>
      </c>
      <c r="E10" s="27" t="s">
        <v>25</v>
      </c>
      <c r="F10" s="15"/>
      <c r="I10">
        <v>3</v>
      </c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</row>
    <row r="11" spans="1:67" x14ac:dyDescent="0.2">
      <c r="A11" s="25" t="s">
        <v>11</v>
      </c>
      <c r="B11" s="3">
        <v>3</v>
      </c>
      <c r="C11" s="9">
        <v>0</v>
      </c>
      <c r="D11" s="22">
        <f t="shared" si="0"/>
        <v>0</v>
      </c>
      <c r="E11" s="27" t="s">
        <v>25</v>
      </c>
      <c r="F11" s="15"/>
      <c r="I11">
        <v>3</v>
      </c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</row>
    <row r="12" spans="1:67" x14ac:dyDescent="0.2">
      <c r="A12" s="25" t="s">
        <v>12</v>
      </c>
      <c r="B12" s="3">
        <v>2</v>
      </c>
      <c r="C12" s="9">
        <v>0</v>
      </c>
      <c r="D12" s="22">
        <f t="shared" si="0"/>
        <v>0</v>
      </c>
      <c r="E12" s="27" t="s">
        <v>22</v>
      </c>
      <c r="F12" s="15"/>
      <c r="I12">
        <v>1</v>
      </c>
      <c r="J12">
        <v>1</v>
      </c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</row>
    <row r="13" spans="1:67" x14ac:dyDescent="0.2">
      <c r="A13" s="25" t="s">
        <v>13</v>
      </c>
      <c r="B13" s="3">
        <v>2</v>
      </c>
      <c r="C13" s="9">
        <v>0</v>
      </c>
      <c r="D13" s="22">
        <f t="shared" si="0"/>
        <v>0</v>
      </c>
      <c r="E13" s="27" t="s">
        <v>23</v>
      </c>
      <c r="F13" s="15"/>
      <c r="J13">
        <v>1</v>
      </c>
      <c r="K13">
        <v>1</v>
      </c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</row>
    <row r="14" spans="1:67" x14ac:dyDescent="0.2">
      <c r="A14" s="25" t="s">
        <v>14</v>
      </c>
      <c r="B14" s="3">
        <v>2</v>
      </c>
      <c r="C14" s="9">
        <v>0</v>
      </c>
      <c r="D14" s="22">
        <f t="shared" si="0"/>
        <v>2</v>
      </c>
      <c r="E14" s="27" t="s">
        <v>24</v>
      </c>
      <c r="F14" s="15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</row>
    <row r="15" spans="1:67" x14ac:dyDescent="0.2">
      <c r="A15" s="25" t="s">
        <v>15</v>
      </c>
      <c r="B15" s="3">
        <v>2</v>
      </c>
      <c r="C15" s="9">
        <v>0</v>
      </c>
      <c r="D15" s="22">
        <f t="shared" si="0"/>
        <v>0</v>
      </c>
      <c r="E15" s="27" t="s">
        <v>26</v>
      </c>
      <c r="F15" s="15"/>
      <c r="I15">
        <v>2</v>
      </c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</row>
    <row r="16" spans="1:67" hidden="1" x14ac:dyDescent="0.2"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</row>
    <row r="17" spans="1:67" hidden="1" x14ac:dyDescent="0.2"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</row>
    <row r="18" spans="1:67" hidden="1" x14ac:dyDescent="0.2"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</row>
    <row r="19" spans="1:67" hidden="1" x14ac:dyDescent="0.2"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</row>
    <row r="20" spans="1:67" hidden="1" x14ac:dyDescent="0.2"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</row>
    <row r="21" spans="1:67" hidden="1" x14ac:dyDescent="0.2"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</row>
    <row r="22" spans="1:67" hidden="1" x14ac:dyDescent="0.2"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</row>
    <row r="23" spans="1:67" hidden="1" x14ac:dyDescent="0.2"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</row>
    <row r="24" spans="1:67" hidden="1" x14ac:dyDescent="0.2"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</row>
    <row r="25" spans="1:67" hidden="1" x14ac:dyDescent="0.2"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</row>
    <row r="26" spans="1:67" hidden="1" x14ac:dyDescent="0.2"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</row>
    <row r="27" spans="1:67" hidden="1" x14ac:dyDescent="0.2"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</row>
    <row r="28" spans="1:67" hidden="1" x14ac:dyDescent="0.2"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</row>
    <row r="29" spans="1:67" x14ac:dyDescent="0.2">
      <c r="A29" s="10" t="s">
        <v>1</v>
      </c>
      <c r="B29" s="8">
        <f>SUM(B4:B15)</f>
        <v>26</v>
      </c>
      <c r="C29" s="11">
        <f>SUM(C4:C15)</f>
        <v>5</v>
      </c>
      <c r="D29" s="11">
        <f>SUM(D4:D15)</f>
        <v>2</v>
      </c>
      <c r="E29" s="11"/>
      <c r="F29" s="1">
        <f t="shared" ref="F29:N29" si="1">SUM(F4:F15)</f>
        <v>2</v>
      </c>
      <c r="G29" s="1">
        <f t="shared" si="1"/>
        <v>2</v>
      </c>
      <c r="H29" s="1">
        <f t="shared" si="1"/>
        <v>2</v>
      </c>
      <c r="I29" s="1">
        <f t="shared" si="1"/>
        <v>15</v>
      </c>
      <c r="J29" s="1">
        <f t="shared" si="1"/>
        <v>2</v>
      </c>
      <c r="K29" s="1">
        <f t="shared" si="1"/>
        <v>1</v>
      </c>
      <c r="L29" s="1">
        <f t="shared" si="1"/>
        <v>0</v>
      </c>
      <c r="M29" s="1">
        <f t="shared" si="1"/>
        <v>0</v>
      </c>
      <c r="N29" s="1">
        <f t="shared" si="1"/>
        <v>0</v>
      </c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</row>
    <row r="30" spans="1:67" x14ac:dyDescent="0.2">
      <c r="A30" s="5" t="s">
        <v>2</v>
      </c>
      <c r="B30" s="17">
        <f>B29-SUM(F30:BM30)</f>
        <v>26</v>
      </c>
      <c r="C30" s="2"/>
      <c r="D30" s="13"/>
      <c r="E30" s="28"/>
      <c r="F30" s="4"/>
      <c r="G30" s="14"/>
      <c r="H30" s="14"/>
      <c r="I30" s="14"/>
      <c r="J30" s="14"/>
      <c r="K30" s="14"/>
      <c r="L30" s="14"/>
      <c r="M30" s="14"/>
      <c r="N30" s="14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>
        <v>0</v>
      </c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</row>
    <row r="31" spans="1:67" ht="12.75" customHeight="1" x14ac:dyDescent="0.2">
      <c r="A31" s="20" t="s">
        <v>36</v>
      </c>
      <c r="B31" s="29">
        <v>26</v>
      </c>
      <c r="C31" s="19" t="s">
        <v>3</v>
      </c>
      <c r="D31" s="12">
        <f>B29</f>
        <v>26</v>
      </c>
      <c r="E31" s="12"/>
      <c r="F31" s="18">
        <f>D31-F30</f>
        <v>26</v>
      </c>
      <c r="G31" s="18">
        <f t="shared" ref="G31:AK31" si="2">F31-G30</f>
        <v>26</v>
      </c>
      <c r="H31" s="18">
        <f t="shared" si="2"/>
        <v>26</v>
      </c>
      <c r="I31" s="18">
        <f t="shared" si="2"/>
        <v>26</v>
      </c>
      <c r="J31" s="18">
        <f>I31-J30</f>
        <v>26</v>
      </c>
      <c r="K31" s="18">
        <f>J31-K30</f>
        <v>26</v>
      </c>
      <c r="L31" s="18">
        <f t="shared" si="2"/>
        <v>26</v>
      </c>
      <c r="M31" s="18">
        <f t="shared" si="2"/>
        <v>26</v>
      </c>
      <c r="N31" s="18">
        <f t="shared" si="2"/>
        <v>26</v>
      </c>
      <c r="O31" s="33">
        <f>N31-O30</f>
        <v>26</v>
      </c>
      <c r="P31" s="33">
        <f t="shared" si="2"/>
        <v>26</v>
      </c>
      <c r="Q31" s="33">
        <f t="shared" si="2"/>
        <v>26</v>
      </c>
      <c r="R31" s="33">
        <f t="shared" si="2"/>
        <v>26</v>
      </c>
      <c r="S31" s="33">
        <f t="shared" si="2"/>
        <v>26</v>
      </c>
      <c r="T31" s="33">
        <f t="shared" si="2"/>
        <v>26</v>
      </c>
      <c r="U31" s="33">
        <f t="shared" si="2"/>
        <v>26</v>
      </c>
      <c r="V31" s="33">
        <f t="shared" si="2"/>
        <v>26</v>
      </c>
      <c r="W31" s="33">
        <f t="shared" si="2"/>
        <v>26</v>
      </c>
      <c r="X31" s="33">
        <f t="shared" si="2"/>
        <v>26</v>
      </c>
      <c r="Y31" s="33">
        <f t="shared" si="2"/>
        <v>26</v>
      </c>
      <c r="Z31" s="33">
        <f t="shared" si="2"/>
        <v>26</v>
      </c>
      <c r="AA31" s="33">
        <f t="shared" si="2"/>
        <v>26</v>
      </c>
      <c r="AB31" s="33">
        <f t="shared" si="2"/>
        <v>26</v>
      </c>
      <c r="AC31" s="33">
        <f t="shared" si="2"/>
        <v>26</v>
      </c>
      <c r="AD31" s="33">
        <f t="shared" si="2"/>
        <v>26</v>
      </c>
      <c r="AE31" s="33">
        <f t="shared" si="2"/>
        <v>26</v>
      </c>
      <c r="AF31" s="33">
        <f t="shared" si="2"/>
        <v>26</v>
      </c>
      <c r="AG31" s="33">
        <f t="shared" si="2"/>
        <v>26</v>
      </c>
      <c r="AH31" s="33">
        <f t="shared" si="2"/>
        <v>26</v>
      </c>
      <c r="AI31" s="33">
        <f t="shared" si="2"/>
        <v>26</v>
      </c>
      <c r="AJ31" s="33">
        <f t="shared" si="2"/>
        <v>26</v>
      </c>
      <c r="AK31" s="33">
        <f t="shared" si="2"/>
        <v>26</v>
      </c>
      <c r="AL31" s="33">
        <f t="shared" ref="AL31:BN31" si="3">AK31-AL30</f>
        <v>26</v>
      </c>
      <c r="AM31" s="33">
        <f t="shared" si="3"/>
        <v>26</v>
      </c>
      <c r="AN31" s="33">
        <f t="shared" si="3"/>
        <v>26</v>
      </c>
      <c r="AO31" s="33">
        <f t="shared" si="3"/>
        <v>26</v>
      </c>
      <c r="AP31" s="33">
        <f t="shared" si="3"/>
        <v>26</v>
      </c>
      <c r="AQ31" s="33">
        <f t="shared" si="3"/>
        <v>26</v>
      </c>
      <c r="AR31" s="33">
        <f t="shared" si="3"/>
        <v>26</v>
      </c>
      <c r="AS31" s="33">
        <f t="shared" si="3"/>
        <v>26</v>
      </c>
      <c r="AT31" s="33">
        <f t="shared" si="3"/>
        <v>26</v>
      </c>
      <c r="AU31" s="33">
        <f t="shared" si="3"/>
        <v>26</v>
      </c>
      <c r="AV31" s="33">
        <f t="shared" si="3"/>
        <v>26</v>
      </c>
      <c r="AW31" s="33">
        <f t="shared" si="3"/>
        <v>26</v>
      </c>
      <c r="AX31" s="33">
        <f t="shared" si="3"/>
        <v>26</v>
      </c>
      <c r="AY31" s="33">
        <f t="shared" si="3"/>
        <v>26</v>
      </c>
      <c r="AZ31" s="33">
        <f t="shared" si="3"/>
        <v>26</v>
      </c>
      <c r="BA31" s="33">
        <f t="shared" si="3"/>
        <v>26</v>
      </c>
      <c r="BB31" s="33">
        <f t="shared" si="3"/>
        <v>26</v>
      </c>
      <c r="BC31" s="33">
        <f t="shared" si="3"/>
        <v>26</v>
      </c>
      <c r="BD31" s="33">
        <f t="shared" si="3"/>
        <v>26</v>
      </c>
      <c r="BE31" s="33">
        <f t="shared" si="3"/>
        <v>26</v>
      </c>
      <c r="BF31" s="33">
        <f t="shared" si="3"/>
        <v>26</v>
      </c>
      <c r="BG31" s="33">
        <f t="shared" si="3"/>
        <v>26</v>
      </c>
      <c r="BH31" s="33">
        <f t="shared" si="3"/>
        <v>26</v>
      </c>
      <c r="BI31" s="33">
        <f t="shared" si="3"/>
        <v>26</v>
      </c>
      <c r="BJ31" s="33">
        <f t="shared" si="3"/>
        <v>26</v>
      </c>
      <c r="BK31" s="33">
        <f t="shared" si="3"/>
        <v>26</v>
      </c>
      <c r="BL31" s="33">
        <f t="shared" si="3"/>
        <v>26</v>
      </c>
      <c r="BM31" s="33">
        <f t="shared" si="3"/>
        <v>26</v>
      </c>
      <c r="BN31" s="33">
        <f t="shared" si="3"/>
        <v>26</v>
      </c>
    </row>
    <row r="32" spans="1:67" ht="11.25" customHeight="1" x14ac:dyDescent="0.2">
      <c r="A32" s="20" t="s">
        <v>37</v>
      </c>
      <c r="B32" s="12">
        <v>5</v>
      </c>
      <c r="C32" s="19">
        <v>5</v>
      </c>
      <c r="D32" s="12">
        <f>C29</f>
        <v>5</v>
      </c>
      <c r="E32" s="12"/>
      <c r="F32" s="12">
        <f>$C$29-SUM(F$4:F$15)</f>
        <v>3</v>
      </c>
      <c r="G32" s="12">
        <f t="shared" ref="G32:AL32" si="4">F32-SUM(G4:G15)</f>
        <v>1</v>
      </c>
      <c r="H32" s="12">
        <f t="shared" si="4"/>
        <v>-1</v>
      </c>
      <c r="I32" s="12">
        <f t="shared" si="4"/>
        <v>-16</v>
      </c>
      <c r="J32" s="12">
        <f t="shared" si="4"/>
        <v>-18</v>
      </c>
      <c r="K32" s="12">
        <f t="shared" si="4"/>
        <v>-19</v>
      </c>
      <c r="L32" s="12">
        <f t="shared" si="4"/>
        <v>-19</v>
      </c>
      <c r="M32" s="12">
        <f t="shared" si="4"/>
        <v>-19</v>
      </c>
      <c r="N32" s="12">
        <f t="shared" si="4"/>
        <v>-19</v>
      </c>
      <c r="O32" s="12">
        <f t="shared" si="4"/>
        <v>-19</v>
      </c>
      <c r="P32" s="12">
        <f t="shared" si="4"/>
        <v>-19</v>
      </c>
      <c r="Q32" s="12">
        <f t="shared" si="4"/>
        <v>-19</v>
      </c>
      <c r="R32" s="12">
        <f t="shared" si="4"/>
        <v>-19</v>
      </c>
      <c r="S32" s="12">
        <f t="shared" si="4"/>
        <v>-19</v>
      </c>
      <c r="T32" s="12">
        <f t="shared" si="4"/>
        <v>-19</v>
      </c>
      <c r="U32" s="12">
        <f t="shared" si="4"/>
        <v>-19</v>
      </c>
      <c r="V32" s="12">
        <f t="shared" si="4"/>
        <v>-19</v>
      </c>
      <c r="W32" s="12">
        <f t="shared" si="4"/>
        <v>-19</v>
      </c>
      <c r="X32" s="12">
        <f t="shared" si="4"/>
        <v>-19</v>
      </c>
      <c r="Y32" s="12">
        <f t="shared" si="4"/>
        <v>-19</v>
      </c>
      <c r="Z32" s="12">
        <f t="shared" si="4"/>
        <v>-19</v>
      </c>
      <c r="AA32" s="12">
        <f t="shared" si="4"/>
        <v>-19</v>
      </c>
      <c r="AB32" s="12">
        <f t="shared" si="4"/>
        <v>-19</v>
      </c>
      <c r="AC32" s="12">
        <f t="shared" si="4"/>
        <v>-19</v>
      </c>
      <c r="AD32" s="12">
        <f t="shared" si="4"/>
        <v>-19</v>
      </c>
      <c r="AE32" s="12">
        <f t="shared" si="4"/>
        <v>-19</v>
      </c>
      <c r="AF32" s="12">
        <f t="shared" si="4"/>
        <v>-19</v>
      </c>
      <c r="AG32" s="12">
        <f t="shared" si="4"/>
        <v>-19</v>
      </c>
      <c r="AH32" s="12">
        <f t="shared" si="4"/>
        <v>-19</v>
      </c>
      <c r="AI32" s="12">
        <f t="shared" si="4"/>
        <v>-19</v>
      </c>
      <c r="AJ32" s="12">
        <f t="shared" si="4"/>
        <v>-19</v>
      </c>
      <c r="AK32" s="12">
        <f t="shared" si="4"/>
        <v>-19</v>
      </c>
      <c r="AL32" s="12">
        <f t="shared" si="4"/>
        <v>-19</v>
      </c>
      <c r="AM32" s="12">
        <f t="shared" ref="AM32:BN32" si="5">AL32-SUM(AM4:AM15)</f>
        <v>-19</v>
      </c>
      <c r="AN32" s="12">
        <f t="shared" si="5"/>
        <v>-19</v>
      </c>
      <c r="AO32" s="12">
        <f t="shared" si="5"/>
        <v>-19</v>
      </c>
      <c r="AP32" s="12">
        <f t="shared" si="5"/>
        <v>-19</v>
      </c>
      <c r="AQ32" s="12">
        <f t="shared" si="5"/>
        <v>-19</v>
      </c>
      <c r="AR32" s="12">
        <f t="shared" si="5"/>
        <v>-19</v>
      </c>
      <c r="AS32" s="12">
        <f t="shared" si="5"/>
        <v>-19</v>
      </c>
      <c r="AT32" s="12">
        <f t="shared" si="5"/>
        <v>-19</v>
      </c>
      <c r="AU32" s="12">
        <f t="shared" si="5"/>
        <v>-19</v>
      </c>
      <c r="AV32" s="12">
        <f t="shared" si="5"/>
        <v>-19</v>
      </c>
      <c r="AW32" s="12">
        <f t="shared" si="5"/>
        <v>-19</v>
      </c>
      <c r="AX32" s="12">
        <f t="shared" si="5"/>
        <v>-19</v>
      </c>
      <c r="AY32" s="12">
        <f t="shared" si="5"/>
        <v>-19</v>
      </c>
      <c r="AZ32" s="12">
        <f t="shared" si="5"/>
        <v>-19</v>
      </c>
      <c r="BA32" s="12">
        <f t="shared" si="5"/>
        <v>-19</v>
      </c>
      <c r="BB32" s="12">
        <f t="shared" si="5"/>
        <v>-19</v>
      </c>
      <c r="BC32" s="12">
        <f t="shared" si="5"/>
        <v>-19</v>
      </c>
      <c r="BD32" s="12">
        <f t="shared" si="5"/>
        <v>-19</v>
      </c>
      <c r="BE32" s="12">
        <f t="shared" si="5"/>
        <v>-19</v>
      </c>
      <c r="BF32" s="12">
        <f t="shared" si="5"/>
        <v>-19</v>
      </c>
      <c r="BG32" s="12">
        <f t="shared" si="5"/>
        <v>-19</v>
      </c>
      <c r="BH32" s="12">
        <f t="shared" si="5"/>
        <v>-19</v>
      </c>
      <c r="BI32" s="12">
        <f t="shared" si="5"/>
        <v>-19</v>
      </c>
      <c r="BJ32" s="12">
        <f t="shared" si="5"/>
        <v>-19</v>
      </c>
      <c r="BK32" s="12">
        <f t="shared" si="5"/>
        <v>-19</v>
      </c>
      <c r="BL32" s="12">
        <f t="shared" si="5"/>
        <v>-19</v>
      </c>
      <c r="BM32" s="12">
        <f t="shared" si="5"/>
        <v>-19</v>
      </c>
      <c r="BN32" s="12">
        <f t="shared" si="5"/>
        <v>-19</v>
      </c>
    </row>
    <row r="33" spans="1:66" ht="18" customHeight="1" x14ac:dyDescent="0.25">
      <c r="A33" s="39"/>
      <c r="B33" s="39"/>
      <c r="C33" s="39"/>
      <c r="D33" s="39"/>
      <c r="E33" s="23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</row>
    <row r="34" spans="1:66" ht="18" customHeight="1" x14ac:dyDescent="0.25">
      <c r="A34" s="40"/>
      <c r="B34" s="40"/>
      <c r="C34" s="40"/>
      <c r="D34" s="40"/>
      <c r="E34" s="24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</row>
    <row r="35" spans="1:66" x14ac:dyDescent="0.2">
      <c r="A35" s="7"/>
    </row>
    <row r="36" spans="1:66" x14ac:dyDescent="0.2">
      <c r="A36" s="7"/>
    </row>
    <row r="37" spans="1:66" x14ac:dyDescent="0.2">
      <c r="A37" s="7"/>
    </row>
    <row r="38" spans="1:66" x14ac:dyDescent="0.2">
      <c r="A38" s="7"/>
    </row>
    <row r="39" spans="1:66" x14ac:dyDescent="0.2">
      <c r="A39" s="7"/>
    </row>
    <row r="40" spans="1:66" x14ac:dyDescent="0.2">
      <c r="A40" s="7"/>
    </row>
    <row r="41" spans="1:66" x14ac:dyDescent="0.2">
      <c r="A41" s="7"/>
    </row>
    <row r="42" spans="1:66" x14ac:dyDescent="0.2">
      <c r="A42" s="7"/>
    </row>
    <row r="43" spans="1:66" x14ac:dyDescent="0.2">
      <c r="A43" s="7"/>
    </row>
    <row r="44" spans="1:66" x14ac:dyDescent="0.2">
      <c r="A44" s="7"/>
    </row>
    <row r="45" spans="1:66" x14ac:dyDescent="0.2">
      <c r="A45" s="7"/>
    </row>
    <row r="46" spans="1:66" x14ac:dyDescent="0.2">
      <c r="A46" s="7"/>
    </row>
    <row r="47" spans="1:66" x14ac:dyDescent="0.2">
      <c r="A47" s="7"/>
    </row>
    <row r="48" spans="1:66" x14ac:dyDescent="0.2">
      <c r="A48" s="7"/>
    </row>
    <row r="49" spans="1:1" x14ac:dyDescent="0.2">
      <c r="A49" s="7"/>
    </row>
    <row r="50" spans="1:1" x14ac:dyDescent="0.2">
      <c r="A50" s="7"/>
    </row>
    <row r="51" spans="1:1" x14ac:dyDescent="0.2">
      <c r="A51" s="7"/>
    </row>
    <row r="52" spans="1:1" x14ac:dyDescent="0.2">
      <c r="A52" s="7"/>
    </row>
    <row r="53" spans="1:1" x14ac:dyDescent="0.2">
      <c r="A53" s="7"/>
    </row>
    <row r="54" spans="1:1" x14ac:dyDescent="0.2">
      <c r="A54" s="7"/>
    </row>
    <row r="55" spans="1:1" x14ac:dyDescent="0.2">
      <c r="A55" s="7"/>
    </row>
    <row r="56" spans="1:1" x14ac:dyDescent="0.2">
      <c r="A56" s="7"/>
    </row>
    <row r="57" spans="1:1" x14ac:dyDescent="0.2">
      <c r="A57" s="7"/>
    </row>
    <row r="58" spans="1:1" x14ac:dyDescent="0.2">
      <c r="A58" s="7"/>
    </row>
    <row r="59" spans="1:1" x14ac:dyDescent="0.2">
      <c r="A59" s="7"/>
    </row>
    <row r="60" spans="1:1" x14ac:dyDescent="0.2">
      <c r="A60" s="7"/>
    </row>
    <row r="61" spans="1:1" x14ac:dyDescent="0.2">
      <c r="A61" s="7"/>
    </row>
    <row r="62" spans="1:1" x14ac:dyDescent="0.2">
      <c r="A62" s="7"/>
    </row>
    <row r="63" spans="1:1" x14ac:dyDescent="0.2">
      <c r="A63" s="7"/>
    </row>
    <row r="64" spans="1:1" x14ac:dyDescent="0.2">
      <c r="A64" s="7"/>
    </row>
    <row r="65" spans="1:1" x14ac:dyDescent="0.2">
      <c r="A65" s="7"/>
    </row>
    <row r="66" spans="1:1" x14ac:dyDescent="0.2">
      <c r="A66" s="7"/>
    </row>
    <row r="67" spans="1:1" x14ac:dyDescent="0.2">
      <c r="A67" s="7"/>
    </row>
    <row r="68" spans="1:1" x14ac:dyDescent="0.2">
      <c r="A68" s="7"/>
    </row>
    <row r="69" spans="1:1" x14ac:dyDescent="0.2">
      <c r="A69" s="7"/>
    </row>
    <row r="70" spans="1:1" x14ac:dyDescent="0.2">
      <c r="A70" s="7"/>
    </row>
    <row r="71" spans="1:1" x14ac:dyDescent="0.2">
      <c r="A71" s="7"/>
    </row>
    <row r="72" spans="1:1" x14ac:dyDescent="0.2">
      <c r="A72" s="7"/>
    </row>
    <row r="73" spans="1:1" x14ac:dyDescent="0.2">
      <c r="A73" s="7"/>
    </row>
    <row r="74" spans="1:1" x14ac:dyDescent="0.2">
      <c r="A74" s="7"/>
    </row>
    <row r="75" spans="1:1" x14ac:dyDescent="0.2">
      <c r="A75" s="7"/>
    </row>
    <row r="76" spans="1:1" x14ac:dyDescent="0.2">
      <c r="A76" s="7"/>
    </row>
    <row r="77" spans="1:1" x14ac:dyDescent="0.2">
      <c r="A77" s="7"/>
    </row>
    <row r="78" spans="1:1" x14ac:dyDescent="0.2">
      <c r="A78" s="7"/>
    </row>
    <row r="79" spans="1:1" x14ac:dyDescent="0.2">
      <c r="A79" s="7"/>
    </row>
    <row r="80" spans="1:1" x14ac:dyDescent="0.2">
      <c r="A80" s="7"/>
    </row>
    <row r="81" spans="1:1" x14ac:dyDescent="0.2">
      <c r="A81" s="7"/>
    </row>
    <row r="82" spans="1:1" x14ac:dyDescent="0.2">
      <c r="A82" s="7"/>
    </row>
    <row r="83" spans="1:1" x14ac:dyDescent="0.2">
      <c r="A83" s="7"/>
    </row>
    <row r="84" spans="1:1" x14ac:dyDescent="0.2">
      <c r="A84" s="7"/>
    </row>
    <row r="85" spans="1:1" x14ac:dyDescent="0.2">
      <c r="A85" s="7"/>
    </row>
    <row r="86" spans="1:1" x14ac:dyDescent="0.2">
      <c r="A86" s="7"/>
    </row>
    <row r="87" spans="1:1" x14ac:dyDescent="0.2">
      <c r="A87" s="7"/>
    </row>
    <row r="88" spans="1:1" x14ac:dyDescent="0.2">
      <c r="A88" s="7"/>
    </row>
    <row r="89" spans="1:1" x14ac:dyDescent="0.2">
      <c r="A89" s="7"/>
    </row>
    <row r="90" spans="1:1" x14ac:dyDescent="0.2">
      <c r="A90" s="7"/>
    </row>
    <row r="91" spans="1:1" x14ac:dyDescent="0.2">
      <c r="A91" s="7"/>
    </row>
    <row r="92" spans="1:1" x14ac:dyDescent="0.2">
      <c r="A92" s="7"/>
    </row>
    <row r="93" spans="1:1" x14ac:dyDescent="0.2">
      <c r="A93" s="7"/>
    </row>
  </sheetData>
  <mergeCells count="2">
    <mergeCell ref="A33:D33"/>
    <mergeCell ref="A34:D34"/>
  </mergeCells>
  <conditionalFormatting sqref="A31:BN32">
    <cfRule type="cellIs" dxfId="13" priority="11" stopIfTrue="1" operator="lessThan">
      <formula>1</formula>
    </cfRule>
  </conditionalFormatting>
  <conditionalFormatting sqref="B30">
    <cfRule type="cellIs" dxfId="12" priority="12" stopIfTrue="1" operator="greaterThan">
      <formula>0</formula>
    </cfRule>
  </conditionalFormatting>
  <conditionalFormatting sqref="D4:E15">
    <cfRule type="cellIs" dxfId="11" priority="13" stopIfTrue="1" operator="greaterThan">
      <formula>0</formula>
    </cfRule>
    <cfRule type="cellIs" dxfId="10" priority="13" stopIfTrue="1" operator="equal">
      <formula>0</formula>
    </cfRule>
    <cfRule type="cellIs" dxfId="9" priority="13" stopIfTrue="1" operator="lessThan">
      <formula>0</formula>
    </cfRule>
  </conditionalFormatting>
  <conditionalFormatting sqref="A30 D30:E30">
    <cfRule type="cellIs" dxfId="8" priority="14" stopIfTrue="1" operator="equal">
      <formula>0</formula>
    </cfRule>
    <cfRule type="cellIs" dxfId="7" priority="14" stopIfTrue="1" operator="greaterThan">
      <formula>8</formula>
    </cfRule>
  </conditionalFormatting>
  <conditionalFormatting sqref="F4:BN15">
    <cfRule type="cellIs" dxfId="6" priority="15" stopIfTrue="1" operator="greaterThan">
      <formula>0</formula>
    </cfRule>
  </conditionalFormatting>
  <conditionalFormatting sqref="C30">
    <cfRule type="cellIs" dxfId="5" priority="16" stopIfTrue="1" operator="lessThan">
      <formula>1</formula>
    </cfRule>
    <cfRule type="cellIs" dxfId="4" priority="16" stopIfTrue="1" operator="greaterThan">
      <formula>0</formula>
    </cfRule>
  </conditionalFormatting>
  <conditionalFormatting sqref="E3">
    <cfRule type="cellIs" dxfId="3" priority="5" stopIfTrue="1" operator="greaterThan">
      <formula>0</formula>
    </cfRule>
  </conditionalFormatting>
  <conditionalFormatting sqref="D3">
    <cfRule type="cellIs" dxfId="2" priority="2" stopIfTrue="1" operator="greaterThan">
      <formula>0</formula>
    </cfRule>
  </conditionalFormatting>
  <conditionalFormatting sqref="O3">
    <cfRule type="cellIs" dxfId="1" priority="1" stopIfTrue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Laboratorio</cp:lastModifiedBy>
  <dcterms:created xsi:type="dcterms:W3CDTF">2014-06-17T14:26:35Z</dcterms:created>
  <dcterms:modified xsi:type="dcterms:W3CDTF">2014-07-21T17:08:45Z</dcterms:modified>
</cp:coreProperties>
</file>