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5.xml" ContentType="application/vnd.openxmlformats-officedocument.themeOverrid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6.xml" ContentType="application/vnd.openxmlformats-officedocument.themeOverrid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8.xml" ContentType="application/vnd.openxmlformats-officedocument.themeOverrid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9.xml" ContentType="application/vnd.openxmlformats-officedocument.themeOverrid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0.xml" ContentType="application/vnd.openxmlformats-officedocument.themeOverrid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1.xml" ContentType="application/vnd.openxmlformats-officedocument.themeOverrid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2.xml" ContentType="application/vnd.openxmlformats-officedocument.themeOverrid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4.xml" ContentType="application/vnd.openxmlformats-officedocument.themeOverrid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5.xml" ContentType="application/vnd.openxmlformats-officedocument.themeOverrid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6.xml" ContentType="application/vnd.openxmlformats-officedocument.themeOverrid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7.xml" ContentType="application/vnd.openxmlformats-officedocument.themeOverrid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8.xml" ContentType="application/vnd.openxmlformats-officedocument.themeOverrid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9.xml" ContentType="application/vnd.openxmlformats-officedocument.themeOverrid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0.xml" ContentType="application/vnd.openxmlformats-officedocument.themeOverrid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1.xml" ContentType="application/vnd.openxmlformats-officedocument.themeOverrid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2.xml" ContentType="application/vnd.openxmlformats-officedocument.themeOverrid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3.xml" ContentType="application/vnd.openxmlformats-officedocument.themeOverrid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4.xml" ContentType="application/vnd.openxmlformats-officedocument.themeOverrid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5.xml" ContentType="application/vnd.openxmlformats-officedocument.themeOverride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6.xml" ContentType="application/vnd.openxmlformats-officedocument.themeOverride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7.xml" ContentType="application/vnd.openxmlformats-officedocument.themeOverride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8.xml" ContentType="application/vnd.openxmlformats-officedocument.themeOverrid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9.xml" ContentType="application/vnd.openxmlformats-officedocument.themeOverrid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0.xml" ContentType="application/vnd.openxmlformats-officedocument.themeOverride+xml"/>
  <Override PartName="/xl/drawings/drawing8.xml" ContentType="application/vnd.openxmlformats-officedocument.drawing+xml"/>
  <Override PartName="/xl/charts/chartEx1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2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C427F049-1F75-481D-A76F-36D602D9BAE0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Worksheet" sheetId="1" r:id="rId1"/>
    <sheet name="Foglio1" sheetId="2" r:id="rId2"/>
    <sheet name="Step1" sheetId="9" r:id="rId3"/>
    <sheet name="Step2" sheetId="11" r:id="rId4"/>
    <sheet name="Step3.B" sheetId="12" r:id="rId5"/>
    <sheet name="Step3.K" sheetId="21" r:id="rId6"/>
    <sheet name="Step3.L" sheetId="22" r:id="rId7"/>
    <sheet name="Step3.M" sheetId="23" r:id="rId8"/>
    <sheet name="Step3.N" sheetId="24" r:id="rId9"/>
    <sheet name="Step3. Multi" sheetId="26" r:id="rId10"/>
    <sheet name="Step3" sheetId="27" r:id="rId11"/>
    <sheet name="Step4" sheetId="25" r:id="rId12"/>
  </sheets>
  <definedNames>
    <definedName name="_xlnm._FilterDatabase" localSheetId="10" hidden="1">Step3!$A$1:$C$31</definedName>
    <definedName name="_xlnm._FilterDatabase" localSheetId="9" hidden="1">'Step3. Multi'!$A$1:$F$31</definedName>
    <definedName name="_xlnm._FilterDatabase" localSheetId="11" hidden="1">Step4!$A$1:$G$31</definedName>
    <definedName name="_xlchart.v1.0" hidden="1">Step4!$A$2:$A$24</definedName>
    <definedName name="_xlchart.v1.1" hidden="1">Step4!$A$25:$A$31</definedName>
    <definedName name="_xlcn.WorksheetConnection_WorksheetDD1" hidden="1">Worksheet!$D:$D</definedName>
    <definedName name="_xlcn.WorksheetConnection_WorksheetHH1" hidden="1">Worksheet!$H:$H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Range 2" name="Range 2" connection="WorksheetConnection_Worksheet!$H:$H"/>
          <x15:modelTable id="Range" name="Range" connection="WorksheetConnection_Worksheet!$D:$D"/>
        </x15:modelTables>
      </x15:dataModel>
    </ext>
  </extLst>
</workbook>
</file>

<file path=xl/calcChain.xml><?xml version="1.0" encoding="utf-8"?>
<calcChain xmlns="http://schemas.openxmlformats.org/spreadsheetml/2006/main">
  <c r="K9" i="25" l="1"/>
  <c r="X1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U2" i="11"/>
  <c r="V2" i="11"/>
  <c r="W2" i="11"/>
  <c r="X2" i="11"/>
  <c r="Y2" i="11"/>
  <c r="V3" i="11"/>
  <c r="W3" i="11"/>
  <c r="X3" i="11"/>
  <c r="Y3" i="11"/>
  <c r="V4" i="11"/>
  <c r="W4" i="11"/>
  <c r="X4" i="11"/>
  <c r="Y4" i="11"/>
  <c r="V5" i="11"/>
  <c r="W5" i="11"/>
  <c r="X5" i="11"/>
  <c r="Y5" i="11"/>
  <c r="V6" i="11"/>
  <c r="W6" i="11"/>
  <c r="X6" i="11"/>
  <c r="Y6" i="11"/>
  <c r="V7" i="11"/>
  <c r="W7" i="11"/>
  <c r="X7" i="11"/>
  <c r="Y7" i="11"/>
  <c r="V8" i="11"/>
  <c r="W8" i="11"/>
  <c r="X8" i="11"/>
  <c r="Y8" i="11"/>
  <c r="V9" i="11"/>
  <c r="W9" i="11"/>
  <c r="X9" i="11"/>
  <c r="Y9" i="11"/>
  <c r="V10" i="11"/>
  <c r="W10" i="11"/>
  <c r="X10" i="11"/>
  <c r="Y10" i="11"/>
  <c r="V11" i="11"/>
  <c r="W11" i="11"/>
  <c r="X11" i="11"/>
  <c r="Y11" i="11"/>
  <c r="V12" i="11"/>
  <c r="W12" i="11"/>
  <c r="X12" i="11"/>
  <c r="Y12" i="11"/>
  <c r="V13" i="11"/>
  <c r="W13" i="11"/>
  <c r="X13" i="11"/>
  <c r="Y13" i="11"/>
  <c r="V14" i="11"/>
  <c r="W14" i="11"/>
  <c r="X14" i="11"/>
  <c r="Y14" i="11"/>
  <c r="V15" i="11"/>
  <c r="W15" i="11"/>
  <c r="X15" i="11"/>
  <c r="Y15" i="11"/>
  <c r="V16" i="11"/>
  <c r="W16" i="11"/>
  <c r="X16" i="11"/>
  <c r="Y16" i="11"/>
  <c r="V17" i="11"/>
  <c r="W17" i="11"/>
  <c r="X17" i="11"/>
  <c r="Y17" i="11"/>
  <c r="V18" i="11"/>
  <c r="W18" i="11"/>
  <c r="X18" i="11"/>
  <c r="Y18" i="11"/>
  <c r="V19" i="11"/>
  <c r="W19" i="11"/>
  <c r="X19" i="11"/>
  <c r="Y19" i="11"/>
  <c r="V20" i="11"/>
  <c r="W20" i="11"/>
  <c r="X20" i="11"/>
  <c r="Y20" i="11"/>
  <c r="V21" i="11"/>
  <c r="W21" i="11"/>
  <c r="X21" i="11"/>
  <c r="Y21" i="11"/>
  <c r="V22" i="11"/>
  <c r="W22" i="11"/>
  <c r="X22" i="11"/>
  <c r="Y22" i="11"/>
  <c r="V23" i="11"/>
  <c r="W23" i="11"/>
  <c r="X23" i="11"/>
  <c r="Y23" i="11"/>
  <c r="V24" i="11"/>
  <c r="W24" i="11"/>
  <c r="X24" i="11"/>
  <c r="Y24" i="11"/>
  <c r="V25" i="11"/>
  <c r="W25" i="11"/>
  <c r="X25" i="11"/>
  <c r="Y25" i="11"/>
  <c r="V26" i="11"/>
  <c r="W26" i="11"/>
  <c r="X26" i="11"/>
  <c r="Y26" i="11"/>
  <c r="V27" i="11"/>
  <c r="W27" i="11"/>
  <c r="X27" i="11"/>
  <c r="Y27" i="11"/>
  <c r="V28" i="11"/>
  <c r="W28" i="11"/>
  <c r="X28" i="11"/>
  <c r="Y28" i="11"/>
  <c r="V29" i="11"/>
  <c r="W29" i="11"/>
  <c r="X29" i="11"/>
  <c r="Y29" i="11"/>
  <c r="V30" i="11"/>
  <c r="W30" i="11"/>
  <c r="X30" i="11"/>
  <c r="Y30" i="11"/>
  <c r="V31" i="11"/>
  <c r="W31" i="11"/>
  <c r="X31" i="11"/>
  <c r="Y31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Y1" i="11"/>
  <c r="U1" i="11"/>
  <c r="V1" i="11"/>
  <c r="W1" i="11"/>
  <c r="T1" i="11"/>
  <c r="K7" i="11"/>
  <c r="L7" i="11"/>
  <c r="M7" i="11"/>
  <c r="N7" i="11"/>
  <c r="O7" i="11"/>
  <c r="K6" i="11"/>
  <c r="L6" i="11"/>
  <c r="M6" i="11"/>
  <c r="N6" i="11"/>
  <c r="O6" i="11"/>
  <c r="O5" i="11"/>
  <c r="K5" i="11"/>
  <c r="L5" i="11"/>
  <c r="M5" i="11"/>
  <c r="N5" i="11"/>
  <c r="K4" i="11"/>
  <c r="L4" i="11"/>
  <c r="M4" i="11"/>
  <c r="N4" i="11"/>
  <c r="O4" i="11"/>
  <c r="K3" i="11"/>
  <c r="L3" i="11"/>
  <c r="M3" i="11"/>
  <c r="N3" i="11"/>
  <c r="O3" i="11"/>
  <c r="J7" i="11"/>
  <c r="J6" i="11"/>
  <c r="J5" i="11"/>
  <c r="J4" i="11"/>
  <c r="J3" i="11"/>
  <c r="K2" i="11"/>
  <c r="J2" i="11"/>
  <c r="L2" i="11"/>
  <c r="M2" i="11"/>
  <c r="N2" i="11"/>
  <c r="O2" i="11"/>
  <c r="B3" i="9"/>
  <c r="C3" i="9"/>
  <c r="D3" i="9"/>
  <c r="E3" i="9"/>
  <c r="B4" i="9"/>
  <c r="C4" i="9"/>
  <c r="D4" i="9"/>
  <c r="E4" i="9"/>
  <c r="B5" i="9"/>
  <c r="C5" i="9"/>
  <c r="D5" i="9"/>
  <c r="E5" i="9"/>
  <c r="E2" i="9"/>
  <c r="D2" i="9"/>
  <c r="C2" i="9"/>
  <c r="B2" i="9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D983A2-54C0-4078-99C8-026B5E2A460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BA53CD-6314-4B52-B2A7-AE166E7D2D2F}" name="WorksheetConnection_Worksheet!$D:$D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sheetDD1"/>
        </x15:connection>
      </ext>
    </extLst>
  </connection>
  <connection id="3" xr16:uid="{8EF0CB2F-A7F8-40CD-89BE-CC1AC6294705}" name="WorksheetConnection_Worksheet!$H:$H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WorksheetHH1"/>
        </x15:connection>
      </ext>
    </extLst>
  </connection>
</connections>
</file>

<file path=xl/sharedStrings.xml><?xml version="1.0" encoding="utf-8"?>
<sst xmlns="http://schemas.openxmlformats.org/spreadsheetml/2006/main" count="385" uniqueCount="76">
  <si>
    <t>individuare il primo filtro da applicare</t>
  </si>
  <si>
    <t>Funzionario</t>
  </si>
  <si>
    <t>interpretare la richiesta alla luce dei criteri di ricerca</t>
  </si>
  <si>
    <t xml:space="preserve">Individuazione del canale idoneo a indirizzare la ricerca
</t>
  </si>
  <si>
    <t>abituarsi al sistema</t>
  </si>
  <si>
    <t>1 Single Task (TIME)</t>
  </si>
  <si>
    <t>2 Single Task (TIME)</t>
  </si>
  <si>
    <t>3 Single Task (TIME)</t>
  </si>
  <si>
    <t>4 Single Task (TIME)</t>
  </si>
  <si>
    <t>Magistrato</t>
  </si>
  <si>
    <t>età</t>
  </si>
  <si>
    <t>SUS</t>
  </si>
  <si>
    <t>valutazione esp.</t>
  </si>
  <si>
    <t>freq. utilizzo bd</t>
  </si>
  <si>
    <t>ruolo</t>
  </si>
  <si>
    <t>tempo</t>
  </si>
  <si>
    <t>clic</t>
  </si>
  <si>
    <t>task 1</t>
  </si>
  <si>
    <t>task 2</t>
  </si>
  <si>
    <t>task 3</t>
  </si>
  <si>
    <t>task 4</t>
  </si>
  <si>
    <t>Task 1 Count</t>
  </si>
  <si>
    <t>Task 2 Count</t>
  </si>
  <si>
    <t>Task 3 Count</t>
  </si>
  <si>
    <t>Task 4 Count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</si>
  <si>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</si>
  <si>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</si>
  <si>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</si>
  <si>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</si>
  <si>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</si>
  <si>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</si>
  <si>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</si>
  <si>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</si>
  <si>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</si>
  <si>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</si>
  <si>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</si>
  <si>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</si>
  <si>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</si>
  <si>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</si>
  <si>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</si>
  <si>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</si>
  <si>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</si>
  <si>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</si>
  <si>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</si>
  <si>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</si>
  <si>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</si>
  <si>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</si>
  <si>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</si>
  <si>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</si>
  <si>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(at 95% confidence level)</t>
  </si>
  <si>
    <t>YES!</t>
  </si>
  <si>
    <t>(check if p-values are less than 0.05)</t>
  </si>
  <si>
    <t>NO!</t>
  </si>
  <si>
    <t>It has significant linear relationship with tempo</t>
  </si>
  <si>
    <t>It has no significant linear relationship with tempo</t>
  </si>
  <si>
    <t xml:space="preserve">and the majority of the 2nd-highest score ('3'), relatively to tasks 2 and 3. </t>
  </si>
  <si>
    <t xml:space="preserve">Note tasks 1 and 4 have the minority of the highest score ('4'), </t>
  </si>
  <si>
    <t>Indeed, in the barplots for tasks 1 and 4, a big gap between scores '3' and '4' is patent .</t>
  </si>
  <si>
    <t>Meaning  best-performing individuals find hard to score higher than '3' in tasks 1 and 4.</t>
  </si>
  <si>
    <t>Tasks 3 and 4 have the highest sum of lowest scores, and form a descending pyramid.</t>
  </si>
  <si>
    <t>There are also some not so relevant negative correlations between variables (the more white cells).</t>
  </si>
  <si>
    <t>The biggest correlations show up in darkest green, namely clic and etá which positively correlate to tempo.</t>
  </si>
  <si>
    <t>x1</t>
  </si>
  <si>
    <t>x2</t>
  </si>
  <si>
    <t>y=</t>
  </si>
  <si>
    <t>+</t>
  </si>
  <si>
    <t>The answer is NO!</t>
  </si>
  <si>
    <t>(based on these samples and 0.05 significance level)</t>
  </si>
  <si>
    <t>Do Groups "Funzionario" and "Magistrato" have different means?</t>
  </si>
  <si>
    <t>Group</t>
  </si>
  <si>
    <t>Conclusion</t>
  </si>
  <si>
    <t>Not Significant</t>
  </si>
  <si>
    <t>Hypothesis that the means are equal not rejected</t>
  </si>
  <si>
    <t xml:space="preserve">Estimated Linear Regression model </t>
  </si>
  <si>
    <t>t-test (p-value)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</si>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</sst>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3F3F76"/>
      <name val="Calibri"/>
      <family val="2"/>
      <scheme val="minor"/>
    </font>
    <font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B05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4" borderId="1" applyNumberFormat="0" applyAlignment="0" applyProtection="0"/>
    <xf numFmtId="0" fontId="5" fillId="3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/>
    <xf numFmtId="0" fontId="1" fillId="2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textRotation="45"/>
    </xf>
    <xf numFmtId="0" fontId="3" fillId="4" borderId="1" xfId="1" applyAlignment="1">
      <alignment horizontal="left"/>
    </xf>
    <xf numFmtId="0" fontId="3" fillId="4" borderId="1" xfId="1" applyAlignment="1">
      <alignment horizontal="center"/>
    </xf>
    <xf numFmtId="0" fontId="3" fillId="4" borderId="1" xfId="1"/>
    <xf numFmtId="164" fontId="3" fillId="4" borderId="1" xfId="1" applyNumberFormat="1"/>
    <xf numFmtId="0" fontId="6" fillId="0" borderId="0" xfId="0" applyFont="1"/>
    <xf numFmtId="0" fontId="2" fillId="0" borderId="0" xfId="0" applyFont="1"/>
    <xf numFmtId="0" fontId="1" fillId="5" borderId="0" xfId="0" applyFont="1" applyFill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" fillId="6" borderId="0" xfId="0" applyFont="1" applyFill="1"/>
    <xf numFmtId="0" fontId="9" fillId="0" borderId="0" xfId="0" applyFont="1"/>
    <xf numFmtId="0" fontId="6" fillId="0" borderId="2" xfId="0" applyFont="1" applyBorder="1"/>
    <xf numFmtId="0" fontId="1" fillId="5" borderId="5" xfId="0" applyFont="1" applyFill="1" applyBorder="1"/>
    <xf numFmtId="0" fontId="4" fillId="0" borderId="0" xfId="0" applyFont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1" fillId="5" borderId="6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8" fillId="0" borderId="7" xfId="0" applyFont="1" applyBorder="1"/>
    <xf numFmtId="0" fontId="0" fillId="0" borderId="8" xfId="0" applyBorder="1"/>
    <xf numFmtId="0" fontId="2" fillId="0" borderId="2" xfId="0" applyFont="1" applyBorder="1"/>
    <xf numFmtId="0" fontId="10" fillId="0" borderId="5" xfId="0" applyFont="1" applyBorder="1"/>
    <xf numFmtId="0" fontId="10" fillId="0" borderId="7" xfId="0" applyFont="1" applyBorder="1"/>
  </cellXfs>
  <cellStyles count="3">
    <cellStyle name="Input" xfId="1" builtinId="20"/>
    <cellStyle name="Normal" xfId="0" builtinId="0"/>
    <cellStyle name="Style 1" xfId="2" xr:uid="{F24B95D8-0027-49FC-BA51-029D6E07C90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PT"/>
              <a:t>Count Percentage per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Step1!$B$1</c:f>
              <c:strCache>
                <c:ptCount val="1"/>
                <c:pt idx="0">
                  <c:v>Task 1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Step1!$B$2:$B$5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B-4479-89E6-57EF14DBE79F}"/>
            </c:ext>
          </c:extLst>
        </c:ser>
        <c:ser>
          <c:idx val="1"/>
          <c:order val="1"/>
          <c:tx>
            <c:strRef>
              <c:f>Step1!$C$1</c:f>
              <c:strCache>
                <c:ptCount val="1"/>
                <c:pt idx="0">
                  <c:v>Task 2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Step1!$C$2:$C$5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B-4479-89E6-57EF14DBE79F}"/>
            </c:ext>
          </c:extLst>
        </c:ser>
        <c:ser>
          <c:idx val="2"/>
          <c:order val="2"/>
          <c:tx>
            <c:strRef>
              <c:f>Step1!$D$1</c:f>
              <c:strCache>
                <c:ptCount val="1"/>
                <c:pt idx="0">
                  <c:v>Task 3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Step1!$D$2:$D$5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B-4479-89E6-57EF14DBE79F}"/>
            </c:ext>
          </c:extLst>
        </c:ser>
        <c:ser>
          <c:idx val="3"/>
          <c:order val="3"/>
          <c:tx>
            <c:strRef>
              <c:f>Step1!$E$1</c:f>
              <c:strCache>
                <c:ptCount val="1"/>
                <c:pt idx="0">
                  <c:v>Task 4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Step1!$E$2:$E$5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B-4479-89E6-57EF14DB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479618591"/>
        <c:axId val="1485564079"/>
      </c:barChart>
      <c:catAx>
        <c:axId val="1479618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485564079"/>
        <c:crosses val="autoZero"/>
        <c:auto val="1"/>
        <c:lblAlgn val="ctr"/>
        <c:lblOffset val="100"/>
        <c:noMultiLvlLbl val="0"/>
      </c:catAx>
      <c:valAx>
        <c:axId val="1485564079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4796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xVal>
          <c:yVal>
            <c:numRef>
              <c:f>Step2!$X$2:$X$31</c:f>
              <c:numCache>
                <c:formatCode>General</c:formatCode>
                <c:ptCount val="30"/>
                <c:pt idx="0">
                  <c:v>0.46295659455985266</c:v>
                </c:pt>
                <c:pt idx="1">
                  <c:v>1.4550064400452509</c:v>
                </c:pt>
                <c:pt idx="2">
                  <c:v>1.4550064400452509</c:v>
                </c:pt>
                <c:pt idx="3">
                  <c:v>0.46295659455985266</c:v>
                </c:pt>
                <c:pt idx="4">
                  <c:v>1.4550064400452509</c:v>
                </c:pt>
                <c:pt idx="5">
                  <c:v>-0.5290932509255456</c:v>
                </c:pt>
                <c:pt idx="6">
                  <c:v>-0.5290932509255456</c:v>
                </c:pt>
                <c:pt idx="7">
                  <c:v>-0.5290932509255456</c:v>
                </c:pt>
                <c:pt idx="8">
                  <c:v>-0.5290932509255456</c:v>
                </c:pt>
                <c:pt idx="9">
                  <c:v>0.46295659455985266</c:v>
                </c:pt>
                <c:pt idx="10">
                  <c:v>1.4550064400452509</c:v>
                </c:pt>
                <c:pt idx="11">
                  <c:v>1.4550064400452509</c:v>
                </c:pt>
                <c:pt idx="12">
                  <c:v>0.46295659455985266</c:v>
                </c:pt>
                <c:pt idx="13">
                  <c:v>-1.521143096410944</c:v>
                </c:pt>
                <c:pt idx="14">
                  <c:v>-0.5290932509255456</c:v>
                </c:pt>
                <c:pt idx="15">
                  <c:v>-1.521143096410944</c:v>
                </c:pt>
                <c:pt idx="16">
                  <c:v>-0.5290932509255456</c:v>
                </c:pt>
                <c:pt idx="17">
                  <c:v>-0.5290932509255456</c:v>
                </c:pt>
                <c:pt idx="18">
                  <c:v>-0.5290932509255456</c:v>
                </c:pt>
                <c:pt idx="19">
                  <c:v>0.46295659455985266</c:v>
                </c:pt>
                <c:pt idx="20">
                  <c:v>-0.5290932509255456</c:v>
                </c:pt>
                <c:pt idx="21">
                  <c:v>1.4550064400452509</c:v>
                </c:pt>
                <c:pt idx="22">
                  <c:v>-0.5290932509255456</c:v>
                </c:pt>
                <c:pt idx="23">
                  <c:v>-0.5290932509255456</c:v>
                </c:pt>
                <c:pt idx="24">
                  <c:v>-0.5290932509255456</c:v>
                </c:pt>
                <c:pt idx="25">
                  <c:v>0.46295659455985266</c:v>
                </c:pt>
                <c:pt idx="26">
                  <c:v>-1.521143096410944</c:v>
                </c:pt>
                <c:pt idx="27">
                  <c:v>-1.521143096410944</c:v>
                </c:pt>
                <c:pt idx="28">
                  <c:v>1.4550064400452509</c:v>
                </c:pt>
                <c:pt idx="29">
                  <c:v>-0.5290932509255456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Step2!$X$1</c15:sqref>
                        </c15:formulaRef>
                      </c:ext>
                    </c:extLst>
                    <c:strCache>
                      <c:ptCount val="1"/>
                      <c:pt idx="0">
                        <c:v>&lt;freq. utilizzo bd&gt;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xVal>
          <c:yVal>
            <c:numRef>
              <c:f>Step2!$Y$2:$Y$31</c:f>
              <c:numCache>
                <c:formatCode>General</c:formatCode>
                <c:ptCount val="30"/>
                <c:pt idx="0">
                  <c:v>-0.77708805374645828</c:v>
                </c:pt>
                <c:pt idx="1">
                  <c:v>-0.44165436148179998</c:v>
                </c:pt>
                <c:pt idx="2">
                  <c:v>-0.3577959384156354</c:v>
                </c:pt>
                <c:pt idx="3">
                  <c:v>0.39692986917984574</c:v>
                </c:pt>
                <c:pt idx="4">
                  <c:v>-0.69322963068029375</c:v>
                </c:pt>
                <c:pt idx="5">
                  <c:v>-0.77708805374645828</c:v>
                </c:pt>
                <c:pt idx="6">
                  <c:v>1.8225230613046435</c:v>
                </c:pt>
                <c:pt idx="7">
                  <c:v>-0.27393751534947086</c:v>
                </c:pt>
                <c:pt idx="8">
                  <c:v>-0.27393751534947086</c:v>
                </c:pt>
                <c:pt idx="9">
                  <c:v>-0.77708805374645828</c:v>
                </c:pt>
                <c:pt idx="10">
                  <c:v>-0.77708805374645828</c:v>
                </c:pt>
                <c:pt idx="11">
                  <c:v>-0.77708805374645828</c:v>
                </c:pt>
                <c:pt idx="12">
                  <c:v>0.48078829224601027</c:v>
                </c:pt>
                <c:pt idx="13">
                  <c:v>-0.94480489987878746</c:v>
                </c:pt>
                <c:pt idx="14">
                  <c:v>1.3193725229076561</c:v>
                </c:pt>
                <c:pt idx="15">
                  <c:v>1.3193725229076561</c:v>
                </c:pt>
                <c:pt idx="16">
                  <c:v>0.64850513837833945</c:v>
                </c:pt>
                <c:pt idx="17">
                  <c:v>1.0677972537091622</c:v>
                </c:pt>
                <c:pt idx="18">
                  <c:v>-0.69322963068029375</c:v>
                </c:pt>
                <c:pt idx="19">
                  <c:v>-0.77708805374645828</c:v>
                </c:pt>
                <c:pt idx="20">
                  <c:v>2.3256735997016307</c:v>
                </c:pt>
                <c:pt idx="21">
                  <c:v>-0.10622066921714171</c:v>
                </c:pt>
                <c:pt idx="22">
                  <c:v>-0.77708805374645828</c:v>
                </c:pt>
                <c:pt idx="23">
                  <c:v>-0.69322963068029375</c:v>
                </c:pt>
                <c:pt idx="24">
                  <c:v>-0.52551278454796457</c:v>
                </c:pt>
                <c:pt idx="25">
                  <c:v>-0.10622066921714171</c:v>
                </c:pt>
                <c:pt idx="26">
                  <c:v>-0.60937120761412911</c:v>
                </c:pt>
                <c:pt idx="27">
                  <c:v>-0.10622066921714171</c:v>
                </c:pt>
                <c:pt idx="28">
                  <c:v>2.5772488689001247</c:v>
                </c:pt>
                <c:pt idx="29">
                  <c:v>-0.69322963068029375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Step2!$Y$1</c15:sqref>
                        </c15:formulaRef>
                      </c:ext>
                    </c:extLst>
                    <c:strCache>
                      <c:ptCount val="1"/>
                      <c:pt idx="0">
                        <c:v>&lt;età&gt;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Step2!$B$2:$B$31</c:f>
              <c:numCache>
                <c:formatCode>General</c:formatCode>
                <c:ptCount val="30"/>
                <c:pt idx="0">
                  <c:v>10</c:v>
                </c:pt>
                <c:pt idx="1">
                  <c:v>104</c:v>
                </c:pt>
                <c:pt idx="2">
                  <c:v>30</c:v>
                </c:pt>
                <c:pt idx="3">
                  <c:v>29</c:v>
                </c:pt>
                <c:pt idx="4">
                  <c:v>89</c:v>
                </c:pt>
                <c:pt idx="5">
                  <c:v>56</c:v>
                </c:pt>
                <c:pt idx="6">
                  <c:v>121</c:v>
                </c:pt>
                <c:pt idx="7">
                  <c:v>49</c:v>
                </c:pt>
                <c:pt idx="8">
                  <c:v>69</c:v>
                </c:pt>
                <c:pt idx="9">
                  <c:v>92</c:v>
                </c:pt>
                <c:pt idx="10">
                  <c:v>50</c:v>
                </c:pt>
                <c:pt idx="11">
                  <c:v>64</c:v>
                </c:pt>
                <c:pt idx="12">
                  <c:v>130</c:v>
                </c:pt>
                <c:pt idx="13">
                  <c:v>32</c:v>
                </c:pt>
                <c:pt idx="14">
                  <c:v>127</c:v>
                </c:pt>
                <c:pt idx="15">
                  <c:v>141</c:v>
                </c:pt>
                <c:pt idx="16">
                  <c:v>61</c:v>
                </c:pt>
                <c:pt idx="17">
                  <c:v>62</c:v>
                </c:pt>
                <c:pt idx="18">
                  <c:v>127</c:v>
                </c:pt>
                <c:pt idx="19">
                  <c:v>138</c:v>
                </c:pt>
                <c:pt idx="20">
                  <c:v>35</c:v>
                </c:pt>
                <c:pt idx="21">
                  <c:v>53</c:v>
                </c:pt>
                <c:pt idx="22">
                  <c:v>52</c:v>
                </c:pt>
                <c:pt idx="23">
                  <c:v>58</c:v>
                </c:pt>
                <c:pt idx="24">
                  <c:v>36</c:v>
                </c:pt>
                <c:pt idx="25">
                  <c:v>35</c:v>
                </c:pt>
                <c:pt idx="26">
                  <c:v>29</c:v>
                </c:pt>
                <c:pt idx="27">
                  <c:v>51</c:v>
                </c:pt>
                <c:pt idx="28">
                  <c:v>108</c:v>
                </c:pt>
                <c:pt idx="29">
                  <c:v>101</c:v>
                </c:pt>
              </c:numCache>
            </c:numRef>
          </c:xVal>
          <c:yVal>
            <c:numRef>
              <c:f>Step2!$T$2:$T$31</c:f>
              <c:numCache>
                <c:formatCode>General</c:formatCode>
                <c:ptCount val="30"/>
                <c:pt idx="0">
                  <c:v>-1.3393107837844782</c:v>
                </c:pt>
                <c:pt idx="1">
                  <c:v>1.8647561386284823</c:v>
                </c:pt>
                <c:pt idx="2">
                  <c:v>-1.1076515162914653</c:v>
                </c:pt>
                <c:pt idx="3">
                  <c:v>-0.54846853222659875</c:v>
                </c:pt>
                <c:pt idx="4">
                  <c:v>-0.60433805195501478</c:v>
                </c:pt>
                <c:pt idx="5">
                  <c:v>-0.17367612460378573</c:v>
                </c:pt>
                <c:pt idx="6">
                  <c:v>1.783722559683621</c:v>
                </c:pt>
                <c:pt idx="7">
                  <c:v>-0.59190307571450518</c:v>
                </c:pt>
                <c:pt idx="8">
                  <c:v>-0.56766437671440018</c:v>
                </c:pt>
                <c:pt idx="9">
                  <c:v>-0.21819742834576608</c:v>
                </c:pt>
                <c:pt idx="10">
                  <c:v>-1.1294333480505121</c:v>
                </c:pt>
                <c:pt idx="11">
                  <c:v>-0.47443971491938264</c:v>
                </c:pt>
                <c:pt idx="12">
                  <c:v>0.83809767193906959</c:v>
                </c:pt>
                <c:pt idx="13">
                  <c:v>-0.69667680687624933</c:v>
                </c:pt>
                <c:pt idx="14">
                  <c:v>0.9533337122134663</c:v>
                </c:pt>
                <c:pt idx="15">
                  <c:v>3.2485964754902028</c:v>
                </c:pt>
                <c:pt idx="16">
                  <c:v>-0.27248881437189648</c:v>
                </c:pt>
                <c:pt idx="17">
                  <c:v>0.34583114351861832</c:v>
                </c:pt>
                <c:pt idx="18">
                  <c:v>8.3595535543821639E-2</c:v>
                </c:pt>
                <c:pt idx="19">
                  <c:v>0.21708054008464842</c:v>
                </c:pt>
                <c:pt idx="20">
                  <c:v>1.0192459009564272</c:v>
                </c:pt>
                <c:pt idx="21">
                  <c:v>-0.27322049454295616</c:v>
                </c:pt>
                <c:pt idx="22">
                  <c:v>-0.59677377018655942</c:v>
                </c:pt>
                <c:pt idx="23">
                  <c:v>-0.65430750363738577</c:v>
                </c:pt>
                <c:pt idx="24">
                  <c:v>-0.59154082229648053</c:v>
                </c:pt>
                <c:pt idx="25">
                  <c:v>-0.3501294058568436</c:v>
                </c:pt>
                <c:pt idx="26">
                  <c:v>-0.68015302967981783</c:v>
                </c:pt>
                <c:pt idx="27">
                  <c:v>-0.30561168878236844</c:v>
                </c:pt>
                <c:pt idx="28">
                  <c:v>0.7582799732784693</c:v>
                </c:pt>
                <c:pt idx="29">
                  <c:v>6.3445637499638483E-2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Step2!$B$2:$B$31</c:f>
              <c:numCache>
                <c:formatCode>General</c:formatCode>
                <c:ptCount val="30"/>
                <c:pt idx="0">
                  <c:v>10</c:v>
                </c:pt>
                <c:pt idx="1">
                  <c:v>104</c:v>
                </c:pt>
                <c:pt idx="2">
                  <c:v>30</c:v>
                </c:pt>
                <c:pt idx="3">
                  <c:v>29</c:v>
                </c:pt>
                <c:pt idx="4">
                  <c:v>89</c:v>
                </c:pt>
                <c:pt idx="5">
                  <c:v>56</c:v>
                </c:pt>
                <c:pt idx="6">
                  <c:v>121</c:v>
                </c:pt>
                <c:pt idx="7">
                  <c:v>49</c:v>
                </c:pt>
                <c:pt idx="8">
                  <c:v>69</c:v>
                </c:pt>
                <c:pt idx="9">
                  <c:v>92</c:v>
                </c:pt>
                <c:pt idx="10">
                  <c:v>50</c:v>
                </c:pt>
                <c:pt idx="11">
                  <c:v>64</c:v>
                </c:pt>
                <c:pt idx="12">
                  <c:v>130</c:v>
                </c:pt>
                <c:pt idx="13">
                  <c:v>32</c:v>
                </c:pt>
                <c:pt idx="14">
                  <c:v>127</c:v>
                </c:pt>
                <c:pt idx="15">
                  <c:v>141</c:v>
                </c:pt>
                <c:pt idx="16">
                  <c:v>61</c:v>
                </c:pt>
                <c:pt idx="17">
                  <c:v>62</c:v>
                </c:pt>
                <c:pt idx="18">
                  <c:v>127</c:v>
                </c:pt>
                <c:pt idx="19">
                  <c:v>138</c:v>
                </c:pt>
                <c:pt idx="20">
                  <c:v>35</c:v>
                </c:pt>
                <c:pt idx="21">
                  <c:v>53</c:v>
                </c:pt>
                <c:pt idx="22">
                  <c:v>52</c:v>
                </c:pt>
                <c:pt idx="23">
                  <c:v>58</c:v>
                </c:pt>
                <c:pt idx="24">
                  <c:v>36</c:v>
                </c:pt>
                <c:pt idx="25">
                  <c:v>35</c:v>
                </c:pt>
                <c:pt idx="26">
                  <c:v>29</c:v>
                </c:pt>
                <c:pt idx="27">
                  <c:v>51</c:v>
                </c:pt>
                <c:pt idx="28">
                  <c:v>108</c:v>
                </c:pt>
                <c:pt idx="29">
                  <c:v>101</c:v>
                </c:pt>
              </c:numCache>
            </c:numRef>
          </c:xVal>
          <c:yVal>
            <c:numRef>
              <c:f>Step2!$U$2:$U$31</c:f>
              <c:numCache>
                <c:formatCode>General</c:formatCode>
                <c:ptCount val="30"/>
                <c:pt idx="0">
                  <c:v>-1.598110494678866</c:v>
                </c:pt>
                <c:pt idx="1">
                  <c:v>0.85249939928220109</c:v>
                </c:pt>
                <c:pt idx="2">
                  <c:v>-1.0767041342616177</c:v>
                </c:pt>
                <c:pt idx="3">
                  <c:v>-1.1027744522824801</c:v>
                </c:pt>
                <c:pt idx="4">
                  <c:v>0.46144462896926486</c:v>
                </c:pt>
                <c:pt idx="5">
                  <c:v>-0.39887586571919492</c:v>
                </c:pt>
                <c:pt idx="6">
                  <c:v>1.2956948056368622</c:v>
                </c:pt>
                <c:pt idx="7">
                  <c:v>-0.58136809186523186</c:v>
                </c:pt>
                <c:pt idx="8">
                  <c:v>-5.9961731447983481E-2</c:v>
                </c:pt>
                <c:pt idx="9">
                  <c:v>0.53965558303185213</c:v>
                </c:pt>
                <c:pt idx="10">
                  <c:v>-0.5552977738443694</c:v>
                </c:pt>
                <c:pt idx="11">
                  <c:v>-0.19031332155229558</c:v>
                </c:pt>
                <c:pt idx="12">
                  <c:v>1.5303276678246238</c:v>
                </c:pt>
                <c:pt idx="13">
                  <c:v>-1.0245634982198928</c:v>
                </c:pt>
                <c:pt idx="14">
                  <c:v>1.4521167137620368</c:v>
                </c:pt>
                <c:pt idx="15">
                  <c:v>1.8171011660541105</c:v>
                </c:pt>
                <c:pt idx="16">
                  <c:v>-0.26852427561488279</c:v>
                </c:pt>
                <c:pt idx="17">
                  <c:v>-0.24245395759402039</c:v>
                </c:pt>
                <c:pt idx="18">
                  <c:v>1.4521167137620368</c:v>
                </c:pt>
                <c:pt idx="19">
                  <c:v>1.7388902119915233</c:v>
                </c:pt>
                <c:pt idx="20">
                  <c:v>-0.94635254415730563</c:v>
                </c:pt>
                <c:pt idx="21">
                  <c:v>-0.47708681978178213</c:v>
                </c:pt>
                <c:pt idx="22">
                  <c:v>-0.50315713780264459</c:v>
                </c:pt>
                <c:pt idx="23">
                  <c:v>-0.34673522967747006</c:v>
                </c:pt>
                <c:pt idx="24">
                  <c:v>-0.92028222613644317</c:v>
                </c:pt>
                <c:pt idx="25">
                  <c:v>-0.94635254415730563</c:v>
                </c:pt>
                <c:pt idx="26">
                  <c:v>-1.1027744522824801</c:v>
                </c:pt>
                <c:pt idx="27">
                  <c:v>-0.52922745582350694</c:v>
                </c:pt>
                <c:pt idx="28">
                  <c:v>0.9567806713656507</c:v>
                </c:pt>
                <c:pt idx="29">
                  <c:v>0.77428844521961382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Step2!$B$2:$B$31</c:f>
              <c:numCache>
                <c:formatCode>General</c:formatCode>
                <c:ptCount val="30"/>
                <c:pt idx="0">
                  <c:v>10</c:v>
                </c:pt>
                <c:pt idx="1">
                  <c:v>104</c:v>
                </c:pt>
                <c:pt idx="2">
                  <c:v>30</c:v>
                </c:pt>
                <c:pt idx="3">
                  <c:v>29</c:v>
                </c:pt>
                <c:pt idx="4">
                  <c:v>89</c:v>
                </c:pt>
                <c:pt idx="5">
                  <c:v>56</c:v>
                </c:pt>
                <c:pt idx="6">
                  <c:v>121</c:v>
                </c:pt>
                <c:pt idx="7">
                  <c:v>49</c:v>
                </c:pt>
                <c:pt idx="8">
                  <c:v>69</c:v>
                </c:pt>
                <c:pt idx="9">
                  <c:v>92</c:v>
                </c:pt>
                <c:pt idx="10">
                  <c:v>50</c:v>
                </c:pt>
                <c:pt idx="11">
                  <c:v>64</c:v>
                </c:pt>
                <c:pt idx="12">
                  <c:v>130</c:v>
                </c:pt>
                <c:pt idx="13">
                  <c:v>32</c:v>
                </c:pt>
                <c:pt idx="14">
                  <c:v>127</c:v>
                </c:pt>
                <c:pt idx="15">
                  <c:v>141</c:v>
                </c:pt>
                <c:pt idx="16">
                  <c:v>61</c:v>
                </c:pt>
                <c:pt idx="17">
                  <c:v>62</c:v>
                </c:pt>
                <c:pt idx="18">
                  <c:v>127</c:v>
                </c:pt>
                <c:pt idx="19">
                  <c:v>138</c:v>
                </c:pt>
                <c:pt idx="20">
                  <c:v>35</c:v>
                </c:pt>
                <c:pt idx="21">
                  <c:v>53</c:v>
                </c:pt>
                <c:pt idx="22">
                  <c:v>52</c:v>
                </c:pt>
                <c:pt idx="23">
                  <c:v>58</c:v>
                </c:pt>
                <c:pt idx="24">
                  <c:v>36</c:v>
                </c:pt>
                <c:pt idx="25">
                  <c:v>35</c:v>
                </c:pt>
                <c:pt idx="26">
                  <c:v>29</c:v>
                </c:pt>
                <c:pt idx="27">
                  <c:v>51</c:v>
                </c:pt>
                <c:pt idx="28">
                  <c:v>108</c:v>
                </c:pt>
                <c:pt idx="29">
                  <c:v>101</c:v>
                </c:pt>
              </c:numCache>
            </c:numRef>
          </c:xVal>
          <c:yVal>
            <c:numRef>
              <c:f>Step2!$V$2:$V$31</c:f>
              <c:numCache>
                <c:formatCode>General</c:formatCode>
                <c:ptCount val="30"/>
                <c:pt idx="0">
                  <c:v>1.2390254336402371</c:v>
                </c:pt>
                <c:pt idx="1">
                  <c:v>0.12612833755619218</c:v>
                </c:pt>
                <c:pt idx="2">
                  <c:v>1.0164460144234282</c:v>
                </c:pt>
                <c:pt idx="3">
                  <c:v>0.34870775677300114</c:v>
                </c:pt>
                <c:pt idx="4">
                  <c:v>-0.98676875852785273</c:v>
                </c:pt>
                <c:pt idx="5">
                  <c:v>-9.6451081660616805E-2</c:v>
                </c:pt>
                <c:pt idx="6">
                  <c:v>-0.54160992009423481</c:v>
                </c:pt>
                <c:pt idx="7">
                  <c:v>-0.31903050087742579</c:v>
                </c:pt>
                <c:pt idx="8">
                  <c:v>1.0164460144234282</c:v>
                </c:pt>
                <c:pt idx="9">
                  <c:v>0.12612833755619218</c:v>
                </c:pt>
                <c:pt idx="10">
                  <c:v>1.0164460144234282</c:v>
                </c:pt>
                <c:pt idx="11">
                  <c:v>-0.54160992009423481</c:v>
                </c:pt>
                <c:pt idx="12">
                  <c:v>-2.5448246930455154</c:v>
                </c:pt>
                <c:pt idx="13">
                  <c:v>0.79386659520661906</c:v>
                </c:pt>
                <c:pt idx="14">
                  <c:v>-0.76418933931104371</c:v>
                </c:pt>
                <c:pt idx="15">
                  <c:v>0.34870775677300114</c:v>
                </c:pt>
                <c:pt idx="16">
                  <c:v>-0.76418933931104371</c:v>
                </c:pt>
                <c:pt idx="17">
                  <c:v>0.79386659520661906</c:v>
                </c:pt>
                <c:pt idx="18">
                  <c:v>0.57128717598981016</c:v>
                </c:pt>
                <c:pt idx="19">
                  <c:v>-0.54160992009423481</c:v>
                </c:pt>
                <c:pt idx="20">
                  <c:v>-2.7674041122623243</c:v>
                </c:pt>
                <c:pt idx="21">
                  <c:v>-0.76418933931104371</c:v>
                </c:pt>
                <c:pt idx="22">
                  <c:v>0.34870775677300114</c:v>
                </c:pt>
                <c:pt idx="23">
                  <c:v>0.34870775677300114</c:v>
                </c:pt>
                <c:pt idx="24">
                  <c:v>1.0164460144234282</c:v>
                </c:pt>
                <c:pt idx="25">
                  <c:v>1.2390254336402371</c:v>
                </c:pt>
                <c:pt idx="26">
                  <c:v>1.0164460144234282</c:v>
                </c:pt>
                <c:pt idx="27">
                  <c:v>-0.31903050087742579</c:v>
                </c:pt>
                <c:pt idx="28">
                  <c:v>0.34870775677300114</c:v>
                </c:pt>
                <c:pt idx="29">
                  <c:v>-0.76418933931104371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Step2!$B$2:$B$31</c:f>
              <c:numCache>
                <c:formatCode>General</c:formatCode>
                <c:ptCount val="30"/>
                <c:pt idx="0">
                  <c:v>10</c:v>
                </c:pt>
                <c:pt idx="1">
                  <c:v>104</c:v>
                </c:pt>
                <c:pt idx="2">
                  <c:v>30</c:v>
                </c:pt>
                <c:pt idx="3">
                  <c:v>29</c:v>
                </c:pt>
                <c:pt idx="4">
                  <c:v>89</c:v>
                </c:pt>
                <c:pt idx="5">
                  <c:v>56</c:v>
                </c:pt>
                <c:pt idx="6">
                  <c:v>121</c:v>
                </c:pt>
                <c:pt idx="7">
                  <c:v>49</c:v>
                </c:pt>
                <c:pt idx="8">
                  <c:v>69</c:v>
                </c:pt>
                <c:pt idx="9">
                  <c:v>92</c:v>
                </c:pt>
                <c:pt idx="10">
                  <c:v>50</c:v>
                </c:pt>
                <c:pt idx="11">
                  <c:v>64</c:v>
                </c:pt>
                <c:pt idx="12">
                  <c:v>130</c:v>
                </c:pt>
                <c:pt idx="13">
                  <c:v>32</c:v>
                </c:pt>
                <c:pt idx="14">
                  <c:v>127</c:v>
                </c:pt>
                <c:pt idx="15">
                  <c:v>141</c:v>
                </c:pt>
                <c:pt idx="16">
                  <c:v>61</c:v>
                </c:pt>
                <c:pt idx="17">
                  <c:v>62</c:v>
                </c:pt>
                <c:pt idx="18">
                  <c:v>127</c:v>
                </c:pt>
                <c:pt idx="19">
                  <c:v>138</c:v>
                </c:pt>
                <c:pt idx="20">
                  <c:v>35</c:v>
                </c:pt>
                <c:pt idx="21">
                  <c:v>53</c:v>
                </c:pt>
                <c:pt idx="22">
                  <c:v>52</c:v>
                </c:pt>
                <c:pt idx="23">
                  <c:v>58</c:v>
                </c:pt>
                <c:pt idx="24">
                  <c:v>36</c:v>
                </c:pt>
                <c:pt idx="25">
                  <c:v>35</c:v>
                </c:pt>
                <c:pt idx="26">
                  <c:v>29</c:v>
                </c:pt>
                <c:pt idx="27">
                  <c:v>51</c:v>
                </c:pt>
                <c:pt idx="28">
                  <c:v>108</c:v>
                </c:pt>
                <c:pt idx="29">
                  <c:v>101</c:v>
                </c:pt>
              </c:numCache>
            </c:numRef>
          </c:xVal>
          <c:yVal>
            <c:numRef>
              <c:f>Step2!$W$2:$W$31</c:f>
              <c:numCache>
                <c:formatCode>General</c:formatCode>
                <c:ptCount val="30"/>
                <c:pt idx="0">
                  <c:v>1.0298975465713256</c:v>
                </c:pt>
                <c:pt idx="1">
                  <c:v>-0.59625647433076634</c:v>
                </c:pt>
                <c:pt idx="2">
                  <c:v>1.0298975465713256</c:v>
                </c:pt>
                <c:pt idx="3">
                  <c:v>-0.59625647433076634</c:v>
                </c:pt>
                <c:pt idx="4">
                  <c:v>1.0298975465713256</c:v>
                </c:pt>
                <c:pt idx="5">
                  <c:v>-0.59625647433076634</c:v>
                </c:pt>
                <c:pt idx="6">
                  <c:v>-0.59625647433076634</c:v>
                </c:pt>
                <c:pt idx="7">
                  <c:v>-0.59625647433076634</c:v>
                </c:pt>
                <c:pt idx="8">
                  <c:v>-0.59625647433076634</c:v>
                </c:pt>
                <c:pt idx="9">
                  <c:v>-0.59625647433076634</c:v>
                </c:pt>
                <c:pt idx="10">
                  <c:v>1.0298975465713256</c:v>
                </c:pt>
                <c:pt idx="11">
                  <c:v>-2.2224104952328583</c:v>
                </c:pt>
                <c:pt idx="12">
                  <c:v>-0.59625647433076634</c:v>
                </c:pt>
                <c:pt idx="13">
                  <c:v>1.0298975465713256</c:v>
                </c:pt>
                <c:pt idx="14">
                  <c:v>-0.59625647433076634</c:v>
                </c:pt>
                <c:pt idx="15">
                  <c:v>-0.59625647433076634</c:v>
                </c:pt>
                <c:pt idx="16">
                  <c:v>-0.59625647433076634</c:v>
                </c:pt>
                <c:pt idx="17">
                  <c:v>1.0298975465713256</c:v>
                </c:pt>
                <c:pt idx="18">
                  <c:v>1.0298975465713256</c:v>
                </c:pt>
                <c:pt idx="19">
                  <c:v>-0.59625647433076634</c:v>
                </c:pt>
                <c:pt idx="20">
                  <c:v>-2.2224104952328583</c:v>
                </c:pt>
                <c:pt idx="21">
                  <c:v>-0.59625647433076634</c:v>
                </c:pt>
                <c:pt idx="22">
                  <c:v>-0.59625647433076634</c:v>
                </c:pt>
                <c:pt idx="23">
                  <c:v>-0.59625647433076634</c:v>
                </c:pt>
                <c:pt idx="24">
                  <c:v>1.0298975465713256</c:v>
                </c:pt>
                <c:pt idx="25">
                  <c:v>1.0298975465713256</c:v>
                </c:pt>
                <c:pt idx="26">
                  <c:v>1.0298975465713256</c:v>
                </c:pt>
                <c:pt idx="27">
                  <c:v>1.0298975465713256</c:v>
                </c:pt>
                <c:pt idx="28">
                  <c:v>1.0298975465713256</c:v>
                </c:pt>
                <c:pt idx="29">
                  <c:v>1.0298975465713256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Step2!$B$2:$B$31</c:f>
              <c:numCache>
                <c:formatCode>General</c:formatCode>
                <c:ptCount val="30"/>
                <c:pt idx="0">
                  <c:v>10</c:v>
                </c:pt>
                <c:pt idx="1">
                  <c:v>104</c:v>
                </c:pt>
                <c:pt idx="2">
                  <c:v>30</c:v>
                </c:pt>
                <c:pt idx="3">
                  <c:v>29</c:v>
                </c:pt>
                <c:pt idx="4">
                  <c:v>89</c:v>
                </c:pt>
                <c:pt idx="5">
                  <c:v>56</c:v>
                </c:pt>
                <c:pt idx="6">
                  <c:v>121</c:v>
                </c:pt>
                <c:pt idx="7">
                  <c:v>49</c:v>
                </c:pt>
                <c:pt idx="8">
                  <c:v>69</c:v>
                </c:pt>
                <c:pt idx="9">
                  <c:v>92</c:v>
                </c:pt>
                <c:pt idx="10">
                  <c:v>50</c:v>
                </c:pt>
                <c:pt idx="11">
                  <c:v>64</c:v>
                </c:pt>
                <c:pt idx="12">
                  <c:v>130</c:v>
                </c:pt>
                <c:pt idx="13">
                  <c:v>32</c:v>
                </c:pt>
                <c:pt idx="14">
                  <c:v>127</c:v>
                </c:pt>
                <c:pt idx="15">
                  <c:v>141</c:v>
                </c:pt>
                <c:pt idx="16">
                  <c:v>61</c:v>
                </c:pt>
                <c:pt idx="17">
                  <c:v>62</c:v>
                </c:pt>
                <c:pt idx="18">
                  <c:v>127</c:v>
                </c:pt>
                <c:pt idx="19">
                  <c:v>138</c:v>
                </c:pt>
                <c:pt idx="20">
                  <c:v>35</c:v>
                </c:pt>
                <c:pt idx="21">
                  <c:v>53</c:v>
                </c:pt>
                <c:pt idx="22">
                  <c:v>52</c:v>
                </c:pt>
                <c:pt idx="23">
                  <c:v>58</c:v>
                </c:pt>
                <c:pt idx="24">
                  <c:v>36</c:v>
                </c:pt>
                <c:pt idx="25">
                  <c:v>35</c:v>
                </c:pt>
                <c:pt idx="26">
                  <c:v>29</c:v>
                </c:pt>
                <c:pt idx="27">
                  <c:v>51</c:v>
                </c:pt>
                <c:pt idx="28">
                  <c:v>108</c:v>
                </c:pt>
                <c:pt idx="29">
                  <c:v>101</c:v>
                </c:pt>
              </c:numCache>
            </c:numRef>
          </c:xVal>
          <c:yVal>
            <c:numRef>
              <c:f>Step2!$X$2:$X$31</c:f>
              <c:numCache>
                <c:formatCode>General</c:formatCode>
                <c:ptCount val="30"/>
                <c:pt idx="0">
                  <c:v>0.46295659455985266</c:v>
                </c:pt>
                <c:pt idx="1">
                  <c:v>1.4550064400452509</c:v>
                </c:pt>
                <c:pt idx="2">
                  <c:v>1.4550064400452509</c:v>
                </c:pt>
                <c:pt idx="3">
                  <c:v>0.46295659455985266</c:v>
                </c:pt>
                <c:pt idx="4">
                  <c:v>1.4550064400452509</c:v>
                </c:pt>
                <c:pt idx="5">
                  <c:v>-0.5290932509255456</c:v>
                </c:pt>
                <c:pt idx="6">
                  <c:v>-0.5290932509255456</c:v>
                </c:pt>
                <c:pt idx="7">
                  <c:v>-0.5290932509255456</c:v>
                </c:pt>
                <c:pt idx="8">
                  <c:v>-0.5290932509255456</c:v>
                </c:pt>
                <c:pt idx="9">
                  <c:v>0.46295659455985266</c:v>
                </c:pt>
                <c:pt idx="10">
                  <c:v>1.4550064400452509</c:v>
                </c:pt>
                <c:pt idx="11">
                  <c:v>1.4550064400452509</c:v>
                </c:pt>
                <c:pt idx="12">
                  <c:v>0.46295659455985266</c:v>
                </c:pt>
                <c:pt idx="13">
                  <c:v>-1.521143096410944</c:v>
                </c:pt>
                <c:pt idx="14">
                  <c:v>-0.5290932509255456</c:v>
                </c:pt>
                <c:pt idx="15">
                  <c:v>-1.521143096410944</c:v>
                </c:pt>
                <c:pt idx="16">
                  <c:v>-0.5290932509255456</c:v>
                </c:pt>
                <c:pt idx="17">
                  <c:v>-0.5290932509255456</c:v>
                </c:pt>
                <c:pt idx="18">
                  <c:v>-0.5290932509255456</c:v>
                </c:pt>
                <c:pt idx="19">
                  <c:v>0.46295659455985266</c:v>
                </c:pt>
                <c:pt idx="20">
                  <c:v>-0.5290932509255456</c:v>
                </c:pt>
                <c:pt idx="21">
                  <c:v>1.4550064400452509</c:v>
                </c:pt>
                <c:pt idx="22">
                  <c:v>-0.5290932509255456</c:v>
                </c:pt>
                <c:pt idx="23">
                  <c:v>-0.5290932509255456</c:v>
                </c:pt>
                <c:pt idx="24">
                  <c:v>-0.5290932509255456</c:v>
                </c:pt>
                <c:pt idx="25">
                  <c:v>0.46295659455985266</c:v>
                </c:pt>
                <c:pt idx="26">
                  <c:v>-1.521143096410944</c:v>
                </c:pt>
                <c:pt idx="27">
                  <c:v>-1.521143096410944</c:v>
                </c:pt>
                <c:pt idx="28">
                  <c:v>1.4550064400452509</c:v>
                </c:pt>
                <c:pt idx="29">
                  <c:v>-0.5290932509255456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Step2!$B$2:$B$31</c:f>
              <c:numCache>
                <c:formatCode>General</c:formatCode>
                <c:ptCount val="30"/>
                <c:pt idx="0">
                  <c:v>10</c:v>
                </c:pt>
                <c:pt idx="1">
                  <c:v>104</c:v>
                </c:pt>
                <c:pt idx="2">
                  <c:v>30</c:v>
                </c:pt>
                <c:pt idx="3">
                  <c:v>29</c:v>
                </c:pt>
                <c:pt idx="4">
                  <c:v>89</c:v>
                </c:pt>
                <c:pt idx="5">
                  <c:v>56</c:v>
                </c:pt>
                <c:pt idx="6">
                  <c:v>121</c:v>
                </c:pt>
                <c:pt idx="7">
                  <c:v>49</c:v>
                </c:pt>
                <c:pt idx="8">
                  <c:v>69</c:v>
                </c:pt>
                <c:pt idx="9">
                  <c:v>92</c:v>
                </c:pt>
                <c:pt idx="10">
                  <c:v>50</c:v>
                </c:pt>
                <c:pt idx="11">
                  <c:v>64</c:v>
                </c:pt>
                <c:pt idx="12">
                  <c:v>130</c:v>
                </c:pt>
                <c:pt idx="13">
                  <c:v>32</c:v>
                </c:pt>
                <c:pt idx="14">
                  <c:v>127</c:v>
                </c:pt>
                <c:pt idx="15">
                  <c:v>141</c:v>
                </c:pt>
                <c:pt idx="16">
                  <c:v>61</c:v>
                </c:pt>
                <c:pt idx="17">
                  <c:v>62</c:v>
                </c:pt>
                <c:pt idx="18">
                  <c:v>127</c:v>
                </c:pt>
                <c:pt idx="19">
                  <c:v>138</c:v>
                </c:pt>
                <c:pt idx="20">
                  <c:v>35</c:v>
                </c:pt>
                <c:pt idx="21">
                  <c:v>53</c:v>
                </c:pt>
                <c:pt idx="22">
                  <c:v>52</c:v>
                </c:pt>
                <c:pt idx="23">
                  <c:v>58</c:v>
                </c:pt>
                <c:pt idx="24">
                  <c:v>36</c:v>
                </c:pt>
                <c:pt idx="25">
                  <c:v>35</c:v>
                </c:pt>
                <c:pt idx="26">
                  <c:v>29</c:v>
                </c:pt>
                <c:pt idx="27">
                  <c:v>51</c:v>
                </c:pt>
                <c:pt idx="28">
                  <c:v>108</c:v>
                </c:pt>
                <c:pt idx="29">
                  <c:v>101</c:v>
                </c:pt>
              </c:numCache>
            </c:numRef>
          </c:xVal>
          <c:yVal>
            <c:numRef>
              <c:f>Step2!$Y$2:$Y$31</c:f>
              <c:numCache>
                <c:formatCode>General</c:formatCode>
                <c:ptCount val="30"/>
                <c:pt idx="0">
                  <c:v>-0.77708805374645828</c:v>
                </c:pt>
                <c:pt idx="1">
                  <c:v>-0.44165436148179998</c:v>
                </c:pt>
                <c:pt idx="2">
                  <c:v>-0.3577959384156354</c:v>
                </c:pt>
                <c:pt idx="3">
                  <c:v>0.39692986917984574</c:v>
                </c:pt>
                <c:pt idx="4">
                  <c:v>-0.69322963068029375</c:v>
                </c:pt>
                <c:pt idx="5">
                  <c:v>-0.77708805374645828</c:v>
                </c:pt>
                <c:pt idx="6">
                  <c:v>1.8225230613046435</c:v>
                </c:pt>
                <c:pt idx="7">
                  <c:v>-0.27393751534947086</c:v>
                </c:pt>
                <c:pt idx="8">
                  <c:v>-0.27393751534947086</c:v>
                </c:pt>
                <c:pt idx="9">
                  <c:v>-0.77708805374645828</c:v>
                </c:pt>
                <c:pt idx="10">
                  <c:v>-0.77708805374645828</c:v>
                </c:pt>
                <c:pt idx="11">
                  <c:v>-0.77708805374645828</c:v>
                </c:pt>
                <c:pt idx="12">
                  <c:v>0.48078829224601027</c:v>
                </c:pt>
                <c:pt idx="13">
                  <c:v>-0.94480489987878746</c:v>
                </c:pt>
                <c:pt idx="14">
                  <c:v>1.3193725229076561</c:v>
                </c:pt>
                <c:pt idx="15">
                  <c:v>1.3193725229076561</c:v>
                </c:pt>
                <c:pt idx="16">
                  <c:v>0.64850513837833945</c:v>
                </c:pt>
                <c:pt idx="17">
                  <c:v>1.0677972537091622</c:v>
                </c:pt>
                <c:pt idx="18">
                  <c:v>-0.69322963068029375</c:v>
                </c:pt>
                <c:pt idx="19">
                  <c:v>-0.77708805374645828</c:v>
                </c:pt>
                <c:pt idx="20">
                  <c:v>2.3256735997016307</c:v>
                </c:pt>
                <c:pt idx="21">
                  <c:v>-0.10622066921714171</c:v>
                </c:pt>
                <c:pt idx="22">
                  <c:v>-0.77708805374645828</c:v>
                </c:pt>
                <c:pt idx="23">
                  <c:v>-0.69322963068029375</c:v>
                </c:pt>
                <c:pt idx="24">
                  <c:v>-0.52551278454796457</c:v>
                </c:pt>
                <c:pt idx="25">
                  <c:v>-0.10622066921714171</c:v>
                </c:pt>
                <c:pt idx="26">
                  <c:v>-0.60937120761412911</c:v>
                </c:pt>
                <c:pt idx="27">
                  <c:v>-0.10622066921714171</c:v>
                </c:pt>
                <c:pt idx="28">
                  <c:v>2.5772488689001247</c:v>
                </c:pt>
                <c:pt idx="29">
                  <c:v>-0.69322963068029375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Step2!$C$2:$C$31</c:f>
              <c:numCache>
                <c:formatCode>General</c:formatCode>
                <c:ptCount val="30"/>
                <c:pt idx="0">
                  <c:v>95</c:v>
                </c:pt>
                <c:pt idx="1">
                  <c:v>82.5</c:v>
                </c:pt>
                <c:pt idx="2">
                  <c:v>92.5</c:v>
                </c:pt>
                <c:pt idx="3">
                  <c:v>85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77.5</c:v>
                </c:pt>
                <c:pt idx="8">
                  <c:v>92.5</c:v>
                </c:pt>
                <c:pt idx="9">
                  <c:v>82.5</c:v>
                </c:pt>
                <c:pt idx="10">
                  <c:v>92.5</c:v>
                </c:pt>
                <c:pt idx="11">
                  <c:v>75</c:v>
                </c:pt>
                <c:pt idx="12">
                  <c:v>52.5</c:v>
                </c:pt>
                <c:pt idx="13">
                  <c:v>90</c:v>
                </c:pt>
                <c:pt idx="14">
                  <c:v>72.5</c:v>
                </c:pt>
                <c:pt idx="15">
                  <c:v>85</c:v>
                </c:pt>
                <c:pt idx="16">
                  <c:v>72.5</c:v>
                </c:pt>
                <c:pt idx="17">
                  <c:v>90</c:v>
                </c:pt>
                <c:pt idx="18">
                  <c:v>87.5</c:v>
                </c:pt>
                <c:pt idx="19">
                  <c:v>75</c:v>
                </c:pt>
                <c:pt idx="20">
                  <c:v>50</c:v>
                </c:pt>
                <c:pt idx="21">
                  <c:v>72.5</c:v>
                </c:pt>
                <c:pt idx="22">
                  <c:v>85</c:v>
                </c:pt>
                <c:pt idx="23">
                  <c:v>85</c:v>
                </c:pt>
                <c:pt idx="24">
                  <c:v>92.5</c:v>
                </c:pt>
                <c:pt idx="25">
                  <c:v>95</c:v>
                </c:pt>
                <c:pt idx="26">
                  <c:v>92.5</c:v>
                </c:pt>
                <c:pt idx="27">
                  <c:v>77.5</c:v>
                </c:pt>
                <c:pt idx="28">
                  <c:v>85</c:v>
                </c:pt>
                <c:pt idx="29">
                  <c:v>72.5</c:v>
                </c:pt>
              </c:numCache>
            </c:numRef>
          </c:xVal>
          <c:yVal>
            <c:numRef>
              <c:f>Step2!$T$2:$T$31</c:f>
              <c:numCache>
                <c:formatCode>General</c:formatCode>
                <c:ptCount val="30"/>
                <c:pt idx="0">
                  <c:v>-1.3393107837844782</c:v>
                </c:pt>
                <c:pt idx="1">
                  <c:v>1.8647561386284823</c:v>
                </c:pt>
                <c:pt idx="2">
                  <c:v>-1.1076515162914653</c:v>
                </c:pt>
                <c:pt idx="3">
                  <c:v>-0.54846853222659875</c:v>
                </c:pt>
                <c:pt idx="4">
                  <c:v>-0.60433805195501478</c:v>
                </c:pt>
                <c:pt idx="5">
                  <c:v>-0.17367612460378573</c:v>
                </c:pt>
                <c:pt idx="6">
                  <c:v>1.783722559683621</c:v>
                </c:pt>
                <c:pt idx="7">
                  <c:v>-0.59190307571450518</c:v>
                </c:pt>
                <c:pt idx="8">
                  <c:v>-0.56766437671440018</c:v>
                </c:pt>
                <c:pt idx="9">
                  <c:v>-0.21819742834576608</c:v>
                </c:pt>
                <c:pt idx="10">
                  <c:v>-1.1294333480505121</c:v>
                </c:pt>
                <c:pt idx="11">
                  <c:v>-0.47443971491938264</c:v>
                </c:pt>
                <c:pt idx="12">
                  <c:v>0.83809767193906959</c:v>
                </c:pt>
                <c:pt idx="13">
                  <c:v>-0.69667680687624933</c:v>
                </c:pt>
                <c:pt idx="14">
                  <c:v>0.9533337122134663</c:v>
                </c:pt>
                <c:pt idx="15">
                  <c:v>3.2485964754902028</c:v>
                </c:pt>
                <c:pt idx="16">
                  <c:v>-0.27248881437189648</c:v>
                </c:pt>
                <c:pt idx="17">
                  <c:v>0.34583114351861832</c:v>
                </c:pt>
                <c:pt idx="18">
                  <c:v>8.3595535543821639E-2</c:v>
                </c:pt>
                <c:pt idx="19">
                  <c:v>0.21708054008464842</c:v>
                </c:pt>
                <c:pt idx="20">
                  <c:v>1.0192459009564272</c:v>
                </c:pt>
                <c:pt idx="21">
                  <c:v>-0.27322049454295616</c:v>
                </c:pt>
                <c:pt idx="22">
                  <c:v>-0.59677377018655942</c:v>
                </c:pt>
                <c:pt idx="23">
                  <c:v>-0.65430750363738577</c:v>
                </c:pt>
                <c:pt idx="24">
                  <c:v>-0.59154082229648053</c:v>
                </c:pt>
                <c:pt idx="25">
                  <c:v>-0.3501294058568436</c:v>
                </c:pt>
                <c:pt idx="26">
                  <c:v>-0.68015302967981783</c:v>
                </c:pt>
                <c:pt idx="27">
                  <c:v>-0.30561168878236844</c:v>
                </c:pt>
                <c:pt idx="28">
                  <c:v>0.7582799732784693</c:v>
                </c:pt>
                <c:pt idx="29">
                  <c:v>6.3445637499638483E-2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Step2!$A$2:$C$31</c:f>
              <c:multiLvlStrCache>
                <c:ptCount val="30"/>
                <c:lvl>
                  <c:pt idx="0">
                    <c:v>95</c:v>
                  </c:pt>
                  <c:pt idx="1">
                    <c:v>82,5</c:v>
                  </c:pt>
                  <c:pt idx="2">
                    <c:v>92,5</c:v>
                  </c:pt>
                  <c:pt idx="3">
                    <c:v>85</c:v>
                  </c:pt>
                  <c:pt idx="4">
                    <c:v>70</c:v>
                  </c:pt>
                  <c:pt idx="5">
                    <c:v>80</c:v>
                  </c:pt>
                  <c:pt idx="6">
                    <c:v>75</c:v>
                  </c:pt>
                  <c:pt idx="7">
                    <c:v>77,5</c:v>
                  </c:pt>
                  <c:pt idx="8">
                    <c:v>92,5</c:v>
                  </c:pt>
                  <c:pt idx="9">
                    <c:v>82,5</c:v>
                  </c:pt>
                  <c:pt idx="10">
                    <c:v>92,5</c:v>
                  </c:pt>
                  <c:pt idx="11">
                    <c:v>75</c:v>
                  </c:pt>
                  <c:pt idx="12">
                    <c:v>52,5</c:v>
                  </c:pt>
                  <c:pt idx="13">
                    <c:v>90</c:v>
                  </c:pt>
                  <c:pt idx="14">
                    <c:v>72,5</c:v>
                  </c:pt>
                  <c:pt idx="15">
                    <c:v>85</c:v>
                  </c:pt>
                  <c:pt idx="16">
                    <c:v>72,5</c:v>
                  </c:pt>
                  <c:pt idx="17">
                    <c:v>90</c:v>
                  </c:pt>
                  <c:pt idx="18">
                    <c:v>87,5</c:v>
                  </c:pt>
                  <c:pt idx="19">
                    <c:v>75</c:v>
                  </c:pt>
                  <c:pt idx="20">
                    <c:v>50</c:v>
                  </c:pt>
                  <c:pt idx="21">
                    <c:v>72,5</c:v>
                  </c:pt>
                  <c:pt idx="22">
                    <c:v>85</c:v>
                  </c:pt>
                  <c:pt idx="23">
                    <c:v>85</c:v>
                  </c:pt>
                  <c:pt idx="24">
                    <c:v>92,5</c:v>
                  </c:pt>
                  <c:pt idx="25">
                    <c:v>95</c:v>
                  </c:pt>
                  <c:pt idx="26">
                    <c:v>92,5</c:v>
                  </c:pt>
                  <c:pt idx="27">
                    <c:v>77,5</c:v>
                  </c:pt>
                  <c:pt idx="28">
                    <c:v>85</c:v>
                  </c:pt>
                  <c:pt idx="29">
                    <c:v>72,5</c:v>
                  </c:pt>
                </c:lvl>
                <c:lvl>
                  <c:pt idx="0">
                    <c:v>10</c:v>
                  </c:pt>
                  <c:pt idx="1">
                    <c:v>104</c:v>
                  </c:pt>
                  <c:pt idx="2">
                    <c:v>30</c:v>
                  </c:pt>
                  <c:pt idx="3">
                    <c:v>29</c:v>
                  </c:pt>
                  <c:pt idx="4">
                    <c:v>89</c:v>
                  </c:pt>
                  <c:pt idx="5">
                    <c:v>56</c:v>
                  </c:pt>
                  <c:pt idx="6">
                    <c:v>121</c:v>
                  </c:pt>
                  <c:pt idx="7">
                    <c:v>49</c:v>
                  </c:pt>
                  <c:pt idx="8">
                    <c:v>69</c:v>
                  </c:pt>
                  <c:pt idx="9">
                    <c:v>92</c:v>
                  </c:pt>
                  <c:pt idx="10">
                    <c:v>50</c:v>
                  </c:pt>
                  <c:pt idx="11">
                    <c:v>64</c:v>
                  </c:pt>
                  <c:pt idx="12">
                    <c:v>130</c:v>
                  </c:pt>
                  <c:pt idx="13">
                    <c:v>32</c:v>
                  </c:pt>
                  <c:pt idx="14">
                    <c:v>127</c:v>
                  </c:pt>
                  <c:pt idx="15">
                    <c:v>141</c:v>
                  </c:pt>
                  <c:pt idx="16">
                    <c:v>61</c:v>
                  </c:pt>
                  <c:pt idx="17">
                    <c:v>62</c:v>
                  </c:pt>
                  <c:pt idx="18">
                    <c:v>127</c:v>
                  </c:pt>
                  <c:pt idx="19">
                    <c:v>138</c:v>
                  </c:pt>
                  <c:pt idx="20">
                    <c:v>35</c:v>
                  </c:pt>
                  <c:pt idx="21">
                    <c:v>53</c:v>
                  </c:pt>
                  <c:pt idx="22">
                    <c:v>52</c:v>
                  </c:pt>
                  <c:pt idx="23">
                    <c:v>58</c:v>
                  </c:pt>
                  <c:pt idx="24">
                    <c:v>36</c:v>
                  </c:pt>
                  <c:pt idx="25">
                    <c:v>35</c:v>
                  </c:pt>
                  <c:pt idx="26">
                    <c:v>29</c:v>
                  </c:pt>
                  <c:pt idx="27">
                    <c:v>51</c:v>
                  </c:pt>
                  <c:pt idx="28">
                    <c:v>108</c:v>
                  </c:pt>
                  <c:pt idx="29">
                    <c:v>101</c:v>
                  </c:pt>
                </c:lvl>
                <c:lvl>
                  <c:pt idx="0">
                    <c:v>135651</c:v>
                  </c:pt>
                  <c:pt idx="1">
                    <c:v>1028978</c:v>
                  </c:pt>
                  <c:pt idx="2">
                    <c:v>200240</c:v>
                  </c:pt>
                  <c:pt idx="3">
                    <c:v>356146</c:v>
                  </c:pt>
                  <c:pt idx="4">
                    <c:v>340569</c:v>
                  </c:pt>
                  <c:pt idx="5">
                    <c:v>460642</c:v>
                  </c:pt>
                  <c:pt idx="6">
                    <c:v>1006385</c:v>
                  </c:pt>
                  <c:pt idx="7">
                    <c:v>344036</c:v>
                  </c:pt>
                  <c:pt idx="8">
                    <c:v>350794</c:v>
                  </c:pt>
                  <c:pt idx="9">
                    <c:v>448229</c:v>
                  </c:pt>
                  <c:pt idx="10">
                    <c:v>194167</c:v>
                  </c:pt>
                  <c:pt idx="11">
                    <c:v>376786</c:v>
                  </c:pt>
                  <c:pt idx="12">
                    <c:v>742735</c:v>
                  </c:pt>
                  <c:pt idx="13">
                    <c:v>314824</c:v>
                  </c:pt>
                  <c:pt idx="14">
                    <c:v>774864</c:v>
                  </c:pt>
                  <c:pt idx="15">
                    <c:v>1414807</c:v>
                  </c:pt>
                  <c:pt idx="16">
                    <c:v>433092</c:v>
                  </c:pt>
                  <c:pt idx="17">
                    <c:v>605486</c:v>
                  </c:pt>
                  <c:pt idx="18">
                    <c:v>532372</c:v>
                  </c:pt>
                  <c:pt idx="19">
                    <c:v>569589</c:v>
                  </c:pt>
                  <c:pt idx="20">
                    <c:v>793241</c:v>
                  </c:pt>
                  <c:pt idx="21">
                    <c:v>432888</c:v>
                  </c:pt>
                  <c:pt idx="22">
                    <c:v>342678</c:v>
                  </c:pt>
                  <c:pt idx="23">
                    <c:v>326637</c:v>
                  </c:pt>
                  <c:pt idx="24">
                    <c:v>344137</c:v>
                  </c:pt>
                  <c:pt idx="25">
                    <c:v>411445</c:v>
                  </c:pt>
                  <c:pt idx="26">
                    <c:v>319431</c:v>
                  </c:pt>
                  <c:pt idx="27">
                    <c:v>423857</c:v>
                  </c:pt>
                  <c:pt idx="28">
                    <c:v>720481</c:v>
                  </c:pt>
                  <c:pt idx="29">
                    <c:v>526754</c:v>
                  </c:pt>
                </c:lvl>
              </c:multiLvlStrCache>
            </c:multiLvlStrRef>
          </c:xVal>
          <c:yVal>
            <c:numRef>
              <c:f>Step2!$U$2:$U$31</c:f>
              <c:numCache>
                <c:formatCode>General</c:formatCode>
                <c:ptCount val="30"/>
                <c:pt idx="0">
                  <c:v>-1.598110494678866</c:v>
                </c:pt>
                <c:pt idx="1">
                  <c:v>0.85249939928220109</c:v>
                </c:pt>
                <c:pt idx="2">
                  <c:v>-1.0767041342616177</c:v>
                </c:pt>
                <c:pt idx="3">
                  <c:v>-1.1027744522824801</c:v>
                </c:pt>
                <c:pt idx="4">
                  <c:v>0.46144462896926486</c:v>
                </c:pt>
                <c:pt idx="5">
                  <c:v>-0.39887586571919492</c:v>
                </c:pt>
                <c:pt idx="6">
                  <c:v>1.2956948056368622</c:v>
                </c:pt>
                <c:pt idx="7">
                  <c:v>-0.58136809186523186</c:v>
                </c:pt>
                <c:pt idx="8">
                  <c:v>-5.9961731447983481E-2</c:v>
                </c:pt>
                <c:pt idx="9">
                  <c:v>0.53965558303185213</c:v>
                </c:pt>
                <c:pt idx="10">
                  <c:v>-0.5552977738443694</c:v>
                </c:pt>
                <c:pt idx="11">
                  <c:v>-0.19031332155229558</c:v>
                </c:pt>
                <c:pt idx="12">
                  <c:v>1.5303276678246238</c:v>
                </c:pt>
                <c:pt idx="13">
                  <c:v>-1.0245634982198928</c:v>
                </c:pt>
                <c:pt idx="14">
                  <c:v>1.4521167137620368</c:v>
                </c:pt>
                <c:pt idx="15">
                  <c:v>1.8171011660541105</c:v>
                </c:pt>
                <c:pt idx="16">
                  <c:v>-0.26852427561488279</c:v>
                </c:pt>
                <c:pt idx="17">
                  <c:v>-0.24245395759402039</c:v>
                </c:pt>
                <c:pt idx="18">
                  <c:v>1.4521167137620368</c:v>
                </c:pt>
                <c:pt idx="19">
                  <c:v>1.7388902119915233</c:v>
                </c:pt>
                <c:pt idx="20">
                  <c:v>-0.94635254415730563</c:v>
                </c:pt>
                <c:pt idx="21">
                  <c:v>-0.47708681978178213</c:v>
                </c:pt>
                <c:pt idx="22">
                  <c:v>-0.50315713780264459</c:v>
                </c:pt>
                <c:pt idx="23">
                  <c:v>-0.34673522967747006</c:v>
                </c:pt>
                <c:pt idx="24">
                  <c:v>-0.92028222613644317</c:v>
                </c:pt>
                <c:pt idx="25">
                  <c:v>-0.94635254415730563</c:v>
                </c:pt>
                <c:pt idx="26">
                  <c:v>-1.1027744522824801</c:v>
                </c:pt>
                <c:pt idx="27">
                  <c:v>-0.52922745582350694</c:v>
                </c:pt>
                <c:pt idx="28">
                  <c:v>0.9567806713656507</c:v>
                </c:pt>
                <c:pt idx="29">
                  <c:v>0.77428844521961382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Step1!$B$1</c:f>
              <c:strCache>
                <c:ptCount val="1"/>
                <c:pt idx="0">
                  <c:v>Task 1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Step1!$B$2:$B$5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B-4335-9ACD-193F46F0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9410335"/>
        <c:axId val="831887663"/>
      </c:barChart>
      <c:catAx>
        <c:axId val="82941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31887663"/>
        <c:crosses val="autoZero"/>
        <c:auto val="1"/>
        <c:lblAlgn val="ctr"/>
        <c:lblOffset val="100"/>
        <c:noMultiLvlLbl val="0"/>
      </c:catAx>
      <c:valAx>
        <c:axId val="831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294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Step2!$C$2:$C$31</c:f>
              <c:numCache>
                <c:formatCode>General</c:formatCode>
                <c:ptCount val="30"/>
                <c:pt idx="0">
                  <c:v>95</c:v>
                </c:pt>
                <c:pt idx="1">
                  <c:v>82.5</c:v>
                </c:pt>
                <c:pt idx="2">
                  <c:v>92.5</c:v>
                </c:pt>
                <c:pt idx="3">
                  <c:v>85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77.5</c:v>
                </c:pt>
                <c:pt idx="8">
                  <c:v>92.5</c:v>
                </c:pt>
                <c:pt idx="9">
                  <c:v>82.5</c:v>
                </c:pt>
                <c:pt idx="10">
                  <c:v>92.5</c:v>
                </c:pt>
                <c:pt idx="11">
                  <c:v>75</c:v>
                </c:pt>
                <c:pt idx="12">
                  <c:v>52.5</c:v>
                </c:pt>
                <c:pt idx="13">
                  <c:v>90</c:v>
                </c:pt>
                <c:pt idx="14">
                  <c:v>72.5</c:v>
                </c:pt>
                <c:pt idx="15">
                  <c:v>85</c:v>
                </c:pt>
                <c:pt idx="16">
                  <c:v>72.5</c:v>
                </c:pt>
                <c:pt idx="17">
                  <c:v>90</c:v>
                </c:pt>
                <c:pt idx="18">
                  <c:v>87.5</c:v>
                </c:pt>
                <c:pt idx="19">
                  <c:v>75</c:v>
                </c:pt>
                <c:pt idx="20">
                  <c:v>50</c:v>
                </c:pt>
                <c:pt idx="21">
                  <c:v>72.5</c:v>
                </c:pt>
                <c:pt idx="22">
                  <c:v>85</c:v>
                </c:pt>
                <c:pt idx="23">
                  <c:v>85</c:v>
                </c:pt>
                <c:pt idx="24">
                  <c:v>92.5</c:v>
                </c:pt>
                <c:pt idx="25">
                  <c:v>95</c:v>
                </c:pt>
                <c:pt idx="26">
                  <c:v>92.5</c:v>
                </c:pt>
                <c:pt idx="27">
                  <c:v>77.5</c:v>
                </c:pt>
                <c:pt idx="28">
                  <c:v>85</c:v>
                </c:pt>
                <c:pt idx="29">
                  <c:v>72.5</c:v>
                </c:pt>
              </c:numCache>
            </c:numRef>
          </c:xVal>
          <c:yVal>
            <c:numRef>
              <c:f>Step2!$V$2:$V$31</c:f>
              <c:numCache>
                <c:formatCode>General</c:formatCode>
                <c:ptCount val="30"/>
                <c:pt idx="0">
                  <c:v>1.2390254336402371</c:v>
                </c:pt>
                <c:pt idx="1">
                  <c:v>0.12612833755619218</c:v>
                </c:pt>
                <c:pt idx="2">
                  <c:v>1.0164460144234282</c:v>
                </c:pt>
                <c:pt idx="3">
                  <c:v>0.34870775677300114</c:v>
                </c:pt>
                <c:pt idx="4">
                  <c:v>-0.98676875852785273</c:v>
                </c:pt>
                <c:pt idx="5">
                  <c:v>-9.6451081660616805E-2</c:v>
                </c:pt>
                <c:pt idx="6">
                  <c:v>-0.54160992009423481</c:v>
                </c:pt>
                <c:pt idx="7">
                  <c:v>-0.31903050087742579</c:v>
                </c:pt>
                <c:pt idx="8">
                  <c:v>1.0164460144234282</c:v>
                </c:pt>
                <c:pt idx="9">
                  <c:v>0.12612833755619218</c:v>
                </c:pt>
                <c:pt idx="10">
                  <c:v>1.0164460144234282</c:v>
                </c:pt>
                <c:pt idx="11">
                  <c:v>-0.54160992009423481</c:v>
                </c:pt>
                <c:pt idx="12">
                  <c:v>-2.5448246930455154</c:v>
                </c:pt>
                <c:pt idx="13">
                  <c:v>0.79386659520661906</c:v>
                </c:pt>
                <c:pt idx="14">
                  <c:v>-0.76418933931104371</c:v>
                </c:pt>
                <c:pt idx="15">
                  <c:v>0.34870775677300114</c:v>
                </c:pt>
                <c:pt idx="16">
                  <c:v>-0.76418933931104371</c:v>
                </c:pt>
                <c:pt idx="17">
                  <c:v>0.79386659520661906</c:v>
                </c:pt>
                <c:pt idx="18">
                  <c:v>0.57128717598981016</c:v>
                </c:pt>
                <c:pt idx="19">
                  <c:v>-0.54160992009423481</c:v>
                </c:pt>
                <c:pt idx="20">
                  <c:v>-2.7674041122623243</c:v>
                </c:pt>
                <c:pt idx="21">
                  <c:v>-0.76418933931104371</c:v>
                </c:pt>
                <c:pt idx="22">
                  <c:v>0.34870775677300114</c:v>
                </c:pt>
                <c:pt idx="23">
                  <c:v>0.34870775677300114</c:v>
                </c:pt>
                <c:pt idx="24">
                  <c:v>1.0164460144234282</c:v>
                </c:pt>
                <c:pt idx="25">
                  <c:v>1.2390254336402371</c:v>
                </c:pt>
                <c:pt idx="26">
                  <c:v>1.0164460144234282</c:v>
                </c:pt>
                <c:pt idx="27">
                  <c:v>-0.31903050087742579</c:v>
                </c:pt>
                <c:pt idx="28">
                  <c:v>0.34870775677300114</c:v>
                </c:pt>
                <c:pt idx="29">
                  <c:v>-0.76418933931104371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Step2!$C$2:$C$31</c:f>
              <c:numCache>
                <c:formatCode>General</c:formatCode>
                <c:ptCount val="30"/>
                <c:pt idx="0">
                  <c:v>95</c:v>
                </c:pt>
                <c:pt idx="1">
                  <c:v>82.5</c:v>
                </c:pt>
                <c:pt idx="2">
                  <c:v>92.5</c:v>
                </c:pt>
                <c:pt idx="3">
                  <c:v>85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77.5</c:v>
                </c:pt>
                <c:pt idx="8">
                  <c:v>92.5</c:v>
                </c:pt>
                <c:pt idx="9">
                  <c:v>82.5</c:v>
                </c:pt>
                <c:pt idx="10">
                  <c:v>92.5</c:v>
                </c:pt>
                <c:pt idx="11">
                  <c:v>75</c:v>
                </c:pt>
                <c:pt idx="12">
                  <c:v>52.5</c:v>
                </c:pt>
                <c:pt idx="13">
                  <c:v>90</c:v>
                </c:pt>
                <c:pt idx="14">
                  <c:v>72.5</c:v>
                </c:pt>
                <c:pt idx="15">
                  <c:v>85</c:v>
                </c:pt>
                <c:pt idx="16">
                  <c:v>72.5</c:v>
                </c:pt>
                <c:pt idx="17">
                  <c:v>90</c:v>
                </c:pt>
                <c:pt idx="18">
                  <c:v>87.5</c:v>
                </c:pt>
                <c:pt idx="19">
                  <c:v>75</c:v>
                </c:pt>
                <c:pt idx="20">
                  <c:v>50</c:v>
                </c:pt>
                <c:pt idx="21">
                  <c:v>72.5</c:v>
                </c:pt>
                <c:pt idx="22">
                  <c:v>85</c:v>
                </c:pt>
                <c:pt idx="23">
                  <c:v>85</c:v>
                </c:pt>
                <c:pt idx="24">
                  <c:v>92.5</c:v>
                </c:pt>
                <c:pt idx="25">
                  <c:v>95</c:v>
                </c:pt>
                <c:pt idx="26">
                  <c:v>92.5</c:v>
                </c:pt>
                <c:pt idx="27">
                  <c:v>77.5</c:v>
                </c:pt>
                <c:pt idx="28">
                  <c:v>85</c:v>
                </c:pt>
                <c:pt idx="29">
                  <c:v>72.5</c:v>
                </c:pt>
              </c:numCache>
            </c:numRef>
          </c:xVal>
          <c:yVal>
            <c:numRef>
              <c:f>Step2!$W$2:$W$31</c:f>
              <c:numCache>
                <c:formatCode>General</c:formatCode>
                <c:ptCount val="30"/>
                <c:pt idx="0">
                  <c:v>1.0298975465713256</c:v>
                </c:pt>
                <c:pt idx="1">
                  <c:v>-0.59625647433076634</c:v>
                </c:pt>
                <c:pt idx="2">
                  <c:v>1.0298975465713256</c:v>
                </c:pt>
                <c:pt idx="3">
                  <c:v>-0.59625647433076634</c:v>
                </c:pt>
                <c:pt idx="4">
                  <c:v>1.0298975465713256</c:v>
                </c:pt>
                <c:pt idx="5">
                  <c:v>-0.59625647433076634</c:v>
                </c:pt>
                <c:pt idx="6">
                  <c:v>-0.59625647433076634</c:v>
                </c:pt>
                <c:pt idx="7">
                  <c:v>-0.59625647433076634</c:v>
                </c:pt>
                <c:pt idx="8">
                  <c:v>-0.59625647433076634</c:v>
                </c:pt>
                <c:pt idx="9">
                  <c:v>-0.59625647433076634</c:v>
                </c:pt>
                <c:pt idx="10">
                  <c:v>1.0298975465713256</c:v>
                </c:pt>
                <c:pt idx="11">
                  <c:v>-2.2224104952328583</c:v>
                </c:pt>
                <c:pt idx="12">
                  <c:v>-0.59625647433076634</c:v>
                </c:pt>
                <c:pt idx="13">
                  <c:v>1.0298975465713256</c:v>
                </c:pt>
                <c:pt idx="14">
                  <c:v>-0.59625647433076634</c:v>
                </c:pt>
                <c:pt idx="15">
                  <c:v>-0.59625647433076634</c:v>
                </c:pt>
                <c:pt idx="16">
                  <c:v>-0.59625647433076634</c:v>
                </c:pt>
                <c:pt idx="17">
                  <c:v>1.0298975465713256</c:v>
                </c:pt>
                <c:pt idx="18">
                  <c:v>1.0298975465713256</c:v>
                </c:pt>
                <c:pt idx="19">
                  <c:v>-0.59625647433076634</c:v>
                </c:pt>
                <c:pt idx="20">
                  <c:v>-2.2224104952328583</c:v>
                </c:pt>
                <c:pt idx="21">
                  <c:v>-0.59625647433076634</c:v>
                </c:pt>
                <c:pt idx="22">
                  <c:v>-0.59625647433076634</c:v>
                </c:pt>
                <c:pt idx="23">
                  <c:v>-0.59625647433076634</c:v>
                </c:pt>
                <c:pt idx="24">
                  <c:v>1.0298975465713256</c:v>
                </c:pt>
                <c:pt idx="25">
                  <c:v>1.0298975465713256</c:v>
                </c:pt>
                <c:pt idx="26">
                  <c:v>1.0298975465713256</c:v>
                </c:pt>
                <c:pt idx="27">
                  <c:v>1.0298975465713256</c:v>
                </c:pt>
                <c:pt idx="28">
                  <c:v>1.0298975465713256</c:v>
                </c:pt>
                <c:pt idx="29">
                  <c:v>1.0298975465713256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Step2!$C$2:$C$31</c:f>
              <c:numCache>
                <c:formatCode>General</c:formatCode>
                <c:ptCount val="30"/>
                <c:pt idx="0">
                  <c:v>95</c:v>
                </c:pt>
                <c:pt idx="1">
                  <c:v>82.5</c:v>
                </c:pt>
                <c:pt idx="2">
                  <c:v>92.5</c:v>
                </c:pt>
                <c:pt idx="3">
                  <c:v>85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77.5</c:v>
                </c:pt>
                <c:pt idx="8">
                  <c:v>92.5</c:v>
                </c:pt>
                <c:pt idx="9">
                  <c:v>82.5</c:v>
                </c:pt>
                <c:pt idx="10">
                  <c:v>92.5</c:v>
                </c:pt>
                <c:pt idx="11">
                  <c:v>75</c:v>
                </c:pt>
                <c:pt idx="12">
                  <c:v>52.5</c:v>
                </c:pt>
                <c:pt idx="13">
                  <c:v>90</c:v>
                </c:pt>
                <c:pt idx="14">
                  <c:v>72.5</c:v>
                </c:pt>
                <c:pt idx="15">
                  <c:v>85</c:v>
                </c:pt>
                <c:pt idx="16">
                  <c:v>72.5</c:v>
                </c:pt>
                <c:pt idx="17">
                  <c:v>90</c:v>
                </c:pt>
                <c:pt idx="18">
                  <c:v>87.5</c:v>
                </c:pt>
                <c:pt idx="19">
                  <c:v>75</c:v>
                </c:pt>
                <c:pt idx="20">
                  <c:v>50</c:v>
                </c:pt>
                <c:pt idx="21">
                  <c:v>72.5</c:v>
                </c:pt>
                <c:pt idx="22">
                  <c:v>85</c:v>
                </c:pt>
                <c:pt idx="23">
                  <c:v>85</c:v>
                </c:pt>
                <c:pt idx="24">
                  <c:v>92.5</c:v>
                </c:pt>
                <c:pt idx="25">
                  <c:v>95</c:v>
                </c:pt>
                <c:pt idx="26">
                  <c:v>92.5</c:v>
                </c:pt>
                <c:pt idx="27">
                  <c:v>77.5</c:v>
                </c:pt>
                <c:pt idx="28">
                  <c:v>85</c:v>
                </c:pt>
                <c:pt idx="29">
                  <c:v>72.5</c:v>
                </c:pt>
              </c:numCache>
            </c:numRef>
          </c:xVal>
          <c:yVal>
            <c:numRef>
              <c:f>Step2!$X$2:$X$31</c:f>
              <c:numCache>
                <c:formatCode>General</c:formatCode>
                <c:ptCount val="30"/>
                <c:pt idx="0">
                  <c:v>0.46295659455985266</c:v>
                </c:pt>
                <c:pt idx="1">
                  <c:v>1.4550064400452509</c:v>
                </c:pt>
                <c:pt idx="2">
                  <c:v>1.4550064400452509</c:v>
                </c:pt>
                <c:pt idx="3">
                  <c:v>0.46295659455985266</c:v>
                </c:pt>
                <c:pt idx="4">
                  <c:v>1.4550064400452509</c:v>
                </c:pt>
                <c:pt idx="5">
                  <c:v>-0.5290932509255456</c:v>
                </c:pt>
                <c:pt idx="6">
                  <c:v>-0.5290932509255456</c:v>
                </c:pt>
                <c:pt idx="7">
                  <c:v>-0.5290932509255456</c:v>
                </c:pt>
                <c:pt idx="8">
                  <c:v>-0.5290932509255456</c:v>
                </c:pt>
                <c:pt idx="9">
                  <c:v>0.46295659455985266</c:v>
                </c:pt>
                <c:pt idx="10">
                  <c:v>1.4550064400452509</c:v>
                </c:pt>
                <c:pt idx="11">
                  <c:v>1.4550064400452509</c:v>
                </c:pt>
                <c:pt idx="12">
                  <c:v>0.46295659455985266</c:v>
                </c:pt>
                <c:pt idx="13">
                  <c:v>-1.521143096410944</c:v>
                </c:pt>
                <c:pt idx="14">
                  <c:v>-0.5290932509255456</c:v>
                </c:pt>
                <c:pt idx="15">
                  <c:v>-1.521143096410944</c:v>
                </c:pt>
                <c:pt idx="16">
                  <c:v>-0.5290932509255456</c:v>
                </c:pt>
                <c:pt idx="17">
                  <c:v>-0.5290932509255456</c:v>
                </c:pt>
                <c:pt idx="18">
                  <c:v>-0.5290932509255456</c:v>
                </c:pt>
                <c:pt idx="19">
                  <c:v>0.46295659455985266</c:v>
                </c:pt>
                <c:pt idx="20">
                  <c:v>-0.5290932509255456</c:v>
                </c:pt>
                <c:pt idx="21">
                  <c:v>1.4550064400452509</c:v>
                </c:pt>
                <c:pt idx="22">
                  <c:v>-0.5290932509255456</c:v>
                </c:pt>
                <c:pt idx="23">
                  <c:v>-0.5290932509255456</c:v>
                </c:pt>
                <c:pt idx="24">
                  <c:v>-0.5290932509255456</c:v>
                </c:pt>
                <c:pt idx="25">
                  <c:v>0.46295659455985266</c:v>
                </c:pt>
                <c:pt idx="26">
                  <c:v>-1.521143096410944</c:v>
                </c:pt>
                <c:pt idx="27">
                  <c:v>-1.521143096410944</c:v>
                </c:pt>
                <c:pt idx="28">
                  <c:v>1.4550064400452509</c:v>
                </c:pt>
                <c:pt idx="29">
                  <c:v>-0.5290932509255456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Step2!$C$2:$C$31</c:f>
              <c:numCache>
                <c:formatCode>General</c:formatCode>
                <c:ptCount val="30"/>
                <c:pt idx="0">
                  <c:v>95</c:v>
                </c:pt>
                <c:pt idx="1">
                  <c:v>82.5</c:v>
                </c:pt>
                <c:pt idx="2">
                  <c:v>92.5</c:v>
                </c:pt>
                <c:pt idx="3">
                  <c:v>85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77.5</c:v>
                </c:pt>
                <c:pt idx="8">
                  <c:v>92.5</c:v>
                </c:pt>
                <c:pt idx="9">
                  <c:v>82.5</c:v>
                </c:pt>
                <c:pt idx="10">
                  <c:v>92.5</c:v>
                </c:pt>
                <c:pt idx="11">
                  <c:v>75</c:v>
                </c:pt>
                <c:pt idx="12">
                  <c:v>52.5</c:v>
                </c:pt>
                <c:pt idx="13">
                  <c:v>90</c:v>
                </c:pt>
                <c:pt idx="14">
                  <c:v>72.5</c:v>
                </c:pt>
                <c:pt idx="15">
                  <c:v>85</c:v>
                </c:pt>
                <c:pt idx="16">
                  <c:v>72.5</c:v>
                </c:pt>
                <c:pt idx="17">
                  <c:v>90</c:v>
                </c:pt>
                <c:pt idx="18">
                  <c:v>87.5</c:v>
                </c:pt>
                <c:pt idx="19">
                  <c:v>75</c:v>
                </c:pt>
                <c:pt idx="20">
                  <c:v>50</c:v>
                </c:pt>
                <c:pt idx="21">
                  <c:v>72.5</c:v>
                </c:pt>
                <c:pt idx="22">
                  <c:v>85</c:v>
                </c:pt>
                <c:pt idx="23">
                  <c:v>85</c:v>
                </c:pt>
                <c:pt idx="24">
                  <c:v>92.5</c:v>
                </c:pt>
                <c:pt idx="25">
                  <c:v>95</c:v>
                </c:pt>
                <c:pt idx="26">
                  <c:v>92.5</c:v>
                </c:pt>
                <c:pt idx="27">
                  <c:v>77.5</c:v>
                </c:pt>
                <c:pt idx="28">
                  <c:v>85</c:v>
                </c:pt>
                <c:pt idx="29">
                  <c:v>72.5</c:v>
                </c:pt>
              </c:numCache>
            </c:numRef>
          </c:xVal>
          <c:yVal>
            <c:numRef>
              <c:f>Step2!$Y$1:$Y$31</c:f>
              <c:numCache>
                <c:formatCode>General</c:formatCode>
                <c:ptCount val="31"/>
                <c:pt idx="0">
                  <c:v>0</c:v>
                </c:pt>
                <c:pt idx="1">
                  <c:v>-0.77708805374645828</c:v>
                </c:pt>
                <c:pt idx="2">
                  <c:v>-0.44165436148179998</c:v>
                </c:pt>
                <c:pt idx="3">
                  <c:v>-0.3577959384156354</c:v>
                </c:pt>
                <c:pt idx="4">
                  <c:v>0.39692986917984574</c:v>
                </c:pt>
                <c:pt idx="5">
                  <c:v>-0.69322963068029375</c:v>
                </c:pt>
                <c:pt idx="6">
                  <c:v>-0.77708805374645828</c:v>
                </c:pt>
                <c:pt idx="7">
                  <c:v>1.8225230613046435</c:v>
                </c:pt>
                <c:pt idx="8">
                  <c:v>-0.27393751534947086</c:v>
                </c:pt>
                <c:pt idx="9">
                  <c:v>-0.27393751534947086</c:v>
                </c:pt>
                <c:pt idx="10">
                  <c:v>-0.77708805374645828</c:v>
                </c:pt>
                <c:pt idx="11">
                  <c:v>-0.77708805374645828</c:v>
                </c:pt>
                <c:pt idx="12">
                  <c:v>-0.77708805374645828</c:v>
                </c:pt>
                <c:pt idx="13">
                  <c:v>0.48078829224601027</c:v>
                </c:pt>
                <c:pt idx="14">
                  <c:v>-0.94480489987878746</c:v>
                </c:pt>
                <c:pt idx="15">
                  <c:v>1.3193725229076561</c:v>
                </c:pt>
                <c:pt idx="16">
                  <c:v>1.3193725229076561</c:v>
                </c:pt>
                <c:pt idx="17">
                  <c:v>0.64850513837833945</c:v>
                </c:pt>
                <c:pt idx="18">
                  <c:v>1.0677972537091622</c:v>
                </c:pt>
                <c:pt idx="19">
                  <c:v>-0.69322963068029375</c:v>
                </c:pt>
                <c:pt idx="20">
                  <c:v>-0.77708805374645828</c:v>
                </c:pt>
                <c:pt idx="21">
                  <c:v>2.3256735997016307</c:v>
                </c:pt>
                <c:pt idx="22">
                  <c:v>-0.10622066921714171</c:v>
                </c:pt>
                <c:pt idx="23">
                  <c:v>-0.77708805374645828</c:v>
                </c:pt>
                <c:pt idx="24">
                  <c:v>-0.69322963068029375</c:v>
                </c:pt>
                <c:pt idx="25">
                  <c:v>-0.52551278454796457</c:v>
                </c:pt>
                <c:pt idx="26">
                  <c:v>-0.10622066921714171</c:v>
                </c:pt>
                <c:pt idx="27">
                  <c:v>-0.60937120761412911</c:v>
                </c:pt>
                <c:pt idx="28">
                  <c:v>-0.10622066921714171</c:v>
                </c:pt>
                <c:pt idx="29">
                  <c:v>2.5772488689001247</c:v>
                </c:pt>
                <c:pt idx="30">
                  <c:v>-0.69322963068029375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Step2!$D$2:$D$31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Step2!$T$2:$T$31</c:f>
              <c:numCache>
                <c:formatCode>General</c:formatCode>
                <c:ptCount val="30"/>
                <c:pt idx="0">
                  <c:v>-1.3393107837844782</c:v>
                </c:pt>
                <c:pt idx="1">
                  <c:v>1.8647561386284823</c:v>
                </c:pt>
                <c:pt idx="2">
                  <c:v>-1.1076515162914653</c:v>
                </c:pt>
                <c:pt idx="3">
                  <c:v>-0.54846853222659875</c:v>
                </c:pt>
                <c:pt idx="4">
                  <c:v>-0.60433805195501478</c:v>
                </c:pt>
                <c:pt idx="5">
                  <c:v>-0.17367612460378573</c:v>
                </c:pt>
                <c:pt idx="6">
                  <c:v>1.783722559683621</c:v>
                </c:pt>
                <c:pt idx="7">
                  <c:v>-0.59190307571450518</c:v>
                </c:pt>
                <c:pt idx="8">
                  <c:v>-0.56766437671440018</c:v>
                </c:pt>
                <c:pt idx="9">
                  <c:v>-0.21819742834576608</c:v>
                </c:pt>
                <c:pt idx="10">
                  <c:v>-1.1294333480505121</c:v>
                </c:pt>
                <c:pt idx="11">
                  <c:v>-0.47443971491938264</c:v>
                </c:pt>
                <c:pt idx="12">
                  <c:v>0.83809767193906959</c:v>
                </c:pt>
                <c:pt idx="13">
                  <c:v>-0.69667680687624933</c:v>
                </c:pt>
                <c:pt idx="14">
                  <c:v>0.9533337122134663</c:v>
                </c:pt>
                <c:pt idx="15">
                  <c:v>3.2485964754902028</c:v>
                </c:pt>
                <c:pt idx="16">
                  <c:v>-0.27248881437189648</c:v>
                </c:pt>
                <c:pt idx="17">
                  <c:v>0.34583114351861832</c:v>
                </c:pt>
                <c:pt idx="18">
                  <c:v>8.3595535543821639E-2</c:v>
                </c:pt>
                <c:pt idx="19">
                  <c:v>0.21708054008464842</c:v>
                </c:pt>
                <c:pt idx="20">
                  <c:v>1.0192459009564272</c:v>
                </c:pt>
                <c:pt idx="21">
                  <c:v>-0.27322049454295616</c:v>
                </c:pt>
                <c:pt idx="22">
                  <c:v>-0.59677377018655942</c:v>
                </c:pt>
                <c:pt idx="23">
                  <c:v>-0.65430750363738577</c:v>
                </c:pt>
                <c:pt idx="24">
                  <c:v>-0.59154082229648053</c:v>
                </c:pt>
                <c:pt idx="25">
                  <c:v>-0.3501294058568436</c:v>
                </c:pt>
                <c:pt idx="26">
                  <c:v>-0.68015302967981783</c:v>
                </c:pt>
                <c:pt idx="27">
                  <c:v>-0.30561168878236844</c:v>
                </c:pt>
                <c:pt idx="28">
                  <c:v>0.7582799732784693</c:v>
                </c:pt>
                <c:pt idx="29">
                  <c:v>6.3445637499638483E-2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Step2!$D$2:$D$31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Step2!$U$2:$U$31</c:f>
              <c:numCache>
                <c:formatCode>General</c:formatCode>
                <c:ptCount val="30"/>
                <c:pt idx="0">
                  <c:v>-1.598110494678866</c:v>
                </c:pt>
                <c:pt idx="1">
                  <c:v>0.85249939928220109</c:v>
                </c:pt>
                <c:pt idx="2">
                  <c:v>-1.0767041342616177</c:v>
                </c:pt>
                <c:pt idx="3">
                  <c:v>-1.1027744522824801</c:v>
                </c:pt>
                <c:pt idx="4">
                  <c:v>0.46144462896926486</c:v>
                </c:pt>
                <c:pt idx="5">
                  <c:v>-0.39887586571919492</c:v>
                </c:pt>
                <c:pt idx="6">
                  <c:v>1.2956948056368622</c:v>
                </c:pt>
                <c:pt idx="7">
                  <c:v>-0.58136809186523186</c:v>
                </c:pt>
                <c:pt idx="8">
                  <c:v>-5.9961731447983481E-2</c:v>
                </c:pt>
                <c:pt idx="9">
                  <c:v>0.53965558303185213</c:v>
                </c:pt>
                <c:pt idx="10">
                  <c:v>-0.5552977738443694</c:v>
                </c:pt>
                <c:pt idx="11">
                  <c:v>-0.19031332155229558</c:v>
                </c:pt>
                <c:pt idx="12">
                  <c:v>1.5303276678246238</c:v>
                </c:pt>
                <c:pt idx="13">
                  <c:v>-1.0245634982198928</c:v>
                </c:pt>
                <c:pt idx="14">
                  <c:v>1.4521167137620368</c:v>
                </c:pt>
                <c:pt idx="15">
                  <c:v>1.8171011660541105</c:v>
                </c:pt>
                <c:pt idx="16">
                  <c:v>-0.26852427561488279</c:v>
                </c:pt>
                <c:pt idx="17">
                  <c:v>-0.24245395759402039</c:v>
                </c:pt>
                <c:pt idx="18">
                  <c:v>1.4521167137620368</c:v>
                </c:pt>
                <c:pt idx="19">
                  <c:v>1.7388902119915233</c:v>
                </c:pt>
                <c:pt idx="20">
                  <c:v>-0.94635254415730563</c:v>
                </c:pt>
                <c:pt idx="21">
                  <c:v>-0.47708681978178213</c:v>
                </c:pt>
                <c:pt idx="22">
                  <c:v>-0.50315713780264459</c:v>
                </c:pt>
                <c:pt idx="23">
                  <c:v>-0.34673522967747006</c:v>
                </c:pt>
                <c:pt idx="24">
                  <c:v>-0.92028222613644317</c:v>
                </c:pt>
                <c:pt idx="25">
                  <c:v>-0.94635254415730563</c:v>
                </c:pt>
                <c:pt idx="26">
                  <c:v>-1.1027744522824801</c:v>
                </c:pt>
                <c:pt idx="27">
                  <c:v>-0.52922745582350694</c:v>
                </c:pt>
                <c:pt idx="28">
                  <c:v>0.9567806713656507</c:v>
                </c:pt>
                <c:pt idx="29">
                  <c:v>0.77428844521961382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Step2!$D$2:$D$31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Step2!$V$2:$V$31</c:f>
              <c:numCache>
                <c:formatCode>General</c:formatCode>
                <c:ptCount val="30"/>
                <c:pt idx="0">
                  <c:v>1.2390254336402371</c:v>
                </c:pt>
                <c:pt idx="1">
                  <c:v>0.12612833755619218</c:v>
                </c:pt>
                <c:pt idx="2">
                  <c:v>1.0164460144234282</c:v>
                </c:pt>
                <c:pt idx="3">
                  <c:v>0.34870775677300114</c:v>
                </c:pt>
                <c:pt idx="4">
                  <c:v>-0.98676875852785273</c:v>
                </c:pt>
                <c:pt idx="5">
                  <c:v>-9.6451081660616805E-2</c:v>
                </c:pt>
                <c:pt idx="6">
                  <c:v>-0.54160992009423481</c:v>
                </c:pt>
                <c:pt idx="7">
                  <c:v>-0.31903050087742579</c:v>
                </c:pt>
                <c:pt idx="8">
                  <c:v>1.0164460144234282</c:v>
                </c:pt>
                <c:pt idx="9">
                  <c:v>0.12612833755619218</c:v>
                </c:pt>
                <c:pt idx="10">
                  <c:v>1.0164460144234282</c:v>
                </c:pt>
                <c:pt idx="11">
                  <c:v>-0.54160992009423481</c:v>
                </c:pt>
                <c:pt idx="12">
                  <c:v>-2.5448246930455154</c:v>
                </c:pt>
                <c:pt idx="13">
                  <c:v>0.79386659520661906</c:v>
                </c:pt>
                <c:pt idx="14">
                  <c:v>-0.76418933931104371</c:v>
                </c:pt>
                <c:pt idx="15">
                  <c:v>0.34870775677300114</c:v>
                </c:pt>
                <c:pt idx="16">
                  <c:v>-0.76418933931104371</c:v>
                </c:pt>
                <c:pt idx="17">
                  <c:v>0.79386659520661906</c:v>
                </c:pt>
                <c:pt idx="18">
                  <c:v>0.57128717598981016</c:v>
                </c:pt>
                <c:pt idx="19">
                  <c:v>-0.54160992009423481</c:v>
                </c:pt>
                <c:pt idx="20">
                  <c:v>-2.7674041122623243</c:v>
                </c:pt>
                <c:pt idx="21">
                  <c:v>-0.76418933931104371</c:v>
                </c:pt>
                <c:pt idx="22">
                  <c:v>0.34870775677300114</c:v>
                </c:pt>
                <c:pt idx="23">
                  <c:v>0.34870775677300114</c:v>
                </c:pt>
                <c:pt idx="24">
                  <c:v>1.0164460144234282</c:v>
                </c:pt>
                <c:pt idx="25">
                  <c:v>1.2390254336402371</c:v>
                </c:pt>
                <c:pt idx="26">
                  <c:v>1.0164460144234282</c:v>
                </c:pt>
                <c:pt idx="27">
                  <c:v>-0.31903050087742579</c:v>
                </c:pt>
                <c:pt idx="28">
                  <c:v>0.34870775677300114</c:v>
                </c:pt>
                <c:pt idx="29">
                  <c:v>-0.76418933931104371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Step2!$D$2:$D$31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Step2!$W$2:$W$31</c:f>
              <c:numCache>
                <c:formatCode>General</c:formatCode>
                <c:ptCount val="30"/>
                <c:pt idx="0">
                  <c:v>1.0298975465713256</c:v>
                </c:pt>
                <c:pt idx="1">
                  <c:v>-0.59625647433076634</c:v>
                </c:pt>
                <c:pt idx="2">
                  <c:v>1.0298975465713256</c:v>
                </c:pt>
                <c:pt idx="3">
                  <c:v>-0.59625647433076634</c:v>
                </c:pt>
                <c:pt idx="4">
                  <c:v>1.0298975465713256</c:v>
                </c:pt>
                <c:pt idx="5">
                  <c:v>-0.59625647433076634</c:v>
                </c:pt>
                <c:pt idx="6">
                  <c:v>-0.59625647433076634</c:v>
                </c:pt>
                <c:pt idx="7">
                  <c:v>-0.59625647433076634</c:v>
                </c:pt>
                <c:pt idx="8">
                  <c:v>-0.59625647433076634</c:v>
                </c:pt>
                <c:pt idx="9">
                  <c:v>-0.59625647433076634</c:v>
                </c:pt>
                <c:pt idx="10">
                  <c:v>1.0298975465713256</c:v>
                </c:pt>
                <c:pt idx="11">
                  <c:v>-2.2224104952328583</c:v>
                </c:pt>
                <c:pt idx="12">
                  <c:v>-0.59625647433076634</c:v>
                </c:pt>
                <c:pt idx="13">
                  <c:v>1.0298975465713256</c:v>
                </c:pt>
                <c:pt idx="14">
                  <c:v>-0.59625647433076634</c:v>
                </c:pt>
                <c:pt idx="15">
                  <c:v>-0.59625647433076634</c:v>
                </c:pt>
                <c:pt idx="16">
                  <c:v>-0.59625647433076634</c:v>
                </c:pt>
                <c:pt idx="17">
                  <c:v>1.0298975465713256</c:v>
                </c:pt>
                <c:pt idx="18">
                  <c:v>1.0298975465713256</c:v>
                </c:pt>
                <c:pt idx="19">
                  <c:v>-0.59625647433076634</c:v>
                </c:pt>
                <c:pt idx="20">
                  <c:v>-2.2224104952328583</c:v>
                </c:pt>
                <c:pt idx="21">
                  <c:v>-0.59625647433076634</c:v>
                </c:pt>
                <c:pt idx="22">
                  <c:v>-0.59625647433076634</c:v>
                </c:pt>
                <c:pt idx="23">
                  <c:v>-0.59625647433076634</c:v>
                </c:pt>
                <c:pt idx="24">
                  <c:v>1.0298975465713256</c:v>
                </c:pt>
                <c:pt idx="25">
                  <c:v>1.0298975465713256</c:v>
                </c:pt>
                <c:pt idx="26">
                  <c:v>1.0298975465713256</c:v>
                </c:pt>
                <c:pt idx="27">
                  <c:v>1.0298975465713256</c:v>
                </c:pt>
                <c:pt idx="28">
                  <c:v>1.0298975465713256</c:v>
                </c:pt>
                <c:pt idx="29">
                  <c:v>1.0298975465713256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Step2!$D$2:$D$31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Step2!$X$2:$X$31</c:f>
              <c:numCache>
                <c:formatCode>General</c:formatCode>
                <c:ptCount val="30"/>
                <c:pt idx="0">
                  <c:v>0.46295659455985266</c:v>
                </c:pt>
                <c:pt idx="1">
                  <c:v>1.4550064400452509</c:v>
                </c:pt>
                <c:pt idx="2">
                  <c:v>1.4550064400452509</c:v>
                </c:pt>
                <c:pt idx="3">
                  <c:v>0.46295659455985266</c:v>
                </c:pt>
                <c:pt idx="4">
                  <c:v>1.4550064400452509</c:v>
                </c:pt>
                <c:pt idx="5">
                  <c:v>-0.5290932509255456</c:v>
                </c:pt>
                <c:pt idx="6">
                  <c:v>-0.5290932509255456</c:v>
                </c:pt>
                <c:pt idx="7">
                  <c:v>-0.5290932509255456</c:v>
                </c:pt>
                <c:pt idx="8">
                  <c:v>-0.5290932509255456</c:v>
                </c:pt>
                <c:pt idx="9">
                  <c:v>0.46295659455985266</c:v>
                </c:pt>
                <c:pt idx="10">
                  <c:v>1.4550064400452509</c:v>
                </c:pt>
                <c:pt idx="11">
                  <c:v>1.4550064400452509</c:v>
                </c:pt>
                <c:pt idx="12">
                  <c:v>0.46295659455985266</c:v>
                </c:pt>
                <c:pt idx="13">
                  <c:v>-1.521143096410944</c:v>
                </c:pt>
                <c:pt idx="14">
                  <c:v>-0.5290932509255456</c:v>
                </c:pt>
                <c:pt idx="15">
                  <c:v>-1.521143096410944</c:v>
                </c:pt>
                <c:pt idx="16">
                  <c:v>-0.5290932509255456</c:v>
                </c:pt>
                <c:pt idx="17">
                  <c:v>-0.5290932509255456</c:v>
                </c:pt>
                <c:pt idx="18">
                  <c:v>-0.5290932509255456</c:v>
                </c:pt>
                <c:pt idx="19">
                  <c:v>0.46295659455985266</c:v>
                </c:pt>
                <c:pt idx="20">
                  <c:v>-0.5290932509255456</c:v>
                </c:pt>
                <c:pt idx="21">
                  <c:v>1.4550064400452509</c:v>
                </c:pt>
                <c:pt idx="22">
                  <c:v>-0.5290932509255456</c:v>
                </c:pt>
                <c:pt idx="23">
                  <c:v>-0.5290932509255456</c:v>
                </c:pt>
                <c:pt idx="24">
                  <c:v>-0.5290932509255456</c:v>
                </c:pt>
                <c:pt idx="25">
                  <c:v>0.46295659455985266</c:v>
                </c:pt>
                <c:pt idx="26">
                  <c:v>-1.521143096410944</c:v>
                </c:pt>
                <c:pt idx="27">
                  <c:v>-1.521143096410944</c:v>
                </c:pt>
                <c:pt idx="28">
                  <c:v>1.4550064400452509</c:v>
                </c:pt>
                <c:pt idx="29">
                  <c:v>-0.5290932509255456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Step2!$D$2:$D$31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Step2!$Y$2:$Y$31</c:f>
              <c:numCache>
                <c:formatCode>General</c:formatCode>
                <c:ptCount val="30"/>
                <c:pt idx="0">
                  <c:v>-0.77708805374645828</c:v>
                </c:pt>
                <c:pt idx="1">
                  <c:v>-0.44165436148179998</c:v>
                </c:pt>
                <c:pt idx="2">
                  <c:v>-0.3577959384156354</c:v>
                </c:pt>
                <c:pt idx="3">
                  <c:v>0.39692986917984574</c:v>
                </c:pt>
                <c:pt idx="4">
                  <c:v>-0.69322963068029375</c:v>
                </c:pt>
                <c:pt idx="5">
                  <c:v>-0.77708805374645828</c:v>
                </c:pt>
                <c:pt idx="6">
                  <c:v>1.8225230613046435</c:v>
                </c:pt>
                <c:pt idx="7">
                  <c:v>-0.27393751534947086</c:v>
                </c:pt>
                <c:pt idx="8">
                  <c:v>-0.27393751534947086</c:v>
                </c:pt>
                <c:pt idx="9">
                  <c:v>-0.77708805374645828</c:v>
                </c:pt>
                <c:pt idx="10">
                  <c:v>-0.77708805374645828</c:v>
                </c:pt>
                <c:pt idx="11">
                  <c:v>-0.77708805374645828</c:v>
                </c:pt>
                <c:pt idx="12">
                  <c:v>0.48078829224601027</c:v>
                </c:pt>
                <c:pt idx="13">
                  <c:v>-0.94480489987878746</c:v>
                </c:pt>
                <c:pt idx="14">
                  <c:v>1.3193725229076561</c:v>
                </c:pt>
                <c:pt idx="15">
                  <c:v>1.3193725229076561</c:v>
                </c:pt>
                <c:pt idx="16">
                  <c:v>0.64850513837833945</c:v>
                </c:pt>
                <c:pt idx="17">
                  <c:v>1.0677972537091622</c:v>
                </c:pt>
                <c:pt idx="18">
                  <c:v>-0.69322963068029375</c:v>
                </c:pt>
                <c:pt idx="19">
                  <c:v>-0.77708805374645828</c:v>
                </c:pt>
                <c:pt idx="20">
                  <c:v>2.3256735997016307</c:v>
                </c:pt>
                <c:pt idx="21">
                  <c:v>-0.10622066921714171</c:v>
                </c:pt>
                <c:pt idx="22">
                  <c:v>-0.77708805374645828</c:v>
                </c:pt>
                <c:pt idx="23">
                  <c:v>-0.69322963068029375</c:v>
                </c:pt>
                <c:pt idx="24">
                  <c:v>-0.52551278454796457</c:v>
                </c:pt>
                <c:pt idx="25">
                  <c:v>-0.10622066921714171</c:v>
                </c:pt>
                <c:pt idx="26">
                  <c:v>-0.60937120761412911</c:v>
                </c:pt>
                <c:pt idx="27">
                  <c:v>-0.10622066921714171</c:v>
                </c:pt>
                <c:pt idx="28">
                  <c:v>2.5772488689001247</c:v>
                </c:pt>
                <c:pt idx="29">
                  <c:v>-0.69322963068029375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Step1!$C$1</c:f>
              <c:strCache>
                <c:ptCount val="1"/>
                <c:pt idx="0">
                  <c:v>Task 2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Step1!$C$2:$C$5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B-4884-A706-017EE6B8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9410335"/>
        <c:axId val="831887663"/>
      </c:barChart>
      <c:catAx>
        <c:axId val="82941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31887663"/>
        <c:crosses val="autoZero"/>
        <c:auto val="1"/>
        <c:lblAlgn val="ctr"/>
        <c:lblOffset val="100"/>
        <c:noMultiLvlLbl val="0"/>
      </c:catAx>
      <c:valAx>
        <c:axId val="831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294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Step2!$T$2:$T$31</c:f>
              <c:numCache>
                <c:formatCode>General</c:formatCode>
                <c:ptCount val="30"/>
                <c:pt idx="0">
                  <c:v>-1.3393107837844782</c:v>
                </c:pt>
                <c:pt idx="1">
                  <c:v>1.8647561386284823</c:v>
                </c:pt>
                <c:pt idx="2">
                  <c:v>-1.1076515162914653</c:v>
                </c:pt>
                <c:pt idx="3">
                  <c:v>-0.54846853222659875</c:v>
                </c:pt>
                <c:pt idx="4">
                  <c:v>-0.60433805195501478</c:v>
                </c:pt>
                <c:pt idx="5">
                  <c:v>-0.17367612460378573</c:v>
                </c:pt>
                <c:pt idx="6">
                  <c:v>1.783722559683621</c:v>
                </c:pt>
                <c:pt idx="7">
                  <c:v>-0.59190307571450518</c:v>
                </c:pt>
                <c:pt idx="8">
                  <c:v>-0.56766437671440018</c:v>
                </c:pt>
                <c:pt idx="9">
                  <c:v>-0.21819742834576608</c:v>
                </c:pt>
                <c:pt idx="10">
                  <c:v>-1.1294333480505121</c:v>
                </c:pt>
                <c:pt idx="11">
                  <c:v>-0.47443971491938264</c:v>
                </c:pt>
                <c:pt idx="12">
                  <c:v>0.83809767193906959</c:v>
                </c:pt>
                <c:pt idx="13">
                  <c:v>-0.69667680687624933</c:v>
                </c:pt>
                <c:pt idx="14">
                  <c:v>0.9533337122134663</c:v>
                </c:pt>
                <c:pt idx="15">
                  <c:v>3.2485964754902028</c:v>
                </c:pt>
                <c:pt idx="16">
                  <c:v>-0.27248881437189648</c:v>
                </c:pt>
                <c:pt idx="17">
                  <c:v>0.34583114351861832</c:v>
                </c:pt>
                <c:pt idx="18">
                  <c:v>8.3595535543821639E-2</c:v>
                </c:pt>
                <c:pt idx="19">
                  <c:v>0.21708054008464842</c:v>
                </c:pt>
                <c:pt idx="20">
                  <c:v>1.0192459009564272</c:v>
                </c:pt>
                <c:pt idx="21">
                  <c:v>-0.27322049454295616</c:v>
                </c:pt>
                <c:pt idx="22">
                  <c:v>-0.59677377018655942</c:v>
                </c:pt>
                <c:pt idx="23">
                  <c:v>-0.65430750363738577</c:v>
                </c:pt>
                <c:pt idx="24">
                  <c:v>-0.59154082229648053</c:v>
                </c:pt>
                <c:pt idx="25">
                  <c:v>-0.3501294058568436</c:v>
                </c:pt>
                <c:pt idx="26">
                  <c:v>-0.68015302967981783</c:v>
                </c:pt>
                <c:pt idx="27">
                  <c:v>-0.30561168878236844</c:v>
                </c:pt>
                <c:pt idx="28">
                  <c:v>0.7582799732784693</c:v>
                </c:pt>
                <c:pt idx="29">
                  <c:v>6.3445637499638483E-2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Step2!$U$2:$U$31</c:f>
              <c:numCache>
                <c:formatCode>General</c:formatCode>
                <c:ptCount val="30"/>
                <c:pt idx="0">
                  <c:v>-1.598110494678866</c:v>
                </c:pt>
                <c:pt idx="1">
                  <c:v>0.85249939928220109</c:v>
                </c:pt>
                <c:pt idx="2">
                  <c:v>-1.0767041342616177</c:v>
                </c:pt>
                <c:pt idx="3">
                  <c:v>-1.1027744522824801</c:v>
                </c:pt>
                <c:pt idx="4">
                  <c:v>0.46144462896926486</c:v>
                </c:pt>
                <c:pt idx="5">
                  <c:v>-0.39887586571919492</c:v>
                </c:pt>
                <c:pt idx="6">
                  <c:v>1.2956948056368622</c:v>
                </c:pt>
                <c:pt idx="7">
                  <c:v>-0.58136809186523186</c:v>
                </c:pt>
                <c:pt idx="8">
                  <c:v>-5.9961731447983481E-2</c:v>
                </c:pt>
                <c:pt idx="9">
                  <c:v>0.53965558303185213</c:v>
                </c:pt>
                <c:pt idx="10">
                  <c:v>-0.5552977738443694</c:v>
                </c:pt>
                <c:pt idx="11">
                  <c:v>-0.19031332155229558</c:v>
                </c:pt>
                <c:pt idx="12">
                  <c:v>1.5303276678246238</c:v>
                </c:pt>
                <c:pt idx="13">
                  <c:v>-1.0245634982198928</c:v>
                </c:pt>
                <c:pt idx="14">
                  <c:v>1.4521167137620368</c:v>
                </c:pt>
                <c:pt idx="15">
                  <c:v>1.8171011660541105</c:v>
                </c:pt>
                <c:pt idx="16">
                  <c:v>-0.26852427561488279</c:v>
                </c:pt>
                <c:pt idx="17">
                  <c:v>-0.24245395759402039</c:v>
                </c:pt>
                <c:pt idx="18">
                  <c:v>1.4521167137620368</c:v>
                </c:pt>
                <c:pt idx="19">
                  <c:v>1.7388902119915233</c:v>
                </c:pt>
                <c:pt idx="20">
                  <c:v>-0.94635254415730563</c:v>
                </c:pt>
                <c:pt idx="21">
                  <c:v>-0.47708681978178213</c:v>
                </c:pt>
                <c:pt idx="22">
                  <c:v>-0.50315713780264459</c:v>
                </c:pt>
                <c:pt idx="23">
                  <c:v>-0.34673522967747006</c:v>
                </c:pt>
                <c:pt idx="24">
                  <c:v>-0.92028222613644317</c:v>
                </c:pt>
                <c:pt idx="25">
                  <c:v>-0.94635254415730563</c:v>
                </c:pt>
                <c:pt idx="26">
                  <c:v>-1.1027744522824801</c:v>
                </c:pt>
                <c:pt idx="27">
                  <c:v>-0.52922745582350694</c:v>
                </c:pt>
                <c:pt idx="28">
                  <c:v>0.9567806713656507</c:v>
                </c:pt>
                <c:pt idx="29">
                  <c:v>0.77428844521961382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Step2!$V$2:$V$31</c:f>
              <c:numCache>
                <c:formatCode>General</c:formatCode>
                <c:ptCount val="30"/>
                <c:pt idx="0">
                  <c:v>1.2390254336402371</c:v>
                </c:pt>
                <c:pt idx="1">
                  <c:v>0.12612833755619218</c:v>
                </c:pt>
                <c:pt idx="2">
                  <c:v>1.0164460144234282</c:v>
                </c:pt>
                <c:pt idx="3">
                  <c:v>0.34870775677300114</c:v>
                </c:pt>
                <c:pt idx="4">
                  <c:v>-0.98676875852785273</c:v>
                </c:pt>
                <c:pt idx="5">
                  <c:v>-9.6451081660616805E-2</c:v>
                </c:pt>
                <c:pt idx="6">
                  <c:v>-0.54160992009423481</c:v>
                </c:pt>
                <c:pt idx="7">
                  <c:v>-0.31903050087742579</c:v>
                </c:pt>
                <c:pt idx="8">
                  <c:v>1.0164460144234282</c:v>
                </c:pt>
                <c:pt idx="9">
                  <c:v>0.12612833755619218</c:v>
                </c:pt>
                <c:pt idx="10">
                  <c:v>1.0164460144234282</c:v>
                </c:pt>
                <c:pt idx="11">
                  <c:v>-0.54160992009423481</c:v>
                </c:pt>
                <c:pt idx="12">
                  <c:v>-2.5448246930455154</c:v>
                </c:pt>
                <c:pt idx="13">
                  <c:v>0.79386659520661906</c:v>
                </c:pt>
                <c:pt idx="14">
                  <c:v>-0.76418933931104371</c:v>
                </c:pt>
                <c:pt idx="15">
                  <c:v>0.34870775677300114</c:v>
                </c:pt>
                <c:pt idx="16">
                  <c:v>-0.76418933931104371</c:v>
                </c:pt>
                <c:pt idx="17">
                  <c:v>0.79386659520661906</c:v>
                </c:pt>
                <c:pt idx="18">
                  <c:v>0.57128717598981016</c:v>
                </c:pt>
                <c:pt idx="19">
                  <c:v>-0.54160992009423481</c:v>
                </c:pt>
                <c:pt idx="20">
                  <c:v>-2.7674041122623243</c:v>
                </c:pt>
                <c:pt idx="21">
                  <c:v>-0.76418933931104371</c:v>
                </c:pt>
                <c:pt idx="22">
                  <c:v>0.34870775677300114</c:v>
                </c:pt>
                <c:pt idx="23">
                  <c:v>0.34870775677300114</c:v>
                </c:pt>
                <c:pt idx="24">
                  <c:v>1.0164460144234282</c:v>
                </c:pt>
                <c:pt idx="25">
                  <c:v>1.2390254336402371</c:v>
                </c:pt>
                <c:pt idx="26">
                  <c:v>1.0164460144234282</c:v>
                </c:pt>
                <c:pt idx="27">
                  <c:v>-0.31903050087742579</c:v>
                </c:pt>
                <c:pt idx="28">
                  <c:v>0.34870775677300114</c:v>
                </c:pt>
                <c:pt idx="29">
                  <c:v>-0.76418933931104371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Step2!$W$2:$W$31</c:f>
              <c:numCache>
                <c:formatCode>General</c:formatCode>
                <c:ptCount val="30"/>
                <c:pt idx="0">
                  <c:v>1.0298975465713256</c:v>
                </c:pt>
                <c:pt idx="1">
                  <c:v>-0.59625647433076634</c:v>
                </c:pt>
                <c:pt idx="2">
                  <c:v>1.0298975465713256</c:v>
                </c:pt>
                <c:pt idx="3">
                  <c:v>-0.59625647433076634</c:v>
                </c:pt>
                <c:pt idx="4">
                  <c:v>1.0298975465713256</c:v>
                </c:pt>
                <c:pt idx="5">
                  <c:v>-0.59625647433076634</c:v>
                </c:pt>
                <c:pt idx="6">
                  <c:v>-0.59625647433076634</c:v>
                </c:pt>
                <c:pt idx="7">
                  <c:v>-0.59625647433076634</c:v>
                </c:pt>
                <c:pt idx="8">
                  <c:v>-0.59625647433076634</c:v>
                </c:pt>
                <c:pt idx="9">
                  <c:v>-0.59625647433076634</c:v>
                </c:pt>
                <c:pt idx="10">
                  <c:v>1.0298975465713256</c:v>
                </c:pt>
                <c:pt idx="11">
                  <c:v>-2.2224104952328583</c:v>
                </c:pt>
                <c:pt idx="12">
                  <c:v>-0.59625647433076634</c:v>
                </c:pt>
                <c:pt idx="13">
                  <c:v>1.0298975465713256</c:v>
                </c:pt>
                <c:pt idx="14">
                  <c:v>-0.59625647433076634</c:v>
                </c:pt>
                <c:pt idx="15">
                  <c:v>-0.59625647433076634</c:v>
                </c:pt>
                <c:pt idx="16">
                  <c:v>-0.59625647433076634</c:v>
                </c:pt>
                <c:pt idx="17">
                  <c:v>1.0298975465713256</c:v>
                </c:pt>
                <c:pt idx="18">
                  <c:v>1.0298975465713256</c:v>
                </c:pt>
                <c:pt idx="19">
                  <c:v>-0.59625647433076634</c:v>
                </c:pt>
                <c:pt idx="20">
                  <c:v>-2.2224104952328583</c:v>
                </c:pt>
                <c:pt idx="21">
                  <c:v>-0.59625647433076634</c:v>
                </c:pt>
                <c:pt idx="22">
                  <c:v>-0.59625647433076634</c:v>
                </c:pt>
                <c:pt idx="23">
                  <c:v>-0.59625647433076634</c:v>
                </c:pt>
                <c:pt idx="24">
                  <c:v>1.0298975465713256</c:v>
                </c:pt>
                <c:pt idx="25">
                  <c:v>1.0298975465713256</c:v>
                </c:pt>
                <c:pt idx="26">
                  <c:v>1.0298975465713256</c:v>
                </c:pt>
                <c:pt idx="27">
                  <c:v>1.0298975465713256</c:v>
                </c:pt>
                <c:pt idx="28">
                  <c:v>1.0298975465713256</c:v>
                </c:pt>
                <c:pt idx="29">
                  <c:v>1.0298975465713256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Step2!$X$2:$X$31</c:f>
              <c:numCache>
                <c:formatCode>General</c:formatCode>
                <c:ptCount val="30"/>
                <c:pt idx="0">
                  <c:v>0.46295659455985266</c:v>
                </c:pt>
                <c:pt idx="1">
                  <c:v>1.4550064400452509</c:v>
                </c:pt>
                <c:pt idx="2">
                  <c:v>1.4550064400452509</c:v>
                </c:pt>
                <c:pt idx="3">
                  <c:v>0.46295659455985266</c:v>
                </c:pt>
                <c:pt idx="4">
                  <c:v>1.4550064400452509</c:v>
                </c:pt>
                <c:pt idx="5">
                  <c:v>-0.5290932509255456</c:v>
                </c:pt>
                <c:pt idx="6">
                  <c:v>-0.5290932509255456</c:v>
                </c:pt>
                <c:pt idx="7">
                  <c:v>-0.5290932509255456</c:v>
                </c:pt>
                <c:pt idx="8">
                  <c:v>-0.5290932509255456</c:v>
                </c:pt>
                <c:pt idx="9">
                  <c:v>0.46295659455985266</c:v>
                </c:pt>
                <c:pt idx="10">
                  <c:v>1.4550064400452509</c:v>
                </c:pt>
                <c:pt idx="11">
                  <c:v>1.4550064400452509</c:v>
                </c:pt>
                <c:pt idx="12">
                  <c:v>0.46295659455985266</c:v>
                </c:pt>
                <c:pt idx="13">
                  <c:v>-1.521143096410944</c:v>
                </c:pt>
                <c:pt idx="14">
                  <c:v>-0.5290932509255456</c:v>
                </c:pt>
                <c:pt idx="15">
                  <c:v>-1.521143096410944</c:v>
                </c:pt>
                <c:pt idx="16">
                  <c:v>-0.5290932509255456</c:v>
                </c:pt>
                <c:pt idx="17">
                  <c:v>-0.5290932509255456</c:v>
                </c:pt>
                <c:pt idx="18">
                  <c:v>-0.5290932509255456</c:v>
                </c:pt>
                <c:pt idx="19">
                  <c:v>0.46295659455985266</c:v>
                </c:pt>
                <c:pt idx="20">
                  <c:v>-0.5290932509255456</c:v>
                </c:pt>
                <c:pt idx="21">
                  <c:v>1.4550064400452509</c:v>
                </c:pt>
                <c:pt idx="22">
                  <c:v>-0.5290932509255456</c:v>
                </c:pt>
                <c:pt idx="23">
                  <c:v>-0.5290932509255456</c:v>
                </c:pt>
                <c:pt idx="24">
                  <c:v>-0.5290932509255456</c:v>
                </c:pt>
                <c:pt idx="25">
                  <c:v>0.46295659455985266</c:v>
                </c:pt>
                <c:pt idx="26">
                  <c:v>-1.521143096410944</c:v>
                </c:pt>
                <c:pt idx="27">
                  <c:v>-1.521143096410944</c:v>
                </c:pt>
                <c:pt idx="28">
                  <c:v>1.4550064400452509</c:v>
                </c:pt>
                <c:pt idx="29">
                  <c:v>-0.5290932509255456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Step2!$Y$2:$Y$31</c:f>
              <c:numCache>
                <c:formatCode>General</c:formatCode>
                <c:ptCount val="30"/>
                <c:pt idx="0">
                  <c:v>-0.77708805374645828</c:v>
                </c:pt>
                <c:pt idx="1">
                  <c:v>-0.44165436148179998</c:v>
                </c:pt>
                <c:pt idx="2">
                  <c:v>-0.3577959384156354</c:v>
                </c:pt>
                <c:pt idx="3">
                  <c:v>0.39692986917984574</c:v>
                </c:pt>
                <c:pt idx="4">
                  <c:v>-0.69322963068029375</c:v>
                </c:pt>
                <c:pt idx="5">
                  <c:v>-0.77708805374645828</c:v>
                </c:pt>
                <c:pt idx="6">
                  <c:v>1.8225230613046435</c:v>
                </c:pt>
                <c:pt idx="7">
                  <c:v>-0.27393751534947086</c:v>
                </c:pt>
                <c:pt idx="8">
                  <c:v>-0.27393751534947086</c:v>
                </c:pt>
                <c:pt idx="9">
                  <c:v>-0.77708805374645828</c:v>
                </c:pt>
                <c:pt idx="10">
                  <c:v>-0.77708805374645828</c:v>
                </c:pt>
                <c:pt idx="11">
                  <c:v>-0.77708805374645828</c:v>
                </c:pt>
                <c:pt idx="12">
                  <c:v>0.48078829224601027</c:v>
                </c:pt>
                <c:pt idx="13">
                  <c:v>-0.94480489987878746</c:v>
                </c:pt>
                <c:pt idx="14">
                  <c:v>1.3193725229076561</c:v>
                </c:pt>
                <c:pt idx="15">
                  <c:v>1.3193725229076561</c:v>
                </c:pt>
                <c:pt idx="16">
                  <c:v>0.64850513837833945</c:v>
                </c:pt>
                <c:pt idx="17">
                  <c:v>1.0677972537091622</c:v>
                </c:pt>
                <c:pt idx="18">
                  <c:v>-0.69322963068029375</c:v>
                </c:pt>
                <c:pt idx="19">
                  <c:v>-0.77708805374645828</c:v>
                </c:pt>
                <c:pt idx="20">
                  <c:v>2.3256735997016307</c:v>
                </c:pt>
                <c:pt idx="21">
                  <c:v>-0.10622066921714171</c:v>
                </c:pt>
                <c:pt idx="22">
                  <c:v>-0.77708805374645828</c:v>
                </c:pt>
                <c:pt idx="23">
                  <c:v>-0.69322963068029375</c:v>
                </c:pt>
                <c:pt idx="24">
                  <c:v>-0.52551278454796457</c:v>
                </c:pt>
                <c:pt idx="25">
                  <c:v>-0.10622066921714171</c:v>
                </c:pt>
                <c:pt idx="26">
                  <c:v>-0.60937120761412911</c:v>
                </c:pt>
                <c:pt idx="27">
                  <c:v>-0.10622066921714171</c:v>
                </c:pt>
                <c:pt idx="28">
                  <c:v>2.5772488689001247</c:v>
                </c:pt>
                <c:pt idx="29">
                  <c:v>-0.69322963068029375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Step2!$F$2:$F$31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41</c:v>
                </c:pt>
                <c:pt idx="4">
                  <c:v>28</c:v>
                </c:pt>
                <c:pt idx="5">
                  <c:v>27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42</c:v>
                </c:pt>
                <c:pt idx="13">
                  <c:v>25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49</c:v>
                </c:pt>
                <c:pt idx="18">
                  <c:v>28</c:v>
                </c:pt>
                <c:pt idx="19">
                  <c:v>27</c:v>
                </c:pt>
                <c:pt idx="20">
                  <c:v>64</c:v>
                </c:pt>
                <c:pt idx="21">
                  <c:v>35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35</c:v>
                </c:pt>
                <c:pt idx="26">
                  <c:v>29</c:v>
                </c:pt>
                <c:pt idx="27">
                  <c:v>35</c:v>
                </c:pt>
                <c:pt idx="28">
                  <c:v>67</c:v>
                </c:pt>
                <c:pt idx="29">
                  <c:v>28</c:v>
                </c:pt>
              </c:numCache>
            </c:numRef>
          </c:xVal>
          <c:yVal>
            <c:numRef>
              <c:f>Step2!$T$2:$T$31</c:f>
              <c:numCache>
                <c:formatCode>General</c:formatCode>
                <c:ptCount val="30"/>
                <c:pt idx="0">
                  <c:v>-1.3393107837844782</c:v>
                </c:pt>
                <c:pt idx="1">
                  <c:v>1.8647561386284823</c:v>
                </c:pt>
                <c:pt idx="2">
                  <c:v>-1.1076515162914653</c:v>
                </c:pt>
                <c:pt idx="3">
                  <c:v>-0.54846853222659875</c:v>
                </c:pt>
                <c:pt idx="4">
                  <c:v>-0.60433805195501478</c:v>
                </c:pt>
                <c:pt idx="5">
                  <c:v>-0.17367612460378573</c:v>
                </c:pt>
                <c:pt idx="6">
                  <c:v>1.783722559683621</c:v>
                </c:pt>
                <c:pt idx="7">
                  <c:v>-0.59190307571450518</c:v>
                </c:pt>
                <c:pt idx="8">
                  <c:v>-0.56766437671440018</c:v>
                </c:pt>
                <c:pt idx="9">
                  <c:v>-0.21819742834576608</c:v>
                </c:pt>
                <c:pt idx="10">
                  <c:v>-1.1294333480505121</c:v>
                </c:pt>
                <c:pt idx="11">
                  <c:v>-0.47443971491938264</c:v>
                </c:pt>
                <c:pt idx="12">
                  <c:v>0.83809767193906959</c:v>
                </c:pt>
                <c:pt idx="13">
                  <c:v>-0.69667680687624933</c:v>
                </c:pt>
                <c:pt idx="14">
                  <c:v>0.9533337122134663</c:v>
                </c:pt>
                <c:pt idx="15">
                  <c:v>3.2485964754902028</c:v>
                </c:pt>
                <c:pt idx="16">
                  <c:v>-0.27248881437189648</c:v>
                </c:pt>
                <c:pt idx="17">
                  <c:v>0.34583114351861832</c:v>
                </c:pt>
                <c:pt idx="18">
                  <c:v>8.3595535543821639E-2</c:v>
                </c:pt>
                <c:pt idx="19">
                  <c:v>0.21708054008464842</c:v>
                </c:pt>
                <c:pt idx="20">
                  <c:v>1.0192459009564272</c:v>
                </c:pt>
                <c:pt idx="21">
                  <c:v>-0.27322049454295616</c:v>
                </c:pt>
                <c:pt idx="22">
                  <c:v>-0.59677377018655942</c:v>
                </c:pt>
                <c:pt idx="23">
                  <c:v>-0.65430750363738577</c:v>
                </c:pt>
                <c:pt idx="24">
                  <c:v>-0.59154082229648053</c:v>
                </c:pt>
                <c:pt idx="25">
                  <c:v>-0.3501294058568436</c:v>
                </c:pt>
                <c:pt idx="26">
                  <c:v>-0.68015302967981783</c:v>
                </c:pt>
                <c:pt idx="27">
                  <c:v>-0.30561168878236844</c:v>
                </c:pt>
                <c:pt idx="28">
                  <c:v>0.7582799732784693</c:v>
                </c:pt>
                <c:pt idx="29">
                  <c:v>6.3445637499638483E-2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Step2!$F$2:$F$31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41</c:v>
                </c:pt>
                <c:pt idx="4">
                  <c:v>28</c:v>
                </c:pt>
                <c:pt idx="5">
                  <c:v>27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42</c:v>
                </c:pt>
                <c:pt idx="13">
                  <c:v>25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49</c:v>
                </c:pt>
                <c:pt idx="18">
                  <c:v>28</c:v>
                </c:pt>
                <c:pt idx="19">
                  <c:v>27</c:v>
                </c:pt>
                <c:pt idx="20">
                  <c:v>64</c:v>
                </c:pt>
                <c:pt idx="21">
                  <c:v>35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35</c:v>
                </c:pt>
                <c:pt idx="26">
                  <c:v>29</c:v>
                </c:pt>
                <c:pt idx="27">
                  <c:v>35</c:v>
                </c:pt>
                <c:pt idx="28">
                  <c:v>67</c:v>
                </c:pt>
                <c:pt idx="29">
                  <c:v>28</c:v>
                </c:pt>
              </c:numCache>
            </c:numRef>
          </c:xVal>
          <c:yVal>
            <c:numRef>
              <c:f>Step2!$U$2:$U$31</c:f>
              <c:numCache>
                <c:formatCode>General</c:formatCode>
                <c:ptCount val="30"/>
                <c:pt idx="0">
                  <c:v>-1.598110494678866</c:v>
                </c:pt>
                <c:pt idx="1">
                  <c:v>0.85249939928220109</c:v>
                </c:pt>
                <c:pt idx="2">
                  <c:v>-1.0767041342616177</c:v>
                </c:pt>
                <c:pt idx="3">
                  <c:v>-1.1027744522824801</c:v>
                </c:pt>
                <c:pt idx="4">
                  <c:v>0.46144462896926486</c:v>
                </c:pt>
                <c:pt idx="5">
                  <c:v>-0.39887586571919492</c:v>
                </c:pt>
                <c:pt idx="6">
                  <c:v>1.2956948056368622</c:v>
                </c:pt>
                <c:pt idx="7">
                  <c:v>-0.58136809186523186</c:v>
                </c:pt>
                <c:pt idx="8">
                  <c:v>-5.9961731447983481E-2</c:v>
                </c:pt>
                <c:pt idx="9">
                  <c:v>0.53965558303185213</c:v>
                </c:pt>
                <c:pt idx="10">
                  <c:v>-0.5552977738443694</c:v>
                </c:pt>
                <c:pt idx="11">
                  <c:v>-0.19031332155229558</c:v>
                </c:pt>
                <c:pt idx="12">
                  <c:v>1.5303276678246238</c:v>
                </c:pt>
                <c:pt idx="13">
                  <c:v>-1.0245634982198928</c:v>
                </c:pt>
                <c:pt idx="14">
                  <c:v>1.4521167137620368</c:v>
                </c:pt>
                <c:pt idx="15">
                  <c:v>1.8171011660541105</c:v>
                </c:pt>
                <c:pt idx="16">
                  <c:v>-0.26852427561488279</c:v>
                </c:pt>
                <c:pt idx="17">
                  <c:v>-0.24245395759402039</c:v>
                </c:pt>
                <c:pt idx="18">
                  <c:v>1.4521167137620368</c:v>
                </c:pt>
                <c:pt idx="19">
                  <c:v>1.7388902119915233</c:v>
                </c:pt>
                <c:pt idx="20">
                  <c:v>-0.94635254415730563</c:v>
                </c:pt>
                <c:pt idx="21">
                  <c:v>-0.47708681978178213</c:v>
                </c:pt>
                <c:pt idx="22">
                  <c:v>-0.50315713780264459</c:v>
                </c:pt>
                <c:pt idx="23">
                  <c:v>-0.34673522967747006</c:v>
                </c:pt>
                <c:pt idx="24">
                  <c:v>-0.92028222613644317</c:v>
                </c:pt>
                <c:pt idx="25">
                  <c:v>-0.94635254415730563</c:v>
                </c:pt>
                <c:pt idx="26">
                  <c:v>-1.1027744522824801</c:v>
                </c:pt>
                <c:pt idx="27">
                  <c:v>-0.52922745582350694</c:v>
                </c:pt>
                <c:pt idx="28">
                  <c:v>0.9567806713656507</c:v>
                </c:pt>
                <c:pt idx="29">
                  <c:v>0.77428844521961382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Step2!$F$2:$F$31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41</c:v>
                </c:pt>
                <c:pt idx="4">
                  <c:v>28</c:v>
                </c:pt>
                <c:pt idx="5">
                  <c:v>27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42</c:v>
                </c:pt>
                <c:pt idx="13">
                  <c:v>25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49</c:v>
                </c:pt>
                <c:pt idx="18">
                  <c:v>28</c:v>
                </c:pt>
                <c:pt idx="19">
                  <c:v>27</c:v>
                </c:pt>
                <c:pt idx="20">
                  <c:v>64</c:v>
                </c:pt>
                <c:pt idx="21">
                  <c:v>35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35</c:v>
                </c:pt>
                <c:pt idx="26">
                  <c:v>29</c:v>
                </c:pt>
                <c:pt idx="27">
                  <c:v>35</c:v>
                </c:pt>
                <c:pt idx="28">
                  <c:v>67</c:v>
                </c:pt>
                <c:pt idx="29">
                  <c:v>28</c:v>
                </c:pt>
              </c:numCache>
            </c:numRef>
          </c:xVal>
          <c:yVal>
            <c:numRef>
              <c:f>Step2!$V$2:$V$31</c:f>
              <c:numCache>
                <c:formatCode>General</c:formatCode>
                <c:ptCount val="30"/>
                <c:pt idx="0">
                  <c:v>1.2390254336402371</c:v>
                </c:pt>
                <c:pt idx="1">
                  <c:v>0.12612833755619218</c:v>
                </c:pt>
                <c:pt idx="2">
                  <c:v>1.0164460144234282</c:v>
                </c:pt>
                <c:pt idx="3">
                  <c:v>0.34870775677300114</c:v>
                </c:pt>
                <c:pt idx="4">
                  <c:v>-0.98676875852785273</c:v>
                </c:pt>
                <c:pt idx="5">
                  <c:v>-9.6451081660616805E-2</c:v>
                </c:pt>
                <c:pt idx="6">
                  <c:v>-0.54160992009423481</c:v>
                </c:pt>
                <c:pt idx="7">
                  <c:v>-0.31903050087742579</c:v>
                </c:pt>
                <c:pt idx="8">
                  <c:v>1.0164460144234282</c:v>
                </c:pt>
                <c:pt idx="9">
                  <c:v>0.12612833755619218</c:v>
                </c:pt>
                <c:pt idx="10">
                  <c:v>1.0164460144234282</c:v>
                </c:pt>
                <c:pt idx="11">
                  <c:v>-0.54160992009423481</c:v>
                </c:pt>
                <c:pt idx="12">
                  <c:v>-2.5448246930455154</c:v>
                </c:pt>
                <c:pt idx="13">
                  <c:v>0.79386659520661906</c:v>
                </c:pt>
                <c:pt idx="14">
                  <c:v>-0.76418933931104371</c:v>
                </c:pt>
                <c:pt idx="15">
                  <c:v>0.34870775677300114</c:v>
                </c:pt>
                <c:pt idx="16">
                  <c:v>-0.76418933931104371</c:v>
                </c:pt>
                <c:pt idx="17">
                  <c:v>0.79386659520661906</c:v>
                </c:pt>
                <c:pt idx="18">
                  <c:v>0.57128717598981016</c:v>
                </c:pt>
                <c:pt idx="19">
                  <c:v>-0.54160992009423481</c:v>
                </c:pt>
                <c:pt idx="20">
                  <c:v>-2.7674041122623243</c:v>
                </c:pt>
                <c:pt idx="21">
                  <c:v>-0.76418933931104371</c:v>
                </c:pt>
                <c:pt idx="22">
                  <c:v>0.34870775677300114</c:v>
                </c:pt>
                <c:pt idx="23">
                  <c:v>0.34870775677300114</c:v>
                </c:pt>
                <c:pt idx="24">
                  <c:v>1.0164460144234282</c:v>
                </c:pt>
                <c:pt idx="25">
                  <c:v>1.2390254336402371</c:v>
                </c:pt>
                <c:pt idx="26">
                  <c:v>1.0164460144234282</c:v>
                </c:pt>
                <c:pt idx="27">
                  <c:v>-0.31903050087742579</c:v>
                </c:pt>
                <c:pt idx="28">
                  <c:v>0.34870775677300114</c:v>
                </c:pt>
                <c:pt idx="29">
                  <c:v>-0.76418933931104371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Step2!$F$2:$F$31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41</c:v>
                </c:pt>
                <c:pt idx="4">
                  <c:v>28</c:v>
                </c:pt>
                <c:pt idx="5">
                  <c:v>27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42</c:v>
                </c:pt>
                <c:pt idx="13">
                  <c:v>25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49</c:v>
                </c:pt>
                <c:pt idx="18">
                  <c:v>28</c:v>
                </c:pt>
                <c:pt idx="19">
                  <c:v>27</c:v>
                </c:pt>
                <c:pt idx="20">
                  <c:v>64</c:v>
                </c:pt>
                <c:pt idx="21">
                  <c:v>35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35</c:v>
                </c:pt>
                <c:pt idx="26">
                  <c:v>29</c:v>
                </c:pt>
                <c:pt idx="27">
                  <c:v>35</c:v>
                </c:pt>
                <c:pt idx="28">
                  <c:v>67</c:v>
                </c:pt>
                <c:pt idx="29">
                  <c:v>28</c:v>
                </c:pt>
              </c:numCache>
            </c:numRef>
          </c:xVal>
          <c:yVal>
            <c:numRef>
              <c:f>Step2!$W$2:$W$31</c:f>
              <c:numCache>
                <c:formatCode>General</c:formatCode>
                <c:ptCount val="30"/>
                <c:pt idx="0">
                  <c:v>1.0298975465713256</c:v>
                </c:pt>
                <c:pt idx="1">
                  <c:v>-0.59625647433076634</c:v>
                </c:pt>
                <c:pt idx="2">
                  <c:v>1.0298975465713256</c:v>
                </c:pt>
                <c:pt idx="3">
                  <c:v>-0.59625647433076634</c:v>
                </c:pt>
                <c:pt idx="4">
                  <c:v>1.0298975465713256</c:v>
                </c:pt>
                <c:pt idx="5">
                  <c:v>-0.59625647433076634</c:v>
                </c:pt>
                <c:pt idx="6">
                  <c:v>-0.59625647433076634</c:v>
                </c:pt>
                <c:pt idx="7">
                  <c:v>-0.59625647433076634</c:v>
                </c:pt>
                <c:pt idx="8">
                  <c:v>-0.59625647433076634</c:v>
                </c:pt>
                <c:pt idx="9">
                  <c:v>-0.59625647433076634</c:v>
                </c:pt>
                <c:pt idx="10">
                  <c:v>1.0298975465713256</c:v>
                </c:pt>
                <c:pt idx="11">
                  <c:v>-2.2224104952328583</c:v>
                </c:pt>
                <c:pt idx="12">
                  <c:v>-0.59625647433076634</c:v>
                </c:pt>
                <c:pt idx="13">
                  <c:v>1.0298975465713256</c:v>
                </c:pt>
                <c:pt idx="14">
                  <c:v>-0.59625647433076634</c:v>
                </c:pt>
                <c:pt idx="15">
                  <c:v>-0.59625647433076634</c:v>
                </c:pt>
                <c:pt idx="16">
                  <c:v>-0.59625647433076634</c:v>
                </c:pt>
                <c:pt idx="17">
                  <c:v>1.0298975465713256</c:v>
                </c:pt>
                <c:pt idx="18">
                  <c:v>1.0298975465713256</c:v>
                </c:pt>
                <c:pt idx="19">
                  <c:v>-0.59625647433076634</c:v>
                </c:pt>
                <c:pt idx="20">
                  <c:v>-2.2224104952328583</c:v>
                </c:pt>
                <c:pt idx="21">
                  <c:v>-0.59625647433076634</c:v>
                </c:pt>
                <c:pt idx="22">
                  <c:v>-0.59625647433076634</c:v>
                </c:pt>
                <c:pt idx="23">
                  <c:v>-0.59625647433076634</c:v>
                </c:pt>
                <c:pt idx="24">
                  <c:v>1.0298975465713256</c:v>
                </c:pt>
                <c:pt idx="25">
                  <c:v>1.0298975465713256</c:v>
                </c:pt>
                <c:pt idx="26">
                  <c:v>1.0298975465713256</c:v>
                </c:pt>
                <c:pt idx="27">
                  <c:v>1.0298975465713256</c:v>
                </c:pt>
                <c:pt idx="28">
                  <c:v>1.0298975465713256</c:v>
                </c:pt>
                <c:pt idx="29">
                  <c:v>1.0298975465713256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Step1!$D$1</c:f>
              <c:strCache>
                <c:ptCount val="1"/>
                <c:pt idx="0">
                  <c:v>Task 3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Step1!$D$2:$D$5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A-4859-BA91-4070FB36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9410335"/>
        <c:axId val="831887663"/>
      </c:barChart>
      <c:catAx>
        <c:axId val="82941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31887663"/>
        <c:crosses val="autoZero"/>
        <c:auto val="1"/>
        <c:lblAlgn val="ctr"/>
        <c:lblOffset val="100"/>
        <c:noMultiLvlLbl val="0"/>
      </c:catAx>
      <c:valAx>
        <c:axId val="831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294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Step2!$F$2:$F$31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41</c:v>
                </c:pt>
                <c:pt idx="4">
                  <c:v>28</c:v>
                </c:pt>
                <c:pt idx="5">
                  <c:v>27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42</c:v>
                </c:pt>
                <c:pt idx="13">
                  <c:v>25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49</c:v>
                </c:pt>
                <c:pt idx="18">
                  <c:v>28</c:v>
                </c:pt>
                <c:pt idx="19">
                  <c:v>27</c:v>
                </c:pt>
                <c:pt idx="20">
                  <c:v>64</c:v>
                </c:pt>
                <c:pt idx="21">
                  <c:v>35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35</c:v>
                </c:pt>
                <c:pt idx="26">
                  <c:v>29</c:v>
                </c:pt>
                <c:pt idx="27">
                  <c:v>35</c:v>
                </c:pt>
                <c:pt idx="28">
                  <c:v>67</c:v>
                </c:pt>
                <c:pt idx="29">
                  <c:v>28</c:v>
                </c:pt>
              </c:numCache>
            </c:numRef>
          </c:xVal>
          <c:yVal>
            <c:numRef>
              <c:f>Step2!$X$2:$X$31</c:f>
              <c:numCache>
                <c:formatCode>General</c:formatCode>
                <c:ptCount val="30"/>
                <c:pt idx="0">
                  <c:v>0.46295659455985266</c:v>
                </c:pt>
                <c:pt idx="1">
                  <c:v>1.4550064400452509</c:v>
                </c:pt>
                <c:pt idx="2">
                  <c:v>1.4550064400452509</c:v>
                </c:pt>
                <c:pt idx="3">
                  <c:v>0.46295659455985266</c:v>
                </c:pt>
                <c:pt idx="4">
                  <c:v>1.4550064400452509</c:v>
                </c:pt>
                <c:pt idx="5">
                  <c:v>-0.5290932509255456</c:v>
                </c:pt>
                <c:pt idx="6">
                  <c:v>-0.5290932509255456</c:v>
                </c:pt>
                <c:pt idx="7">
                  <c:v>-0.5290932509255456</c:v>
                </c:pt>
                <c:pt idx="8">
                  <c:v>-0.5290932509255456</c:v>
                </c:pt>
                <c:pt idx="9">
                  <c:v>0.46295659455985266</c:v>
                </c:pt>
                <c:pt idx="10">
                  <c:v>1.4550064400452509</c:v>
                </c:pt>
                <c:pt idx="11">
                  <c:v>1.4550064400452509</c:v>
                </c:pt>
                <c:pt idx="12">
                  <c:v>0.46295659455985266</c:v>
                </c:pt>
                <c:pt idx="13">
                  <c:v>-1.521143096410944</c:v>
                </c:pt>
                <c:pt idx="14">
                  <c:v>-0.5290932509255456</c:v>
                </c:pt>
                <c:pt idx="15">
                  <c:v>-1.521143096410944</c:v>
                </c:pt>
                <c:pt idx="16">
                  <c:v>-0.5290932509255456</c:v>
                </c:pt>
                <c:pt idx="17">
                  <c:v>-0.5290932509255456</c:v>
                </c:pt>
                <c:pt idx="18">
                  <c:v>-0.5290932509255456</c:v>
                </c:pt>
                <c:pt idx="19">
                  <c:v>0.46295659455985266</c:v>
                </c:pt>
                <c:pt idx="20">
                  <c:v>-0.5290932509255456</c:v>
                </c:pt>
                <c:pt idx="21">
                  <c:v>1.4550064400452509</c:v>
                </c:pt>
                <c:pt idx="22">
                  <c:v>-0.5290932509255456</c:v>
                </c:pt>
                <c:pt idx="23">
                  <c:v>-0.5290932509255456</c:v>
                </c:pt>
                <c:pt idx="24">
                  <c:v>-0.5290932509255456</c:v>
                </c:pt>
                <c:pt idx="25">
                  <c:v>0.46295659455985266</c:v>
                </c:pt>
                <c:pt idx="26">
                  <c:v>-1.521143096410944</c:v>
                </c:pt>
                <c:pt idx="27">
                  <c:v>-1.521143096410944</c:v>
                </c:pt>
                <c:pt idx="28">
                  <c:v>1.4550064400452509</c:v>
                </c:pt>
                <c:pt idx="29">
                  <c:v>-0.5290932509255456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Step2!$F$2:$F$31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41</c:v>
                </c:pt>
                <c:pt idx="4">
                  <c:v>28</c:v>
                </c:pt>
                <c:pt idx="5">
                  <c:v>27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42</c:v>
                </c:pt>
                <c:pt idx="13">
                  <c:v>25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49</c:v>
                </c:pt>
                <c:pt idx="18">
                  <c:v>28</c:v>
                </c:pt>
                <c:pt idx="19">
                  <c:v>27</c:v>
                </c:pt>
                <c:pt idx="20">
                  <c:v>64</c:v>
                </c:pt>
                <c:pt idx="21">
                  <c:v>35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35</c:v>
                </c:pt>
                <c:pt idx="26">
                  <c:v>29</c:v>
                </c:pt>
                <c:pt idx="27">
                  <c:v>35</c:v>
                </c:pt>
                <c:pt idx="28">
                  <c:v>67</c:v>
                </c:pt>
                <c:pt idx="29">
                  <c:v>28</c:v>
                </c:pt>
              </c:numCache>
            </c:numRef>
          </c:xVal>
          <c:yVal>
            <c:numRef>
              <c:f>Step2!$Y$2:$Y$31</c:f>
              <c:numCache>
                <c:formatCode>General</c:formatCode>
                <c:ptCount val="30"/>
                <c:pt idx="0">
                  <c:v>-0.77708805374645828</c:v>
                </c:pt>
                <c:pt idx="1">
                  <c:v>-0.44165436148179998</c:v>
                </c:pt>
                <c:pt idx="2">
                  <c:v>-0.3577959384156354</c:v>
                </c:pt>
                <c:pt idx="3">
                  <c:v>0.39692986917984574</c:v>
                </c:pt>
                <c:pt idx="4">
                  <c:v>-0.69322963068029375</c:v>
                </c:pt>
                <c:pt idx="5">
                  <c:v>-0.77708805374645828</c:v>
                </c:pt>
                <c:pt idx="6">
                  <c:v>1.8225230613046435</c:v>
                </c:pt>
                <c:pt idx="7">
                  <c:v>-0.27393751534947086</c:v>
                </c:pt>
                <c:pt idx="8">
                  <c:v>-0.27393751534947086</c:v>
                </c:pt>
                <c:pt idx="9">
                  <c:v>-0.77708805374645828</c:v>
                </c:pt>
                <c:pt idx="10">
                  <c:v>-0.77708805374645828</c:v>
                </c:pt>
                <c:pt idx="11">
                  <c:v>-0.77708805374645828</c:v>
                </c:pt>
                <c:pt idx="12">
                  <c:v>0.48078829224601027</c:v>
                </c:pt>
                <c:pt idx="13">
                  <c:v>-0.94480489987878746</c:v>
                </c:pt>
                <c:pt idx="14">
                  <c:v>1.3193725229076561</c:v>
                </c:pt>
                <c:pt idx="15">
                  <c:v>1.3193725229076561</c:v>
                </c:pt>
                <c:pt idx="16">
                  <c:v>0.64850513837833945</c:v>
                </c:pt>
                <c:pt idx="17">
                  <c:v>1.0677972537091622</c:v>
                </c:pt>
                <c:pt idx="18">
                  <c:v>-0.69322963068029375</c:v>
                </c:pt>
                <c:pt idx="19">
                  <c:v>-0.77708805374645828</c:v>
                </c:pt>
                <c:pt idx="20">
                  <c:v>2.3256735997016307</c:v>
                </c:pt>
                <c:pt idx="21">
                  <c:v>-0.10622066921714171</c:v>
                </c:pt>
                <c:pt idx="22">
                  <c:v>-0.77708805374645828</c:v>
                </c:pt>
                <c:pt idx="23">
                  <c:v>-0.69322963068029375</c:v>
                </c:pt>
                <c:pt idx="24">
                  <c:v>-0.52551278454796457</c:v>
                </c:pt>
                <c:pt idx="25">
                  <c:v>-0.10622066921714171</c:v>
                </c:pt>
                <c:pt idx="26">
                  <c:v>-0.60937120761412911</c:v>
                </c:pt>
                <c:pt idx="27">
                  <c:v>-0.10622066921714171</c:v>
                </c:pt>
                <c:pt idx="28">
                  <c:v>2.5772488689001247</c:v>
                </c:pt>
                <c:pt idx="29">
                  <c:v>-0.69322963068029375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85588377760503"/>
                  <c:y val="-0.13154667994219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Step3.B!$B$2:$B$31</c:f>
              <c:numCache>
                <c:formatCode>General</c:formatCode>
                <c:ptCount val="30"/>
                <c:pt idx="0">
                  <c:v>10</c:v>
                </c:pt>
                <c:pt idx="1">
                  <c:v>104</c:v>
                </c:pt>
                <c:pt idx="2">
                  <c:v>30</c:v>
                </c:pt>
                <c:pt idx="3">
                  <c:v>29</c:v>
                </c:pt>
                <c:pt idx="4">
                  <c:v>89</c:v>
                </c:pt>
                <c:pt idx="5">
                  <c:v>56</c:v>
                </c:pt>
                <c:pt idx="6">
                  <c:v>121</c:v>
                </c:pt>
                <c:pt idx="7">
                  <c:v>49</c:v>
                </c:pt>
                <c:pt idx="8">
                  <c:v>69</c:v>
                </c:pt>
                <c:pt idx="9">
                  <c:v>92</c:v>
                </c:pt>
                <c:pt idx="10">
                  <c:v>50</c:v>
                </c:pt>
                <c:pt idx="11">
                  <c:v>64</c:v>
                </c:pt>
                <c:pt idx="12">
                  <c:v>130</c:v>
                </c:pt>
                <c:pt idx="13">
                  <c:v>32</c:v>
                </c:pt>
                <c:pt idx="14">
                  <c:v>127</c:v>
                </c:pt>
                <c:pt idx="15">
                  <c:v>141</c:v>
                </c:pt>
                <c:pt idx="16">
                  <c:v>61</c:v>
                </c:pt>
                <c:pt idx="17">
                  <c:v>62</c:v>
                </c:pt>
                <c:pt idx="18">
                  <c:v>127</c:v>
                </c:pt>
                <c:pt idx="19">
                  <c:v>138</c:v>
                </c:pt>
                <c:pt idx="20">
                  <c:v>35</c:v>
                </c:pt>
                <c:pt idx="21">
                  <c:v>53</c:v>
                </c:pt>
                <c:pt idx="22">
                  <c:v>52</c:v>
                </c:pt>
                <c:pt idx="23">
                  <c:v>58</c:v>
                </c:pt>
                <c:pt idx="24">
                  <c:v>36</c:v>
                </c:pt>
                <c:pt idx="25">
                  <c:v>35</c:v>
                </c:pt>
                <c:pt idx="26">
                  <c:v>29</c:v>
                </c:pt>
                <c:pt idx="27">
                  <c:v>51</c:v>
                </c:pt>
                <c:pt idx="28">
                  <c:v>108</c:v>
                </c:pt>
                <c:pt idx="29">
                  <c:v>101</c:v>
                </c:pt>
              </c:numCache>
            </c:numRef>
          </c:xVal>
          <c:yVal>
            <c:numRef>
              <c:f>Step3.B!$A$2:$A$31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Step3.B!$B$1</c15:sqref>
                        </c15:formulaRef>
                      </c:ext>
                    </c:extLst>
                    <c:strCache>
                      <c:ptCount val="1"/>
                      <c:pt idx="0">
                        <c:v>clic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cllc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50000"/>
        </a:sys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Step3.K!$K$1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96867688153603"/>
                  <c:y val="-0.382073684276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Step3.K!$C$2:$C$31</c:f>
              <c:numCache>
                <c:formatCode>General</c:formatCode>
                <c:ptCount val="30"/>
                <c:pt idx="0">
                  <c:v>95</c:v>
                </c:pt>
                <c:pt idx="1">
                  <c:v>82.5</c:v>
                </c:pt>
                <c:pt idx="2">
                  <c:v>92.5</c:v>
                </c:pt>
                <c:pt idx="3">
                  <c:v>85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77.5</c:v>
                </c:pt>
                <c:pt idx="8">
                  <c:v>92.5</c:v>
                </c:pt>
                <c:pt idx="9">
                  <c:v>82.5</c:v>
                </c:pt>
                <c:pt idx="10">
                  <c:v>92.5</c:v>
                </c:pt>
                <c:pt idx="11">
                  <c:v>75</c:v>
                </c:pt>
                <c:pt idx="12">
                  <c:v>52.5</c:v>
                </c:pt>
                <c:pt idx="13">
                  <c:v>90</c:v>
                </c:pt>
                <c:pt idx="14">
                  <c:v>72.5</c:v>
                </c:pt>
                <c:pt idx="15">
                  <c:v>85</c:v>
                </c:pt>
                <c:pt idx="16">
                  <c:v>72.5</c:v>
                </c:pt>
                <c:pt idx="17">
                  <c:v>90</c:v>
                </c:pt>
                <c:pt idx="18">
                  <c:v>87.5</c:v>
                </c:pt>
                <c:pt idx="19">
                  <c:v>75</c:v>
                </c:pt>
                <c:pt idx="20">
                  <c:v>50</c:v>
                </c:pt>
                <c:pt idx="21">
                  <c:v>72.5</c:v>
                </c:pt>
                <c:pt idx="22">
                  <c:v>85</c:v>
                </c:pt>
                <c:pt idx="23">
                  <c:v>85</c:v>
                </c:pt>
                <c:pt idx="24">
                  <c:v>92.5</c:v>
                </c:pt>
                <c:pt idx="25">
                  <c:v>95</c:v>
                </c:pt>
                <c:pt idx="26">
                  <c:v>92.5</c:v>
                </c:pt>
                <c:pt idx="27">
                  <c:v>77.5</c:v>
                </c:pt>
                <c:pt idx="28">
                  <c:v>85</c:v>
                </c:pt>
                <c:pt idx="29">
                  <c:v>72.5</c:v>
                </c:pt>
              </c:numCache>
            </c:numRef>
          </c:xVal>
          <c:yVal>
            <c:numRef>
              <c:f>Step3.K!$A$2:$A$31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3-4E4F-BEDC-08AE66C4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50000"/>
        </a:sys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Step3.L!$L$1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9158554524067"/>
                  <c:y val="-0.36368070087529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Step3.L!$D$2:$D$31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Step3.L!$A$2:$A$31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E-4003-894D-323EFD5B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50000"/>
        </a:sys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Step3.M!$M$1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9158554524067"/>
                  <c:y val="-0.36368070087529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Step3.M!$E$2:$E$31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</c:numCache>
            </c:numRef>
          </c:xVal>
          <c:yVal>
            <c:numRef>
              <c:f>Step3.M!$A$2:$A$31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3-4CA6-B10F-6969CB8E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50000"/>
        </a:sys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Step3.N!$N$1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30689321472221"/>
                  <c:y val="-0.12426431187024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PT"/>
                </a:p>
              </c:txPr>
            </c:trendlineLbl>
          </c:trendline>
          <c:xVal>
            <c:numRef>
              <c:f>Step3.N!$F$2:$F$31</c:f>
              <c:numCache>
                <c:formatCode>General</c:formatCode>
                <c:ptCount val="30"/>
                <c:pt idx="0">
                  <c:v>27</c:v>
                </c:pt>
                <c:pt idx="1">
                  <c:v>31</c:v>
                </c:pt>
                <c:pt idx="2">
                  <c:v>32</c:v>
                </c:pt>
                <c:pt idx="3">
                  <c:v>41</c:v>
                </c:pt>
                <c:pt idx="4">
                  <c:v>28</c:v>
                </c:pt>
                <c:pt idx="5">
                  <c:v>27</c:v>
                </c:pt>
                <c:pt idx="6">
                  <c:v>58</c:v>
                </c:pt>
                <c:pt idx="7">
                  <c:v>33</c:v>
                </c:pt>
                <c:pt idx="8">
                  <c:v>33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42</c:v>
                </c:pt>
                <c:pt idx="13">
                  <c:v>25</c:v>
                </c:pt>
                <c:pt idx="14">
                  <c:v>52</c:v>
                </c:pt>
                <c:pt idx="15">
                  <c:v>52</c:v>
                </c:pt>
                <c:pt idx="16">
                  <c:v>44</c:v>
                </c:pt>
                <c:pt idx="17">
                  <c:v>49</c:v>
                </c:pt>
                <c:pt idx="18">
                  <c:v>28</c:v>
                </c:pt>
                <c:pt idx="19">
                  <c:v>27</c:v>
                </c:pt>
                <c:pt idx="20">
                  <c:v>64</c:v>
                </c:pt>
                <c:pt idx="21">
                  <c:v>35</c:v>
                </c:pt>
                <c:pt idx="22">
                  <c:v>27</c:v>
                </c:pt>
                <c:pt idx="23">
                  <c:v>28</c:v>
                </c:pt>
                <c:pt idx="24">
                  <c:v>30</c:v>
                </c:pt>
                <c:pt idx="25">
                  <c:v>35</c:v>
                </c:pt>
                <c:pt idx="26">
                  <c:v>29</c:v>
                </c:pt>
                <c:pt idx="27">
                  <c:v>35</c:v>
                </c:pt>
                <c:pt idx="28">
                  <c:v>67</c:v>
                </c:pt>
                <c:pt idx="29">
                  <c:v>28</c:v>
                </c:pt>
              </c:numCache>
            </c:numRef>
          </c:xVal>
          <c:yVal>
            <c:numRef>
              <c:f>Step3.N!$A$2:$A$31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C-4086-B8F4-7575ED25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>
          <a:lumMod val="50000"/>
        </a:sys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Step1!$E$1</c:f>
              <c:strCache>
                <c:ptCount val="1"/>
                <c:pt idx="0">
                  <c:v>Task 4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Step1!$A$2:$A$5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Step1!$E$2:$E$5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8-445B-8F73-26B8EEEA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9410335"/>
        <c:axId val="831887663"/>
      </c:barChart>
      <c:catAx>
        <c:axId val="82941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PT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31887663"/>
        <c:crosses val="autoZero"/>
        <c:auto val="1"/>
        <c:lblAlgn val="ctr"/>
        <c:lblOffset val="100"/>
        <c:noMultiLvlLbl val="0"/>
      </c:catAx>
      <c:valAx>
        <c:axId val="83188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8294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xVal>
          <c:yVal>
            <c:numRef>
              <c:f>Step2!$T$2:$T$31</c:f>
              <c:numCache>
                <c:formatCode>General</c:formatCode>
                <c:ptCount val="30"/>
                <c:pt idx="0">
                  <c:v>-1.3393107837844782</c:v>
                </c:pt>
                <c:pt idx="1">
                  <c:v>1.8647561386284823</c:v>
                </c:pt>
                <c:pt idx="2">
                  <c:v>-1.1076515162914653</c:v>
                </c:pt>
                <c:pt idx="3">
                  <c:v>-0.54846853222659875</c:v>
                </c:pt>
                <c:pt idx="4">
                  <c:v>-0.60433805195501478</c:v>
                </c:pt>
                <c:pt idx="5">
                  <c:v>-0.17367612460378573</c:v>
                </c:pt>
                <c:pt idx="6">
                  <c:v>1.783722559683621</c:v>
                </c:pt>
                <c:pt idx="7">
                  <c:v>-0.59190307571450518</c:v>
                </c:pt>
                <c:pt idx="8">
                  <c:v>-0.56766437671440018</c:v>
                </c:pt>
                <c:pt idx="9">
                  <c:v>-0.21819742834576608</c:v>
                </c:pt>
                <c:pt idx="10">
                  <c:v>-1.1294333480505121</c:v>
                </c:pt>
                <c:pt idx="11">
                  <c:v>-0.47443971491938264</c:v>
                </c:pt>
                <c:pt idx="12">
                  <c:v>0.83809767193906959</c:v>
                </c:pt>
                <c:pt idx="13">
                  <c:v>-0.69667680687624933</c:v>
                </c:pt>
                <c:pt idx="14">
                  <c:v>0.9533337122134663</c:v>
                </c:pt>
                <c:pt idx="15">
                  <c:v>3.2485964754902028</c:v>
                </c:pt>
                <c:pt idx="16">
                  <c:v>-0.27248881437189648</c:v>
                </c:pt>
                <c:pt idx="17">
                  <c:v>0.34583114351861832</c:v>
                </c:pt>
                <c:pt idx="18">
                  <c:v>8.3595535543821639E-2</c:v>
                </c:pt>
                <c:pt idx="19">
                  <c:v>0.21708054008464842</c:v>
                </c:pt>
                <c:pt idx="20">
                  <c:v>1.0192459009564272</c:v>
                </c:pt>
                <c:pt idx="21">
                  <c:v>-0.27322049454295616</c:v>
                </c:pt>
                <c:pt idx="22">
                  <c:v>-0.59677377018655942</c:v>
                </c:pt>
                <c:pt idx="23">
                  <c:v>-0.65430750363738577</c:v>
                </c:pt>
                <c:pt idx="24">
                  <c:v>-0.59154082229648053</c:v>
                </c:pt>
                <c:pt idx="25">
                  <c:v>-0.3501294058568436</c:v>
                </c:pt>
                <c:pt idx="26">
                  <c:v>-0.68015302967981783</c:v>
                </c:pt>
                <c:pt idx="27">
                  <c:v>-0.30561168878236844</c:v>
                </c:pt>
                <c:pt idx="28">
                  <c:v>0.7582799732784693</c:v>
                </c:pt>
                <c:pt idx="29">
                  <c:v>6.3445637499638483E-2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xVal>
          <c:yVal>
            <c:numRef>
              <c:f>Step2!$U$2:$U$31</c:f>
              <c:numCache>
                <c:formatCode>General</c:formatCode>
                <c:ptCount val="30"/>
                <c:pt idx="0">
                  <c:v>-1.598110494678866</c:v>
                </c:pt>
                <c:pt idx="1">
                  <c:v>0.85249939928220109</c:v>
                </c:pt>
                <c:pt idx="2">
                  <c:v>-1.0767041342616177</c:v>
                </c:pt>
                <c:pt idx="3">
                  <c:v>-1.1027744522824801</c:v>
                </c:pt>
                <c:pt idx="4">
                  <c:v>0.46144462896926486</c:v>
                </c:pt>
                <c:pt idx="5">
                  <c:v>-0.39887586571919492</c:v>
                </c:pt>
                <c:pt idx="6">
                  <c:v>1.2956948056368622</c:v>
                </c:pt>
                <c:pt idx="7">
                  <c:v>-0.58136809186523186</c:v>
                </c:pt>
                <c:pt idx="8">
                  <c:v>-5.9961731447983481E-2</c:v>
                </c:pt>
                <c:pt idx="9">
                  <c:v>0.53965558303185213</c:v>
                </c:pt>
                <c:pt idx="10">
                  <c:v>-0.5552977738443694</c:v>
                </c:pt>
                <c:pt idx="11">
                  <c:v>-0.19031332155229558</c:v>
                </c:pt>
                <c:pt idx="12">
                  <c:v>1.5303276678246238</c:v>
                </c:pt>
                <c:pt idx="13">
                  <c:v>-1.0245634982198928</c:v>
                </c:pt>
                <c:pt idx="14">
                  <c:v>1.4521167137620368</c:v>
                </c:pt>
                <c:pt idx="15">
                  <c:v>1.8171011660541105</c:v>
                </c:pt>
                <c:pt idx="16">
                  <c:v>-0.26852427561488279</c:v>
                </c:pt>
                <c:pt idx="17">
                  <c:v>-0.24245395759402039</c:v>
                </c:pt>
                <c:pt idx="18">
                  <c:v>1.4521167137620368</c:v>
                </c:pt>
                <c:pt idx="19">
                  <c:v>1.7388902119915233</c:v>
                </c:pt>
                <c:pt idx="20">
                  <c:v>-0.94635254415730563</c:v>
                </c:pt>
                <c:pt idx="21">
                  <c:v>-0.47708681978178213</c:v>
                </c:pt>
                <c:pt idx="22">
                  <c:v>-0.50315713780264459</c:v>
                </c:pt>
                <c:pt idx="23">
                  <c:v>-0.34673522967747006</c:v>
                </c:pt>
                <c:pt idx="24">
                  <c:v>-0.92028222613644317</c:v>
                </c:pt>
                <c:pt idx="25">
                  <c:v>-0.94635254415730563</c:v>
                </c:pt>
                <c:pt idx="26">
                  <c:v>-1.1027744522824801</c:v>
                </c:pt>
                <c:pt idx="27">
                  <c:v>-0.52922745582350694</c:v>
                </c:pt>
                <c:pt idx="28">
                  <c:v>0.9567806713656507</c:v>
                </c:pt>
                <c:pt idx="29">
                  <c:v>0.77428844521961382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Step2!$U$1</c15:sqref>
                        </c15:formulaRef>
                      </c:ext>
                    </c:extLst>
                    <c:strCache>
                      <c:ptCount val="1"/>
                      <c:pt idx="0">
                        <c:v>&lt;clic&gt;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xVal>
          <c:yVal>
            <c:numRef>
              <c:f>Step2!$V$2:$V$31</c:f>
              <c:numCache>
                <c:formatCode>General</c:formatCode>
                <c:ptCount val="30"/>
                <c:pt idx="0">
                  <c:v>1.2390254336402371</c:v>
                </c:pt>
                <c:pt idx="1">
                  <c:v>0.12612833755619218</c:v>
                </c:pt>
                <c:pt idx="2">
                  <c:v>1.0164460144234282</c:v>
                </c:pt>
                <c:pt idx="3">
                  <c:v>0.34870775677300114</c:v>
                </c:pt>
                <c:pt idx="4">
                  <c:v>-0.98676875852785273</c:v>
                </c:pt>
                <c:pt idx="5">
                  <c:v>-9.6451081660616805E-2</c:v>
                </c:pt>
                <c:pt idx="6">
                  <c:v>-0.54160992009423481</c:v>
                </c:pt>
                <c:pt idx="7">
                  <c:v>-0.31903050087742579</c:v>
                </c:pt>
                <c:pt idx="8">
                  <c:v>1.0164460144234282</c:v>
                </c:pt>
                <c:pt idx="9">
                  <c:v>0.12612833755619218</c:v>
                </c:pt>
                <c:pt idx="10">
                  <c:v>1.0164460144234282</c:v>
                </c:pt>
                <c:pt idx="11">
                  <c:v>-0.54160992009423481</c:v>
                </c:pt>
                <c:pt idx="12">
                  <c:v>-2.5448246930455154</c:v>
                </c:pt>
                <c:pt idx="13">
                  <c:v>0.79386659520661906</c:v>
                </c:pt>
                <c:pt idx="14">
                  <c:v>-0.76418933931104371</c:v>
                </c:pt>
                <c:pt idx="15">
                  <c:v>0.34870775677300114</c:v>
                </c:pt>
                <c:pt idx="16">
                  <c:v>-0.76418933931104371</c:v>
                </c:pt>
                <c:pt idx="17">
                  <c:v>0.79386659520661906</c:v>
                </c:pt>
                <c:pt idx="18">
                  <c:v>0.57128717598981016</c:v>
                </c:pt>
                <c:pt idx="19">
                  <c:v>-0.54160992009423481</c:v>
                </c:pt>
                <c:pt idx="20">
                  <c:v>-2.7674041122623243</c:v>
                </c:pt>
                <c:pt idx="21">
                  <c:v>-0.76418933931104371</c:v>
                </c:pt>
                <c:pt idx="22">
                  <c:v>0.34870775677300114</c:v>
                </c:pt>
                <c:pt idx="23">
                  <c:v>0.34870775677300114</c:v>
                </c:pt>
                <c:pt idx="24">
                  <c:v>1.0164460144234282</c:v>
                </c:pt>
                <c:pt idx="25">
                  <c:v>1.2390254336402371</c:v>
                </c:pt>
                <c:pt idx="26">
                  <c:v>1.0164460144234282</c:v>
                </c:pt>
                <c:pt idx="27">
                  <c:v>-0.31903050087742579</c:v>
                </c:pt>
                <c:pt idx="28">
                  <c:v>0.34870775677300114</c:v>
                </c:pt>
                <c:pt idx="29">
                  <c:v>-0.76418933931104371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Step2!$V$1</c15:sqref>
                        </c15:formulaRef>
                      </c:ext>
                    </c:extLst>
                    <c:strCache>
                      <c:ptCount val="1"/>
                      <c:pt idx="0">
                        <c:v>&lt;SUS&gt;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Step2!$A$2:$A$31</c:f>
              <c:numCache>
                <c:formatCode>General</c:formatCode>
                <c:ptCount val="30"/>
                <c:pt idx="0">
                  <c:v>135651</c:v>
                </c:pt>
                <c:pt idx="1">
                  <c:v>1028978</c:v>
                </c:pt>
                <c:pt idx="2">
                  <c:v>200240</c:v>
                </c:pt>
                <c:pt idx="3">
                  <c:v>356146</c:v>
                </c:pt>
                <c:pt idx="4">
                  <c:v>340569</c:v>
                </c:pt>
                <c:pt idx="5">
                  <c:v>460642</c:v>
                </c:pt>
                <c:pt idx="6">
                  <c:v>1006385</c:v>
                </c:pt>
                <c:pt idx="7">
                  <c:v>344036</c:v>
                </c:pt>
                <c:pt idx="8">
                  <c:v>350794</c:v>
                </c:pt>
                <c:pt idx="9">
                  <c:v>448229</c:v>
                </c:pt>
                <c:pt idx="10">
                  <c:v>194167</c:v>
                </c:pt>
                <c:pt idx="11">
                  <c:v>376786</c:v>
                </c:pt>
                <c:pt idx="12">
                  <c:v>742735</c:v>
                </c:pt>
                <c:pt idx="13">
                  <c:v>314824</c:v>
                </c:pt>
                <c:pt idx="14">
                  <c:v>774864</c:v>
                </c:pt>
                <c:pt idx="15">
                  <c:v>1414807</c:v>
                </c:pt>
                <c:pt idx="16">
                  <c:v>433092</c:v>
                </c:pt>
                <c:pt idx="17">
                  <c:v>605486</c:v>
                </c:pt>
                <c:pt idx="18">
                  <c:v>532372</c:v>
                </c:pt>
                <c:pt idx="19">
                  <c:v>569589</c:v>
                </c:pt>
                <c:pt idx="20">
                  <c:v>793241</c:v>
                </c:pt>
                <c:pt idx="21">
                  <c:v>432888</c:v>
                </c:pt>
                <c:pt idx="22">
                  <c:v>342678</c:v>
                </c:pt>
                <c:pt idx="23">
                  <c:v>326637</c:v>
                </c:pt>
                <c:pt idx="24">
                  <c:v>344137</c:v>
                </c:pt>
                <c:pt idx="25">
                  <c:v>411445</c:v>
                </c:pt>
                <c:pt idx="26">
                  <c:v>319431</c:v>
                </c:pt>
                <c:pt idx="27">
                  <c:v>423857</c:v>
                </c:pt>
                <c:pt idx="28">
                  <c:v>720481</c:v>
                </c:pt>
                <c:pt idx="29">
                  <c:v>526754</c:v>
                </c:pt>
              </c:numCache>
            </c:numRef>
          </c:xVal>
          <c:yVal>
            <c:numRef>
              <c:f>Step2!$W$2:$W$31</c:f>
              <c:numCache>
                <c:formatCode>General</c:formatCode>
                <c:ptCount val="30"/>
                <c:pt idx="0">
                  <c:v>1.0298975465713256</c:v>
                </c:pt>
                <c:pt idx="1">
                  <c:v>-0.59625647433076634</c:v>
                </c:pt>
                <c:pt idx="2">
                  <c:v>1.0298975465713256</c:v>
                </c:pt>
                <c:pt idx="3">
                  <c:v>-0.59625647433076634</c:v>
                </c:pt>
                <c:pt idx="4">
                  <c:v>1.0298975465713256</c:v>
                </c:pt>
                <c:pt idx="5">
                  <c:v>-0.59625647433076634</c:v>
                </c:pt>
                <c:pt idx="6">
                  <c:v>-0.59625647433076634</c:v>
                </c:pt>
                <c:pt idx="7">
                  <c:v>-0.59625647433076634</c:v>
                </c:pt>
                <c:pt idx="8">
                  <c:v>-0.59625647433076634</c:v>
                </c:pt>
                <c:pt idx="9">
                  <c:v>-0.59625647433076634</c:v>
                </c:pt>
                <c:pt idx="10">
                  <c:v>1.0298975465713256</c:v>
                </c:pt>
                <c:pt idx="11">
                  <c:v>-2.2224104952328583</c:v>
                </c:pt>
                <c:pt idx="12">
                  <c:v>-0.59625647433076634</c:v>
                </c:pt>
                <c:pt idx="13">
                  <c:v>1.0298975465713256</c:v>
                </c:pt>
                <c:pt idx="14">
                  <c:v>-0.59625647433076634</c:v>
                </c:pt>
                <c:pt idx="15">
                  <c:v>-0.59625647433076634</c:v>
                </c:pt>
                <c:pt idx="16">
                  <c:v>-0.59625647433076634</c:v>
                </c:pt>
                <c:pt idx="17">
                  <c:v>1.0298975465713256</c:v>
                </c:pt>
                <c:pt idx="18">
                  <c:v>1.0298975465713256</c:v>
                </c:pt>
                <c:pt idx="19">
                  <c:v>-0.59625647433076634</c:v>
                </c:pt>
                <c:pt idx="20">
                  <c:v>-2.2224104952328583</c:v>
                </c:pt>
                <c:pt idx="21">
                  <c:v>-0.59625647433076634</c:v>
                </c:pt>
                <c:pt idx="22">
                  <c:v>-0.59625647433076634</c:v>
                </c:pt>
                <c:pt idx="23">
                  <c:v>-0.59625647433076634</c:v>
                </c:pt>
                <c:pt idx="24">
                  <c:v>1.0298975465713256</c:v>
                </c:pt>
                <c:pt idx="25">
                  <c:v>1.0298975465713256</c:v>
                </c:pt>
                <c:pt idx="26">
                  <c:v>1.0298975465713256</c:v>
                </c:pt>
                <c:pt idx="27">
                  <c:v>1.0298975465713256</c:v>
                </c:pt>
                <c:pt idx="28">
                  <c:v>1.0298975465713256</c:v>
                </c:pt>
                <c:pt idx="29">
                  <c:v>1.0298975465713256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Step2!$W$1</c15:sqref>
                        </c15:formulaRef>
                      </c:ext>
                    </c:extLst>
                    <c:strCache>
                      <c:ptCount val="1"/>
                      <c:pt idx="0">
                        <c:v>&lt;valutazione esp.&gt;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E9C-44F1-8786-2F4E755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66655"/>
        <c:axId val="1604205407"/>
      </c:scatterChart>
      <c:valAx>
        <c:axId val="14275666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604205407"/>
        <c:crosses val="autoZero"/>
        <c:crossBetween val="midCat"/>
      </c:valAx>
      <c:valAx>
        <c:axId val="1604205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1427566655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Funzionario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Funzionario</a:t>
          </a:r>
        </a:p>
      </cx:txPr>
    </cx:title>
    <cx:plotArea>
      <cx:plotAreaRegion>
        <cx:series layoutId="boxWhisker" uniqueId="{FB670A53-1388-4FF0-8ED0-7D57504F14BC}" formatIdx="0">
          <cx:dataLabels pos="r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pt-PT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PT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PT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Magistrato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Magistrato</a:t>
          </a:r>
        </a:p>
      </cx:txPr>
    </cx:title>
    <cx:plotArea>
      <cx:plotAreaRegion>
        <cx:series layoutId="boxWhisker" uniqueId="{FB670A53-1388-4FF0-8ED0-7D57504F14BC}">
          <cx:dataLabels pos="r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pt-PT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PT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160000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pt-PT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34" Type="http://schemas.openxmlformats.org/officeDocument/2006/relationships/chart" Target="../charts/chart39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33" Type="http://schemas.openxmlformats.org/officeDocument/2006/relationships/chart" Target="../charts/chart38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29" Type="http://schemas.openxmlformats.org/officeDocument/2006/relationships/chart" Target="../charts/chart34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32" Type="http://schemas.openxmlformats.org/officeDocument/2006/relationships/chart" Target="../charts/chart37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36" Type="http://schemas.openxmlformats.org/officeDocument/2006/relationships/chart" Target="../charts/chart41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31" Type="http://schemas.openxmlformats.org/officeDocument/2006/relationships/chart" Target="../charts/chart36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Relationship Id="rId35" Type="http://schemas.openxmlformats.org/officeDocument/2006/relationships/chart" Target="../charts/chart40.xml"/><Relationship Id="rId8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6</xdr:row>
      <xdr:rowOff>80961</xdr:rowOff>
    </xdr:from>
    <xdr:to>
      <xdr:col>6</xdr:col>
      <xdr:colOff>9525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13B3B-AD94-BE0F-54D6-26D98121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0</xdr:row>
      <xdr:rowOff>90486</xdr:rowOff>
    </xdr:from>
    <xdr:to>
      <xdr:col>10</xdr:col>
      <xdr:colOff>308062</xdr:colOff>
      <xdr:row>9</xdr:row>
      <xdr:rowOff>44361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AE48D-46D1-2C02-B39A-1E6A6B579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0</xdr:row>
      <xdr:rowOff>133350</xdr:rowOff>
    </xdr:from>
    <xdr:to>
      <xdr:col>14</xdr:col>
      <xdr:colOff>246150</xdr:colOff>
      <xdr:row>9</xdr:row>
      <xdr:rowOff>87225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1ABAB4-F0BD-45CB-83B8-F2E2045F3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523874</xdr:colOff>
      <xdr:row>9</xdr:row>
      <xdr:rowOff>133348</xdr:rowOff>
    </xdr:from>
    <xdr:to>
      <xdr:col>10</xdr:col>
      <xdr:colOff>331874</xdr:colOff>
      <xdr:row>18</xdr:row>
      <xdr:rowOff>87223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D03E0C-2CBF-4860-9A62-A20FC4CD2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485775</xdr:colOff>
      <xdr:row>10</xdr:row>
      <xdr:rowOff>9525</xdr:rowOff>
    </xdr:from>
    <xdr:to>
      <xdr:col>14</xdr:col>
      <xdr:colOff>295276</xdr:colOff>
      <xdr:row>18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EBEADF-C7C1-45D8-89C9-EF292E3FA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114300</xdr:rowOff>
    </xdr:from>
    <xdr:to>
      <xdr:col>17</xdr:col>
      <xdr:colOff>407709</xdr:colOff>
      <xdr:row>30</xdr:row>
      <xdr:rowOff>6728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3F12DCC5-C269-DC98-C581-1D901AF052BB}"/>
            </a:ext>
          </a:extLst>
        </xdr:cNvPr>
        <xdr:cNvGrpSpPr/>
      </xdr:nvGrpSpPr>
      <xdr:grpSpPr>
        <a:xfrm>
          <a:off x="1704975" y="4743450"/>
          <a:ext cx="6465609" cy="6064628"/>
          <a:chOff x="4752975" y="1317247"/>
          <a:chExt cx="6123359" cy="6064628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AA309C7-FB26-D2F9-AB02-D0CFCCC833BF}"/>
              </a:ext>
            </a:extLst>
          </xdr:cNvPr>
          <xdr:cNvGrpSpPr/>
        </xdr:nvGrpSpPr>
        <xdr:grpSpPr>
          <a:xfrm>
            <a:off x="4752975" y="1528762"/>
            <a:ext cx="5852025" cy="1080000"/>
            <a:chOff x="4752975" y="1700212"/>
            <a:chExt cx="5852025" cy="1080000"/>
          </a:xfrm>
        </xdr:grpSpPr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821814A-F233-4FF2-AFF9-13D86AAF8E77}"/>
                </a:ext>
              </a:extLst>
            </xdr:cNvPr>
            <xdr:cNvGraphicFramePr>
              <a:graphicFrameLocks/>
            </xdr:cNvGraphicFramePr>
          </xdr:nvGraphicFramePr>
          <xdr:xfrm>
            <a:off x="475297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152D83-F63B-24F3-7BB5-A448FDA0D8B9}"/>
                </a:ext>
              </a:extLst>
            </xdr:cNvPr>
            <xdr:cNvGraphicFramePr/>
          </xdr:nvGraphicFramePr>
          <xdr:xfrm>
            <a:off x="570738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ECEA9E3-A842-4BD3-8AF3-3F63EDBD4850}"/>
                </a:ext>
              </a:extLst>
            </xdr:cNvPr>
            <xdr:cNvGraphicFramePr>
              <a:graphicFrameLocks/>
            </xdr:cNvGraphicFramePr>
          </xdr:nvGraphicFramePr>
          <xdr:xfrm>
            <a:off x="666178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E3D4CB7-E5E0-48AC-8F29-891C03E2A30B}"/>
                </a:ext>
              </a:extLst>
            </xdr:cNvPr>
            <xdr:cNvGraphicFramePr>
              <a:graphicFrameLocks/>
            </xdr:cNvGraphicFramePr>
          </xdr:nvGraphicFramePr>
          <xdr:xfrm>
            <a:off x="761619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9EBF7B5-D0FC-41A7-A84D-2ADF5598B47D}"/>
                </a:ext>
              </a:extLst>
            </xdr:cNvPr>
            <xdr:cNvGraphicFramePr>
              <a:graphicFrameLocks/>
            </xdr:cNvGraphicFramePr>
          </xdr:nvGraphicFramePr>
          <xdr:xfrm>
            <a:off x="857059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00D92FC-893C-45E3-8699-019FDC73D284}"/>
                </a:ext>
              </a:extLst>
            </xdr:cNvPr>
            <xdr:cNvGraphicFramePr>
              <a:graphicFrameLocks/>
            </xdr:cNvGraphicFramePr>
          </xdr:nvGraphicFramePr>
          <xdr:xfrm>
            <a:off x="952500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pSp>
        <xdr:nvGrpSpPr>
          <xdr:cNvPr id="67" name="Group 66">
            <a:extLst>
              <a:ext uri="{FF2B5EF4-FFF2-40B4-BE49-F238E27FC236}">
                <a16:creationId xmlns:a16="http://schemas.microsoft.com/office/drawing/2014/main" id="{27BA5269-8B9E-A8D5-20D3-6805155D95EC}"/>
              </a:ext>
            </a:extLst>
          </xdr:cNvPr>
          <xdr:cNvGrpSpPr/>
        </xdr:nvGrpSpPr>
        <xdr:grpSpPr>
          <a:xfrm>
            <a:off x="4752975" y="2482296"/>
            <a:ext cx="5849304" cy="1081361"/>
            <a:chOff x="4752975" y="2482296"/>
            <a:chExt cx="5849304" cy="1081361"/>
          </a:xfrm>
        </xdr:grpSpPr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DA00C8B-6811-C7C7-B77F-F50D52CEF274}"/>
                </a:ext>
              </a:extLst>
            </xdr:cNvPr>
            <xdr:cNvGraphicFramePr>
              <a:graphicFrameLocks/>
            </xdr:cNvGraphicFramePr>
          </xdr:nvGraphicFramePr>
          <xdr:xfrm>
            <a:off x="4752975" y="2482296"/>
            <a:ext cx="1079498" cy="1081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ABB1B26-C751-5E88-8D01-3F34D4CFA4A3}"/>
                </a:ext>
              </a:extLst>
            </xdr:cNvPr>
            <xdr:cNvGraphicFramePr/>
          </xdr:nvGraphicFramePr>
          <xdr:xfrm>
            <a:off x="5706936" y="2482296"/>
            <a:ext cx="1079498" cy="1081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79D8F88-BF71-426F-BB09-0EF24DC0326C}"/>
                </a:ext>
              </a:extLst>
            </xdr:cNvPr>
            <xdr:cNvGraphicFramePr>
              <a:graphicFrameLocks/>
            </xdr:cNvGraphicFramePr>
          </xdr:nvGraphicFramePr>
          <xdr:xfrm>
            <a:off x="6660897" y="2482296"/>
            <a:ext cx="1079498" cy="1081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5AB7FCF-5E5F-F770-26DA-FE58ED6A3A1D}"/>
                </a:ext>
              </a:extLst>
            </xdr:cNvPr>
            <xdr:cNvGraphicFramePr>
              <a:graphicFrameLocks/>
            </xdr:cNvGraphicFramePr>
          </xdr:nvGraphicFramePr>
          <xdr:xfrm>
            <a:off x="7614859" y="2482296"/>
            <a:ext cx="1079498" cy="1081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6AEDD268-44BA-2C7C-A2C0-4AB04C2B3E3D}"/>
                </a:ext>
              </a:extLst>
            </xdr:cNvPr>
            <xdr:cNvGraphicFramePr>
              <a:graphicFrameLocks/>
            </xdr:cNvGraphicFramePr>
          </xdr:nvGraphicFramePr>
          <xdr:xfrm>
            <a:off x="8568820" y="2482296"/>
            <a:ext cx="1079498" cy="1081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2AD683F-FE59-44D7-2D35-7C1157879AB0}"/>
                </a:ext>
              </a:extLst>
            </xdr:cNvPr>
            <xdr:cNvGraphicFramePr>
              <a:graphicFrameLocks/>
            </xdr:cNvGraphicFramePr>
          </xdr:nvGraphicFramePr>
          <xdr:xfrm>
            <a:off x="9522781" y="2482296"/>
            <a:ext cx="1079498" cy="1081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5A20BF3D-DD51-4EE1-8526-28C29811DB60}"/>
              </a:ext>
            </a:extLst>
          </xdr:cNvPr>
          <xdr:cNvGrpSpPr/>
        </xdr:nvGrpSpPr>
        <xdr:grpSpPr>
          <a:xfrm>
            <a:off x="4752975" y="3437191"/>
            <a:ext cx="5849304" cy="1081361"/>
            <a:chOff x="4657725" y="1700212"/>
            <a:chExt cx="5852025" cy="1080000"/>
          </a:xfrm>
        </xdr:grpSpPr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DF1D90A0-FC6A-81D9-EFEE-72EC55C8B9D1}"/>
                </a:ext>
              </a:extLst>
            </xdr:cNvPr>
            <xdr:cNvGraphicFramePr>
              <a:graphicFrameLocks/>
            </xdr:cNvGraphicFramePr>
          </xdr:nvGraphicFramePr>
          <xdr:xfrm>
            <a:off x="465772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0FAC79F-A81F-F5AB-84D5-870741BD9737}"/>
                </a:ext>
              </a:extLst>
            </xdr:cNvPr>
            <xdr:cNvGraphicFramePr/>
          </xdr:nvGraphicFramePr>
          <xdr:xfrm>
            <a:off x="561213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D096AA3D-5780-DB8F-2079-069CA0C7DBC1}"/>
                </a:ext>
              </a:extLst>
            </xdr:cNvPr>
            <xdr:cNvGraphicFramePr>
              <a:graphicFrameLocks/>
            </xdr:cNvGraphicFramePr>
          </xdr:nvGraphicFramePr>
          <xdr:xfrm>
            <a:off x="656653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66770441-958D-9732-8676-C9C2106CDB2A}"/>
                </a:ext>
              </a:extLst>
            </xdr:cNvPr>
            <xdr:cNvGraphicFramePr>
              <a:graphicFrameLocks/>
            </xdr:cNvGraphicFramePr>
          </xdr:nvGraphicFramePr>
          <xdr:xfrm>
            <a:off x="752094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1F92A2EB-52AC-4CDF-5642-7A6EFF27EA4D}"/>
                </a:ext>
              </a:extLst>
            </xdr:cNvPr>
            <xdr:cNvGraphicFramePr>
              <a:graphicFrameLocks/>
            </xdr:cNvGraphicFramePr>
          </xdr:nvGraphicFramePr>
          <xdr:xfrm>
            <a:off x="847534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9AEC4261-5EE9-21C8-8336-CF02780D4BD0}"/>
                </a:ext>
              </a:extLst>
            </xdr:cNvPr>
            <xdr:cNvGraphicFramePr>
              <a:graphicFrameLocks/>
            </xdr:cNvGraphicFramePr>
          </xdr:nvGraphicFramePr>
          <xdr:xfrm>
            <a:off x="942975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</xdr:grp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E7423ACD-6B9B-4DFB-A62B-51F949C11B9A}"/>
              </a:ext>
            </a:extLst>
          </xdr:cNvPr>
          <xdr:cNvGrpSpPr/>
        </xdr:nvGrpSpPr>
        <xdr:grpSpPr>
          <a:xfrm>
            <a:off x="4752975" y="4393446"/>
            <a:ext cx="5849304" cy="1080000"/>
            <a:chOff x="4657725" y="1700212"/>
            <a:chExt cx="5852025" cy="1080000"/>
          </a:xfrm>
        </xdr:grpSpPr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1D92D285-B170-2664-913E-8412245F3153}"/>
                </a:ext>
              </a:extLst>
            </xdr:cNvPr>
            <xdr:cNvGraphicFramePr>
              <a:graphicFrameLocks/>
            </xdr:cNvGraphicFramePr>
          </xdr:nvGraphicFramePr>
          <xdr:xfrm>
            <a:off x="465772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59797F79-6B61-6EB6-0934-8B34B377FFA6}"/>
                </a:ext>
              </a:extLst>
            </xdr:cNvPr>
            <xdr:cNvGraphicFramePr/>
          </xdr:nvGraphicFramePr>
          <xdr:xfrm>
            <a:off x="561213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8AD57B1F-7AE2-FFA6-166C-C677908A977A}"/>
                </a:ext>
              </a:extLst>
            </xdr:cNvPr>
            <xdr:cNvGraphicFramePr>
              <a:graphicFrameLocks/>
            </xdr:cNvGraphicFramePr>
          </xdr:nvGraphicFramePr>
          <xdr:xfrm>
            <a:off x="656653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E5DC2965-8394-48EC-418B-3216BAD554EA}"/>
                </a:ext>
              </a:extLst>
            </xdr:cNvPr>
            <xdr:cNvGraphicFramePr>
              <a:graphicFrameLocks/>
            </xdr:cNvGraphicFramePr>
          </xdr:nvGraphicFramePr>
          <xdr:xfrm>
            <a:off x="752094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8684CC4B-6767-A6E2-151D-3BFD58DE6657}"/>
                </a:ext>
              </a:extLst>
            </xdr:cNvPr>
            <xdr:cNvGraphicFramePr>
              <a:graphicFrameLocks/>
            </xdr:cNvGraphicFramePr>
          </xdr:nvGraphicFramePr>
          <xdr:xfrm>
            <a:off x="847534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D4189AE9-C232-AE06-6F2A-55FDBC03FB53}"/>
                </a:ext>
              </a:extLst>
            </xdr:cNvPr>
            <xdr:cNvGraphicFramePr>
              <a:graphicFrameLocks/>
            </xdr:cNvGraphicFramePr>
          </xdr:nvGraphicFramePr>
          <xdr:xfrm>
            <a:off x="942975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895F1F45-8DEF-4FFE-91BD-D643BB747080}"/>
              </a:ext>
            </a:extLst>
          </xdr:cNvPr>
          <xdr:cNvGrpSpPr/>
        </xdr:nvGrpSpPr>
        <xdr:grpSpPr>
          <a:xfrm>
            <a:off x="4752975" y="5348341"/>
            <a:ext cx="5849304" cy="1078639"/>
            <a:chOff x="4657725" y="1700212"/>
            <a:chExt cx="5852025" cy="1080000"/>
          </a:xfrm>
        </xdr:grpSpPr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E23A45DF-EE6A-5667-B78F-C1CC7B3FDBBF}"/>
                </a:ext>
              </a:extLst>
            </xdr:cNvPr>
            <xdr:cNvGraphicFramePr>
              <a:graphicFrameLocks/>
            </xdr:cNvGraphicFramePr>
          </xdr:nvGraphicFramePr>
          <xdr:xfrm>
            <a:off x="465772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B664F041-0873-64CE-4C40-A20978C32DD6}"/>
                </a:ext>
              </a:extLst>
            </xdr:cNvPr>
            <xdr:cNvGraphicFramePr/>
          </xdr:nvGraphicFramePr>
          <xdr:xfrm>
            <a:off x="561213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638098BD-5F00-AB6B-20AD-1848D10B7BBE}"/>
                </a:ext>
              </a:extLst>
            </xdr:cNvPr>
            <xdr:cNvGraphicFramePr>
              <a:graphicFrameLocks/>
            </xdr:cNvGraphicFramePr>
          </xdr:nvGraphicFramePr>
          <xdr:xfrm>
            <a:off x="656653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4F89CF05-E8DC-C47D-C4AD-E7349267FE6A}"/>
                </a:ext>
              </a:extLst>
            </xdr:cNvPr>
            <xdr:cNvGraphicFramePr>
              <a:graphicFrameLocks/>
            </xdr:cNvGraphicFramePr>
          </xdr:nvGraphicFramePr>
          <xdr:xfrm>
            <a:off x="752094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45ABEDAF-DD4B-B498-625D-DB26373C5CA7}"/>
                </a:ext>
              </a:extLst>
            </xdr:cNvPr>
            <xdr:cNvGraphicFramePr>
              <a:graphicFrameLocks/>
            </xdr:cNvGraphicFramePr>
          </xdr:nvGraphicFramePr>
          <xdr:xfrm>
            <a:off x="847534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5DBFFBC0-5B45-6432-AFE2-FFA6FEBD6F94}"/>
                </a:ext>
              </a:extLst>
            </xdr:cNvPr>
            <xdr:cNvGraphicFramePr>
              <a:graphicFrameLocks/>
            </xdr:cNvGraphicFramePr>
          </xdr:nvGraphicFramePr>
          <xdr:xfrm>
            <a:off x="942975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F9935A26-CC0D-4C0D-8025-B6079CBA4633}"/>
              </a:ext>
            </a:extLst>
          </xdr:cNvPr>
          <xdr:cNvGrpSpPr/>
        </xdr:nvGrpSpPr>
        <xdr:grpSpPr>
          <a:xfrm>
            <a:off x="4752975" y="6301875"/>
            <a:ext cx="5849304" cy="1080000"/>
            <a:chOff x="4657725" y="1700212"/>
            <a:chExt cx="5852025" cy="1080000"/>
          </a:xfrm>
        </xdr:grpSpPr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89FCC3C1-A327-2491-E28D-A1781CE0250B}"/>
                </a:ext>
              </a:extLst>
            </xdr:cNvPr>
            <xdr:cNvGraphicFramePr>
              <a:graphicFrameLocks/>
            </xdr:cNvGraphicFramePr>
          </xdr:nvGraphicFramePr>
          <xdr:xfrm>
            <a:off x="465772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29892812-D9D2-F25E-9DBE-C9E76B027A80}"/>
                </a:ext>
              </a:extLst>
            </xdr:cNvPr>
            <xdr:cNvGraphicFramePr/>
          </xdr:nvGraphicFramePr>
          <xdr:xfrm>
            <a:off x="561213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CD15117B-75C0-C46C-A306-42298EDD0BDB}"/>
                </a:ext>
              </a:extLst>
            </xdr:cNvPr>
            <xdr:cNvGraphicFramePr>
              <a:graphicFrameLocks/>
            </xdr:cNvGraphicFramePr>
          </xdr:nvGraphicFramePr>
          <xdr:xfrm>
            <a:off x="656653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12A5EF2C-495C-BDE4-E379-ED406442BC87}"/>
                </a:ext>
              </a:extLst>
            </xdr:cNvPr>
            <xdr:cNvGraphicFramePr>
              <a:graphicFrameLocks/>
            </xdr:cNvGraphicFramePr>
          </xdr:nvGraphicFramePr>
          <xdr:xfrm>
            <a:off x="752094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4"/>
            </a:graphicData>
          </a:graphic>
        </xdr:graphicFrame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3F09A83F-B164-16CA-DCC0-A863277172BF}"/>
                </a:ext>
              </a:extLst>
            </xdr:cNvPr>
            <xdr:cNvGraphicFramePr>
              <a:graphicFrameLocks/>
            </xdr:cNvGraphicFramePr>
          </xdr:nvGraphicFramePr>
          <xdr:xfrm>
            <a:off x="8475345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5"/>
            </a:graphicData>
          </a:graphic>
        </xdr:graphicFrame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55D183DD-DF5A-5A36-6192-627829E575DF}"/>
                </a:ext>
              </a:extLst>
            </xdr:cNvPr>
            <xdr:cNvGraphicFramePr>
              <a:graphicFrameLocks/>
            </xdr:cNvGraphicFramePr>
          </xdr:nvGraphicFramePr>
          <xdr:xfrm>
            <a:off x="9429750" y="1700212"/>
            <a:ext cx="1080000" cy="10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6"/>
            </a:graphicData>
          </a:graphic>
        </xdr:graphicFrame>
      </xdr:grp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80427662-2131-250E-5AAE-33127E0F3C10}"/>
              </a:ext>
            </a:extLst>
          </xdr:cNvPr>
          <xdr:cNvGrpSpPr/>
        </xdr:nvGrpSpPr>
        <xdr:grpSpPr>
          <a:xfrm>
            <a:off x="4791076" y="1317247"/>
            <a:ext cx="5603154" cy="248851"/>
            <a:chOff x="4791076" y="1488697"/>
            <a:chExt cx="5603154" cy="248851"/>
          </a:xfrm>
        </xdr:grpSpPr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67130E8-1DB1-412B-4A36-E25A8EBEBF6F}"/>
                </a:ext>
              </a:extLst>
            </xdr:cNvPr>
            <xdr:cNvSpPr txBox="1"/>
          </xdr:nvSpPr>
          <xdr:spPr>
            <a:xfrm>
              <a:off x="4791076" y="1488697"/>
              <a:ext cx="990600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PT" sz="1000" b="1">
                  <a:latin typeface="Arial" panose="020B0604020202020204" pitchFamily="34" charset="0"/>
                  <a:cs typeface="Arial" panose="020B0604020202020204" pitchFamily="34" charset="0"/>
                </a:rPr>
                <a:t>&lt;tempo&gt;</a:t>
              </a:r>
            </a:p>
          </xdr:txBody>
        </xdr:sp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8EE19B89-891D-4321-B361-EB14DEDBF368}"/>
                </a:ext>
              </a:extLst>
            </xdr:cNvPr>
            <xdr:cNvSpPr txBox="1"/>
          </xdr:nvSpPr>
          <xdr:spPr>
            <a:xfrm>
              <a:off x="5966405" y="1488697"/>
              <a:ext cx="534093" cy="2471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 b="1">
                  <a:latin typeface="Arial" panose="020B0604020202020204" pitchFamily="34" charset="0"/>
                  <a:cs typeface="Arial" panose="020B0604020202020204" pitchFamily="34" charset="0"/>
                </a:rPr>
                <a:t>&lt;clic&gt;</a:t>
              </a:r>
            </a:p>
          </xdr:txBody>
        </xdr:sp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787EF715-B44D-4E21-8390-0A6221F3CED4}"/>
                </a:ext>
              </a:extLst>
            </xdr:cNvPr>
            <xdr:cNvSpPr txBox="1"/>
          </xdr:nvSpPr>
          <xdr:spPr>
            <a:xfrm>
              <a:off x="6885250" y="1488697"/>
              <a:ext cx="591287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&lt;</a:t>
              </a:r>
              <a:r>
                <a:rPr lang="pt-PT" sz="1000" b="1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SUS</a:t>
              </a:r>
              <a:r>
                <a:rPr lang="pt-PT" sz="1000"/>
                <a:t> </a:t>
              </a:r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&gt;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719B4318-53E7-49D2-9525-1A3D965DD7BF}"/>
                </a:ext>
              </a:extLst>
            </xdr:cNvPr>
            <xdr:cNvSpPr txBox="1"/>
          </xdr:nvSpPr>
          <xdr:spPr>
            <a:xfrm>
              <a:off x="7739195" y="1488697"/>
              <a:ext cx="823268" cy="2471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&lt;</a:t>
              </a:r>
              <a:r>
                <a:rPr lang="pt-PT" sz="1000" b="1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valutaz. </a:t>
              </a:r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&gt;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DE5C2711-AC2C-48EE-A99B-0B09EAC50850}"/>
                </a:ext>
              </a:extLst>
            </xdr:cNvPr>
            <xdr:cNvSpPr txBox="1"/>
          </xdr:nvSpPr>
          <xdr:spPr>
            <a:xfrm>
              <a:off x="8683631" y="1488697"/>
              <a:ext cx="859603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&lt;</a:t>
              </a:r>
              <a:r>
                <a:rPr lang="pt-PT" sz="1000" b="1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freq. util.</a:t>
              </a:r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 &gt;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B5C52DD1-6323-402D-AE7D-BAA3935078C9}"/>
                </a:ext>
              </a:extLst>
            </xdr:cNvPr>
            <xdr:cNvSpPr txBox="1"/>
          </xdr:nvSpPr>
          <xdr:spPr>
            <a:xfrm>
              <a:off x="9784630" y="1488697"/>
              <a:ext cx="609600" cy="239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PT" sz="1000" b="1">
                  <a:latin typeface="Arial" panose="020B0604020202020204" pitchFamily="34" charset="0"/>
                  <a:cs typeface="Arial" panose="020B0604020202020204" pitchFamily="34" charset="0"/>
                </a:rPr>
                <a:t>&lt;etá&gt;</a:t>
              </a:r>
            </a:p>
          </xdr:txBody>
        </xdr:sp>
      </xdr:grpSp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CBE9FEEA-8BAD-4D35-9C25-411A70364E16}"/>
              </a:ext>
            </a:extLst>
          </xdr:cNvPr>
          <xdr:cNvGrpSpPr/>
        </xdr:nvGrpSpPr>
        <xdr:grpSpPr>
          <a:xfrm rot="5400000">
            <a:off x="7932645" y="4209587"/>
            <a:ext cx="5648521" cy="238856"/>
            <a:chOff x="4643624" y="1508967"/>
            <a:chExt cx="5800104" cy="238856"/>
          </a:xfrm>
        </xdr:grpSpPr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B34BA52C-FAA5-7EB5-CAA4-BDFB3B521574}"/>
                </a:ext>
              </a:extLst>
            </xdr:cNvPr>
            <xdr:cNvSpPr txBox="1"/>
          </xdr:nvSpPr>
          <xdr:spPr>
            <a:xfrm>
              <a:off x="4643624" y="1508967"/>
              <a:ext cx="990600" cy="233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PT" sz="1000" b="1">
                  <a:latin typeface="Arial" panose="020B0604020202020204" pitchFamily="34" charset="0"/>
                  <a:cs typeface="Arial" panose="020B0604020202020204" pitchFamily="34" charset="0"/>
                </a:rPr>
                <a:t>&lt;tempo&gt;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21AF72DF-D442-C5AE-D812-FCD4BF4063CF}"/>
                </a:ext>
              </a:extLst>
            </xdr:cNvPr>
            <xdr:cNvSpPr txBox="1"/>
          </xdr:nvSpPr>
          <xdr:spPr>
            <a:xfrm>
              <a:off x="5858539" y="1508968"/>
              <a:ext cx="581638" cy="233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 b="1">
                  <a:latin typeface="Arial" panose="020B0604020202020204" pitchFamily="34" charset="0"/>
                  <a:cs typeface="Arial" panose="020B0604020202020204" pitchFamily="34" charset="0"/>
                </a:rPr>
                <a:t>&lt;clic&gt;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3CCF1EF5-9FD1-92D7-4DA2-0C7390DA8C12}"/>
                </a:ext>
              </a:extLst>
            </xdr:cNvPr>
            <xdr:cNvSpPr txBox="1"/>
          </xdr:nvSpPr>
          <xdr:spPr>
            <a:xfrm>
              <a:off x="6811711" y="1513182"/>
              <a:ext cx="643924" cy="234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&lt;</a:t>
              </a:r>
              <a:r>
                <a:rPr lang="pt-PT" sz="1000" b="1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SUS</a:t>
              </a:r>
              <a:r>
                <a:rPr lang="pt-PT" sz="1000"/>
                <a:t> </a:t>
              </a:r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&gt;</a:t>
              </a: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E58E275E-8819-E440-9EF0-DCAB70A50735}"/>
                </a:ext>
              </a:extLst>
            </xdr:cNvPr>
            <xdr:cNvSpPr txBox="1"/>
          </xdr:nvSpPr>
          <xdr:spPr>
            <a:xfrm>
              <a:off x="7752825" y="1508968"/>
              <a:ext cx="896555" cy="23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&lt;</a:t>
              </a:r>
              <a:r>
                <a:rPr lang="pt-PT" sz="1000" b="1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valutaz. </a:t>
              </a:r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&gt;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4668111C-6EB0-880A-847A-E23EA1A5DF2D}"/>
                </a:ext>
              </a:extLst>
            </xdr:cNvPr>
            <xdr:cNvSpPr txBox="1"/>
          </xdr:nvSpPr>
          <xdr:spPr>
            <a:xfrm>
              <a:off x="8707690" y="1517446"/>
              <a:ext cx="936125" cy="226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&lt;</a:t>
              </a:r>
              <a:r>
                <a:rPr lang="pt-PT" sz="1000" b="1" i="0" u="none" strike="noStrike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freq. util.</a:t>
              </a:r>
              <a:r>
                <a:rPr lang="pt-PT" sz="1000">
                  <a:latin typeface="Arial" panose="020B0604020202020204" pitchFamily="34" charset="0"/>
                  <a:cs typeface="Arial" panose="020B0604020202020204" pitchFamily="34" charset="0"/>
                </a:rPr>
                <a:t> &gt;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937F9DEC-5F53-8DC0-D896-6F1A30E21716}"/>
                </a:ext>
              </a:extLst>
            </xdr:cNvPr>
            <xdr:cNvSpPr txBox="1"/>
          </xdr:nvSpPr>
          <xdr:spPr>
            <a:xfrm>
              <a:off x="9834128" y="1508968"/>
              <a:ext cx="609600" cy="233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PT" sz="1000" b="1">
                  <a:latin typeface="Arial" panose="020B0604020202020204" pitchFamily="34" charset="0"/>
                  <a:cs typeface="Arial" panose="020B0604020202020204" pitchFamily="34" charset="0"/>
                </a:rPr>
                <a:t>&lt;etá&gt;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195262</xdr:rowOff>
    </xdr:from>
    <xdr:to>
      <xdr:col>15</xdr:col>
      <xdr:colOff>485774</xdr:colOff>
      <xdr:row>12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A12E39-BDB6-F61A-8A2D-3432FB7C4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14287</xdr:rowOff>
    </xdr:from>
    <xdr:to>
      <xdr:col>15</xdr:col>
      <xdr:colOff>495299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4B2CF-2C78-4F02-973A-20A54F2C7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195262</xdr:rowOff>
    </xdr:from>
    <xdr:to>
      <xdr:col>15</xdr:col>
      <xdr:colOff>485774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65DD8-51B9-417D-8311-3D60B4C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195262</xdr:rowOff>
    </xdr:from>
    <xdr:to>
      <xdr:col>15</xdr:col>
      <xdr:colOff>476249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E4F3C-9569-4B82-B568-0C7B3AB79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195262</xdr:rowOff>
    </xdr:from>
    <xdr:to>
      <xdr:col>15</xdr:col>
      <xdr:colOff>533399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6438-50A2-421C-9C24-20EDD2E5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11</xdr:row>
      <xdr:rowOff>185737</xdr:rowOff>
    </xdr:from>
    <xdr:to>
      <xdr:col>14</xdr:col>
      <xdr:colOff>247650</xdr:colOff>
      <xdr:row>26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E682E5A-7CBB-AD2C-1A51-DBCF53343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2300287"/>
              <a:ext cx="2752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304800</xdr:colOff>
      <xdr:row>11</xdr:row>
      <xdr:rowOff>180975</xdr:rowOff>
    </xdr:from>
    <xdr:to>
      <xdr:col>19</xdr:col>
      <xdr:colOff>9525</xdr:colOff>
      <xdr:row>26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02BEEE-67C6-43D1-AA60-766BE39A7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5475" y="2295525"/>
              <a:ext cx="2752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DDBDD7-1F0B-411A-835F-C0A42EEE0BD9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E6E12E4B-8CE1-4CDA-9CD2-D2F5806EDDE2}"/>
    <we:binding id="InputY" type="matrix" appref="{A66E4145-5AA2-4F9F-B501-9448BC6200DB}"/>
    <we:binding id="InputX" type="matrix" appref="{B6AF9496-6577-407E-B6FB-B1E5C3282699}"/>
    <we:binding id="Output" type="matrix" appref="{1E0D9943-126D-4071-BF49-E7EA7C39D716}"/>
    <we:binding id="Input1" type="matrix" appref="{C0CD9ED0-6E16-445C-9901-928F0FB660E1}"/>
    <we:binding id="Input2" type="matrix" appref="{3A6CFCCC-F5EC-438A-8ACA-6D0F1EBB20AB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N1" zoomScaleNormal="100" workbookViewId="0">
      <selection activeCell="O1" sqref="O1:O1048576"/>
    </sheetView>
  </sheetViews>
  <sheetFormatPr defaultRowHeight="12.75" x14ac:dyDescent="0.2"/>
  <cols>
    <col min="1" max="2" width="20.42578125" style="1" customWidth="1"/>
    <col min="3" max="3" width="18" style="1" customWidth="1"/>
    <col min="4" max="4" width="10.28515625" style="1" customWidth="1"/>
    <col min="5" max="5" width="17" style="1" bestFit="1" customWidth="1"/>
    <col min="6" max="6" width="11.7109375" style="1" customWidth="1"/>
    <col min="7" max="7" width="17" style="1" bestFit="1" customWidth="1"/>
    <col min="8" max="8" width="11.28515625" style="1" customWidth="1"/>
    <col min="9" max="9" width="17" style="1" bestFit="1" customWidth="1"/>
    <col min="10" max="10" width="26.28515625" style="1" customWidth="1"/>
    <col min="11" max="11" width="5.7109375" style="1" customWidth="1"/>
    <col min="12" max="12" width="53.7109375" style="1" bestFit="1" customWidth="1"/>
    <col min="13" max="13" width="32.5703125" style="1" customWidth="1"/>
    <col min="14" max="14" width="26" style="1" bestFit="1" customWidth="1"/>
    <col min="15" max="15" width="26" style="1" customWidth="1"/>
    <col min="16" max="16384" width="9.140625" style="1"/>
  </cols>
  <sheetData>
    <row r="1" spans="1:15" s="2" customFormat="1" x14ac:dyDescent="0.2">
      <c r="A1" s="2" t="s">
        <v>15</v>
      </c>
      <c r="B1" s="2" t="s">
        <v>16</v>
      </c>
      <c r="C1" s="2" t="s">
        <v>5</v>
      </c>
      <c r="D1" s="2" t="s">
        <v>17</v>
      </c>
      <c r="E1" s="2" t="s">
        <v>6</v>
      </c>
      <c r="F1" s="2" t="s">
        <v>18</v>
      </c>
      <c r="G1" s="2" t="s">
        <v>7</v>
      </c>
      <c r="H1" s="2" t="s">
        <v>19</v>
      </c>
      <c r="I1" s="2" t="s">
        <v>8</v>
      </c>
      <c r="J1" s="2" t="s">
        <v>20</v>
      </c>
      <c r="K1" s="3" t="s">
        <v>11</v>
      </c>
      <c r="L1" s="4" t="s">
        <v>12</v>
      </c>
      <c r="M1" s="4" t="s">
        <v>13</v>
      </c>
      <c r="N1" s="4" t="s">
        <v>10</v>
      </c>
      <c r="O1" s="4" t="s">
        <v>14</v>
      </c>
    </row>
    <row r="2" spans="1:15" x14ac:dyDescent="0.2">
      <c r="A2" s="1">
        <f t="shared" ref="A2:A31" si="0">C2+E2+G2+I2</f>
        <v>135651</v>
      </c>
      <c r="B2" s="1">
        <v>10</v>
      </c>
      <c r="C2" s="1">
        <v>25857</v>
      </c>
      <c r="D2" s="1">
        <v>1</v>
      </c>
      <c r="E2" s="1">
        <v>18840</v>
      </c>
      <c r="F2" s="1">
        <v>2</v>
      </c>
      <c r="G2" s="1">
        <v>11200</v>
      </c>
      <c r="H2" s="1">
        <v>1</v>
      </c>
      <c r="I2" s="1">
        <v>79754</v>
      </c>
      <c r="J2" s="1">
        <v>1</v>
      </c>
      <c r="K2" s="1">
        <v>95</v>
      </c>
      <c r="L2" s="1">
        <v>5</v>
      </c>
      <c r="M2" s="1">
        <v>4</v>
      </c>
      <c r="N2" s="1">
        <v>27</v>
      </c>
      <c r="O2" s="1" t="s">
        <v>1</v>
      </c>
    </row>
    <row r="3" spans="1:15" x14ac:dyDescent="0.2">
      <c r="A3" s="1">
        <f t="shared" si="0"/>
        <v>1028978</v>
      </c>
      <c r="B3" s="1">
        <v>104</v>
      </c>
      <c r="C3" s="1">
        <v>192212</v>
      </c>
      <c r="D3" s="1">
        <v>3</v>
      </c>
      <c r="E3" s="1">
        <v>410689</v>
      </c>
      <c r="F3" s="1">
        <v>2</v>
      </c>
      <c r="G3" s="1">
        <v>191067</v>
      </c>
      <c r="H3" s="1">
        <v>3</v>
      </c>
      <c r="I3" s="1">
        <v>235010</v>
      </c>
      <c r="J3" s="1">
        <v>2</v>
      </c>
      <c r="K3" s="1">
        <v>82.5</v>
      </c>
      <c r="L3" s="1">
        <v>4</v>
      </c>
      <c r="M3" s="1">
        <v>5</v>
      </c>
      <c r="N3" s="1">
        <v>31</v>
      </c>
      <c r="O3" s="1" t="s">
        <v>1</v>
      </c>
    </row>
    <row r="4" spans="1:15" x14ac:dyDescent="0.2">
      <c r="A4" s="1">
        <f t="shared" si="0"/>
        <v>200240</v>
      </c>
      <c r="B4" s="1">
        <v>30</v>
      </c>
      <c r="C4" s="1">
        <v>55440</v>
      </c>
      <c r="D4" s="1">
        <v>1</v>
      </c>
      <c r="E4" s="1">
        <v>69068</v>
      </c>
      <c r="F4" s="1">
        <v>1</v>
      </c>
      <c r="G4" s="1">
        <v>15346</v>
      </c>
      <c r="H4" s="1">
        <v>1</v>
      </c>
      <c r="I4" s="1">
        <v>60386</v>
      </c>
      <c r="J4" s="1">
        <v>1</v>
      </c>
      <c r="K4" s="1">
        <v>92.5</v>
      </c>
      <c r="L4" s="1">
        <v>5</v>
      </c>
      <c r="M4" s="1">
        <v>5</v>
      </c>
      <c r="N4" s="1">
        <v>32</v>
      </c>
      <c r="O4" s="1" t="s">
        <v>1</v>
      </c>
    </row>
    <row r="5" spans="1:15" x14ac:dyDescent="0.2">
      <c r="A5" s="1">
        <f t="shared" si="0"/>
        <v>356146</v>
      </c>
      <c r="B5" s="1">
        <v>29</v>
      </c>
      <c r="C5" s="1">
        <v>43325</v>
      </c>
      <c r="D5" s="1">
        <v>1</v>
      </c>
      <c r="E5" s="1">
        <v>119622</v>
      </c>
      <c r="F5" s="1">
        <v>3</v>
      </c>
      <c r="G5" s="1">
        <v>20126</v>
      </c>
      <c r="H5" s="1">
        <v>1</v>
      </c>
      <c r="I5" s="1">
        <v>173073</v>
      </c>
      <c r="J5" s="1">
        <v>1</v>
      </c>
      <c r="K5" s="1">
        <v>85</v>
      </c>
      <c r="L5" s="1">
        <v>4</v>
      </c>
      <c r="M5" s="1">
        <v>4</v>
      </c>
      <c r="N5" s="1">
        <v>41</v>
      </c>
      <c r="O5" s="1" t="s">
        <v>9</v>
      </c>
    </row>
    <row r="6" spans="1:15" x14ac:dyDescent="0.2">
      <c r="A6" s="1">
        <f t="shared" si="0"/>
        <v>340569</v>
      </c>
      <c r="B6" s="1">
        <v>89</v>
      </c>
      <c r="C6" s="1">
        <v>62106</v>
      </c>
      <c r="D6" s="1">
        <v>3</v>
      </c>
      <c r="E6" s="1">
        <v>160152</v>
      </c>
      <c r="F6" s="1">
        <v>4</v>
      </c>
      <c r="G6" s="1">
        <v>62678</v>
      </c>
      <c r="H6" s="1">
        <v>3</v>
      </c>
      <c r="I6" s="1">
        <v>55633</v>
      </c>
      <c r="J6" s="1">
        <v>3</v>
      </c>
      <c r="K6" s="1">
        <v>70</v>
      </c>
      <c r="L6" s="1">
        <v>5</v>
      </c>
      <c r="M6" s="1">
        <v>5</v>
      </c>
      <c r="N6" s="1">
        <v>28</v>
      </c>
      <c r="O6" s="1" t="s">
        <v>1</v>
      </c>
    </row>
    <row r="7" spans="1:15" x14ac:dyDescent="0.2">
      <c r="A7" s="1">
        <f t="shared" si="0"/>
        <v>460642</v>
      </c>
      <c r="B7" s="1">
        <v>56</v>
      </c>
      <c r="C7" s="1">
        <v>126526</v>
      </c>
      <c r="D7" s="1">
        <v>3</v>
      </c>
      <c r="E7" s="1">
        <v>139632</v>
      </c>
      <c r="F7" s="1">
        <v>4</v>
      </c>
      <c r="G7" s="1">
        <v>111049</v>
      </c>
      <c r="H7" s="1">
        <v>2</v>
      </c>
      <c r="I7" s="1">
        <v>83435</v>
      </c>
      <c r="J7" s="1">
        <v>2</v>
      </c>
      <c r="K7" s="1">
        <v>80</v>
      </c>
      <c r="L7" s="1">
        <v>4</v>
      </c>
      <c r="M7" s="1">
        <v>3</v>
      </c>
      <c r="N7" s="1">
        <v>27</v>
      </c>
      <c r="O7" s="1" t="s">
        <v>1</v>
      </c>
    </row>
    <row r="8" spans="1:15" x14ac:dyDescent="0.2">
      <c r="A8" s="1">
        <f t="shared" si="0"/>
        <v>1006385</v>
      </c>
      <c r="B8" s="1">
        <v>121</v>
      </c>
      <c r="C8" s="1">
        <v>354523</v>
      </c>
      <c r="D8" s="1">
        <v>2</v>
      </c>
      <c r="E8" s="1">
        <v>95519</v>
      </c>
      <c r="F8" s="1">
        <v>2</v>
      </c>
      <c r="G8" s="1">
        <v>139432</v>
      </c>
      <c r="H8" s="1">
        <v>2</v>
      </c>
      <c r="I8" s="1">
        <v>416911</v>
      </c>
      <c r="J8" s="1">
        <v>2</v>
      </c>
      <c r="K8" s="1">
        <v>75</v>
      </c>
      <c r="L8" s="1">
        <v>4</v>
      </c>
      <c r="M8" s="1">
        <v>3</v>
      </c>
      <c r="N8" s="1">
        <v>58</v>
      </c>
      <c r="O8" s="1" t="s">
        <v>9</v>
      </c>
    </row>
    <row r="9" spans="1:15" x14ac:dyDescent="0.2">
      <c r="A9" s="1">
        <f t="shared" si="0"/>
        <v>344036</v>
      </c>
      <c r="B9" s="1">
        <v>49</v>
      </c>
      <c r="C9" s="1">
        <v>73772</v>
      </c>
      <c r="D9" s="1">
        <v>1</v>
      </c>
      <c r="E9" s="1">
        <v>113984</v>
      </c>
      <c r="F9" s="1">
        <v>3</v>
      </c>
      <c r="G9" s="1">
        <v>59778</v>
      </c>
      <c r="H9" s="1">
        <v>2</v>
      </c>
      <c r="I9" s="1">
        <v>96502</v>
      </c>
      <c r="J9" s="1">
        <v>2</v>
      </c>
      <c r="K9" s="1">
        <v>77.5</v>
      </c>
      <c r="L9" s="1">
        <v>4</v>
      </c>
      <c r="M9" s="1">
        <v>3</v>
      </c>
      <c r="N9" s="1">
        <v>33</v>
      </c>
      <c r="O9" s="1" t="s">
        <v>1</v>
      </c>
    </row>
    <row r="10" spans="1:15" x14ac:dyDescent="0.2">
      <c r="A10" s="1">
        <f t="shared" si="0"/>
        <v>350794</v>
      </c>
      <c r="B10" s="1">
        <v>69</v>
      </c>
      <c r="C10" s="1">
        <v>59555</v>
      </c>
      <c r="D10" s="1">
        <v>2</v>
      </c>
      <c r="E10" s="1">
        <v>69487</v>
      </c>
      <c r="F10" s="1">
        <v>1</v>
      </c>
      <c r="G10" s="1">
        <v>152665</v>
      </c>
      <c r="H10" s="1">
        <v>4</v>
      </c>
      <c r="I10" s="1">
        <v>69087</v>
      </c>
      <c r="J10" s="1">
        <v>1</v>
      </c>
      <c r="K10" s="1">
        <v>92.5</v>
      </c>
      <c r="L10" s="1">
        <v>4</v>
      </c>
      <c r="M10" s="1">
        <v>3</v>
      </c>
      <c r="N10" s="1">
        <v>33</v>
      </c>
      <c r="O10" s="1" t="s">
        <v>1</v>
      </c>
    </row>
    <row r="11" spans="1:15" x14ac:dyDescent="0.2">
      <c r="A11" s="1">
        <f t="shared" si="0"/>
        <v>448229</v>
      </c>
      <c r="B11" s="1">
        <v>92</v>
      </c>
      <c r="C11" s="1">
        <v>135417</v>
      </c>
      <c r="D11" s="1">
        <v>2</v>
      </c>
      <c r="E11" s="1">
        <v>96691</v>
      </c>
      <c r="F11" s="1">
        <v>2</v>
      </c>
      <c r="G11" s="1">
        <v>103015</v>
      </c>
      <c r="H11" s="1">
        <v>3</v>
      </c>
      <c r="I11" s="1">
        <v>113106</v>
      </c>
      <c r="J11" s="1">
        <v>3</v>
      </c>
      <c r="K11" s="1">
        <v>82.5</v>
      </c>
      <c r="L11" s="1">
        <v>4</v>
      </c>
      <c r="M11" s="1">
        <v>4</v>
      </c>
      <c r="N11" s="1">
        <v>27</v>
      </c>
      <c r="O11" s="1" t="s">
        <v>1</v>
      </c>
    </row>
    <row r="12" spans="1:15" x14ac:dyDescent="0.2">
      <c r="A12" s="1">
        <f t="shared" si="0"/>
        <v>194167</v>
      </c>
      <c r="B12" s="1">
        <v>50</v>
      </c>
      <c r="C12" s="1">
        <v>88923</v>
      </c>
      <c r="D12" s="1">
        <v>3</v>
      </c>
      <c r="E12" s="1">
        <v>32429</v>
      </c>
      <c r="F12" s="1">
        <v>1</v>
      </c>
      <c r="G12" s="1">
        <v>13345</v>
      </c>
      <c r="H12" s="1">
        <v>1</v>
      </c>
      <c r="I12" s="1">
        <v>59470</v>
      </c>
      <c r="J12" s="1">
        <v>1</v>
      </c>
      <c r="K12" s="1">
        <v>92.5</v>
      </c>
      <c r="L12" s="1">
        <v>5</v>
      </c>
      <c r="M12" s="1">
        <v>5</v>
      </c>
      <c r="N12" s="1">
        <v>27</v>
      </c>
      <c r="O12" s="1" t="s">
        <v>1</v>
      </c>
    </row>
    <row r="13" spans="1:15" x14ac:dyDescent="0.2">
      <c r="A13" s="1">
        <f t="shared" si="0"/>
        <v>376786</v>
      </c>
      <c r="B13" s="1">
        <v>64</v>
      </c>
      <c r="C13" s="1">
        <v>18390</v>
      </c>
      <c r="D13" s="1">
        <v>1</v>
      </c>
      <c r="E13" s="1">
        <v>130238</v>
      </c>
      <c r="F13" s="1">
        <v>4</v>
      </c>
      <c r="G13" s="1">
        <v>17202</v>
      </c>
      <c r="H13" s="1">
        <v>1</v>
      </c>
      <c r="I13" s="1">
        <v>210956</v>
      </c>
      <c r="J13" s="1">
        <v>3</v>
      </c>
      <c r="K13" s="1">
        <v>75</v>
      </c>
      <c r="L13" s="1">
        <v>3</v>
      </c>
      <c r="M13" s="1">
        <v>5</v>
      </c>
      <c r="N13" s="1">
        <v>27</v>
      </c>
      <c r="O13" s="1" t="s">
        <v>1</v>
      </c>
    </row>
    <row r="14" spans="1:15" x14ac:dyDescent="0.2">
      <c r="A14" s="1">
        <f t="shared" si="0"/>
        <v>742735</v>
      </c>
      <c r="B14" s="1">
        <v>130</v>
      </c>
      <c r="C14" s="1">
        <v>53216</v>
      </c>
      <c r="D14" s="1">
        <v>2</v>
      </c>
      <c r="E14" s="1">
        <v>298119</v>
      </c>
      <c r="F14" s="1">
        <v>4</v>
      </c>
      <c r="G14" s="1">
        <v>30284</v>
      </c>
      <c r="H14" s="1">
        <v>1</v>
      </c>
      <c r="I14" s="1">
        <v>361116</v>
      </c>
      <c r="J14" s="1">
        <v>3</v>
      </c>
      <c r="K14" s="1">
        <v>52.5</v>
      </c>
      <c r="L14" s="1">
        <v>4</v>
      </c>
      <c r="M14" s="1">
        <v>4</v>
      </c>
      <c r="N14" s="1">
        <v>42</v>
      </c>
      <c r="O14" s="1" t="s">
        <v>9</v>
      </c>
    </row>
    <row r="15" spans="1:15" x14ac:dyDescent="0.2">
      <c r="A15" s="1">
        <f t="shared" si="0"/>
        <v>314824</v>
      </c>
      <c r="B15" s="1">
        <v>32</v>
      </c>
      <c r="C15" s="1">
        <v>128852</v>
      </c>
      <c r="D15" s="1">
        <v>3</v>
      </c>
      <c r="E15" s="1">
        <v>51757</v>
      </c>
      <c r="F15" s="1">
        <v>1</v>
      </c>
      <c r="G15" s="1">
        <v>71463</v>
      </c>
      <c r="H15" s="1">
        <v>2</v>
      </c>
      <c r="I15" s="1">
        <v>62752</v>
      </c>
      <c r="J15" s="1">
        <v>1</v>
      </c>
      <c r="K15" s="1">
        <v>90</v>
      </c>
      <c r="L15" s="1">
        <v>5</v>
      </c>
      <c r="M15" s="1">
        <v>2</v>
      </c>
      <c r="N15" s="1">
        <v>25</v>
      </c>
      <c r="O15" s="1" t="s">
        <v>1</v>
      </c>
    </row>
    <row r="16" spans="1:15" x14ac:dyDescent="0.2">
      <c r="A16" s="1">
        <f t="shared" si="0"/>
        <v>774864</v>
      </c>
      <c r="B16" s="1">
        <v>127</v>
      </c>
      <c r="C16" s="1">
        <v>211737</v>
      </c>
      <c r="D16" s="1">
        <v>3</v>
      </c>
      <c r="E16" s="1">
        <v>69651</v>
      </c>
      <c r="F16" s="1">
        <v>1</v>
      </c>
      <c r="G16" s="1">
        <v>235816</v>
      </c>
      <c r="H16" s="1">
        <v>2</v>
      </c>
      <c r="I16" s="1">
        <v>257660</v>
      </c>
      <c r="J16" s="1">
        <v>3</v>
      </c>
      <c r="K16" s="1">
        <v>72.5</v>
      </c>
      <c r="L16" s="1">
        <v>4</v>
      </c>
      <c r="M16" s="1">
        <v>3</v>
      </c>
      <c r="N16" s="1">
        <v>52</v>
      </c>
      <c r="O16" s="1" t="s">
        <v>1</v>
      </c>
    </row>
    <row r="17" spans="1:15" x14ac:dyDescent="0.2">
      <c r="A17" s="1">
        <f t="shared" si="0"/>
        <v>1414807</v>
      </c>
      <c r="B17" s="1">
        <v>141</v>
      </c>
      <c r="C17" s="1">
        <v>325661</v>
      </c>
      <c r="D17" s="1">
        <v>3</v>
      </c>
      <c r="E17" s="1">
        <v>350959</v>
      </c>
      <c r="F17" s="1">
        <v>2</v>
      </c>
      <c r="G17" s="1">
        <v>202895</v>
      </c>
      <c r="H17" s="1">
        <v>2</v>
      </c>
      <c r="I17" s="1">
        <v>535292</v>
      </c>
      <c r="J17" s="1">
        <v>2</v>
      </c>
      <c r="K17" s="1">
        <v>85</v>
      </c>
      <c r="L17" s="1">
        <v>4</v>
      </c>
      <c r="M17" s="1">
        <v>2</v>
      </c>
      <c r="N17" s="1">
        <v>52</v>
      </c>
      <c r="O17" s="1" t="s">
        <v>1</v>
      </c>
    </row>
    <row r="18" spans="1:15" x14ac:dyDescent="0.2">
      <c r="A18" s="1">
        <f t="shared" si="0"/>
        <v>433092</v>
      </c>
      <c r="B18" s="1">
        <v>61</v>
      </c>
      <c r="C18" s="1">
        <v>207826</v>
      </c>
      <c r="D18" s="1">
        <v>3</v>
      </c>
      <c r="E18" s="1">
        <v>130352</v>
      </c>
      <c r="F18" s="1">
        <v>3</v>
      </c>
      <c r="G18" s="1">
        <v>12796</v>
      </c>
      <c r="H18" s="1">
        <v>1</v>
      </c>
      <c r="I18" s="1">
        <v>82118</v>
      </c>
      <c r="J18" s="1">
        <v>2</v>
      </c>
      <c r="K18" s="1">
        <v>72.5</v>
      </c>
      <c r="L18" s="1">
        <v>4</v>
      </c>
      <c r="M18" s="1">
        <v>3</v>
      </c>
      <c r="N18" s="1">
        <v>44</v>
      </c>
      <c r="O18" s="1" t="s">
        <v>1</v>
      </c>
    </row>
    <row r="19" spans="1:15" x14ac:dyDescent="0.2">
      <c r="A19" s="1">
        <f t="shared" si="0"/>
        <v>605486</v>
      </c>
      <c r="B19" s="1">
        <v>62</v>
      </c>
      <c r="C19" s="1">
        <v>253111</v>
      </c>
      <c r="D19" s="1">
        <v>4</v>
      </c>
      <c r="E19" s="1">
        <v>158885</v>
      </c>
      <c r="F19" s="1">
        <v>3</v>
      </c>
      <c r="G19" s="1">
        <v>51311</v>
      </c>
      <c r="H19" s="1">
        <v>2</v>
      </c>
      <c r="I19" s="1">
        <v>142179</v>
      </c>
      <c r="J19" s="1">
        <v>1</v>
      </c>
      <c r="K19" s="1">
        <v>90</v>
      </c>
      <c r="L19" s="1">
        <v>5</v>
      </c>
      <c r="M19" s="1">
        <v>3</v>
      </c>
      <c r="N19" s="1">
        <v>49</v>
      </c>
      <c r="O19" s="1" t="s">
        <v>1</v>
      </c>
    </row>
    <row r="20" spans="1:15" x14ac:dyDescent="0.2">
      <c r="A20" s="1">
        <f t="shared" si="0"/>
        <v>532372</v>
      </c>
      <c r="B20" s="1">
        <v>127</v>
      </c>
      <c r="C20" s="1">
        <v>258957</v>
      </c>
      <c r="D20" s="1">
        <v>2</v>
      </c>
      <c r="E20" s="1">
        <v>83390</v>
      </c>
      <c r="F20" s="1">
        <v>1</v>
      </c>
      <c r="G20" s="1">
        <v>139283</v>
      </c>
      <c r="H20" s="1">
        <v>2</v>
      </c>
      <c r="I20" s="1">
        <v>50742</v>
      </c>
      <c r="J20" s="1">
        <v>1</v>
      </c>
      <c r="K20" s="1">
        <v>87.5</v>
      </c>
      <c r="L20" s="1">
        <v>5</v>
      </c>
      <c r="M20" s="1">
        <v>3</v>
      </c>
      <c r="N20" s="1">
        <v>28</v>
      </c>
      <c r="O20" s="1" t="s">
        <v>1</v>
      </c>
    </row>
    <row r="21" spans="1:15" x14ac:dyDescent="0.2">
      <c r="A21" s="1">
        <f t="shared" si="0"/>
        <v>569589</v>
      </c>
      <c r="B21" s="1">
        <v>138</v>
      </c>
      <c r="C21" s="1">
        <v>89879</v>
      </c>
      <c r="D21" s="1">
        <v>3</v>
      </c>
      <c r="E21" s="1">
        <v>134618</v>
      </c>
      <c r="F21" s="1">
        <v>2</v>
      </c>
      <c r="G21" s="1">
        <v>154506</v>
      </c>
      <c r="H21" s="1">
        <v>4</v>
      </c>
      <c r="I21" s="1">
        <v>190586</v>
      </c>
      <c r="J21" s="1">
        <v>3</v>
      </c>
      <c r="K21" s="1">
        <v>75</v>
      </c>
      <c r="L21" s="1">
        <v>4</v>
      </c>
      <c r="M21" s="1">
        <v>4</v>
      </c>
      <c r="N21" s="1">
        <v>27</v>
      </c>
      <c r="O21" s="1" t="s">
        <v>1</v>
      </c>
    </row>
    <row r="22" spans="1:15" x14ac:dyDescent="0.2">
      <c r="A22" s="1">
        <f t="shared" si="0"/>
        <v>793241</v>
      </c>
      <c r="B22" s="1">
        <v>35</v>
      </c>
      <c r="C22" s="1">
        <v>224179</v>
      </c>
      <c r="D22" s="1">
        <v>3</v>
      </c>
      <c r="E22" s="1">
        <v>97778</v>
      </c>
      <c r="F22" s="1">
        <v>2</v>
      </c>
      <c r="G22" s="1">
        <v>181067</v>
      </c>
      <c r="H22" s="1">
        <v>3</v>
      </c>
      <c r="I22" s="1">
        <v>290217</v>
      </c>
      <c r="J22" s="1">
        <v>3</v>
      </c>
      <c r="K22" s="1">
        <v>50</v>
      </c>
      <c r="L22" s="1">
        <v>3</v>
      </c>
      <c r="M22" s="1">
        <v>3</v>
      </c>
      <c r="N22" s="1">
        <v>64</v>
      </c>
      <c r="O22" s="1" t="s">
        <v>9</v>
      </c>
    </row>
    <row r="23" spans="1:15" x14ac:dyDescent="0.2">
      <c r="A23" s="1">
        <f t="shared" si="0"/>
        <v>432888</v>
      </c>
      <c r="B23" s="1">
        <v>53</v>
      </c>
      <c r="C23" s="1">
        <v>140352</v>
      </c>
      <c r="D23" s="1">
        <v>2</v>
      </c>
      <c r="E23" s="1">
        <v>131198</v>
      </c>
      <c r="F23" s="1">
        <v>2</v>
      </c>
      <c r="G23" s="1">
        <v>19012</v>
      </c>
      <c r="H23" s="1">
        <v>1</v>
      </c>
      <c r="I23" s="1">
        <v>142326</v>
      </c>
      <c r="J23" s="1">
        <v>2</v>
      </c>
      <c r="K23" s="1">
        <v>72.5</v>
      </c>
      <c r="L23" s="1">
        <v>4</v>
      </c>
      <c r="M23" s="1">
        <v>5</v>
      </c>
      <c r="N23" s="1">
        <v>35</v>
      </c>
      <c r="O23" s="1" t="s">
        <v>9</v>
      </c>
    </row>
    <row r="24" spans="1:15" x14ac:dyDescent="0.2">
      <c r="A24" s="1">
        <f t="shared" si="0"/>
        <v>342678</v>
      </c>
      <c r="B24" s="1">
        <v>52</v>
      </c>
      <c r="C24" s="1">
        <v>118349</v>
      </c>
      <c r="D24" s="1">
        <v>3</v>
      </c>
      <c r="E24" s="1">
        <v>95158</v>
      </c>
      <c r="F24" s="1">
        <v>2</v>
      </c>
      <c r="G24" s="1">
        <v>26010</v>
      </c>
      <c r="H24" s="1">
        <v>4</v>
      </c>
      <c r="I24" s="1">
        <v>103161</v>
      </c>
      <c r="J24" s="1">
        <v>4</v>
      </c>
      <c r="K24" s="1">
        <v>85</v>
      </c>
      <c r="L24" s="1">
        <v>4</v>
      </c>
      <c r="M24" s="1">
        <v>3</v>
      </c>
      <c r="N24" s="1">
        <v>27</v>
      </c>
      <c r="O24" s="1" t="s">
        <v>1</v>
      </c>
    </row>
    <row r="25" spans="1:15" x14ac:dyDescent="0.2">
      <c r="A25" s="1">
        <f t="shared" si="0"/>
        <v>326637</v>
      </c>
      <c r="B25" s="1">
        <v>58</v>
      </c>
      <c r="C25" s="1">
        <v>206080</v>
      </c>
      <c r="D25" s="1">
        <v>3</v>
      </c>
      <c r="E25" s="1">
        <v>38544</v>
      </c>
      <c r="F25" s="1">
        <v>1</v>
      </c>
      <c r="G25" s="1">
        <v>22880</v>
      </c>
      <c r="H25" s="1">
        <v>1</v>
      </c>
      <c r="I25" s="1">
        <v>59133</v>
      </c>
      <c r="J25" s="1">
        <v>2</v>
      </c>
      <c r="K25" s="1">
        <v>85</v>
      </c>
      <c r="L25" s="1">
        <v>4</v>
      </c>
      <c r="M25" s="1">
        <v>3</v>
      </c>
      <c r="N25" s="1">
        <v>28</v>
      </c>
      <c r="O25" s="1" t="s">
        <v>1</v>
      </c>
    </row>
    <row r="26" spans="1:15" x14ac:dyDescent="0.2">
      <c r="A26" s="1">
        <f t="shared" si="0"/>
        <v>344137</v>
      </c>
      <c r="B26" s="1">
        <v>36</v>
      </c>
      <c r="C26" s="1">
        <v>140785</v>
      </c>
      <c r="D26" s="1">
        <v>1</v>
      </c>
      <c r="E26" s="1">
        <v>128087</v>
      </c>
      <c r="F26" s="1">
        <v>2</v>
      </c>
      <c r="G26" s="1">
        <v>19679</v>
      </c>
      <c r="H26" s="1">
        <v>1</v>
      </c>
      <c r="I26" s="1">
        <v>55586</v>
      </c>
      <c r="J26" s="1">
        <v>1</v>
      </c>
      <c r="K26" s="1">
        <v>92.5</v>
      </c>
      <c r="L26" s="1">
        <v>5</v>
      </c>
      <c r="M26" s="1">
        <v>3</v>
      </c>
      <c r="N26" s="1">
        <v>30</v>
      </c>
      <c r="O26" s="1" t="s">
        <v>1</v>
      </c>
    </row>
    <row r="27" spans="1:15" x14ac:dyDescent="0.2">
      <c r="A27" s="1">
        <f t="shared" si="0"/>
        <v>411445</v>
      </c>
      <c r="B27" s="1">
        <v>35</v>
      </c>
      <c r="C27" s="1">
        <v>37509</v>
      </c>
      <c r="D27" s="1">
        <v>1</v>
      </c>
      <c r="E27" s="1">
        <v>20511</v>
      </c>
      <c r="F27" s="1">
        <v>1</v>
      </c>
      <c r="G27" s="1">
        <v>217886</v>
      </c>
      <c r="H27" s="1">
        <v>4</v>
      </c>
      <c r="I27" s="1">
        <v>135539</v>
      </c>
      <c r="J27" s="1">
        <v>3</v>
      </c>
      <c r="K27" s="1">
        <v>95</v>
      </c>
      <c r="L27" s="1">
        <v>5</v>
      </c>
      <c r="M27" s="1">
        <v>4</v>
      </c>
      <c r="N27" s="1">
        <v>35</v>
      </c>
      <c r="O27" s="1" t="s">
        <v>9</v>
      </c>
    </row>
    <row r="28" spans="1:15" x14ac:dyDescent="0.2">
      <c r="A28" s="1">
        <f t="shared" si="0"/>
        <v>319431</v>
      </c>
      <c r="B28" s="1">
        <v>29</v>
      </c>
      <c r="C28" s="1">
        <v>92400</v>
      </c>
      <c r="D28" s="1">
        <v>3</v>
      </c>
      <c r="E28" s="1">
        <v>122007</v>
      </c>
      <c r="F28" s="1">
        <v>2</v>
      </c>
      <c r="G28" s="1">
        <v>48560</v>
      </c>
      <c r="H28" s="1">
        <v>1</v>
      </c>
      <c r="I28" s="1">
        <v>56464</v>
      </c>
      <c r="J28" s="1">
        <v>1</v>
      </c>
      <c r="K28" s="1">
        <v>92.5</v>
      </c>
      <c r="L28" s="1">
        <v>5</v>
      </c>
      <c r="M28" s="1">
        <v>2</v>
      </c>
      <c r="N28" s="1">
        <v>29</v>
      </c>
      <c r="O28" s="1" t="s">
        <v>1</v>
      </c>
    </row>
    <row r="29" spans="1:15" x14ac:dyDescent="0.2">
      <c r="A29" s="1">
        <f t="shared" si="0"/>
        <v>423857</v>
      </c>
      <c r="B29" s="1">
        <v>51</v>
      </c>
      <c r="C29" s="1">
        <v>85708</v>
      </c>
      <c r="D29" s="1">
        <v>3</v>
      </c>
      <c r="E29" s="1">
        <v>205942</v>
      </c>
      <c r="F29" s="1">
        <v>3</v>
      </c>
      <c r="G29" s="1">
        <v>46234</v>
      </c>
      <c r="H29" s="1">
        <v>1</v>
      </c>
      <c r="I29" s="1">
        <v>85973</v>
      </c>
      <c r="J29" s="1">
        <v>1</v>
      </c>
      <c r="K29" s="1">
        <v>77.5</v>
      </c>
      <c r="L29" s="1">
        <v>5</v>
      </c>
      <c r="M29" s="1">
        <v>2</v>
      </c>
      <c r="N29" s="1">
        <v>35</v>
      </c>
      <c r="O29" s="1" t="s">
        <v>1</v>
      </c>
    </row>
    <row r="30" spans="1:15" x14ac:dyDescent="0.2">
      <c r="A30" s="1">
        <f t="shared" si="0"/>
        <v>720481</v>
      </c>
      <c r="B30" s="1">
        <v>108</v>
      </c>
      <c r="C30" s="1">
        <v>401189</v>
      </c>
      <c r="D30" s="1">
        <v>3</v>
      </c>
      <c r="E30" s="1">
        <v>123480</v>
      </c>
      <c r="F30" s="1">
        <v>3</v>
      </c>
      <c r="G30" s="1">
        <v>88469</v>
      </c>
      <c r="H30" s="1">
        <v>2</v>
      </c>
      <c r="I30" s="1">
        <v>107343</v>
      </c>
      <c r="J30" s="1">
        <v>2</v>
      </c>
      <c r="K30" s="1">
        <v>85</v>
      </c>
      <c r="L30" s="1">
        <v>5</v>
      </c>
      <c r="M30" s="1">
        <v>5</v>
      </c>
      <c r="N30" s="1">
        <v>67</v>
      </c>
      <c r="O30" s="1" t="s">
        <v>9</v>
      </c>
    </row>
    <row r="31" spans="1:15" x14ac:dyDescent="0.2">
      <c r="A31" s="1">
        <f t="shared" si="0"/>
        <v>526754</v>
      </c>
      <c r="B31" s="1">
        <v>101</v>
      </c>
      <c r="C31" s="1">
        <v>88257</v>
      </c>
      <c r="D31" s="1">
        <v>2</v>
      </c>
      <c r="E31" s="1">
        <v>242608</v>
      </c>
      <c r="F31" s="1">
        <v>4</v>
      </c>
      <c r="G31" s="1">
        <v>105926</v>
      </c>
      <c r="H31" s="1">
        <v>3</v>
      </c>
      <c r="I31" s="1">
        <v>89963</v>
      </c>
      <c r="J31" s="1">
        <v>2</v>
      </c>
      <c r="K31" s="1">
        <v>72.5</v>
      </c>
      <c r="L31" s="1">
        <v>5</v>
      </c>
      <c r="M31" s="1">
        <v>3</v>
      </c>
      <c r="N31" s="1">
        <v>28</v>
      </c>
      <c r="O31" s="1" t="s">
        <v>1</v>
      </c>
    </row>
    <row r="32" spans="1:1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5"/>
      <c r="M32" s="5"/>
      <c r="N32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D201-7F39-4E4E-9A9E-52D2CD7189E4}">
  <dimension ref="A1:P31"/>
  <sheetViews>
    <sheetView zoomScaleNormal="100" workbookViewId="0">
      <selection activeCell="O5" sqref="O5"/>
    </sheetView>
  </sheetViews>
  <sheetFormatPr defaultRowHeight="15" x14ac:dyDescent="0.25"/>
  <cols>
    <col min="1" max="6" width="2.28515625" style="19" customWidth="1"/>
    <col min="7" max="7" width="9.28515625" style="1" bestFit="1" customWidth="1"/>
    <col min="8" max="9" width="12.42578125" style="1" bestFit="1" customWidth="1"/>
    <col min="10" max="13" width="9.28515625" style="1" bestFit="1" customWidth="1"/>
    <col min="14" max="16384" width="9.140625" style="1"/>
  </cols>
  <sheetData>
    <row r="1" spans="1:10" x14ac:dyDescent="0.25">
      <c r="A1" s="19" t="s">
        <v>15</v>
      </c>
      <c r="B1" s="19" t="s">
        <v>16</v>
      </c>
      <c r="C1" s="19" t="s">
        <v>11</v>
      </c>
      <c r="D1" s="19" t="s">
        <v>12</v>
      </c>
      <c r="E1" s="19" t="s">
        <v>13</v>
      </c>
      <c r="F1" s="19" t="s">
        <v>10</v>
      </c>
    </row>
    <row r="2" spans="1:10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H2"/>
      <c r="I2"/>
      <c r="J2"/>
    </row>
    <row r="3" spans="1:10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H3"/>
      <c r="I3"/>
      <c r="J3"/>
    </row>
    <row r="4" spans="1:10" x14ac:dyDescent="0.25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H4"/>
      <c r="I4"/>
      <c r="J4"/>
    </row>
    <row r="5" spans="1:10" x14ac:dyDescent="0.25">
      <c r="A5" s="19">
        <v>356146</v>
      </c>
      <c r="B5" s="19">
        <v>29</v>
      </c>
      <c r="C5" s="19">
        <v>85</v>
      </c>
      <c r="D5" s="19">
        <v>4</v>
      </c>
      <c r="E5" s="19">
        <v>4</v>
      </c>
      <c r="F5" s="19">
        <v>41</v>
      </c>
      <c r="H5"/>
      <c r="I5"/>
      <c r="J5"/>
    </row>
    <row r="6" spans="1:10" x14ac:dyDescent="0.25">
      <c r="A6" s="19">
        <v>340569</v>
      </c>
      <c r="B6" s="19">
        <v>89</v>
      </c>
      <c r="C6" s="19">
        <v>70</v>
      </c>
      <c r="D6" s="19">
        <v>5</v>
      </c>
      <c r="E6" s="19">
        <v>5</v>
      </c>
      <c r="F6" s="19">
        <v>28</v>
      </c>
    </row>
    <row r="7" spans="1:10" x14ac:dyDescent="0.25">
      <c r="A7" s="19">
        <v>460642</v>
      </c>
      <c r="B7" s="19">
        <v>56</v>
      </c>
      <c r="C7" s="19">
        <v>80</v>
      </c>
      <c r="D7" s="19">
        <v>4</v>
      </c>
      <c r="E7" s="19">
        <v>3</v>
      </c>
      <c r="F7" s="19">
        <v>27</v>
      </c>
    </row>
    <row r="8" spans="1:10" x14ac:dyDescent="0.25">
      <c r="A8" s="19">
        <v>1006385</v>
      </c>
      <c r="B8" s="19">
        <v>121</v>
      </c>
      <c r="C8" s="19">
        <v>75</v>
      </c>
      <c r="D8" s="19">
        <v>4</v>
      </c>
      <c r="E8" s="19">
        <v>3</v>
      </c>
      <c r="F8" s="19">
        <v>58</v>
      </c>
      <c r="H8" s="1" t="s">
        <v>26</v>
      </c>
    </row>
    <row r="9" spans="1:10" x14ac:dyDescent="0.25">
      <c r="A9" s="19">
        <v>344036</v>
      </c>
      <c r="B9" s="19">
        <v>49</v>
      </c>
      <c r="C9" s="19">
        <v>77.5</v>
      </c>
      <c r="D9" s="19">
        <v>4</v>
      </c>
      <c r="E9" s="19">
        <v>3</v>
      </c>
      <c r="F9" s="19">
        <v>33</v>
      </c>
    </row>
    <row r="10" spans="1:10" x14ac:dyDescent="0.25">
      <c r="A10" s="19">
        <v>350794</v>
      </c>
      <c r="B10" s="19">
        <v>69</v>
      </c>
      <c r="C10" s="19">
        <v>92.5</v>
      </c>
      <c r="D10" s="19">
        <v>4</v>
      </c>
      <c r="E10" s="19">
        <v>3</v>
      </c>
      <c r="F10" s="19">
        <v>33</v>
      </c>
      <c r="H10" s="1" t="s">
        <v>27</v>
      </c>
    </row>
    <row r="11" spans="1:10" x14ac:dyDescent="0.25">
      <c r="A11" s="19">
        <v>448229</v>
      </c>
      <c r="B11" s="19">
        <v>92</v>
      </c>
      <c r="C11" s="19">
        <v>82.5</v>
      </c>
      <c r="D11" s="19">
        <v>4</v>
      </c>
      <c r="E11" s="19">
        <v>4</v>
      </c>
      <c r="F11" s="19">
        <v>27</v>
      </c>
      <c r="H11" s="1" t="s">
        <v>28</v>
      </c>
      <c r="I11" s="1">
        <v>0.87311694695160669</v>
      </c>
    </row>
    <row r="12" spans="1:10" x14ac:dyDescent="0.25">
      <c r="A12" s="19">
        <v>194167</v>
      </c>
      <c r="B12" s="19">
        <v>50</v>
      </c>
      <c r="C12" s="19">
        <v>92.5</v>
      </c>
      <c r="D12" s="19">
        <v>5</v>
      </c>
      <c r="E12" s="19">
        <v>5</v>
      </c>
      <c r="F12" s="19">
        <v>27</v>
      </c>
      <c r="H12" s="1" t="s">
        <v>29</v>
      </c>
      <c r="I12" s="1">
        <v>0.7623332030540948</v>
      </c>
    </row>
    <row r="13" spans="1:10" x14ac:dyDescent="0.25">
      <c r="A13" s="19">
        <v>376786</v>
      </c>
      <c r="B13" s="19">
        <v>64</v>
      </c>
      <c r="C13" s="19">
        <v>75</v>
      </c>
      <c r="D13" s="19">
        <v>3</v>
      </c>
      <c r="E13" s="19">
        <v>5</v>
      </c>
      <c r="F13" s="19">
        <v>27</v>
      </c>
      <c r="H13" s="1" t="s">
        <v>30</v>
      </c>
      <c r="I13" s="1">
        <v>0.71281928702369779</v>
      </c>
    </row>
    <row r="14" spans="1:10" x14ac:dyDescent="0.25">
      <c r="A14" s="19">
        <v>742735</v>
      </c>
      <c r="B14" s="19">
        <v>130</v>
      </c>
      <c r="C14" s="19">
        <v>52.5</v>
      </c>
      <c r="D14" s="19">
        <v>4</v>
      </c>
      <c r="E14" s="19">
        <v>4</v>
      </c>
      <c r="F14" s="19">
        <v>42</v>
      </c>
      <c r="H14" s="1" t="s">
        <v>31</v>
      </c>
      <c r="I14" s="1">
        <v>149412.35689325168</v>
      </c>
    </row>
    <row r="15" spans="1:10" x14ac:dyDescent="0.25">
      <c r="A15" s="19">
        <v>314824</v>
      </c>
      <c r="B15" s="19">
        <v>32</v>
      </c>
      <c r="C15" s="19">
        <v>90</v>
      </c>
      <c r="D15" s="19">
        <v>5</v>
      </c>
      <c r="E15" s="19">
        <v>2</v>
      </c>
      <c r="F15" s="19">
        <v>25</v>
      </c>
      <c r="H15" s="1" t="s">
        <v>32</v>
      </c>
      <c r="I15" s="1">
        <v>30</v>
      </c>
    </row>
    <row r="16" spans="1:10" x14ac:dyDescent="0.25">
      <c r="A16" s="19">
        <v>774864</v>
      </c>
      <c r="B16" s="19">
        <v>127</v>
      </c>
      <c r="C16" s="19">
        <v>72.5</v>
      </c>
      <c r="D16" s="19">
        <v>4</v>
      </c>
      <c r="E16" s="19">
        <v>3</v>
      </c>
      <c r="F16" s="19">
        <v>52</v>
      </c>
    </row>
    <row r="17" spans="1:16" x14ac:dyDescent="0.25">
      <c r="A17" s="19">
        <v>1414807</v>
      </c>
      <c r="B17" s="19">
        <v>141</v>
      </c>
      <c r="C17" s="19">
        <v>85</v>
      </c>
      <c r="D17" s="19">
        <v>4</v>
      </c>
      <c r="E17" s="19">
        <v>2</v>
      </c>
      <c r="F17" s="19">
        <v>52</v>
      </c>
      <c r="H17" s="1" t="s">
        <v>33</v>
      </c>
    </row>
    <row r="18" spans="1:16" x14ac:dyDescent="0.25">
      <c r="A18" s="19">
        <v>433092</v>
      </c>
      <c r="B18" s="19">
        <v>61</v>
      </c>
      <c r="C18" s="19">
        <v>72.5</v>
      </c>
      <c r="D18" s="19">
        <v>4</v>
      </c>
      <c r="E18" s="19">
        <v>3</v>
      </c>
      <c r="F18" s="19">
        <v>44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38</v>
      </c>
    </row>
    <row r="19" spans="1:16" x14ac:dyDescent="0.25">
      <c r="A19" s="19">
        <v>605486</v>
      </c>
      <c r="B19" s="19">
        <v>62</v>
      </c>
      <c r="C19" s="19">
        <v>90</v>
      </c>
      <c r="D19" s="19">
        <v>5</v>
      </c>
      <c r="E19" s="19">
        <v>3</v>
      </c>
      <c r="F19" s="19">
        <v>49</v>
      </c>
      <c r="H19" s="1" t="s">
        <v>39</v>
      </c>
      <c r="I19" s="1">
        <v>5</v>
      </c>
      <c r="J19" s="1">
        <v>1718543768078.7859</v>
      </c>
      <c r="K19" s="1">
        <v>343708753615.7572</v>
      </c>
      <c r="L19" s="1">
        <v>15.396342365368422</v>
      </c>
      <c r="M19" s="1">
        <v>8.1254648776063476E-7</v>
      </c>
    </row>
    <row r="20" spans="1:16" x14ac:dyDescent="0.25">
      <c r="A20" s="19">
        <v>532372</v>
      </c>
      <c r="B20" s="19">
        <v>127</v>
      </c>
      <c r="C20" s="19">
        <v>87.5</v>
      </c>
      <c r="D20" s="19">
        <v>5</v>
      </c>
      <c r="E20" s="19">
        <v>3</v>
      </c>
      <c r="F20" s="19">
        <v>28</v>
      </c>
      <c r="H20" s="1" t="s">
        <v>40</v>
      </c>
      <c r="I20" s="1">
        <v>24</v>
      </c>
      <c r="J20" s="1">
        <v>535777257417.51398</v>
      </c>
      <c r="K20" s="1">
        <v>22324052392.396416</v>
      </c>
    </row>
    <row r="21" spans="1:16" x14ac:dyDescent="0.25">
      <c r="A21" s="19">
        <v>569589</v>
      </c>
      <c r="B21" s="19">
        <v>138</v>
      </c>
      <c r="C21" s="19">
        <v>75</v>
      </c>
      <c r="D21" s="19">
        <v>4</v>
      </c>
      <c r="E21" s="19">
        <v>4</v>
      </c>
      <c r="F21" s="19">
        <v>27</v>
      </c>
      <c r="H21" s="1" t="s">
        <v>41</v>
      </c>
      <c r="I21" s="1">
        <v>29</v>
      </c>
      <c r="J21" s="1">
        <v>2254321025496.2998</v>
      </c>
    </row>
    <row r="22" spans="1:16" x14ac:dyDescent="0.25">
      <c r="A22" s="19">
        <v>793241</v>
      </c>
      <c r="B22" s="19">
        <v>35</v>
      </c>
      <c r="C22" s="19">
        <v>50</v>
      </c>
      <c r="D22" s="19">
        <v>3</v>
      </c>
      <c r="E22" s="19">
        <v>3</v>
      </c>
      <c r="F22" s="19">
        <v>64</v>
      </c>
    </row>
    <row r="23" spans="1:16" x14ac:dyDescent="0.25">
      <c r="A23" s="19">
        <v>432888</v>
      </c>
      <c r="B23" s="19">
        <v>53</v>
      </c>
      <c r="C23" s="19">
        <v>72.5</v>
      </c>
      <c r="D23" s="19">
        <v>4</v>
      </c>
      <c r="E23" s="19">
        <v>5</v>
      </c>
      <c r="F23" s="19">
        <v>35</v>
      </c>
      <c r="I23" s="1" t="s">
        <v>42</v>
      </c>
      <c r="J23" s="1" t="s">
        <v>31</v>
      </c>
      <c r="K23" s="1" t="s">
        <v>43</v>
      </c>
      <c r="L23" s="1" t="s">
        <v>44</v>
      </c>
      <c r="M23" s="1" t="s">
        <v>45</v>
      </c>
      <c r="N23" s="1" t="s">
        <v>46</v>
      </c>
      <c r="O23" s="1" t="s">
        <v>45</v>
      </c>
      <c r="P23" s="1" t="s">
        <v>46</v>
      </c>
    </row>
    <row r="24" spans="1:16" x14ac:dyDescent="0.25">
      <c r="A24" s="19">
        <v>342678</v>
      </c>
      <c r="B24" s="19">
        <v>52</v>
      </c>
      <c r="C24" s="19">
        <v>85</v>
      </c>
      <c r="D24" s="19">
        <v>4</v>
      </c>
      <c r="E24" s="19">
        <v>3</v>
      </c>
      <c r="F24" s="19">
        <v>27</v>
      </c>
      <c r="H24" s="27" t="s">
        <v>47</v>
      </c>
      <c r="I24" s="1">
        <v>115132.94915800914</v>
      </c>
      <c r="J24" s="1">
        <v>328236.77949360886</v>
      </c>
      <c r="K24" s="1">
        <v>0.35076187786034169</v>
      </c>
      <c r="L24" s="28">
        <v>0.7288272141319454</v>
      </c>
      <c r="M24" s="1">
        <v>-562314.46322577866</v>
      </c>
      <c r="N24" s="1">
        <v>792580.36154179694</v>
      </c>
      <c r="O24" s="1">
        <v>-562314.46322577866</v>
      </c>
      <c r="P24" s="1">
        <v>792580.36154179694</v>
      </c>
    </row>
    <row r="25" spans="1:16" x14ac:dyDescent="0.25">
      <c r="A25" s="19">
        <v>326637</v>
      </c>
      <c r="B25" s="19">
        <v>58</v>
      </c>
      <c r="C25" s="19">
        <v>85</v>
      </c>
      <c r="D25" s="19">
        <v>4</v>
      </c>
      <c r="E25" s="19">
        <v>3</v>
      </c>
      <c r="F25" s="19">
        <v>28</v>
      </c>
      <c r="H25" s="26" t="s">
        <v>16</v>
      </c>
      <c r="I25" s="1">
        <v>4328.3210428258808</v>
      </c>
      <c r="J25" s="1">
        <v>791.52449175279844</v>
      </c>
      <c r="K25" s="1">
        <v>5.4683349510019479</v>
      </c>
      <c r="L25" s="23">
        <v>1.2761640435738359E-5</v>
      </c>
      <c r="M25" s="1">
        <v>2694.6947941051253</v>
      </c>
      <c r="N25" s="1">
        <v>5961.9472915466358</v>
      </c>
      <c r="O25" s="1">
        <v>2694.6947941051253</v>
      </c>
      <c r="P25" s="1">
        <v>5961.9472915466358</v>
      </c>
    </row>
    <row r="26" spans="1:16" x14ac:dyDescent="0.25">
      <c r="A26" s="19">
        <v>344137</v>
      </c>
      <c r="B26" s="19">
        <v>36</v>
      </c>
      <c r="C26" s="19">
        <v>92.5</v>
      </c>
      <c r="D26" s="19">
        <v>5</v>
      </c>
      <c r="E26" s="19">
        <v>3</v>
      </c>
      <c r="F26" s="19">
        <v>30</v>
      </c>
      <c r="H26" s="27" t="s">
        <v>11</v>
      </c>
      <c r="I26" s="1">
        <v>3366.2744185267293</v>
      </c>
      <c r="J26" s="1">
        <v>3303.3923788916709</v>
      </c>
      <c r="K26" s="1">
        <v>1.0190355950558183</v>
      </c>
      <c r="L26" s="28">
        <v>0.31834923061613613</v>
      </c>
      <c r="M26" s="1">
        <v>-3451.5923135957182</v>
      </c>
      <c r="N26" s="1">
        <v>10184.141150649177</v>
      </c>
      <c r="O26" s="1">
        <v>-3451.5923135957182</v>
      </c>
      <c r="P26" s="1">
        <v>10184.141150649177</v>
      </c>
    </row>
    <row r="27" spans="1:16" x14ac:dyDescent="0.25">
      <c r="A27" s="19">
        <v>411445</v>
      </c>
      <c r="B27" s="19">
        <v>35</v>
      </c>
      <c r="C27" s="19">
        <v>95</v>
      </c>
      <c r="D27" s="19">
        <v>5</v>
      </c>
      <c r="E27" s="19">
        <v>4</v>
      </c>
      <c r="F27" s="19">
        <v>35</v>
      </c>
      <c r="H27" s="27" t="s">
        <v>12</v>
      </c>
      <c r="I27" s="1">
        <v>-96867.909671559246</v>
      </c>
      <c r="J27" s="1">
        <v>55334.53700503931</v>
      </c>
      <c r="K27" s="1">
        <v>-1.7505867928873697</v>
      </c>
      <c r="L27" s="28">
        <v>9.2791875065782972E-2</v>
      </c>
      <c r="M27" s="1">
        <v>-211072.78021455923</v>
      </c>
      <c r="N27" s="1">
        <v>17336.960871440722</v>
      </c>
      <c r="O27" s="1">
        <v>-211072.78021455923</v>
      </c>
      <c r="P27" s="1">
        <v>17336.960871440722</v>
      </c>
    </row>
    <row r="28" spans="1:16" x14ac:dyDescent="0.25">
      <c r="A28" s="19">
        <v>319431</v>
      </c>
      <c r="B28" s="19">
        <v>29</v>
      </c>
      <c r="C28" s="19">
        <v>92.5</v>
      </c>
      <c r="D28" s="19">
        <v>5</v>
      </c>
      <c r="E28" s="19">
        <v>2</v>
      </c>
      <c r="F28" s="19">
        <v>29</v>
      </c>
      <c r="H28" s="27" t="s">
        <v>13</v>
      </c>
      <c r="I28" s="1">
        <v>-42357.535462265048</v>
      </c>
      <c r="J28" s="1">
        <v>27754.527012816714</v>
      </c>
      <c r="K28" s="1">
        <v>-1.5261487051357365</v>
      </c>
      <c r="L28" s="28">
        <v>0.14004465000265637</v>
      </c>
      <c r="M28" s="1">
        <v>-99640.063446411077</v>
      </c>
      <c r="N28" s="1">
        <v>14924.992521880988</v>
      </c>
      <c r="O28" s="1">
        <v>-99640.063446411077</v>
      </c>
      <c r="P28" s="1">
        <v>14924.992521880988</v>
      </c>
    </row>
    <row r="29" spans="1:16" x14ac:dyDescent="0.25">
      <c r="A29" s="19">
        <v>423857</v>
      </c>
      <c r="B29" s="19">
        <v>51</v>
      </c>
      <c r="C29" s="19">
        <v>77.5</v>
      </c>
      <c r="D29" s="19">
        <v>5</v>
      </c>
      <c r="E29" s="19">
        <v>2</v>
      </c>
      <c r="F29" s="19">
        <v>35</v>
      </c>
      <c r="H29" s="26" t="s">
        <v>10</v>
      </c>
      <c r="I29" s="1">
        <v>10616.549832334189</v>
      </c>
      <c r="J29" s="1">
        <v>2571.5843891086024</v>
      </c>
      <c r="K29" s="1">
        <v>4.1284081040849072</v>
      </c>
      <c r="L29" s="23">
        <v>3.8071602619951708E-4</v>
      </c>
      <c r="M29" s="1">
        <v>5309.0605472643319</v>
      </c>
      <c r="N29" s="1">
        <v>15924.039117404045</v>
      </c>
      <c r="O29" s="1">
        <v>5309.0605472643319</v>
      </c>
      <c r="P29" s="1">
        <v>15924.039117404045</v>
      </c>
    </row>
    <row r="30" spans="1:16" x14ac:dyDescent="0.25">
      <c r="A30" s="19">
        <v>720481</v>
      </c>
      <c r="B30" s="19">
        <v>108</v>
      </c>
      <c r="C30" s="19">
        <v>85</v>
      </c>
      <c r="D30" s="19">
        <v>5</v>
      </c>
      <c r="E30" s="19">
        <v>5</v>
      </c>
      <c r="F30" s="19">
        <v>67</v>
      </c>
    </row>
    <row r="31" spans="1:16" x14ac:dyDescent="0.25">
      <c r="A31" s="19">
        <v>526754</v>
      </c>
      <c r="B31" s="19">
        <v>101</v>
      </c>
      <c r="C31" s="19">
        <v>72.5</v>
      </c>
      <c r="D31" s="19">
        <v>5</v>
      </c>
      <c r="E31" s="19">
        <v>3</v>
      </c>
      <c r="F31" s="19">
        <v>28</v>
      </c>
    </row>
  </sheetData>
  <autoFilter ref="A1:F31" xr:uid="{15EFD201-7F39-4E4E-9A9E-52D2CD7189E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5D71-D3C1-451A-81FF-F58C377753E2}">
  <dimension ref="A1:M31"/>
  <sheetViews>
    <sheetView zoomScaleNormal="100" workbookViewId="0">
      <selection activeCell="H14" sqref="H14"/>
    </sheetView>
  </sheetViews>
  <sheetFormatPr defaultRowHeight="15" x14ac:dyDescent="0.25"/>
  <cols>
    <col min="1" max="3" width="2.28515625" style="19" customWidth="1"/>
    <col min="4" max="4" width="9.28515625" style="1" bestFit="1" customWidth="1"/>
    <col min="5" max="5" width="12.42578125" style="1" bestFit="1" customWidth="1"/>
    <col min="6" max="6" width="12.5703125" style="1" bestFit="1" customWidth="1"/>
    <col min="7" max="8" width="12.42578125" style="1" bestFit="1" customWidth="1"/>
    <col min="9" max="10" width="9.42578125" style="1" bestFit="1" customWidth="1"/>
    <col min="11" max="13" width="9.28515625" style="1" bestFit="1" customWidth="1"/>
    <col min="14" max="16384" width="9.140625" style="1"/>
  </cols>
  <sheetData>
    <row r="1" spans="1:7" x14ac:dyDescent="0.25">
      <c r="A1" s="19" t="s">
        <v>15</v>
      </c>
      <c r="B1" s="19" t="s">
        <v>16</v>
      </c>
      <c r="C1" s="19" t="s">
        <v>10</v>
      </c>
    </row>
    <row r="2" spans="1:7" ht="15.75" thickBot="1" x14ac:dyDescent="0.3">
      <c r="A2" s="19">
        <v>135651</v>
      </c>
      <c r="B2" s="19">
        <v>10</v>
      </c>
      <c r="C2" s="19">
        <v>27</v>
      </c>
      <c r="E2" s="1" t="s">
        <v>73</v>
      </c>
    </row>
    <row r="3" spans="1:7" x14ac:dyDescent="0.25">
      <c r="A3" s="19">
        <v>1028978</v>
      </c>
      <c r="B3" s="19">
        <v>104</v>
      </c>
      <c r="C3" s="19">
        <v>31</v>
      </c>
      <c r="E3" s="41" t="s">
        <v>15</v>
      </c>
      <c r="F3" s="8" t="s">
        <v>64</v>
      </c>
      <c r="G3" s="9" t="s">
        <v>65</v>
      </c>
    </row>
    <row r="4" spans="1:7" x14ac:dyDescent="0.25">
      <c r="A4" s="19">
        <v>200240</v>
      </c>
      <c r="B4" s="19">
        <v>30</v>
      </c>
      <c r="C4" s="19">
        <v>32</v>
      </c>
      <c r="E4" s="42" t="s">
        <v>47</v>
      </c>
      <c r="F4" s="1">
        <v>-188367.43026054278</v>
      </c>
      <c r="G4" s="11"/>
    </row>
    <row r="5" spans="1:7" x14ac:dyDescent="0.25">
      <c r="A5" s="19">
        <v>356146</v>
      </c>
      <c r="B5" s="19">
        <v>29</v>
      </c>
      <c r="C5" s="19">
        <v>41</v>
      </c>
      <c r="E5" s="42" t="s">
        <v>16</v>
      </c>
      <c r="F5" s="1">
        <v>4173.0799048653662</v>
      </c>
      <c r="G5" s="11" t="s">
        <v>62</v>
      </c>
    </row>
    <row r="6" spans="1:7" ht="15.75" thickBot="1" x14ac:dyDescent="0.3">
      <c r="A6" s="19">
        <v>340569</v>
      </c>
      <c r="B6" s="19">
        <v>89</v>
      </c>
      <c r="C6" s="19">
        <v>28</v>
      </c>
      <c r="E6" s="43" t="s">
        <v>10</v>
      </c>
      <c r="F6" s="13">
        <v>11026.420947894541</v>
      </c>
      <c r="G6" s="14" t="s">
        <v>63</v>
      </c>
    </row>
    <row r="7" spans="1:7" x14ac:dyDescent="0.25">
      <c r="A7" s="19">
        <v>460642</v>
      </c>
      <c r="B7" s="19">
        <v>56</v>
      </c>
      <c r="C7" s="19">
        <v>27</v>
      </c>
      <c r="E7" s="26"/>
    </row>
    <row r="8" spans="1:7" x14ac:dyDescent="0.25">
      <c r="A8" s="19">
        <v>1006385</v>
      </c>
      <c r="B8" s="19">
        <v>121</v>
      </c>
      <c r="C8" s="19">
        <v>58</v>
      </c>
    </row>
    <row r="9" spans="1:7" x14ac:dyDescent="0.25">
      <c r="A9" s="19">
        <v>344036</v>
      </c>
      <c r="B9" s="19">
        <v>49</v>
      </c>
      <c r="C9" s="19">
        <v>33</v>
      </c>
      <c r="E9" s="1" t="s">
        <v>26</v>
      </c>
    </row>
    <row r="10" spans="1:7" x14ac:dyDescent="0.25">
      <c r="A10" s="19">
        <v>350794</v>
      </c>
      <c r="B10" s="19">
        <v>69</v>
      </c>
      <c r="C10" s="19">
        <v>33</v>
      </c>
    </row>
    <row r="11" spans="1:7" x14ac:dyDescent="0.25">
      <c r="A11" s="19">
        <v>448229</v>
      </c>
      <c r="B11" s="19">
        <v>92</v>
      </c>
      <c r="C11" s="19">
        <v>27</v>
      </c>
      <c r="E11" s="1" t="s">
        <v>27</v>
      </c>
    </row>
    <row r="12" spans="1:7" x14ac:dyDescent="0.25">
      <c r="A12" s="19">
        <v>194167</v>
      </c>
      <c r="B12" s="19">
        <v>50</v>
      </c>
      <c r="C12" s="19">
        <v>27</v>
      </c>
      <c r="E12" s="1" t="s">
        <v>28</v>
      </c>
      <c r="F12" s="1">
        <v>0.84248954685988209</v>
      </c>
    </row>
    <row r="13" spans="1:7" x14ac:dyDescent="0.25">
      <c r="A13" s="19">
        <v>376786</v>
      </c>
      <c r="B13" s="19">
        <v>64</v>
      </c>
      <c r="C13" s="19">
        <v>27</v>
      </c>
      <c r="E13" s="1" t="s">
        <v>29</v>
      </c>
      <c r="F13" s="1">
        <v>0.70978863656816937</v>
      </c>
    </row>
    <row r="14" spans="1:7" x14ac:dyDescent="0.25">
      <c r="A14" s="19">
        <v>742735</v>
      </c>
      <c r="B14" s="19">
        <v>130</v>
      </c>
      <c r="C14" s="19">
        <v>42</v>
      </c>
      <c r="E14" s="1" t="s">
        <v>30</v>
      </c>
      <c r="F14" s="1">
        <v>0.68829149853618188</v>
      </c>
    </row>
    <row r="15" spans="1:7" x14ac:dyDescent="0.25">
      <c r="A15" s="19">
        <v>314824</v>
      </c>
      <c r="B15" s="19">
        <v>32</v>
      </c>
      <c r="C15" s="19">
        <v>25</v>
      </c>
      <c r="E15" s="1" t="s">
        <v>31</v>
      </c>
      <c r="F15" s="1">
        <v>155662.21483312105</v>
      </c>
    </row>
    <row r="16" spans="1:7" x14ac:dyDescent="0.25">
      <c r="A16" s="19">
        <v>774864</v>
      </c>
      <c r="B16" s="19">
        <v>127</v>
      </c>
      <c r="C16" s="19">
        <v>52</v>
      </c>
      <c r="E16" s="1" t="s">
        <v>32</v>
      </c>
      <c r="F16" s="1">
        <v>30</v>
      </c>
    </row>
    <row r="17" spans="1:13" x14ac:dyDescent="0.25">
      <c r="A17" s="19">
        <v>1414807</v>
      </c>
      <c r="B17" s="19">
        <v>141</v>
      </c>
      <c r="C17" s="19">
        <v>52</v>
      </c>
    </row>
    <row r="18" spans="1:13" x14ac:dyDescent="0.25">
      <c r="A18" s="19">
        <v>433092</v>
      </c>
      <c r="B18" s="19">
        <v>61</v>
      </c>
      <c r="C18" s="19">
        <v>44</v>
      </c>
      <c r="E18" s="1" t="s">
        <v>33</v>
      </c>
    </row>
    <row r="19" spans="1:13" x14ac:dyDescent="0.25">
      <c r="A19" s="19">
        <v>605486</v>
      </c>
      <c r="B19" s="19">
        <v>62</v>
      </c>
      <c r="C19" s="19">
        <v>49</v>
      </c>
      <c r="F19" s="1" t="s">
        <v>34</v>
      </c>
      <c r="G19" s="1" t="s">
        <v>35</v>
      </c>
      <c r="H19" s="1" t="s">
        <v>36</v>
      </c>
      <c r="I19" s="1" t="s">
        <v>37</v>
      </c>
      <c r="J19" s="1" t="s">
        <v>38</v>
      </c>
    </row>
    <row r="20" spans="1:13" x14ac:dyDescent="0.25">
      <c r="A20" s="19">
        <v>532372</v>
      </c>
      <c r="B20" s="19">
        <v>127</v>
      </c>
      <c r="C20" s="19">
        <v>28</v>
      </c>
      <c r="E20" s="1" t="s">
        <v>39</v>
      </c>
      <c r="F20" s="1">
        <v>2</v>
      </c>
      <c r="G20" s="1">
        <v>1600091447073.9761</v>
      </c>
      <c r="H20" s="1">
        <v>800045723536.98804</v>
      </c>
      <c r="I20" s="1">
        <v>33.017820116892466</v>
      </c>
      <c r="J20" s="1">
        <v>5.5801334220006993E-8</v>
      </c>
    </row>
    <row r="21" spans="1:13" x14ac:dyDescent="0.25">
      <c r="A21" s="19">
        <v>569589</v>
      </c>
      <c r="B21" s="19">
        <v>138</v>
      </c>
      <c r="C21" s="19">
        <v>27</v>
      </c>
      <c r="E21" s="1" t="s">
        <v>40</v>
      </c>
      <c r="F21" s="1">
        <v>27</v>
      </c>
      <c r="G21" s="1">
        <v>654229578422.32373</v>
      </c>
      <c r="H21" s="1">
        <v>24230725126.752731</v>
      </c>
    </row>
    <row r="22" spans="1:13" x14ac:dyDescent="0.25">
      <c r="A22" s="19">
        <v>793241</v>
      </c>
      <c r="B22" s="19">
        <v>35</v>
      </c>
      <c r="C22" s="19">
        <v>64</v>
      </c>
      <c r="E22" s="1" t="s">
        <v>41</v>
      </c>
      <c r="F22" s="1">
        <v>29</v>
      </c>
      <c r="G22" s="1">
        <v>2254321025496.2998</v>
      </c>
    </row>
    <row r="23" spans="1:13" x14ac:dyDescent="0.25">
      <c r="A23" s="19">
        <v>432888</v>
      </c>
      <c r="B23" s="19">
        <v>53</v>
      </c>
      <c r="C23" s="19">
        <v>35</v>
      </c>
    </row>
    <row r="24" spans="1:13" x14ac:dyDescent="0.25">
      <c r="A24" s="19">
        <v>342678</v>
      </c>
      <c r="B24" s="19">
        <v>52</v>
      </c>
      <c r="C24" s="19">
        <v>27</v>
      </c>
      <c r="F24" s="1" t="s">
        <v>42</v>
      </c>
      <c r="G24" s="1" t="s">
        <v>31</v>
      </c>
      <c r="H24" s="1" t="s">
        <v>43</v>
      </c>
      <c r="I24" s="1" t="s">
        <v>44</v>
      </c>
      <c r="J24" s="1" t="s">
        <v>45</v>
      </c>
      <c r="K24" s="1" t="s">
        <v>46</v>
      </c>
      <c r="L24" s="1" t="s">
        <v>45</v>
      </c>
      <c r="M24" s="1" t="s">
        <v>46</v>
      </c>
    </row>
    <row r="25" spans="1:13" x14ac:dyDescent="0.25">
      <c r="A25" s="19">
        <v>326637</v>
      </c>
      <c r="B25" s="19">
        <v>58</v>
      </c>
      <c r="C25" s="19">
        <v>28</v>
      </c>
      <c r="E25" s="26" t="s">
        <v>47</v>
      </c>
      <c r="F25" s="1">
        <v>-188367.43026054278</v>
      </c>
      <c r="G25" s="1">
        <v>96952.902917293832</v>
      </c>
      <c r="H25" s="1">
        <v>-1.9428756085955525</v>
      </c>
      <c r="I25" s="1">
        <v>6.2526396366357137E-2</v>
      </c>
      <c r="J25" s="1">
        <v>-387298.35285132966</v>
      </c>
      <c r="K25" s="1">
        <v>10563.492330244102</v>
      </c>
      <c r="L25" s="1">
        <v>-387298.35285132966</v>
      </c>
      <c r="M25" s="1">
        <v>10563.492330244102</v>
      </c>
    </row>
    <row r="26" spans="1:13" x14ac:dyDescent="0.25">
      <c r="A26" s="19">
        <v>344137</v>
      </c>
      <c r="B26" s="19">
        <v>36</v>
      </c>
      <c r="C26" s="19">
        <v>30</v>
      </c>
      <c r="E26" s="26" t="s">
        <v>16</v>
      </c>
      <c r="F26" s="1">
        <v>4173.0799048653662</v>
      </c>
      <c r="G26" s="1">
        <v>787.7550995148348</v>
      </c>
      <c r="H26" s="1">
        <v>5.2974330568415189</v>
      </c>
      <c r="I26" s="23">
        <v>1.3708441832161642E-5</v>
      </c>
      <c r="J26" s="1">
        <v>2556.7399706628339</v>
      </c>
      <c r="K26" s="1">
        <v>5789.4198390678985</v>
      </c>
      <c r="L26" s="1">
        <v>2556.7399706628339</v>
      </c>
      <c r="M26" s="1">
        <v>5789.4198390678985</v>
      </c>
    </row>
    <row r="27" spans="1:13" x14ac:dyDescent="0.25">
      <c r="A27" s="19">
        <v>411445</v>
      </c>
      <c r="B27" s="19">
        <v>35</v>
      </c>
      <c r="C27" s="19">
        <v>35</v>
      </c>
      <c r="E27" s="26" t="s">
        <v>10</v>
      </c>
      <c r="F27" s="1">
        <v>11026.420947894541</v>
      </c>
      <c r="G27" s="1">
        <v>2533.9123348928879</v>
      </c>
      <c r="H27" s="1">
        <v>4.3515400260919614</v>
      </c>
      <c r="I27" s="23">
        <v>1.7365829786326808E-4</v>
      </c>
      <c r="J27" s="1">
        <v>5827.2623525668741</v>
      </c>
      <c r="K27" s="1">
        <v>16225.579543222208</v>
      </c>
      <c r="L27" s="1">
        <v>5827.2623525668741</v>
      </c>
      <c r="M27" s="1">
        <v>16225.579543222208</v>
      </c>
    </row>
    <row r="28" spans="1:13" x14ac:dyDescent="0.25">
      <c r="A28" s="19">
        <v>319431</v>
      </c>
      <c r="B28" s="19">
        <v>29</v>
      </c>
      <c r="C28" s="19">
        <v>29</v>
      </c>
      <c r="E28" s="27"/>
      <c r="I28"/>
    </row>
    <row r="29" spans="1:13" x14ac:dyDescent="0.25">
      <c r="A29" s="19">
        <v>423857</v>
      </c>
      <c r="B29" s="19">
        <v>51</v>
      </c>
      <c r="C29" s="19">
        <v>35</v>
      </c>
      <c r="E29" s="27"/>
      <c r="I29"/>
    </row>
    <row r="30" spans="1:13" x14ac:dyDescent="0.25">
      <c r="A30" s="19">
        <v>720481</v>
      </c>
      <c r="B30" s="19">
        <v>108</v>
      </c>
      <c r="C30" s="19">
        <v>67</v>
      </c>
      <c r="E30" s="26"/>
      <c r="I30"/>
    </row>
    <row r="31" spans="1:13" x14ac:dyDescent="0.25">
      <c r="A31" s="19">
        <v>526754</v>
      </c>
      <c r="B31" s="19">
        <v>101</v>
      </c>
      <c r="C31" s="19">
        <v>28</v>
      </c>
    </row>
  </sheetData>
  <autoFilter ref="A1:C31" xr:uid="{15EFD201-7F39-4E4E-9A9E-52D2CD7189E4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6CCF-30A1-49F4-AD2B-5B9A2302FB63}">
  <dimension ref="A1:P31"/>
  <sheetViews>
    <sheetView workbookViewId="0">
      <selection activeCell="J6" sqref="J6"/>
    </sheetView>
  </sheetViews>
  <sheetFormatPr defaultRowHeight="15" x14ac:dyDescent="0.25"/>
  <cols>
    <col min="1" max="7" width="2.42578125" style="19" customWidth="1"/>
    <col min="13" max="13" width="9.140625" customWidth="1"/>
  </cols>
  <sheetData>
    <row r="1" spans="1:16" ht="15.75" thickBot="1" x14ac:dyDescent="0.3">
      <c r="A1" s="19" t="s">
        <v>15</v>
      </c>
      <c r="B1" s="19" t="s">
        <v>16</v>
      </c>
      <c r="C1" s="19" t="s">
        <v>11</v>
      </c>
      <c r="D1" s="19" t="s">
        <v>12</v>
      </c>
      <c r="E1" s="19" t="s">
        <v>13</v>
      </c>
      <c r="F1" s="19" t="s">
        <v>10</v>
      </c>
      <c r="G1" s="17" t="s">
        <v>14</v>
      </c>
    </row>
    <row r="2" spans="1:16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G2" s="19" t="s">
        <v>1</v>
      </c>
      <c r="J2" s="7" t="s">
        <v>68</v>
      </c>
      <c r="K2" s="8"/>
      <c r="L2" s="8"/>
      <c r="M2" s="8"/>
      <c r="N2" s="8"/>
      <c r="O2" s="8"/>
      <c r="P2" s="9"/>
    </row>
    <row r="3" spans="1:16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G3" s="19" t="s">
        <v>1</v>
      </c>
      <c r="J3" s="37" t="s">
        <v>66</v>
      </c>
      <c r="K3" s="28"/>
      <c r="L3" s="28"/>
      <c r="M3" s="28"/>
      <c r="N3" s="28"/>
      <c r="O3" s="28"/>
      <c r="P3" s="38"/>
    </row>
    <row r="4" spans="1:16" ht="15.75" thickBot="1" x14ac:dyDescent="0.3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G4" s="19" t="s">
        <v>1</v>
      </c>
      <c r="J4" s="39" t="s">
        <v>67</v>
      </c>
      <c r="K4" s="40"/>
      <c r="L4" s="40"/>
      <c r="M4" s="13"/>
      <c r="N4" s="13"/>
      <c r="O4" s="13"/>
      <c r="P4" s="14"/>
    </row>
    <row r="5" spans="1:16" x14ac:dyDescent="0.25">
      <c r="A5" s="19">
        <v>340569</v>
      </c>
      <c r="B5" s="19">
        <v>89</v>
      </c>
      <c r="C5" s="19">
        <v>70</v>
      </c>
      <c r="D5" s="19">
        <v>5</v>
      </c>
      <c r="E5" s="19">
        <v>5</v>
      </c>
      <c r="F5" s="19">
        <v>28</v>
      </c>
      <c r="G5" s="19" t="s">
        <v>1</v>
      </c>
      <c r="J5" s="25"/>
      <c r="M5" s="1"/>
      <c r="N5" s="1"/>
      <c r="O5" s="1"/>
      <c r="P5" s="1"/>
    </row>
    <row r="6" spans="1:16" x14ac:dyDescent="0.25">
      <c r="A6" s="19">
        <v>460642</v>
      </c>
      <c r="B6" s="19">
        <v>56</v>
      </c>
      <c r="C6" s="19">
        <v>80</v>
      </c>
      <c r="D6" s="19">
        <v>4</v>
      </c>
      <c r="E6" s="19">
        <v>3</v>
      </c>
      <c r="F6" s="19">
        <v>27</v>
      </c>
      <c r="G6" s="19" t="s">
        <v>1</v>
      </c>
      <c r="J6" s="1"/>
      <c r="M6" s="1"/>
      <c r="N6" s="1"/>
      <c r="O6" s="1"/>
      <c r="P6" s="1"/>
    </row>
    <row r="7" spans="1:16" x14ac:dyDescent="0.25">
      <c r="A7" s="19">
        <v>344036</v>
      </c>
      <c r="B7" s="19">
        <v>49</v>
      </c>
      <c r="C7" s="19">
        <v>77.5</v>
      </c>
      <c r="D7" s="19">
        <v>4</v>
      </c>
      <c r="E7" s="19">
        <v>3</v>
      </c>
      <c r="F7" s="19">
        <v>33</v>
      </c>
      <c r="G7" s="19" t="s">
        <v>1</v>
      </c>
      <c r="K7" s="1"/>
      <c r="L7" s="1"/>
    </row>
    <row r="8" spans="1:16" x14ac:dyDescent="0.25">
      <c r="A8" s="19">
        <v>350794</v>
      </c>
      <c r="B8" s="19">
        <v>69</v>
      </c>
      <c r="C8" s="19">
        <v>92.5</v>
      </c>
      <c r="D8" s="19">
        <v>4</v>
      </c>
      <c r="E8" s="19">
        <v>3</v>
      </c>
      <c r="F8" s="19">
        <v>33</v>
      </c>
      <c r="G8" s="19" t="s">
        <v>1</v>
      </c>
      <c r="J8" s="22" t="s">
        <v>69</v>
      </c>
      <c r="K8" s="22" t="s">
        <v>74</v>
      </c>
      <c r="L8" s="22"/>
      <c r="M8" s="22" t="s">
        <v>70</v>
      </c>
      <c r="N8" s="1"/>
      <c r="O8" s="22" t="s">
        <v>75</v>
      </c>
    </row>
    <row r="9" spans="1:16" x14ac:dyDescent="0.25">
      <c r="A9" s="19">
        <v>448229</v>
      </c>
      <c r="B9" s="19">
        <v>92</v>
      </c>
      <c r="C9" s="19">
        <v>82.5</v>
      </c>
      <c r="D9" s="19">
        <v>4</v>
      </c>
      <c r="E9" s="19">
        <v>4</v>
      </c>
      <c r="F9" s="19">
        <v>27</v>
      </c>
      <c r="G9" s="19" t="s">
        <v>1</v>
      </c>
      <c r="J9" s="1">
        <v>1</v>
      </c>
      <c r="K9" s="1">
        <f>_xlfn.T.TEST($A$2:$A$24, $A$25:$A$31,2,2)</f>
        <v>0.16744688123385862</v>
      </c>
      <c r="L9" s="1"/>
      <c r="M9" t="s">
        <v>71</v>
      </c>
      <c r="O9" s="1" t="s">
        <v>72</v>
      </c>
    </row>
    <row r="10" spans="1:16" x14ac:dyDescent="0.25">
      <c r="A10" s="19">
        <v>194167</v>
      </c>
      <c r="B10" s="19">
        <v>50</v>
      </c>
      <c r="C10" s="19">
        <v>92.5</v>
      </c>
      <c r="D10" s="19">
        <v>5</v>
      </c>
      <c r="E10" s="19">
        <v>5</v>
      </c>
      <c r="F10" s="19">
        <v>27</v>
      </c>
      <c r="G10" s="19" t="s">
        <v>1</v>
      </c>
      <c r="J10" s="25"/>
    </row>
    <row r="11" spans="1:16" x14ac:dyDescent="0.25">
      <c r="A11" s="19">
        <v>376786</v>
      </c>
      <c r="B11" s="19">
        <v>64</v>
      </c>
      <c r="C11" s="19">
        <v>75</v>
      </c>
      <c r="D11" s="19">
        <v>3</v>
      </c>
      <c r="E11" s="19">
        <v>5</v>
      </c>
      <c r="F11" s="19">
        <v>27</v>
      </c>
      <c r="G11" s="19" t="s">
        <v>1</v>
      </c>
    </row>
    <row r="12" spans="1:16" x14ac:dyDescent="0.25">
      <c r="A12" s="19">
        <v>314824</v>
      </c>
      <c r="B12" s="19">
        <v>32</v>
      </c>
      <c r="C12" s="19">
        <v>90</v>
      </c>
      <c r="D12" s="19">
        <v>5</v>
      </c>
      <c r="E12" s="19">
        <v>2</v>
      </c>
      <c r="F12" s="19">
        <v>25</v>
      </c>
      <c r="G12" s="19" t="s">
        <v>1</v>
      </c>
    </row>
    <row r="13" spans="1:16" x14ac:dyDescent="0.25">
      <c r="A13" s="19">
        <v>774864</v>
      </c>
      <c r="B13" s="19">
        <v>127</v>
      </c>
      <c r="C13" s="19">
        <v>72.5</v>
      </c>
      <c r="D13" s="19">
        <v>4</v>
      </c>
      <c r="E13" s="19">
        <v>3</v>
      </c>
      <c r="F13" s="19">
        <v>52</v>
      </c>
      <c r="G13" s="19" t="s">
        <v>1</v>
      </c>
    </row>
    <row r="14" spans="1:16" x14ac:dyDescent="0.25">
      <c r="A14" s="19">
        <v>1414807</v>
      </c>
      <c r="B14" s="19">
        <v>141</v>
      </c>
      <c r="C14" s="19">
        <v>85</v>
      </c>
      <c r="D14" s="19">
        <v>4</v>
      </c>
      <c r="E14" s="19">
        <v>2</v>
      </c>
      <c r="F14" s="19">
        <v>52</v>
      </c>
      <c r="G14" s="19" t="s">
        <v>1</v>
      </c>
    </row>
    <row r="15" spans="1:16" x14ac:dyDescent="0.25">
      <c r="A15" s="19">
        <v>433092</v>
      </c>
      <c r="B15" s="19">
        <v>61</v>
      </c>
      <c r="C15" s="19">
        <v>72.5</v>
      </c>
      <c r="D15" s="19">
        <v>4</v>
      </c>
      <c r="E15" s="19">
        <v>3</v>
      </c>
      <c r="F15" s="19">
        <v>44</v>
      </c>
      <c r="G15" s="19" t="s">
        <v>1</v>
      </c>
    </row>
    <row r="16" spans="1:16" x14ac:dyDescent="0.25">
      <c r="A16" s="19">
        <v>605486</v>
      </c>
      <c r="B16" s="19">
        <v>62</v>
      </c>
      <c r="C16" s="19">
        <v>90</v>
      </c>
      <c r="D16" s="19">
        <v>5</v>
      </c>
      <c r="E16" s="19">
        <v>3</v>
      </c>
      <c r="F16" s="19">
        <v>49</v>
      </c>
      <c r="G16" s="19" t="s">
        <v>1</v>
      </c>
    </row>
    <row r="17" spans="1:7" x14ac:dyDescent="0.25">
      <c r="A17" s="19">
        <v>532372</v>
      </c>
      <c r="B17" s="19">
        <v>127</v>
      </c>
      <c r="C17" s="19">
        <v>87.5</v>
      </c>
      <c r="D17" s="19">
        <v>5</v>
      </c>
      <c r="E17" s="19">
        <v>3</v>
      </c>
      <c r="F17" s="19">
        <v>28</v>
      </c>
      <c r="G17" s="19" t="s">
        <v>1</v>
      </c>
    </row>
    <row r="18" spans="1:7" x14ac:dyDescent="0.25">
      <c r="A18" s="19">
        <v>569589</v>
      </c>
      <c r="B18" s="19">
        <v>138</v>
      </c>
      <c r="C18" s="19">
        <v>75</v>
      </c>
      <c r="D18" s="19">
        <v>4</v>
      </c>
      <c r="E18" s="19">
        <v>4</v>
      </c>
      <c r="F18" s="19">
        <v>27</v>
      </c>
      <c r="G18" s="19" t="s">
        <v>1</v>
      </c>
    </row>
    <row r="19" spans="1:7" x14ac:dyDescent="0.25">
      <c r="A19" s="19">
        <v>342678</v>
      </c>
      <c r="B19" s="19">
        <v>52</v>
      </c>
      <c r="C19" s="19">
        <v>85</v>
      </c>
      <c r="D19" s="19">
        <v>4</v>
      </c>
      <c r="E19" s="19">
        <v>3</v>
      </c>
      <c r="F19" s="19">
        <v>27</v>
      </c>
      <c r="G19" s="19" t="s">
        <v>1</v>
      </c>
    </row>
    <row r="20" spans="1:7" x14ac:dyDescent="0.25">
      <c r="A20" s="19">
        <v>326637</v>
      </c>
      <c r="B20" s="19">
        <v>58</v>
      </c>
      <c r="C20" s="19">
        <v>85</v>
      </c>
      <c r="D20" s="19">
        <v>4</v>
      </c>
      <c r="E20" s="19">
        <v>3</v>
      </c>
      <c r="F20" s="19">
        <v>28</v>
      </c>
      <c r="G20" s="19" t="s">
        <v>1</v>
      </c>
    </row>
    <row r="21" spans="1:7" x14ac:dyDescent="0.25">
      <c r="A21" s="19">
        <v>344137</v>
      </c>
      <c r="B21" s="19">
        <v>36</v>
      </c>
      <c r="C21" s="19">
        <v>92.5</v>
      </c>
      <c r="D21" s="19">
        <v>5</v>
      </c>
      <c r="E21" s="19">
        <v>3</v>
      </c>
      <c r="F21" s="19">
        <v>30</v>
      </c>
      <c r="G21" s="19" t="s">
        <v>1</v>
      </c>
    </row>
    <row r="22" spans="1:7" x14ac:dyDescent="0.25">
      <c r="A22" s="19">
        <v>319431</v>
      </c>
      <c r="B22" s="19">
        <v>29</v>
      </c>
      <c r="C22" s="19">
        <v>92.5</v>
      </c>
      <c r="D22" s="19">
        <v>5</v>
      </c>
      <c r="E22" s="19">
        <v>2</v>
      </c>
      <c r="F22" s="19">
        <v>29</v>
      </c>
      <c r="G22" s="19" t="s">
        <v>1</v>
      </c>
    </row>
    <row r="23" spans="1:7" x14ac:dyDescent="0.25">
      <c r="A23" s="19">
        <v>423857</v>
      </c>
      <c r="B23" s="19">
        <v>51</v>
      </c>
      <c r="C23" s="19">
        <v>77.5</v>
      </c>
      <c r="D23" s="19">
        <v>5</v>
      </c>
      <c r="E23" s="19">
        <v>2</v>
      </c>
      <c r="F23" s="19">
        <v>35</v>
      </c>
      <c r="G23" s="19" t="s">
        <v>1</v>
      </c>
    </row>
    <row r="24" spans="1:7" x14ac:dyDescent="0.25">
      <c r="A24" s="19">
        <v>526754</v>
      </c>
      <c r="B24" s="19">
        <v>101</v>
      </c>
      <c r="C24" s="19">
        <v>72.5</v>
      </c>
      <c r="D24" s="19">
        <v>5</v>
      </c>
      <c r="E24" s="19">
        <v>3</v>
      </c>
      <c r="F24" s="19">
        <v>28</v>
      </c>
      <c r="G24" s="19" t="s">
        <v>1</v>
      </c>
    </row>
    <row r="25" spans="1:7" x14ac:dyDescent="0.25">
      <c r="A25" s="19">
        <v>356146</v>
      </c>
      <c r="B25" s="19">
        <v>29</v>
      </c>
      <c r="C25" s="19">
        <v>85</v>
      </c>
      <c r="D25" s="19">
        <v>4</v>
      </c>
      <c r="E25" s="19">
        <v>4</v>
      </c>
      <c r="F25" s="19">
        <v>41</v>
      </c>
      <c r="G25" s="19" t="s">
        <v>9</v>
      </c>
    </row>
    <row r="26" spans="1:7" x14ac:dyDescent="0.25">
      <c r="A26" s="19">
        <v>1006385</v>
      </c>
      <c r="B26" s="19">
        <v>121</v>
      </c>
      <c r="C26" s="19">
        <v>75</v>
      </c>
      <c r="D26" s="19">
        <v>4</v>
      </c>
      <c r="E26" s="19">
        <v>3</v>
      </c>
      <c r="F26" s="19">
        <v>58</v>
      </c>
      <c r="G26" s="19" t="s">
        <v>9</v>
      </c>
    </row>
    <row r="27" spans="1:7" x14ac:dyDescent="0.25">
      <c r="A27" s="19">
        <v>742735</v>
      </c>
      <c r="B27" s="19">
        <v>130</v>
      </c>
      <c r="C27" s="19">
        <v>52.5</v>
      </c>
      <c r="D27" s="19">
        <v>4</v>
      </c>
      <c r="E27" s="19">
        <v>4</v>
      </c>
      <c r="F27" s="19">
        <v>42</v>
      </c>
      <c r="G27" s="19" t="s">
        <v>9</v>
      </c>
    </row>
    <row r="28" spans="1:7" x14ac:dyDescent="0.25">
      <c r="A28" s="19">
        <v>793241</v>
      </c>
      <c r="B28" s="19">
        <v>35</v>
      </c>
      <c r="C28" s="19">
        <v>50</v>
      </c>
      <c r="D28" s="19">
        <v>3</v>
      </c>
      <c r="E28" s="19">
        <v>3</v>
      </c>
      <c r="F28" s="19">
        <v>64</v>
      </c>
      <c r="G28" s="19" t="s">
        <v>9</v>
      </c>
    </row>
    <row r="29" spans="1:7" x14ac:dyDescent="0.25">
      <c r="A29" s="19">
        <v>432888</v>
      </c>
      <c r="B29" s="19">
        <v>53</v>
      </c>
      <c r="C29" s="19">
        <v>72.5</v>
      </c>
      <c r="D29" s="19">
        <v>4</v>
      </c>
      <c r="E29" s="19">
        <v>5</v>
      </c>
      <c r="F29" s="19">
        <v>35</v>
      </c>
      <c r="G29" s="19" t="s">
        <v>9</v>
      </c>
    </row>
    <row r="30" spans="1:7" x14ac:dyDescent="0.25">
      <c r="A30" s="19">
        <v>411445</v>
      </c>
      <c r="B30" s="19">
        <v>35</v>
      </c>
      <c r="C30" s="19">
        <v>95</v>
      </c>
      <c r="D30" s="19">
        <v>5</v>
      </c>
      <c r="E30" s="19">
        <v>4</v>
      </c>
      <c r="F30" s="19">
        <v>35</v>
      </c>
      <c r="G30" s="19" t="s">
        <v>9</v>
      </c>
    </row>
    <row r="31" spans="1:7" x14ac:dyDescent="0.25">
      <c r="A31" s="19">
        <v>720481</v>
      </c>
      <c r="B31" s="19">
        <v>108</v>
      </c>
      <c r="C31" s="19">
        <v>85</v>
      </c>
      <c r="D31" s="19">
        <v>5</v>
      </c>
      <c r="E31" s="19">
        <v>5</v>
      </c>
      <c r="F31" s="19">
        <v>67</v>
      </c>
      <c r="G31" s="19" t="s">
        <v>9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0CD9ED0-6E16-445C-9901-928F0FB660E1}">
          <xm:f>Step4!$A$2:$A$24</xm:f>
        </x15:webExtension>
        <x15:webExtension appRef="{3A6CFCCC-F5EC-438A-8ACA-6D0F1EBB20AB}">
          <xm:f>Step4!$A$25:$A$31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C568-EE03-4CA6-BBFD-6435E7B04967}">
  <dimension ref="A1:A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0</v>
      </c>
    </row>
    <row r="3" spans="1:1" x14ac:dyDescent="0.25">
      <c r="A3" t="s">
        <v>3</v>
      </c>
    </row>
    <row r="4" spans="1:1" x14ac:dyDescent="0.25">
      <c r="A4" t="s">
        <v>2</v>
      </c>
    </row>
  </sheetData>
  <sortState xmlns:xlrd2="http://schemas.microsoft.com/office/spreadsheetml/2017/richdata2" ref="A1:A8">
    <sortCondition ref="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5B1E-EEC9-497B-9678-E161E280F3A4}">
  <dimension ref="A1:O28"/>
  <sheetViews>
    <sheetView tabSelected="1" workbookViewId="0">
      <selection activeCell="P25" sqref="P25"/>
    </sheetView>
  </sheetViews>
  <sheetFormatPr defaultRowHeight="12.75" x14ac:dyDescent="0.2"/>
  <cols>
    <col min="1" max="1" width="9.140625" style="1" customWidth="1"/>
    <col min="2" max="5" width="12" style="1" bestFit="1" customWidth="1"/>
    <col min="6" max="16384" width="9.140625" style="1"/>
  </cols>
  <sheetData>
    <row r="1" spans="1:5" x14ac:dyDescent="0.2">
      <c r="A1" s="1" t="s">
        <v>25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2">
      <c r="A2" s="1">
        <v>1</v>
      </c>
      <c r="B2" s="1">
        <f>COUNTIF(Worksheet!D$2:D$31,Step1!$A2)</f>
        <v>7</v>
      </c>
      <c r="C2" s="1">
        <f>COUNTIF(Worksheet!F$2:F$31,Step1!$A2)</f>
        <v>8</v>
      </c>
      <c r="D2" s="1">
        <f>COUNTIF(Worksheet!H$2:H$31,Step1!$A2)</f>
        <v>12</v>
      </c>
      <c r="E2" s="1">
        <f>COUNTIF(Worksheet!J$2:J$31,Step1!$A2)</f>
        <v>11</v>
      </c>
    </row>
    <row r="3" spans="1:5" x14ac:dyDescent="0.2">
      <c r="A3" s="1">
        <v>2</v>
      </c>
      <c r="B3" s="1">
        <f>COUNTIF(Worksheet!D$2:D$31,Step1!$A3)</f>
        <v>7</v>
      </c>
      <c r="C3" s="1">
        <f>COUNTIF(Worksheet!F$2:F$31,Step1!$A3)</f>
        <v>11</v>
      </c>
      <c r="D3" s="1">
        <f>COUNTIF(Worksheet!H$2:H$31,Step1!$A3)</f>
        <v>9</v>
      </c>
      <c r="E3" s="1">
        <f>COUNTIF(Worksheet!J$2:J$31,Step1!$A3)</f>
        <v>10</v>
      </c>
    </row>
    <row r="4" spans="1:5" x14ac:dyDescent="0.2">
      <c r="A4" s="1">
        <v>3</v>
      </c>
      <c r="B4" s="1">
        <f>COUNTIF(Worksheet!D$2:D$31,Step1!$A4)</f>
        <v>15</v>
      </c>
      <c r="C4" s="1">
        <f>COUNTIF(Worksheet!F$2:F$31,Step1!$A4)</f>
        <v>6</v>
      </c>
      <c r="D4" s="1">
        <f>COUNTIF(Worksheet!H$2:H$31,Step1!$A4)</f>
        <v>5</v>
      </c>
      <c r="E4" s="1">
        <f>COUNTIF(Worksheet!J$2:J$31,Step1!$A4)</f>
        <v>8</v>
      </c>
    </row>
    <row r="5" spans="1:5" x14ac:dyDescent="0.2">
      <c r="A5" s="1">
        <v>4</v>
      </c>
      <c r="B5" s="1">
        <f>COUNTIF(Worksheet!D$2:D$31,Step1!$A5)</f>
        <v>1</v>
      </c>
      <c r="C5" s="1">
        <f>COUNTIF(Worksheet!F$2:F$31,Step1!$A5)</f>
        <v>5</v>
      </c>
      <c r="D5" s="1">
        <f>COUNTIF(Worksheet!H$2:H$31,Step1!$A5)</f>
        <v>4</v>
      </c>
      <c r="E5" s="1">
        <f>COUNTIF(Worksheet!J$2:J$31,Step1!$A5)</f>
        <v>1</v>
      </c>
    </row>
    <row r="20" spans="8:15" ht="13.5" thickBot="1" x14ac:dyDescent="0.25"/>
    <row r="21" spans="8:15" x14ac:dyDescent="0.2">
      <c r="H21" s="7" t="s">
        <v>56</v>
      </c>
      <c r="I21" s="8"/>
      <c r="J21" s="8"/>
      <c r="K21" s="8"/>
      <c r="L21" s="8"/>
      <c r="M21" s="8"/>
      <c r="N21" s="8"/>
      <c r="O21" s="9"/>
    </row>
    <row r="22" spans="8:15" x14ac:dyDescent="0.2">
      <c r="H22" s="10" t="s">
        <v>55</v>
      </c>
      <c r="O22" s="11"/>
    </row>
    <row r="23" spans="8:15" x14ac:dyDescent="0.2">
      <c r="H23" s="10" t="s">
        <v>58</v>
      </c>
      <c r="O23" s="11"/>
    </row>
    <row r="24" spans="8:15" x14ac:dyDescent="0.2">
      <c r="H24" s="10"/>
      <c r="O24" s="11"/>
    </row>
    <row r="25" spans="8:15" x14ac:dyDescent="0.2">
      <c r="H25" s="10" t="s">
        <v>57</v>
      </c>
      <c r="O25" s="11"/>
    </row>
    <row r="26" spans="8:15" x14ac:dyDescent="0.2">
      <c r="H26" s="10"/>
      <c r="O26" s="11"/>
    </row>
    <row r="27" spans="8:15" x14ac:dyDescent="0.2">
      <c r="H27" s="10" t="s">
        <v>59</v>
      </c>
      <c r="O27" s="11"/>
    </row>
    <row r="28" spans="8:15" ht="13.5" thickBot="1" x14ac:dyDescent="0.25">
      <c r="H28" s="12"/>
      <c r="I28" s="13"/>
      <c r="J28" s="13"/>
      <c r="K28" s="13"/>
      <c r="L28" s="13"/>
      <c r="M28" s="13"/>
      <c r="N28" s="13"/>
      <c r="O28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A5AC-FA16-481C-A9B1-98C47B5443CC}">
  <dimension ref="A1:Y32"/>
  <sheetViews>
    <sheetView topLeftCell="A4" zoomScaleNormal="100" workbookViewId="0">
      <selection activeCell="K2" sqref="K2"/>
    </sheetView>
  </sheetViews>
  <sheetFormatPr defaultRowHeight="15" x14ac:dyDescent="0.25"/>
  <cols>
    <col min="1" max="6" width="2.140625" style="19" customWidth="1"/>
    <col min="7" max="7" width="9.140625" style="1"/>
    <col min="8" max="8" width="3" style="1" customWidth="1"/>
    <col min="9" max="9" width="18.7109375" style="1" customWidth="1"/>
    <col min="10" max="17" width="9.140625" style="1"/>
    <col min="18" max="18" width="5.7109375" style="1" customWidth="1"/>
    <col min="19" max="19" width="9.140625" style="1"/>
    <col min="20" max="25" width="2" style="19" customWidth="1"/>
    <col min="26" max="16384" width="9.140625" style="1"/>
  </cols>
  <sheetData>
    <row r="1" spans="1:25" s="2" customFormat="1" ht="67.5" thickBot="1" x14ac:dyDescent="0.3">
      <c r="A1" s="17" t="s">
        <v>15</v>
      </c>
      <c r="B1" s="17" t="s">
        <v>16</v>
      </c>
      <c r="C1" s="18" t="s">
        <v>11</v>
      </c>
      <c r="D1" s="17" t="s">
        <v>12</v>
      </c>
      <c r="E1" s="17" t="s">
        <v>13</v>
      </c>
      <c r="F1" s="17" t="s">
        <v>10</v>
      </c>
      <c r="G1"/>
      <c r="J1" s="16" t="s">
        <v>15</v>
      </c>
      <c r="K1" s="16" t="s">
        <v>16</v>
      </c>
      <c r="L1" s="16" t="s">
        <v>11</v>
      </c>
      <c r="M1" s="16" t="s">
        <v>12</v>
      </c>
      <c r="N1" s="16" t="s">
        <v>13</v>
      </c>
      <c r="O1" s="16" t="s">
        <v>10</v>
      </c>
      <c r="T1" s="17" t="str">
        <f>"&lt;" &amp;A1 &amp;"&gt;"</f>
        <v>&lt;tempo&gt;</v>
      </c>
      <c r="U1" s="17" t="str">
        <f t="shared" ref="U1:Y1" si="0">"&lt;" &amp;B1 &amp;"&gt;"</f>
        <v>&lt;clic&gt;</v>
      </c>
      <c r="V1" s="17" t="str">
        <f t="shared" si="0"/>
        <v>&lt;SUS&gt;</v>
      </c>
      <c r="W1" s="17" t="str">
        <f t="shared" si="0"/>
        <v>&lt;valutazione esp.&gt;</v>
      </c>
      <c r="X1" s="17" t="str">
        <f>"&lt;" &amp;E1 &amp;"&gt;"</f>
        <v>&lt;freq. utilizzo bd&gt;</v>
      </c>
      <c r="Y1" s="17" t="str">
        <f t="shared" si="0"/>
        <v>&lt;età&gt;</v>
      </c>
    </row>
    <row r="2" spans="1:25" ht="27" customHeight="1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I2" s="15" t="s">
        <v>15</v>
      </c>
      <c r="J2" s="7">
        <f>CORREL($A$2:$A$31,A$2:A$31)</f>
        <v>1</v>
      </c>
      <c r="K2" s="8">
        <f>CORREL($A$2:$A$31,B$2:B$31)</f>
        <v>0.71151584810407187</v>
      </c>
      <c r="L2" s="8">
        <f t="shared" ref="L2:O2" si="1">CORREL($A$2:$A$31,C$2:C$31)</f>
        <v>-0.37002934885650424</v>
      </c>
      <c r="M2" s="8">
        <f t="shared" si="1"/>
        <v>-0.3419689392792018</v>
      </c>
      <c r="N2" s="8">
        <f t="shared" si="1"/>
        <v>-0.16759405870929492</v>
      </c>
      <c r="O2" s="9">
        <f t="shared" si="1"/>
        <v>0.63886909951951454</v>
      </c>
      <c r="T2" s="19">
        <f>(A2 - AVERAGE(A$2:A$31)) / _xlfn.STDEV.S(A$2:A$31)</f>
        <v>-1.3393107837844782</v>
      </c>
      <c r="U2" s="19">
        <f t="shared" ref="U2:Y17" si="2">(B2 - AVERAGE(B$2:B$31)) / _xlfn.STDEV.S(B$2:B$31)</f>
        <v>-1.598110494678866</v>
      </c>
      <c r="V2" s="19">
        <f t="shared" si="2"/>
        <v>1.2390254336402371</v>
      </c>
      <c r="W2" s="19">
        <f t="shared" si="2"/>
        <v>1.0298975465713256</v>
      </c>
      <c r="X2" s="19">
        <f t="shared" si="2"/>
        <v>0.46295659455985266</v>
      </c>
      <c r="Y2" s="19">
        <f t="shared" si="2"/>
        <v>-0.77708805374645828</v>
      </c>
    </row>
    <row r="3" spans="1:25" ht="27" customHeight="1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I3" s="15" t="s">
        <v>16</v>
      </c>
      <c r="J3" s="10">
        <f>CORREL(A$2:A$31,$B$2:$B$31)</f>
        <v>0.71151584810407187</v>
      </c>
      <c r="K3" s="1">
        <f t="shared" ref="K3:O3" si="3">CORREL(B$2:B$31,$B$2:$B$31)</f>
        <v>1</v>
      </c>
      <c r="L3" s="1">
        <f t="shared" si="3"/>
        <v>-0.36735195697038731</v>
      </c>
      <c r="M3" s="1">
        <f t="shared" si="3"/>
        <v>-0.18024909173340761</v>
      </c>
      <c r="N3" s="1">
        <f t="shared" si="3"/>
        <v>3.2284227231363191E-2</v>
      </c>
      <c r="O3" s="11">
        <f t="shared" si="3"/>
        <v>0.29133963512448324</v>
      </c>
      <c r="T3" s="19">
        <f t="shared" ref="T3:U31" si="4">(A3 - AVERAGE(A$2:A$31)) / _xlfn.STDEV.S(A$2:A$31)</f>
        <v>1.8647561386284823</v>
      </c>
      <c r="U3" s="19">
        <f t="shared" si="2"/>
        <v>0.85249939928220109</v>
      </c>
      <c r="V3" s="19">
        <f t="shared" ref="V3:V31" si="5">(C3 - AVERAGE(C$2:C$31)) / _xlfn.STDEV.S(C$2:C$31)</f>
        <v>0.12612833755619218</v>
      </c>
      <c r="W3" s="19">
        <f t="shared" ref="W3:W31" si="6">(D3 - AVERAGE(D$2:D$31)) / _xlfn.STDEV.S(D$2:D$31)</f>
        <v>-0.59625647433076634</v>
      </c>
      <c r="X3" s="19">
        <f t="shared" ref="X3:X31" si="7">(E3 - AVERAGE(E$2:E$31)) / _xlfn.STDEV.S(E$2:E$31)</f>
        <v>1.4550064400452509</v>
      </c>
      <c r="Y3" s="19">
        <f t="shared" ref="Y3:Y31" si="8">(F3 - AVERAGE(F$2:F$31)) / _xlfn.STDEV.S(F$2:F$31)</f>
        <v>-0.44165436148179998</v>
      </c>
    </row>
    <row r="4" spans="1:25" ht="27" customHeight="1" x14ac:dyDescent="0.25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I4" s="15" t="s">
        <v>11</v>
      </c>
      <c r="J4" s="10">
        <f>CORREL(A$2:A$31,$C$2:$C$31)</f>
        <v>-0.37002934885650424</v>
      </c>
      <c r="K4" s="1">
        <f t="shared" ref="K4:O4" si="9">CORREL(B$2:B$31,$C$2:$C$31)</f>
        <v>-0.36735195697038731</v>
      </c>
      <c r="L4" s="1">
        <f t="shared" si="9"/>
        <v>1</v>
      </c>
      <c r="M4" s="1">
        <f t="shared" si="9"/>
        <v>0.57703730472801107</v>
      </c>
      <c r="N4" s="1">
        <f t="shared" si="9"/>
        <v>-5.2791327259759817E-2</v>
      </c>
      <c r="O4" s="11">
        <f t="shared" si="9"/>
        <v>-0.37810892416383513</v>
      </c>
      <c r="T4" s="19">
        <f t="shared" si="4"/>
        <v>-1.1076515162914653</v>
      </c>
      <c r="U4" s="19">
        <f t="shared" si="2"/>
        <v>-1.0767041342616177</v>
      </c>
      <c r="V4" s="19">
        <f t="shared" si="5"/>
        <v>1.0164460144234282</v>
      </c>
      <c r="W4" s="19">
        <f t="shared" si="6"/>
        <v>1.0298975465713256</v>
      </c>
      <c r="X4" s="19">
        <f t="shared" si="7"/>
        <v>1.4550064400452509</v>
      </c>
      <c r="Y4" s="19">
        <f t="shared" si="8"/>
        <v>-0.3577959384156354</v>
      </c>
    </row>
    <row r="5" spans="1:25" ht="27" customHeight="1" x14ac:dyDescent="0.25">
      <c r="A5" s="19">
        <v>356146</v>
      </c>
      <c r="B5" s="19">
        <v>29</v>
      </c>
      <c r="C5" s="19">
        <v>85</v>
      </c>
      <c r="D5" s="19">
        <v>4</v>
      </c>
      <c r="E5" s="19">
        <v>4</v>
      </c>
      <c r="F5" s="19">
        <v>41</v>
      </c>
      <c r="I5" s="15" t="s">
        <v>12</v>
      </c>
      <c r="J5" s="10">
        <f>CORREL(A$2:A$31,$D$2:$D$31)</f>
        <v>-0.3419689392792018</v>
      </c>
      <c r="K5" s="1">
        <f t="shared" ref="K5:N5" si="10">CORREL(B$2:B$31,$D$2:$D$31)</f>
        <v>-0.18024909173340761</v>
      </c>
      <c r="L5" s="1">
        <f t="shared" si="10"/>
        <v>0.57703730472801107</v>
      </c>
      <c r="M5" s="1">
        <f t="shared" si="10"/>
        <v>1</v>
      </c>
      <c r="N5" s="1">
        <f t="shared" si="10"/>
        <v>-4.821134709707578E-2</v>
      </c>
      <c r="O5" s="11">
        <f>CORREL(F$2:F$31,$D$2:$D$31)</f>
        <v>-0.23480153374668686</v>
      </c>
      <c r="T5" s="19">
        <f t="shared" si="4"/>
        <v>-0.54846853222659875</v>
      </c>
      <c r="U5" s="19">
        <f t="shared" si="2"/>
        <v>-1.1027744522824801</v>
      </c>
      <c r="V5" s="19">
        <f t="shared" si="5"/>
        <v>0.34870775677300114</v>
      </c>
      <c r="W5" s="19">
        <f t="shared" si="6"/>
        <v>-0.59625647433076634</v>
      </c>
      <c r="X5" s="19">
        <f t="shared" si="7"/>
        <v>0.46295659455985266</v>
      </c>
      <c r="Y5" s="19">
        <f t="shared" si="8"/>
        <v>0.39692986917984574</v>
      </c>
    </row>
    <row r="6" spans="1:25" ht="27" customHeight="1" x14ac:dyDescent="0.25">
      <c r="A6" s="19">
        <v>340569</v>
      </c>
      <c r="B6" s="19">
        <v>89</v>
      </c>
      <c r="C6" s="19">
        <v>70</v>
      </c>
      <c r="D6" s="19">
        <v>5</v>
      </c>
      <c r="E6" s="19">
        <v>5</v>
      </c>
      <c r="F6" s="19">
        <v>28</v>
      </c>
      <c r="I6" s="15" t="s">
        <v>13</v>
      </c>
      <c r="J6" s="10">
        <f>CORREL(A$2:A$31,$E$2:$E$31)</f>
        <v>-0.16759405870929492</v>
      </c>
      <c r="K6" s="1">
        <f t="shared" ref="K6:O6" si="11">CORREL(B$2:B$31,$E$2:$E$31)</f>
        <v>3.2284227231363191E-2</v>
      </c>
      <c r="L6" s="1">
        <f t="shared" si="11"/>
        <v>-5.2791327259759817E-2</v>
      </c>
      <c r="M6" s="1">
        <f t="shared" si="11"/>
        <v>-4.821134709707578E-2</v>
      </c>
      <c r="N6" s="1">
        <f t="shared" si="11"/>
        <v>1</v>
      </c>
      <c r="O6" s="11">
        <f t="shared" si="11"/>
        <v>-8.1088036583139247E-2</v>
      </c>
      <c r="T6" s="19">
        <f t="shared" si="4"/>
        <v>-0.60433805195501478</v>
      </c>
      <c r="U6" s="19">
        <f t="shared" si="2"/>
        <v>0.46144462896926486</v>
      </c>
      <c r="V6" s="19">
        <f t="shared" si="5"/>
        <v>-0.98676875852785273</v>
      </c>
      <c r="W6" s="19">
        <f t="shared" si="6"/>
        <v>1.0298975465713256</v>
      </c>
      <c r="X6" s="19">
        <f t="shared" si="7"/>
        <v>1.4550064400452509</v>
      </c>
      <c r="Y6" s="19">
        <f t="shared" si="8"/>
        <v>-0.69322963068029375</v>
      </c>
    </row>
    <row r="7" spans="1:25" ht="27" customHeight="1" thickBot="1" x14ac:dyDescent="0.3">
      <c r="A7" s="19">
        <v>460642</v>
      </c>
      <c r="B7" s="19">
        <v>56</v>
      </c>
      <c r="C7" s="19">
        <v>80</v>
      </c>
      <c r="D7" s="19">
        <v>4</v>
      </c>
      <c r="E7" s="19">
        <v>3</v>
      </c>
      <c r="F7" s="19">
        <v>27</v>
      </c>
      <c r="I7" s="15" t="s">
        <v>10</v>
      </c>
      <c r="J7" s="12">
        <f>CORREL(A$2:A$31,$F$2:$F$31)</f>
        <v>0.63886909951951454</v>
      </c>
      <c r="K7" s="13">
        <f t="shared" ref="K7:O7" si="12">CORREL(B$2:B$31,$F$2:$F$31)</f>
        <v>0.29133963512448324</v>
      </c>
      <c r="L7" s="13">
        <f t="shared" si="12"/>
        <v>-0.37810892416383513</v>
      </c>
      <c r="M7" s="13">
        <f t="shared" si="12"/>
        <v>-0.23480153374668686</v>
      </c>
      <c r="N7" s="13">
        <f t="shared" si="12"/>
        <v>-8.1088036583139247E-2</v>
      </c>
      <c r="O7" s="14">
        <f t="shared" si="12"/>
        <v>1</v>
      </c>
      <c r="T7" s="19">
        <f t="shared" si="4"/>
        <v>-0.17367612460378573</v>
      </c>
      <c r="U7" s="19">
        <f t="shared" si="2"/>
        <v>-0.39887586571919492</v>
      </c>
      <c r="V7" s="19">
        <f t="shared" si="5"/>
        <v>-9.6451081660616805E-2</v>
      </c>
      <c r="W7" s="19">
        <f t="shared" si="6"/>
        <v>-0.59625647433076634</v>
      </c>
      <c r="X7" s="19">
        <f t="shared" si="7"/>
        <v>-0.5290932509255456</v>
      </c>
      <c r="Y7" s="19">
        <f t="shared" si="8"/>
        <v>-0.77708805374645828</v>
      </c>
    </row>
    <row r="8" spans="1:25" ht="27" customHeight="1" thickBot="1" x14ac:dyDescent="0.3">
      <c r="A8" s="19">
        <v>1006385</v>
      </c>
      <c r="B8" s="19">
        <v>121</v>
      </c>
      <c r="C8" s="19">
        <v>75</v>
      </c>
      <c r="D8" s="19">
        <v>4</v>
      </c>
      <c r="E8" s="19">
        <v>3</v>
      </c>
      <c r="F8" s="19">
        <v>58</v>
      </c>
      <c r="T8" s="19">
        <f t="shared" si="4"/>
        <v>1.783722559683621</v>
      </c>
      <c r="U8" s="19">
        <f t="shared" si="2"/>
        <v>1.2956948056368622</v>
      </c>
      <c r="V8" s="19">
        <f t="shared" si="5"/>
        <v>-0.54160992009423481</v>
      </c>
      <c r="W8" s="19">
        <f t="shared" si="6"/>
        <v>-0.59625647433076634</v>
      </c>
      <c r="X8" s="19">
        <f t="shared" si="7"/>
        <v>-0.5290932509255456</v>
      </c>
      <c r="Y8" s="19">
        <f t="shared" si="8"/>
        <v>1.8225230613046435</v>
      </c>
    </row>
    <row r="9" spans="1:25" ht="27" customHeight="1" x14ac:dyDescent="0.25">
      <c r="A9" s="19">
        <v>344036</v>
      </c>
      <c r="B9" s="19">
        <v>49</v>
      </c>
      <c r="C9" s="19">
        <v>77.5</v>
      </c>
      <c r="D9" s="19">
        <v>4</v>
      </c>
      <c r="E9" s="19">
        <v>3</v>
      </c>
      <c r="F9" s="19">
        <v>33</v>
      </c>
      <c r="H9" s="7"/>
      <c r="I9" s="8" t="s">
        <v>61</v>
      </c>
      <c r="J9" s="8"/>
      <c r="K9" s="8"/>
      <c r="L9" s="8"/>
      <c r="M9" s="8"/>
      <c r="N9" s="8"/>
      <c r="O9" s="8"/>
      <c r="P9" s="8"/>
      <c r="Q9" s="8"/>
      <c r="R9" s="9"/>
      <c r="T9" s="19">
        <f t="shared" si="4"/>
        <v>-0.59190307571450518</v>
      </c>
      <c r="U9" s="19">
        <f t="shared" si="2"/>
        <v>-0.58136809186523186</v>
      </c>
      <c r="V9" s="19">
        <f t="shared" si="5"/>
        <v>-0.31903050087742579</v>
      </c>
      <c r="W9" s="19">
        <f t="shared" si="6"/>
        <v>-0.59625647433076634</v>
      </c>
      <c r="X9" s="19">
        <f t="shared" si="7"/>
        <v>-0.5290932509255456</v>
      </c>
      <c r="Y9" s="19">
        <f t="shared" si="8"/>
        <v>-0.27393751534947086</v>
      </c>
    </row>
    <row r="10" spans="1:25" ht="27" customHeight="1" x14ac:dyDescent="0.25">
      <c r="A10" s="19">
        <v>350794</v>
      </c>
      <c r="B10" s="19">
        <v>69</v>
      </c>
      <c r="C10" s="19">
        <v>92.5</v>
      </c>
      <c r="D10" s="19">
        <v>4</v>
      </c>
      <c r="E10" s="19">
        <v>3</v>
      </c>
      <c r="F10" s="19">
        <v>33</v>
      </c>
      <c r="H10" s="10"/>
      <c r="I10" s="1" t="s">
        <v>60</v>
      </c>
      <c r="R10" s="11"/>
      <c r="T10" s="19">
        <f t="shared" si="4"/>
        <v>-0.56766437671440018</v>
      </c>
      <c r="U10" s="19">
        <f t="shared" si="2"/>
        <v>-5.9961731447983481E-2</v>
      </c>
      <c r="V10" s="19">
        <f t="shared" si="5"/>
        <v>1.0164460144234282</v>
      </c>
      <c r="W10" s="19">
        <f t="shared" si="6"/>
        <v>-0.59625647433076634</v>
      </c>
      <c r="X10" s="19">
        <f t="shared" si="7"/>
        <v>-0.5290932509255456</v>
      </c>
      <c r="Y10" s="19">
        <f t="shared" si="8"/>
        <v>-0.27393751534947086</v>
      </c>
    </row>
    <row r="11" spans="1:25" ht="27" customHeight="1" thickBot="1" x14ac:dyDescent="0.3">
      <c r="A11" s="19">
        <v>448229</v>
      </c>
      <c r="B11" s="19">
        <v>92</v>
      </c>
      <c r="C11" s="19">
        <v>82.5</v>
      </c>
      <c r="D11" s="19">
        <v>4</v>
      </c>
      <c r="E11" s="19">
        <v>4</v>
      </c>
      <c r="F11" s="19">
        <v>27</v>
      </c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4"/>
      <c r="T11" s="19">
        <f t="shared" si="4"/>
        <v>-0.21819742834576608</v>
      </c>
      <c r="U11" s="19">
        <f t="shared" si="2"/>
        <v>0.53965558303185213</v>
      </c>
      <c r="V11" s="19">
        <f t="shared" si="5"/>
        <v>0.12612833755619218</v>
      </c>
      <c r="W11" s="19">
        <f t="shared" si="6"/>
        <v>-0.59625647433076634</v>
      </c>
      <c r="X11" s="19">
        <f t="shared" si="7"/>
        <v>0.46295659455985266</v>
      </c>
      <c r="Y11" s="19">
        <f t="shared" si="8"/>
        <v>-0.77708805374645828</v>
      </c>
    </row>
    <row r="12" spans="1:25" ht="27" customHeight="1" x14ac:dyDescent="0.25">
      <c r="A12" s="19">
        <v>194167</v>
      </c>
      <c r="B12" s="19">
        <v>50</v>
      </c>
      <c r="C12" s="19">
        <v>92.5</v>
      </c>
      <c r="D12" s="19">
        <v>5</v>
      </c>
      <c r="E12" s="19">
        <v>5</v>
      </c>
      <c r="F12" s="19">
        <v>27</v>
      </c>
      <c r="J12" s="2"/>
      <c r="K12" s="2"/>
      <c r="L12" s="2"/>
      <c r="M12" s="2"/>
      <c r="N12" s="2"/>
      <c r="O12" s="2"/>
      <c r="T12" s="19">
        <f t="shared" si="4"/>
        <v>-1.1294333480505121</v>
      </c>
      <c r="U12" s="19">
        <f t="shared" si="2"/>
        <v>-0.5552977738443694</v>
      </c>
      <c r="V12" s="19">
        <f t="shared" si="5"/>
        <v>1.0164460144234282</v>
      </c>
      <c r="W12" s="19">
        <f t="shared" si="6"/>
        <v>1.0298975465713256</v>
      </c>
      <c r="X12" s="19">
        <f t="shared" si="7"/>
        <v>1.4550064400452509</v>
      </c>
      <c r="Y12" s="19">
        <f t="shared" si="8"/>
        <v>-0.77708805374645828</v>
      </c>
    </row>
    <row r="13" spans="1:25" ht="27" customHeight="1" x14ac:dyDescent="0.25">
      <c r="A13" s="19">
        <v>376786</v>
      </c>
      <c r="B13" s="19">
        <v>64</v>
      </c>
      <c r="C13" s="19">
        <v>75</v>
      </c>
      <c r="D13" s="19">
        <v>3</v>
      </c>
      <c r="E13" s="19">
        <v>5</v>
      </c>
      <c r="F13" s="19">
        <v>27</v>
      </c>
      <c r="J13" s="2"/>
      <c r="K13" s="2"/>
      <c r="L13" s="2"/>
      <c r="M13" s="2"/>
      <c r="N13" s="2"/>
      <c r="O13" s="2"/>
      <c r="T13" s="19">
        <f t="shared" si="4"/>
        <v>-0.47443971491938264</v>
      </c>
      <c r="U13" s="19">
        <f t="shared" si="2"/>
        <v>-0.19031332155229558</v>
      </c>
      <c r="V13" s="19">
        <f t="shared" si="5"/>
        <v>-0.54160992009423481</v>
      </c>
      <c r="W13" s="19">
        <f t="shared" si="6"/>
        <v>-2.2224104952328583</v>
      </c>
      <c r="X13" s="19">
        <f t="shared" si="7"/>
        <v>1.4550064400452509</v>
      </c>
      <c r="Y13" s="19">
        <f t="shared" si="8"/>
        <v>-0.77708805374645828</v>
      </c>
    </row>
    <row r="14" spans="1:25" ht="27" customHeight="1" x14ac:dyDescent="0.25">
      <c r="A14" s="19">
        <v>742735</v>
      </c>
      <c r="B14" s="19">
        <v>130</v>
      </c>
      <c r="C14" s="19">
        <v>52.5</v>
      </c>
      <c r="D14" s="19">
        <v>4</v>
      </c>
      <c r="E14" s="19">
        <v>4</v>
      </c>
      <c r="F14" s="19">
        <v>42</v>
      </c>
      <c r="J14" s="2"/>
      <c r="K14" s="2"/>
      <c r="L14" s="2"/>
      <c r="M14" s="2"/>
      <c r="N14" s="2"/>
      <c r="O14" s="2"/>
      <c r="T14" s="19">
        <f t="shared" si="4"/>
        <v>0.83809767193906959</v>
      </c>
      <c r="U14" s="19">
        <f t="shared" si="2"/>
        <v>1.5303276678246238</v>
      </c>
      <c r="V14" s="19">
        <f t="shared" si="5"/>
        <v>-2.5448246930455154</v>
      </c>
      <c r="W14" s="19">
        <f t="shared" si="6"/>
        <v>-0.59625647433076634</v>
      </c>
      <c r="X14" s="19">
        <f t="shared" si="7"/>
        <v>0.46295659455985266</v>
      </c>
      <c r="Y14" s="19">
        <f t="shared" si="8"/>
        <v>0.48078829224601027</v>
      </c>
    </row>
    <row r="15" spans="1:25" ht="27" customHeight="1" x14ac:dyDescent="0.25">
      <c r="A15" s="19">
        <v>314824</v>
      </c>
      <c r="B15" s="19">
        <v>32</v>
      </c>
      <c r="C15" s="19">
        <v>90</v>
      </c>
      <c r="D15" s="19">
        <v>5</v>
      </c>
      <c r="E15" s="19">
        <v>2</v>
      </c>
      <c r="F15" s="19">
        <v>25</v>
      </c>
      <c r="J15" s="2"/>
      <c r="K15" s="2"/>
      <c r="L15" s="2"/>
      <c r="M15" s="2"/>
      <c r="N15" s="2"/>
      <c r="O15" s="2"/>
      <c r="T15" s="19">
        <f t="shared" si="4"/>
        <v>-0.69667680687624933</v>
      </c>
      <c r="U15" s="19">
        <f t="shared" si="2"/>
        <v>-1.0245634982198928</v>
      </c>
      <c r="V15" s="19">
        <f t="shared" si="5"/>
        <v>0.79386659520661906</v>
      </c>
      <c r="W15" s="19">
        <f t="shared" si="6"/>
        <v>1.0298975465713256</v>
      </c>
      <c r="X15" s="19">
        <f t="shared" si="7"/>
        <v>-1.521143096410944</v>
      </c>
      <c r="Y15" s="19">
        <f t="shared" si="8"/>
        <v>-0.94480489987878746</v>
      </c>
    </row>
    <row r="16" spans="1:25" ht="27" customHeight="1" x14ac:dyDescent="0.25">
      <c r="A16" s="19">
        <v>774864</v>
      </c>
      <c r="B16" s="19">
        <v>127</v>
      </c>
      <c r="C16" s="19">
        <v>72.5</v>
      </c>
      <c r="D16" s="19">
        <v>4</v>
      </c>
      <c r="E16" s="19">
        <v>3</v>
      </c>
      <c r="F16" s="19">
        <v>52</v>
      </c>
      <c r="J16" s="2"/>
      <c r="K16" s="2"/>
      <c r="L16" s="2"/>
      <c r="M16" s="2"/>
      <c r="N16" s="2"/>
      <c r="O16" s="2"/>
      <c r="T16" s="19">
        <f t="shared" si="4"/>
        <v>0.9533337122134663</v>
      </c>
      <c r="U16" s="19">
        <f t="shared" si="2"/>
        <v>1.4521167137620368</v>
      </c>
      <c r="V16" s="19">
        <f t="shared" si="5"/>
        <v>-0.76418933931104371</v>
      </c>
      <c r="W16" s="19">
        <f t="shared" si="6"/>
        <v>-0.59625647433076634</v>
      </c>
      <c r="X16" s="19">
        <f t="shared" si="7"/>
        <v>-0.5290932509255456</v>
      </c>
      <c r="Y16" s="19">
        <f t="shared" si="8"/>
        <v>1.3193725229076561</v>
      </c>
    </row>
    <row r="17" spans="1:25" ht="27" customHeight="1" x14ac:dyDescent="0.25">
      <c r="A17" s="19">
        <v>1414807</v>
      </c>
      <c r="B17" s="19">
        <v>141</v>
      </c>
      <c r="C17" s="19">
        <v>85</v>
      </c>
      <c r="D17" s="19">
        <v>4</v>
      </c>
      <c r="E17" s="19">
        <v>2</v>
      </c>
      <c r="F17" s="19">
        <v>52</v>
      </c>
      <c r="J17" s="2"/>
      <c r="K17" s="2"/>
      <c r="L17" s="2"/>
      <c r="M17" s="2"/>
      <c r="N17" s="2"/>
      <c r="O17" s="2"/>
      <c r="T17" s="19">
        <f t="shared" si="4"/>
        <v>3.2485964754902028</v>
      </c>
      <c r="U17" s="19">
        <f t="shared" si="2"/>
        <v>1.8171011660541105</v>
      </c>
      <c r="V17" s="19">
        <f t="shared" si="5"/>
        <v>0.34870775677300114</v>
      </c>
      <c r="W17" s="19">
        <f t="shared" si="6"/>
        <v>-0.59625647433076634</v>
      </c>
      <c r="X17" s="19">
        <f t="shared" si="7"/>
        <v>-1.521143096410944</v>
      </c>
      <c r="Y17" s="19">
        <f t="shared" si="8"/>
        <v>1.3193725229076561</v>
      </c>
    </row>
    <row r="18" spans="1:25" ht="27" customHeight="1" x14ac:dyDescent="0.25">
      <c r="A18" s="19">
        <v>433092</v>
      </c>
      <c r="B18" s="19">
        <v>61</v>
      </c>
      <c r="C18" s="19">
        <v>72.5</v>
      </c>
      <c r="D18" s="19">
        <v>4</v>
      </c>
      <c r="E18" s="19">
        <v>3</v>
      </c>
      <c r="F18" s="19">
        <v>44</v>
      </c>
      <c r="J18" s="2"/>
      <c r="K18" s="2"/>
      <c r="L18" s="2"/>
      <c r="M18" s="2"/>
      <c r="N18" s="2"/>
      <c r="O18" s="2"/>
      <c r="T18" s="19">
        <f t="shared" si="4"/>
        <v>-0.27248881437189648</v>
      </c>
      <c r="U18" s="19">
        <f t="shared" si="4"/>
        <v>-0.26852427561488279</v>
      </c>
      <c r="V18" s="19">
        <f t="shared" si="5"/>
        <v>-0.76418933931104371</v>
      </c>
      <c r="W18" s="19">
        <f t="shared" si="6"/>
        <v>-0.59625647433076634</v>
      </c>
      <c r="X18" s="19">
        <f t="shared" si="7"/>
        <v>-0.5290932509255456</v>
      </c>
      <c r="Y18" s="19">
        <f t="shared" si="8"/>
        <v>0.64850513837833945</v>
      </c>
    </row>
    <row r="19" spans="1:25" ht="27" customHeight="1" x14ac:dyDescent="0.25">
      <c r="A19" s="19">
        <v>605486</v>
      </c>
      <c r="B19" s="19">
        <v>62</v>
      </c>
      <c r="C19" s="19">
        <v>90</v>
      </c>
      <c r="D19" s="19">
        <v>5</v>
      </c>
      <c r="E19" s="19">
        <v>3</v>
      </c>
      <c r="F19" s="19">
        <v>49</v>
      </c>
      <c r="T19" s="19">
        <f t="shared" si="4"/>
        <v>0.34583114351861832</v>
      </c>
      <c r="U19" s="19">
        <f t="shared" si="4"/>
        <v>-0.24245395759402039</v>
      </c>
      <c r="V19" s="19">
        <f t="shared" si="5"/>
        <v>0.79386659520661906</v>
      </c>
      <c r="W19" s="19">
        <f t="shared" si="6"/>
        <v>1.0298975465713256</v>
      </c>
      <c r="X19" s="19">
        <f t="shared" si="7"/>
        <v>-0.5290932509255456</v>
      </c>
      <c r="Y19" s="19">
        <f t="shared" si="8"/>
        <v>1.0677972537091622</v>
      </c>
    </row>
    <row r="20" spans="1:25" ht="27" customHeight="1" x14ac:dyDescent="0.25">
      <c r="A20" s="19">
        <v>532372</v>
      </c>
      <c r="B20" s="19">
        <v>127</v>
      </c>
      <c r="C20" s="19">
        <v>87.5</v>
      </c>
      <c r="D20" s="19">
        <v>5</v>
      </c>
      <c r="E20" s="19">
        <v>3</v>
      </c>
      <c r="F20" s="19">
        <v>28</v>
      </c>
      <c r="T20" s="19">
        <f t="shared" si="4"/>
        <v>8.3595535543821639E-2</v>
      </c>
      <c r="U20" s="19">
        <f t="shared" si="4"/>
        <v>1.4521167137620368</v>
      </c>
      <c r="V20" s="19">
        <f t="shared" si="5"/>
        <v>0.57128717598981016</v>
      </c>
      <c r="W20" s="19">
        <f t="shared" si="6"/>
        <v>1.0298975465713256</v>
      </c>
      <c r="X20" s="19">
        <f t="shared" si="7"/>
        <v>-0.5290932509255456</v>
      </c>
      <c r="Y20" s="19">
        <f t="shared" si="8"/>
        <v>-0.69322963068029375</v>
      </c>
    </row>
    <row r="21" spans="1:25" ht="27" customHeight="1" x14ac:dyDescent="0.25">
      <c r="A21" s="19">
        <v>569589</v>
      </c>
      <c r="B21" s="19">
        <v>138</v>
      </c>
      <c r="C21" s="19">
        <v>75</v>
      </c>
      <c r="D21" s="19">
        <v>4</v>
      </c>
      <c r="E21" s="19">
        <v>4</v>
      </c>
      <c r="F21" s="19">
        <v>27</v>
      </c>
      <c r="T21" s="19">
        <f t="shared" si="4"/>
        <v>0.21708054008464842</v>
      </c>
      <c r="U21" s="19">
        <f t="shared" si="4"/>
        <v>1.7388902119915233</v>
      </c>
      <c r="V21" s="19">
        <f t="shared" si="5"/>
        <v>-0.54160992009423481</v>
      </c>
      <c r="W21" s="19">
        <f t="shared" si="6"/>
        <v>-0.59625647433076634</v>
      </c>
      <c r="X21" s="19">
        <f t="shared" si="7"/>
        <v>0.46295659455985266</v>
      </c>
      <c r="Y21" s="19">
        <f t="shared" si="8"/>
        <v>-0.77708805374645828</v>
      </c>
    </row>
    <row r="22" spans="1:25" ht="27" customHeight="1" x14ac:dyDescent="0.25">
      <c r="A22" s="19">
        <v>793241</v>
      </c>
      <c r="B22" s="19">
        <v>35</v>
      </c>
      <c r="C22" s="19">
        <v>50</v>
      </c>
      <c r="D22" s="19">
        <v>3</v>
      </c>
      <c r="E22" s="19">
        <v>3</v>
      </c>
      <c r="F22" s="19">
        <v>64</v>
      </c>
      <c r="T22" s="19">
        <f t="shared" si="4"/>
        <v>1.0192459009564272</v>
      </c>
      <c r="U22" s="19">
        <f t="shared" si="4"/>
        <v>-0.94635254415730563</v>
      </c>
      <c r="V22" s="19">
        <f t="shared" si="5"/>
        <v>-2.7674041122623243</v>
      </c>
      <c r="W22" s="19">
        <f t="shared" si="6"/>
        <v>-2.2224104952328583</v>
      </c>
      <c r="X22" s="19">
        <f t="shared" si="7"/>
        <v>-0.5290932509255456</v>
      </c>
      <c r="Y22" s="19">
        <f t="shared" si="8"/>
        <v>2.3256735997016307</v>
      </c>
    </row>
    <row r="23" spans="1:25" ht="27" customHeight="1" x14ac:dyDescent="0.25">
      <c r="A23" s="19">
        <v>432888</v>
      </c>
      <c r="B23" s="19">
        <v>53</v>
      </c>
      <c r="C23" s="19">
        <v>72.5</v>
      </c>
      <c r="D23" s="19">
        <v>4</v>
      </c>
      <c r="E23" s="19">
        <v>5</v>
      </c>
      <c r="F23" s="19">
        <v>35</v>
      </c>
      <c r="T23" s="19">
        <f t="shared" si="4"/>
        <v>-0.27322049454295616</v>
      </c>
      <c r="U23" s="19">
        <f t="shared" si="4"/>
        <v>-0.47708681978178213</v>
      </c>
      <c r="V23" s="19">
        <f t="shared" si="5"/>
        <v>-0.76418933931104371</v>
      </c>
      <c r="W23" s="19">
        <f t="shared" si="6"/>
        <v>-0.59625647433076634</v>
      </c>
      <c r="X23" s="19">
        <f t="shared" si="7"/>
        <v>1.4550064400452509</v>
      </c>
      <c r="Y23" s="19">
        <f t="shared" si="8"/>
        <v>-0.10622066921714171</v>
      </c>
    </row>
    <row r="24" spans="1:25" ht="27" customHeight="1" x14ac:dyDescent="0.25">
      <c r="A24" s="19">
        <v>342678</v>
      </c>
      <c r="B24" s="19">
        <v>52</v>
      </c>
      <c r="C24" s="19">
        <v>85</v>
      </c>
      <c r="D24" s="19">
        <v>4</v>
      </c>
      <c r="E24" s="19">
        <v>3</v>
      </c>
      <c r="F24" s="19">
        <v>27</v>
      </c>
      <c r="T24" s="19">
        <f t="shared" si="4"/>
        <v>-0.59677377018655942</v>
      </c>
      <c r="U24" s="19">
        <f t="shared" si="4"/>
        <v>-0.50315713780264459</v>
      </c>
      <c r="V24" s="19">
        <f t="shared" si="5"/>
        <v>0.34870775677300114</v>
      </c>
      <c r="W24" s="19">
        <f t="shared" si="6"/>
        <v>-0.59625647433076634</v>
      </c>
      <c r="X24" s="19">
        <f t="shared" si="7"/>
        <v>-0.5290932509255456</v>
      </c>
      <c r="Y24" s="19">
        <f t="shared" si="8"/>
        <v>-0.77708805374645828</v>
      </c>
    </row>
    <row r="25" spans="1:25" ht="27" customHeight="1" x14ac:dyDescent="0.25">
      <c r="A25" s="19">
        <v>326637</v>
      </c>
      <c r="B25" s="19">
        <v>58</v>
      </c>
      <c r="C25" s="19">
        <v>85</v>
      </c>
      <c r="D25" s="19">
        <v>4</v>
      </c>
      <c r="E25" s="19">
        <v>3</v>
      </c>
      <c r="F25" s="19">
        <v>28</v>
      </c>
      <c r="T25" s="19">
        <f t="shared" si="4"/>
        <v>-0.65430750363738577</v>
      </c>
      <c r="U25" s="19">
        <f t="shared" si="4"/>
        <v>-0.34673522967747006</v>
      </c>
      <c r="V25" s="19">
        <f t="shared" si="5"/>
        <v>0.34870775677300114</v>
      </c>
      <c r="W25" s="19">
        <f t="shared" si="6"/>
        <v>-0.59625647433076634</v>
      </c>
      <c r="X25" s="19">
        <f t="shared" si="7"/>
        <v>-0.5290932509255456</v>
      </c>
      <c r="Y25" s="19">
        <f t="shared" si="8"/>
        <v>-0.69322963068029375</v>
      </c>
    </row>
    <row r="26" spans="1:25" ht="27" customHeight="1" x14ac:dyDescent="0.25">
      <c r="A26" s="19">
        <v>344137</v>
      </c>
      <c r="B26" s="19">
        <v>36</v>
      </c>
      <c r="C26" s="19">
        <v>92.5</v>
      </c>
      <c r="D26" s="19">
        <v>5</v>
      </c>
      <c r="E26" s="19">
        <v>3</v>
      </c>
      <c r="F26" s="19">
        <v>30</v>
      </c>
      <c r="T26" s="19">
        <f t="shared" si="4"/>
        <v>-0.59154082229648053</v>
      </c>
      <c r="U26" s="19">
        <f t="shared" si="4"/>
        <v>-0.92028222613644317</v>
      </c>
      <c r="V26" s="19">
        <f t="shared" si="5"/>
        <v>1.0164460144234282</v>
      </c>
      <c r="W26" s="19">
        <f t="shared" si="6"/>
        <v>1.0298975465713256</v>
      </c>
      <c r="X26" s="19">
        <f t="shared" si="7"/>
        <v>-0.5290932509255456</v>
      </c>
      <c r="Y26" s="19">
        <f t="shared" si="8"/>
        <v>-0.52551278454796457</v>
      </c>
    </row>
    <row r="27" spans="1:25" ht="27" customHeight="1" x14ac:dyDescent="0.25">
      <c r="A27" s="19">
        <v>411445</v>
      </c>
      <c r="B27" s="19">
        <v>35</v>
      </c>
      <c r="C27" s="19">
        <v>95</v>
      </c>
      <c r="D27" s="19">
        <v>5</v>
      </c>
      <c r="E27" s="19">
        <v>4</v>
      </c>
      <c r="F27" s="19">
        <v>35</v>
      </c>
      <c r="T27" s="19">
        <f t="shared" si="4"/>
        <v>-0.3501294058568436</v>
      </c>
      <c r="U27" s="19">
        <f t="shared" si="4"/>
        <v>-0.94635254415730563</v>
      </c>
      <c r="V27" s="19">
        <f t="shared" si="5"/>
        <v>1.2390254336402371</v>
      </c>
      <c r="W27" s="19">
        <f t="shared" si="6"/>
        <v>1.0298975465713256</v>
      </c>
      <c r="X27" s="19">
        <f t="shared" si="7"/>
        <v>0.46295659455985266</v>
      </c>
      <c r="Y27" s="19">
        <f t="shared" si="8"/>
        <v>-0.10622066921714171</v>
      </c>
    </row>
    <row r="28" spans="1:25" ht="27" customHeight="1" x14ac:dyDescent="0.25">
      <c r="A28" s="19">
        <v>319431</v>
      </c>
      <c r="B28" s="19">
        <v>29</v>
      </c>
      <c r="C28" s="19">
        <v>92.5</v>
      </c>
      <c r="D28" s="19">
        <v>5</v>
      </c>
      <c r="E28" s="19">
        <v>2</v>
      </c>
      <c r="F28" s="19">
        <v>29</v>
      </c>
      <c r="T28" s="19">
        <f t="shared" si="4"/>
        <v>-0.68015302967981783</v>
      </c>
      <c r="U28" s="19">
        <f t="shared" si="4"/>
        <v>-1.1027744522824801</v>
      </c>
      <c r="V28" s="19">
        <f t="shared" si="5"/>
        <v>1.0164460144234282</v>
      </c>
      <c r="W28" s="19">
        <f t="shared" si="6"/>
        <v>1.0298975465713256</v>
      </c>
      <c r="X28" s="19">
        <f t="shared" si="7"/>
        <v>-1.521143096410944</v>
      </c>
      <c r="Y28" s="19">
        <f t="shared" si="8"/>
        <v>-0.60937120761412911</v>
      </c>
    </row>
    <row r="29" spans="1:25" ht="27" customHeight="1" x14ac:dyDescent="0.25">
      <c r="A29" s="19">
        <v>423857</v>
      </c>
      <c r="B29" s="19">
        <v>51</v>
      </c>
      <c r="C29" s="19">
        <v>77.5</v>
      </c>
      <c r="D29" s="19">
        <v>5</v>
      </c>
      <c r="E29" s="19">
        <v>2</v>
      </c>
      <c r="F29" s="19">
        <v>35</v>
      </c>
      <c r="T29" s="19">
        <f t="shared" si="4"/>
        <v>-0.30561168878236844</v>
      </c>
      <c r="U29" s="19">
        <f t="shared" si="4"/>
        <v>-0.52922745582350694</v>
      </c>
      <c r="V29" s="19">
        <f t="shared" si="5"/>
        <v>-0.31903050087742579</v>
      </c>
      <c r="W29" s="19">
        <f t="shared" si="6"/>
        <v>1.0298975465713256</v>
      </c>
      <c r="X29" s="19">
        <f t="shared" si="7"/>
        <v>-1.521143096410944</v>
      </c>
      <c r="Y29" s="19">
        <f t="shared" si="8"/>
        <v>-0.10622066921714171</v>
      </c>
    </row>
    <row r="30" spans="1:25" ht="27" customHeight="1" x14ac:dyDescent="0.25">
      <c r="A30" s="19">
        <v>720481</v>
      </c>
      <c r="B30" s="19">
        <v>108</v>
      </c>
      <c r="C30" s="19">
        <v>85</v>
      </c>
      <c r="D30" s="19">
        <v>5</v>
      </c>
      <c r="E30" s="19">
        <v>5</v>
      </c>
      <c r="F30" s="19">
        <v>67</v>
      </c>
      <c r="T30" s="19">
        <f t="shared" si="4"/>
        <v>0.7582799732784693</v>
      </c>
      <c r="U30" s="19">
        <f t="shared" si="4"/>
        <v>0.9567806713656507</v>
      </c>
      <c r="V30" s="19">
        <f t="shared" si="5"/>
        <v>0.34870775677300114</v>
      </c>
      <c r="W30" s="19">
        <f t="shared" si="6"/>
        <v>1.0298975465713256</v>
      </c>
      <c r="X30" s="19">
        <f t="shared" si="7"/>
        <v>1.4550064400452509</v>
      </c>
      <c r="Y30" s="19">
        <f t="shared" si="8"/>
        <v>2.5772488689001247</v>
      </c>
    </row>
    <row r="31" spans="1:25" ht="27" customHeight="1" x14ac:dyDescent="0.25">
      <c r="A31" s="19">
        <v>526754</v>
      </c>
      <c r="B31" s="19">
        <v>101</v>
      </c>
      <c r="C31" s="19">
        <v>72.5</v>
      </c>
      <c r="D31" s="19">
        <v>5</v>
      </c>
      <c r="E31" s="19">
        <v>3</v>
      </c>
      <c r="F31" s="19">
        <v>28</v>
      </c>
      <c r="T31" s="19">
        <f t="shared" si="4"/>
        <v>6.3445637499638483E-2</v>
      </c>
      <c r="U31" s="19">
        <f t="shared" si="4"/>
        <v>0.77428844521961382</v>
      </c>
      <c r="V31" s="19">
        <f t="shared" si="5"/>
        <v>-0.76418933931104371</v>
      </c>
      <c r="W31" s="19">
        <f t="shared" si="6"/>
        <v>1.0298975465713256</v>
      </c>
      <c r="X31" s="19">
        <f t="shared" si="7"/>
        <v>-0.5290932509255456</v>
      </c>
      <c r="Y31" s="19">
        <f t="shared" si="8"/>
        <v>-0.69322963068029375</v>
      </c>
    </row>
    <row r="32" spans="1:25" x14ac:dyDescent="0.25">
      <c r="A32" s="20"/>
      <c r="B32" s="20"/>
      <c r="D32" s="20"/>
      <c r="E32" s="20"/>
      <c r="F32" s="20"/>
    </row>
  </sheetData>
  <sheetProtection formatCells="0" formatColumns="0" formatRows="0" insertColumns="0" insertRows="0" insertHyperlinks="0" deleteColumns="0" deleteRows="0" sort="0" autoFilter="0" pivotTables="0"/>
  <conditionalFormatting sqref="J2:O7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FDA3-43B8-4ADC-9E51-50E3DF0CF1D2}">
  <dimension ref="A1:Q31"/>
  <sheetViews>
    <sheetView zoomScaleNormal="100" workbookViewId="0">
      <selection activeCell="G5" sqref="G5"/>
    </sheetView>
  </sheetViews>
  <sheetFormatPr defaultRowHeight="15" x14ac:dyDescent="0.25"/>
  <cols>
    <col min="1" max="6" width="2.28515625" style="19" customWidth="1"/>
    <col min="7" max="7" width="9.140625" style="1" customWidth="1"/>
    <col min="8" max="8" width="9.28515625" style="1" bestFit="1" customWidth="1"/>
    <col min="9" max="9" width="12.85546875" style="1" customWidth="1"/>
    <col min="10" max="10" width="13.28515625" style="1" bestFit="1" customWidth="1"/>
    <col min="11" max="11" width="13.5703125" style="1" customWidth="1"/>
    <col min="12" max="12" width="14.140625" style="1" bestFit="1" customWidth="1"/>
    <col min="13" max="13" width="13.5703125" style="1" bestFit="1" customWidth="1"/>
    <col min="14" max="14" width="9.42578125" style="1" bestFit="1" customWidth="1"/>
    <col min="15" max="17" width="9.28515625" style="1" bestFit="1" customWidth="1"/>
    <col min="18" max="16384" width="9.140625" style="1"/>
  </cols>
  <sheetData>
    <row r="1" spans="1:12" ht="15.75" thickBot="1" x14ac:dyDescent="0.3">
      <c r="A1" s="19" t="s">
        <v>15</v>
      </c>
      <c r="B1" s="19" t="s">
        <v>16</v>
      </c>
      <c r="C1" s="19" t="s">
        <v>11</v>
      </c>
      <c r="D1" s="19" t="s">
        <v>12</v>
      </c>
      <c r="E1" s="19" t="s">
        <v>13</v>
      </c>
      <c r="F1" s="19" t="s">
        <v>10</v>
      </c>
    </row>
    <row r="2" spans="1:12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I2" s="30" t="s">
        <v>16</v>
      </c>
      <c r="J2" s="8"/>
      <c r="K2" s="9"/>
    </row>
    <row r="3" spans="1:12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I3" s="31" t="s">
        <v>50</v>
      </c>
      <c r="J3" s="23"/>
      <c r="K3" s="36"/>
    </row>
    <row r="4" spans="1:12" x14ac:dyDescent="0.25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I4" s="10" t="s">
        <v>53</v>
      </c>
      <c r="K4" s="11"/>
      <c r="L4" s="21"/>
    </row>
    <row r="5" spans="1:12" x14ac:dyDescent="0.25">
      <c r="A5" s="19">
        <v>356146</v>
      </c>
      <c r="B5" s="19">
        <v>29</v>
      </c>
      <c r="C5" s="19">
        <v>85</v>
      </c>
      <c r="D5" s="19">
        <v>4</v>
      </c>
      <c r="E5" s="19">
        <v>4</v>
      </c>
      <c r="F5" s="19">
        <v>41</v>
      </c>
      <c r="I5" s="10"/>
      <c r="J5" s="32"/>
      <c r="K5" s="33"/>
    </row>
    <row r="6" spans="1:12" ht="15.75" thickBot="1" x14ac:dyDescent="0.3">
      <c r="A6" s="19">
        <v>340569</v>
      </c>
      <c r="B6" s="19">
        <v>89</v>
      </c>
      <c r="C6" s="19">
        <v>70</v>
      </c>
      <c r="D6" s="19">
        <v>5</v>
      </c>
      <c r="E6" s="19">
        <v>5</v>
      </c>
      <c r="F6" s="19">
        <v>28</v>
      </c>
      <c r="I6" s="12" t="s">
        <v>49</v>
      </c>
      <c r="J6" s="34"/>
      <c r="K6" s="35"/>
    </row>
    <row r="7" spans="1:12" x14ac:dyDescent="0.25">
      <c r="A7" s="19">
        <v>460642</v>
      </c>
      <c r="B7" s="19">
        <v>56</v>
      </c>
      <c r="C7" s="19">
        <v>80</v>
      </c>
      <c r="D7" s="19">
        <v>4</v>
      </c>
      <c r="E7" s="19">
        <v>3</v>
      </c>
      <c r="F7" s="19">
        <v>27</v>
      </c>
    </row>
    <row r="8" spans="1:12" x14ac:dyDescent="0.25">
      <c r="A8" s="19">
        <v>1006385</v>
      </c>
      <c r="B8" s="19">
        <v>121</v>
      </c>
      <c r="C8" s="19">
        <v>75</v>
      </c>
      <c r="D8" s="19">
        <v>4</v>
      </c>
      <c r="E8" s="19">
        <v>3</v>
      </c>
      <c r="F8" s="19">
        <v>58</v>
      </c>
      <c r="I8" s="1" t="s">
        <v>26</v>
      </c>
    </row>
    <row r="9" spans="1:12" x14ac:dyDescent="0.25">
      <c r="A9" s="19">
        <v>344036</v>
      </c>
      <c r="B9" s="19">
        <v>49</v>
      </c>
      <c r="C9" s="19">
        <v>77.5</v>
      </c>
      <c r="D9" s="19">
        <v>4</v>
      </c>
      <c r="E9" s="19">
        <v>3</v>
      </c>
      <c r="F9" s="19">
        <v>33</v>
      </c>
    </row>
    <row r="10" spans="1:12" x14ac:dyDescent="0.25">
      <c r="A10" s="19">
        <v>350794</v>
      </c>
      <c r="B10" s="19">
        <v>69</v>
      </c>
      <c r="C10" s="19">
        <v>92.5</v>
      </c>
      <c r="D10" s="19">
        <v>4</v>
      </c>
      <c r="E10" s="19">
        <v>3</v>
      </c>
      <c r="F10" s="19">
        <v>33</v>
      </c>
      <c r="I10" s="1" t="s">
        <v>27</v>
      </c>
    </row>
    <row r="11" spans="1:12" x14ac:dyDescent="0.25">
      <c r="A11" s="19">
        <v>448229</v>
      </c>
      <c r="B11" s="19">
        <v>92</v>
      </c>
      <c r="C11" s="19">
        <v>82.5</v>
      </c>
      <c r="D11" s="19">
        <v>4</v>
      </c>
      <c r="E11" s="19">
        <v>4</v>
      </c>
      <c r="F11" s="19">
        <v>27</v>
      </c>
      <c r="I11" s="1" t="s">
        <v>28</v>
      </c>
      <c r="J11" s="1">
        <v>0.71151584810407154</v>
      </c>
    </row>
    <row r="12" spans="1:12" x14ac:dyDescent="0.25">
      <c r="A12" s="19">
        <v>194167</v>
      </c>
      <c r="B12" s="19">
        <v>50</v>
      </c>
      <c r="C12" s="19">
        <v>92.5</v>
      </c>
      <c r="D12" s="19">
        <v>5</v>
      </c>
      <c r="E12" s="19">
        <v>5</v>
      </c>
      <c r="F12" s="19">
        <v>27</v>
      </c>
      <c r="I12" s="1" t="s">
        <v>29</v>
      </c>
      <c r="J12" s="1">
        <v>0.50625480210325624</v>
      </c>
    </row>
    <row r="13" spans="1:12" x14ac:dyDescent="0.25">
      <c r="A13" s="19">
        <v>376786</v>
      </c>
      <c r="B13" s="19">
        <v>64</v>
      </c>
      <c r="C13" s="19">
        <v>75</v>
      </c>
      <c r="D13" s="19">
        <v>3</v>
      </c>
      <c r="E13" s="19">
        <v>5</v>
      </c>
      <c r="F13" s="19">
        <v>27</v>
      </c>
      <c r="I13" s="1" t="s">
        <v>30</v>
      </c>
      <c r="J13" s="1">
        <v>0.4886210450355154</v>
      </c>
    </row>
    <row r="14" spans="1:12" x14ac:dyDescent="0.25">
      <c r="A14" s="19">
        <v>742735</v>
      </c>
      <c r="B14" s="19">
        <v>130</v>
      </c>
      <c r="C14" s="19">
        <v>52.5</v>
      </c>
      <c r="D14" s="19">
        <v>4</v>
      </c>
      <c r="E14" s="19">
        <v>4</v>
      </c>
      <c r="F14" s="19">
        <v>42</v>
      </c>
      <c r="I14" s="1" t="s">
        <v>31</v>
      </c>
      <c r="J14" s="1">
        <v>199379.41046231973</v>
      </c>
    </row>
    <row r="15" spans="1:12" x14ac:dyDescent="0.25">
      <c r="A15" s="19">
        <v>314824</v>
      </c>
      <c r="B15" s="19">
        <v>32</v>
      </c>
      <c r="C15" s="19">
        <v>90</v>
      </c>
      <c r="D15" s="19">
        <v>5</v>
      </c>
      <c r="E15" s="19">
        <v>2</v>
      </c>
      <c r="F15" s="19">
        <v>25</v>
      </c>
      <c r="I15" s="1" t="s">
        <v>32</v>
      </c>
      <c r="J15" s="1">
        <v>30</v>
      </c>
    </row>
    <row r="16" spans="1:12" x14ac:dyDescent="0.25">
      <c r="A16" s="19">
        <v>774864</v>
      </c>
      <c r="B16" s="19">
        <v>127</v>
      </c>
      <c r="C16" s="19">
        <v>72.5</v>
      </c>
      <c r="D16" s="19">
        <v>4</v>
      </c>
      <c r="E16" s="19">
        <v>3</v>
      </c>
      <c r="F16" s="19">
        <v>52</v>
      </c>
    </row>
    <row r="17" spans="1:17" x14ac:dyDescent="0.25">
      <c r="A17" s="19">
        <v>1414807</v>
      </c>
      <c r="B17" s="19">
        <v>141</v>
      </c>
      <c r="C17" s="19">
        <v>85</v>
      </c>
      <c r="D17" s="19">
        <v>4</v>
      </c>
      <c r="E17" s="19">
        <v>2</v>
      </c>
      <c r="F17" s="19">
        <v>52</v>
      </c>
      <c r="I17" s="1" t="s">
        <v>33</v>
      </c>
    </row>
    <row r="18" spans="1:17" x14ac:dyDescent="0.25">
      <c r="A18" s="19">
        <v>433092</v>
      </c>
      <c r="B18" s="19">
        <v>61</v>
      </c>
      <c r="C18" s="19">
        <v>72.5</v>
      </c>
      <c r="D18" s="19">
        <v>4</v>
      </c>
      <c r="E18" s="19">
        <v>3</v>
      </c>
      <c r="F18" s="19">
        <v>44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</row>
    <row r="19" spans="1:17" x14ac:dyDescent="0.25">
      <c r="A19" s="19">
        <v>605486</v>
      </c>
      <c r="B19" s="19">
        <v>62</v>
      </c>
      <c r="C19" s="19">
        <v>90</v>
      </c>
      <c r="D19" s="19">
        <v>5</v>
      </c>
      <c r="E19" s="19">
        <v>3</v>
      </c>
      <c r="F19" s="19">
        <v>49</v>
      </c>
      <c r="I19" s="1" t="s">
        <v>39</v>
      </c>
      <c r="J19" s="1">
        <v>1</v>
      </c>
      <c r="K19" s="1">
        <v>1141260844639.8391</v>
      </c>
      <c r="L19" s="1">
        <v>1141260844639.8391</v>
      </c>
      <c r="M19" s="1">
        <v>28.709412302690598</v>
      </c>
      <c r="N19" s="1">
        <v>1.0426959369258526E-5</v>
      </c>
    </row>
    <row r="20" spans="1:17" x14ac:dyDescent="0.25">
      <c r="A20" s="19">
        <v>532372</v>
      </c>
      <c r="B20" s="19">
        <v>127</v>
      </c>
      <c r="C20" s="19">
        <v>87.5</v>
      </c>
      <c r="D20" s="19">
        <v>5</v>
      </c>
      <c r="E20" s="19">
        <v>3</v>
      </c>
      <c r="F20" s="19">
        <v>28</v>
      </c>
      <c r="I20" s="1" t="s">
        <v>40</v>
      </c>
      <c r="J20" s="1">
        <v>28</v>
      </c>
      <c r="K20" s="1">
        <v>1113060180856.4607</v>
      </c>
      <c r="L20" s="1">
        <v>39752149316.30217</v>
      </c>
    </row>
    <row r="21" spans="1:17" x14ac:dyDescent="0.25">
      <c r="A21" s="19">
        <v>569589</v>
      </c>
      <c r="B21" s="19">
        <v>138</v>
      </c>
      <c r="C21" s="19">
        <v>75</v>
      </c>
      <c r="D21" s="19">
        <v>4</v>
      </c>
      <c r="E21" s="19">
        <v>4</v>
      </c>
      <c r="F21" s="19">
        <v>27</v>
      </c>
      <c r="I21" s="1" t="s">
        <v>41</v>
      </c>
      <c r="J21" s="1">
        <v>29</v>
      </c>
      <c r="K21" s="1">
        <v>2254321025496.2998</v>
      </c>
    </row>
    <row r="22" spans="1:17" x14ac:dyDescent="0.25">
      <c r="A22" s="19">
        <v>793241</v>
      </c>
      <c r="B22" s="19">
        <v>35</v>
      </c>
      <c r="C22" s="19">
        <v>50</v>
      </c>
      <c r="D22" s="19">
        <v>3</v>
      </c>
      <c r="E22" s="19">
        <v>3</v>
      </c>
      <c r="F22" s="19">
        <v>64</v>
      </c>
    </row>
    <row r="23" spans="1:17" x14ac:dyDescent="0.25">
      <c r="A23" s="19">
        <v>432888</v>
      </c>
      <c r="B23" s="19">
        <v>53</v>
      </c>
      <c r="C23" s="19">
        <v>72.5</v>
      </c>
      <c r="D23" s="19">
        <v>4</v>
      </c>
      <c r="E23" s="19">
        <v>5</v>
      </c>
      <c r="F23" s="19">
        <v>35</v>
      </c>
      <c r="J23" s="1" t="s">
        <v>42</v>
      </c>
      <c r="K23" s="1" t="s">
        <v>31</v>
      </c>
      <c r="L23" s="1" t="s">
        <v>43</v>
      </c>
      <c r="M23" s="1" t="s">
        <v>44</v>
      </c>
      <c r="N23" s="1" t="s">
        <v>45</v>
      </c>
      <c r="O23" s="1" t="s">
        <v>46</v>
      </c>
      <c r="P23" s="1" t="s">
        <v>45</v>
      </c>
      <c r="Q23" s="1" t="s">
        <v>46</v>
      </c>
    </row>
    <row r="24" spans="1:17" x14ac:dyDescent="0.25">
      <c r="A24" s="19">
        <v>342678</v>
      </c>
      <c r="B24" s="19">
        <v>52</v>
      </c>
      <c r="C24" s="19">
        <v>85</v>
      </c>
      <c r="D24" s="19">
        <v>4</v>
      </c>
      <c r="E24" s="19">
        <v>3</v>
      </c>
      <c r="F24" s="19">
        <v>27</v>
      </c>
      <c r="I24" s="1" t="s">
        <v>47</v>
      </c>
      <c r="J24" s="1">
        <v>140317.00135229155</v>
      </c>
      <c r="K24" s="1">
        <v>77854.470341692868</v>
      </c>
      <c r="L24" s="1">
        <v>1.8022985801131135</v>
      </c>
      <c r="M24" s="1">
        <v>8.2274134750870045E-2</v>
      </c>
      <c r="N24" s="1">
        <v>-19160.649606384221</v>
      </c>
      <c r="O24" s="1">
        <v>299794.65231096733</v>
      </c>
      <c r="P24" s="1">
        <v>-19160.649606384221</v>
      </c>
      <c r="Q24" s="1">
        <v>299794.65231096733</v>
      </c>
    </row>
    <row r="25" spans="1:17" x14ac:dyDescent="0.25">
      <c r="A25" s="19">
        <v>326637</v>
      </c>
      <c r="B25" s="19">
        <v>58</v>
      </c>
      <c r="C25" s="19">
        <v>85</v>
      </c>
      <c r="D25" s="19">
        <v>4</v>
      </c>
      <c r="E25" s="19">
        <v>3</v>
      </c>
      <c r="F25" s="19">
        <v>28</v>
      </c>
      <c r="I25" s="1" t="s">
        <v>48</v>
      </c>
      <c r="J25" s="1">
        <v>5171.7769796312496</v>
      </c>
      <c r="K25" s="1">
        <v>965.22294557788655</v>
      </c>
      <c r="L25" s="1">
        <v>5.3581164883464991</v>
      </c>
      <c r="M25" s="24">
        <v>1.0426959379743081E-5</v>
      </c>
      <c r="N25" s="1">
        <v>3194.6074306433702</v>
      </c>
      <c r="O25" s="1">
        <v>7148.9465286191289</v>
      </c>
      <c r="P25" s="1">
        <v>3194.6074306433702</v>
      </c>
      <c r="Q25" s="1">
        <v>7148.9465286191289</v>
      </c>
    </row>
    <row r="26" spans="1:17" x14ac:dyDescent="0.25">
      <c r="A26" s="19">
        <v>344137</v>
      </c>
      <c r="B26" s="19">
        <v>36</v>
      </c>
      <c r="C26" s="19">
        <v>92.5</v>
      </c>
      <c r="D26" s="19">
        <v>5</v>
      </c>
      <c r="E26" s="19">
        <v>3</v>
      </c>
      <c r="F26" s="19">
        <v>30</v>
      </c>
    </row>
    <row r="27" spans="1:17" x14ac:dyDescent="0.25">
      <c r="A27" s="19">
        <v>411445</v>
      </c>
      <c r="B27" s="19">
        <v>35</v>
      </c>
      <c r="C27" s="19">
        <v>95</v>
      </c>
      <c r="D27" s="19">
        <v>5</v>
      </c>
      <c r="E27" s="19">
        <v>4</v>
      </c>
      <c r="F27" s="19">
        <v>35</v>
      </c>
      <c r="M27" s="25" t="s">
        <v>51</v>
      </c>
    </row>
    <row r="28" spans="1:17" x14ac:dyDescent="0.25">
      <c r="A28" s="19">
        <v>319431</v>
      </c>
      <c r="B28" s="19">
        <v>29</v>
      </c>
      <c r="C28" s="19">
        <v>92.5</v>
      </c>
      <c r="D28" s="19">
        <v>5</v>
      </c>
      <c r="E28" s="19">
        <v>2</v>
      </c>
      <c r="F28" s="19">
        <v>29</v>
      </c>
    </row>
    <row r="29" spans="1:17" x14ac:dyDescent="0.25">
      <c r="A29" s="19">
        <v>423857</v>
      </c>
      <c r="B29" s="19">
        <v>51</v>
      </c>
      <c r="C29" s="19">
        <v>77.5</v>
      </c>
      <c r="D29" s="19">
        <v>5</v>
      </c>
      <c r="E29" s="19">
        <v>2</v>
      </c>
      <c r="F29" s="19">
        <v>35</v>
      </c>
    </row>
    <row r="30" spans="1:17" x14ac:dyDescent="0.25">
      <c r="A30" s="19">
        <v>720481</v>
      </c>
      <c r="B30" s="19">
        <v>108</v>
      </c>
      <c r="C30" s="19">
        <v>85</v>
      </c>
      <c r="D30" s="19">
        <v>5</v>
      </c>
      <c r="E30" s="19">
        <v>5</v>
      </c>
      <c r="F30" s="19">
        <v>67</v>
      </c>
    </row>
    <row r="31" spans="1:17" x14ac:dyDescent="0.25">
      <c r="A31" s="19">
        <v>526754</v>
      </c>
      <c r="B31" s="19">
        <v>101</v>
      </c>
      <c r="C31" s="19">
        <v>72.5</v>
      </c>
      <c r="D31" s="19">
        <v>5</v>
      </c>
      <c r="E31" s="19">
        <v>3</v>
      </c>
      <c r="F31" s="19">
        <v>28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E6E12E4B-8CE1-4CDA-9CD2-D2F5806EDDE2}">
          <xm:f>'Step3. Multi'!1:1048576</xm:f>
        </x15:webExtension>
        <x15:webExtension appRef="{A66E4145-5AA2-4F9F-B501-9448BC6200DB}">
          <xm:f>Step3!$A$1:$A$31</xm:f>
        </x15:webExtension>
        <x15:webExtension appRef="{B6AF9496-6577-407E-B6FB-B1E5C3282699}">
          <xm:f>Step3!$B$1:$C$31</xm:f>
        </x15:webExtension>
        <x15:webExtension appRef="{1E0D9943-126D-4071-BF49-E7EA7C39D716}">
          <xm:f>Step3!$E$9:$N$27</xm:f>
        </x15:webExtension>
      </x15:webExtens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E44A-0296-4245-93BA-F560CFD20351}">
  <dimension ref="A1:Q31"/>
  <sheetViews>
    <sheetView zoomScaleNormal="100" workbookViewId="0">
      <selection activeCell="F1" sqref="A1:F1048576"/>
    </sheetView>
  </sheetViews>
  <sheetFormatPr defaultRowHeight="15" x14ac:dyDescent="0.25"/>
  <cols>
    <col min="1" max="6" width="1.85546875" style="19" customWidth="1"/>
    <col min="7" max="7" width="9.140625" style="1" customWidth="1"/>
    <col min="8" max="8" width="9.28515625" style="1" bestFit="1" customWidth="1"/>
    <col min="9" max="9" width="12.85546875" style="1" customWidth="1"/>
    <col min="10" max="10" width="13.28515625" style="1" bestFit="1" customWidth="1"/>
    <col min="11" max="12" width="14.140625" style="1" bestFit="1" customWidth="1"/>
    <col min="13" max="13" width="13.5703125" style="1" bestFit="1" customWidth="1"/>
    <col min="14" max="14" width="9.42578125" style="1" bestFit="1" customWidth="1"/>
    <col min="15" max="17" width="9.28515625" style="1" bestFit="1" customWidth="1"/>
    <col min="18" max="16384" width="9.140625" style="1"/>
  </cols>
  <sheetData>
    <row r="1" spans="1:12" ht="15.75" thickBot="1" x14ac:dyDescent="0.3">
      <c r="A1" s="19" t="s">
        <v>15</v>
      </c>
      <c r="B1" s="19" t="s">
        <v>16</v>
      </c>
      <c r="C1" s="19" t="s">
        <v>11</v>
      </c>
      <c r="D1" s="19" t="s">
        <v>12</v>
      </c>
      <c r="E1" s="19" t="s">
        <v>13</v>
      </c>
      <c r="F1" s="19" t="s">
        <v>10</v>
      </c>
    </row>
    <row r="2" spans="1:12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I2" s="30" t="s">
        <v>11</v>
      </c>
      <c r="J2" s="8"/>
      <c r="K2" s="9"/>
    </row>
    <row r="3" spans="1:12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I3" s="31" t="s">
        <v>50</v>
      </c>
      <c r="J3" s="23"/>
      <c r="K3" s="36"/>
    </row>
    <row r="4" spans="1:12" x14ac:dyDescent="0.25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I4" s="10" t="s">
        <v>53</v>
      </c>
      <c r="K4" s="11"/>
      <c r="L4" s="21"/>
    </row>
    <row r="5" spans="1:12" x14ac:dyDescent="0.25">
      <c r="A5" s="19">
        <v>356146</v>
      </c>
      <c r="B5" s="19">
        <v>29</v>
      </c>
      <c r="C5" s="19">
        <v>85</v>
      </c>
      <c r="D5" s="19">
        <v>4</v>
      </c>
      <c r="E5" s="19">
        <v>4</v>
      </c>
      <c r="F5" s="19">
        <v>41</v>
      </c>
      <c r="I5" s="10"/>
      <c r="J5" s="32"/>
      <c r="K5" s="33"/>
    </row>
    <row r="6" spans="1:12" ht="15.75" thickBot="1" x14ac:dyDescent="0.3">
      <c r="A6" s="19">
        <v>340569</v>
      </c>
      <c r="B6" s="19">
        <v>89</v>
      </c>
      <c r="C6" s="19">
        <v>70</v>
      </c>
      <c r="D6" s="19">
        <v>5</v>
      </c>
      <c r="E6" s="19">
        <v>5</v>
      </c>
      <c r="F6" s="19">
        <v>28</v>
      </c>
      <c r="I6" s="12" t="s">
        <v>49</v>
      </c>
      <c r="J6" s="34"/>
      <c r="K6" s="35"/>
    </row>
    <row r="7" spans="1:12" x14ac:dyDescent="0.25">
      <c r="A7" s="19">
        <v>460642</v>
      </c>
      <c r="B7" s="19">
        <v>56</v>
      </c>
      <c r="C7" s="19">
        <v>80</v>
      </c>
      <c r="D7" s="19">
        <v>4</v>
      </c>
      <c r="E7" s="19">
        <v>3</v>
      </c>
      <c r="F7" s="19">
        <v>27</v>
      </c>
    </row>
    <row r="8" spans="1:12" x14ac:dyDescent="0.25">
      <c r="A8" s="19">
        <v>1006385</v>
      </c>
      <c r="B8" s="19">
        <v>121</v>
      </c>
      <c r="C8" s="19">
        <v>75</v>
      </c>
      <c r="D8" s="19">
        <v>4</v>
      </c>
      <c r="E8" s="19">
        <v>3</v>
      </c>
      <c r="F8" s="19">
        <v>58</v>
      </c>
      <c r="I8" s="1" t="s">
        <v>26</v>
      </c>
    </row>
    <row r="9" spans="1:12" x14ac:dyDescent="0.25">
      <c r="A9" s="19">
        <v>344036</v>
      </c>
      <c r="B9" s="19">
        <v>49</v>
      </c>
      <c r="C9" s="19">
        <v>77.5</v>
      </c>
      <c r="D9" s="19">
        <v>4</v>
      </c>
      <c r="E9" s="19">
        <v>3</v>
      </c>
      <c r="F9" s="19">
        <v>33</v>
      </c>
    </row>
    <row r="10" spans="1:12" x14ac:dyDescent="0.25">
      <c r="A10" s="19">
        <v>350794</v>
      </c>
      <c r="B10" s="19">
        <v>69</v>
      </c>
      <c r="C10" s="19">
        <v>92.5</v>
      </c>
      <c r="D10" s="19">
        <v>4</v>
      </c>
      <c r="E10" s="19">
        <v>3</v>
      </c>
      <c r="F10" s="19">
        <v>33</v>
      </c>
      <c r="I10" s="1" t="s">
        <v>27</v>
      </c>
    </row>
    <row r="11" spans="1:12" x14ac:dyDescent="0.25">
      <c r="A11" s="19">
        <v>448229</v>
      </c>
      <c r="B11" s="19">
        <v>92</v>
      </c>
      <c r="C11" s="19">
        <v>82.5</v>
      </c>
      <c r="D11" s="19">
        <v>4</v>
      </c>
      <c r="E11" s="19">
        <v>4</v>
      </c>
      <c r="F11" s="19">
        <v>27</v>
      </c>
      <c r="I11" s="1" t="s">
        <v>28</v>
      </c>
      <c r="J11" s="1">
        <v>0.37002934885650418</v>
      </c>
    </row>
    <row r="12" spans="1:12" x14ac:dyDescent="0.25">
      <c r="A12" s="19">
        <v>194167</v>
      </c>
      <c r="B12" s="19">
        <v>50</v>
      </c>
      <c r="C12" s="19">
        <v>92.5</v>
      </c>
      <c r="D12" s="19">
        <v>5</v>
      </c>
      <c r="E12" s="19">
        <v>5</v>
      </c>
      <c r="F12" s="19">
        <v>27</v>
      </c>
      <c r="I12" s="1" t="s">
        <v>29</v>
      </c>
      <c r="J12" s="1">
        <v>0.13692171901516847</v>
      </c>
    </row>
    <row r="13" spans="1:12" x14ac:dyDescent="0.25">
      <c r="A13" s="19">
        <v>376786</v>
      </c>
      <c r="B13" s="19">
        <v>64</v>
      </c>
      <c r="C13" s="19">
        <v>75</v>
      </c>
      <c r="D13" s="19">
        <v>3</v>
      </c>
      <c r="E13" s="19">
        <v>5</v>
      </c>
      <c r="F13" s="19">
        <v>27</v>
      </c>
      <c r="I13" s="1" t="s">
        <v>30</v>
      </c>
      <c r="J13" s="1">
        <v>0.10609749469428154</v>
      </c>
    </row>
    <row r="14" spans="1:12" x14ac:dyDescent="0.25">
      <c r="A14" s="19">
        <v>742735</v>
      </c>
      <c r="B14" s="19">
        <v>130</v>
      </c>
      <c r="C14" s="19">
        <v>52.5</v>
      </c>
      <c r="D14" s="19">
        <v>4</v>
      </c>
      <c r="E14" s="19">
        <v>4</v>
      </c>
      <c r="F14" s="19">
        <v>42</v>
      </c>
      <c r="I14" s="1" t="s">
        <v>31</v>
      </c>
      <c r="J14" s="1">
        <v>263605.19149134681</v>
      </c>
    </row>
    <row r="15" spans="1:12" x14ac:dyDescent="0.25">
      <c r="A15" s="19">
        <v>314824</v>
      </c>
      <c r="B15" s="19">
        <v>32</v>
      </c>
      <c r="C15" s="19">
        <v>90</v>
      </c>
      <c r="D15" s="19">
        <v>5</v>
      </c>
      <c r="E15" s="19">
        <v>2</v>
      </c>
      <c r="F15" s="19">
        <v>25</v>
      </c>
      <c r="I15" s="1" t="s">
        <v>32</v>
      </c>
      <c r="J15" s="1">
        <v>30</v>
      </c>
    </row>
    <row r="16" spans="1:12" x14ac:dyDescent="0.25">
      <c r="A16" s="19">
        <v>774864</v>
      </c>
      <c r="B16" s="19">
        <v>127</v>
      </c>
      <c r="C16" s="19">
        <v>72.5</v>
      </c>
      <c r="D16" s="19">
        <v>4</v>
      </c>
      <c r="E16" s="19">
        <v>3</v>
      </c>
      <c r="F16" s="19">
        <v>52</v>
      </c>
    </row>
    <row r="17" spans="1:17" x14ac:dyDescent="0.25">
      <c r="A17" s="19">
        <v>1414807</v>
      </c>
      <c r="B17" s="19">
        <v>141</v>
      </c>
      <c r="C17" s="19">
        <v>85</v>
      </c>
      <c r="D17" s="19">
        <v>4</v>
      </c>
      <c r="E17" s="19">
        <v>2</v>
      </c>
      <c r="F17" s="19">
        <v>52</v>
      </c>
      <c r="I17" s="1" t="s">
        <v>33</v>
      </c>
    </row>
    <row r="18" spans="1:17" x14ac:dyDescent="0.25">
      <c r="A18" s="19">
        <v>433092</v>
      </c>
      <c r="B18" s="19">
        <v>61</v>
      </c>
      <c r="C18" s="19">
        <v>72.5</v>
      </c>
      <c r="D18" s="19">
        <v>4</v>
      </c>
      <c r="E18" s="19">
        <v>3</v>
      </c>
      <c r="F18" s="19">
        <v>44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</row>
    <row r="19" spans="1:17" x14ac:dyDescent="0.25">
      <c r="A19" s="19">
        <v>605486</v>
      </c>
      <c r="B19" s="19">
        <v>62</v>
      </c>
      <c r="C19" s="19">
        <v>90</v>
      </c>
      <c r="D19" s="19">
        <v>5</v>
      </c>
      <c r="E19" s="19">
        <v>3</v>
      </c>
      <c r="F19" s="19">
        <v>49</v>
      </c>
      <c r="I19" s="1" t="s">
        <v>39</v>
      </c>
      <c r="J19" s="1">
        <v>1</v>
      </c>
      <c r="K19" s="1">
        <v>308665510022.99072</v>
      </c>
      <c r="L19" s="1">
        <v>308665510022.99072</v>
      </c>
      <c r="M19" s="1">
        <v>4.4420166940709924</v>
      </c>
      <c r="N19" s="1">
        <v>4.4146673304320871E-2</v>
      </c>
    </row>
    <row r="20" spans="1:17" x14ac:dyDescent="0.25">
      <c r="A20" s="19">
        <v>532372</v>
      </c>
      <c r="B20" s="19">
        <v>127</v>
      </c>
      <c r="C20" s="19">
        <v>87.5</v>
      </c>
      <c r="D20" s="19">
        <v>5</v>
      </c>
      <c r="E20" s="19">
        <v>3</v>
      </c>
      <c r="F20" s="19">
        <v>28</v>
      </c>
      <c r="I20" s="1" t="s">
        <v>40</v>
      </c>
      <c r="J20" s="1">
        <v>28</v>
      </c>
      <c r="K20" s="1">
        <v>1945655515473.3091</v>
      </c>
      <c r="L20" s="1">
        <v>69487696981.189606</v>
      </c>
    </row>
    <row r="21" spans="1:17" x14ac:dyDescent="0.25">
      <c r="A21" s="19">
        <v>569589</v>
      </c>
      <c r="B21" s="19">
        <v>138</v>
      </c>
      <c r="C21" s="19">
        <v>75</v>
      </c>
      <c r="D21" s="19">
        <v>4</v>
      </c>
      <c r="E21" s="19">
        <v>4</v>
      </c>
      <c r="F21" s="19">
        <v>27</v>
      </c>
      <c r="I21" s="1" t="s">
        <v>41</v>
      </c>
      <c r="J21" s="1">
        <v>29</v>
      </c>
      <c r="K21" s="1">
        <v>2254321025496.2998</v>
      </c>
    </row>
    <row r="22" spans="1:17" x14ac:dyDescent="0.25">
      <c r="A22" s="19">
        <v>793241</v>
      </c>
      <c r="B22" s="19">
        <v>35</v>
      </c>
      <c r="C22" s="19">
        <v>50</v>
      </c>
      <c r="D22" s="19">
        <v>3</v>
      </c>
      <c r="E22" s="19">
        <v>3</v>
      </c>
      <c r="F22" s="19">
        <v>64</v>
      </c>
    </row>
    <row r="23" spans="1:17" x14ac:dyDescent="0.25">
      <c r="A23" s="19">
        <v>432888</v>
      </c>
      <c r="B23" s="19">
        <v>53</v>
      </c>
      <c r="C23" s="19">
        <v>72.5</v>
      </c>
      <c r="D23" s="19">
        <v>4</v>
      </c>
      <c r="E23" s="19">
        <v>5</v>
      </c>
      <c r="F23" s="19">
        <v>35</v>
      </c>
      <c r="J23" s="1" t="s">
        <v>42</v>
      </c>
      <c r="K23" s="1" t="s">
        <v>31</v>
      </c>
      <c r="L23" s="1" t="s">
        <v>43</v>
      </c>
      <c r="M23" s="1" t="s">
        <v>44</v>
      </c>
      <c r="N23" s="1" t="s">
        <v>45</v>
      </c>
      <c r="O23" s="1" t="s">
        <v>46</v>
      </c>
      <c r="P23" s="1" t="s">
        <v>45</v>
      </c>
      <c r="Q23" s="1" t="s">
        <v>46</v>
      </c>
    </row>
    <row r="24" spans="1:17" x14ac:dyDescent="0.25">
      <c r="A24" s="19">
        <v>342678</v>
      </c>
      <c r="B24" s="19">
        <v>52</v>
      </c>
      <c r="C24" s="19">
        <v>85</v>
      </c>
      <c r="D24" s="19">
        <v>4</v>
      </c>
      <c r="E24" s="19">
        <v>3</v>
      </c>
      <c r="F24" s="19">
        <v>27</v>
      </c>
      <c r="I24" s="1" t="s">
        <v>47</v>
      </c>
      <c r="J24" s="1">
        <v>1253833.7897044569</v>
      </c>
      <c r="K24" s="1">
        <v>356633.83341677237</v>
      </c>
      <c r="L24" s="1">
        <v>3.5157454851996373</v>
      </c>
      <c r="M24" s="27">
        <v>1.5131862481505419E-3</v>
      </c>
      <c r="N24" s="1">
        <v>523302.50799285807</v>
      </c>
      <c r="O24" s="1">
        <v>1984365.0714160558</v>
      </c>
      <c r="P24" s="1">
        <v>523302.50799285807</v>
      </c>
      <c r="Q24" s="1">
        <v>1984365.0714160558</v>
      </c>
    </row>
    <row r="25" spans="1:17" x14ac:dyDescent="0.25">
      <c r="A25" s="19">
        <v>326637</v>
      </c>
      <c r="B25" s="19">
        <v>58</v>
      </c>
      <c r="C25" s="19">
        <v>85</v>
      </c>
      <c r="D25" s="19">
        <v>4</v>
      </c>
      <c r="E25" s="19">
        <v>3</v>
      </c>
      <c r="F25" s="19">
        <v>28</v>
      </c>
      <c r="I25" s="1" t="s">
        <v>11</v>
      </c>
      <c r="J25" s="1">
        <v>-9185.2302944023395</v>
      </c>
      <c r="K25" s="1">
        <v>4358.1277473214495</v>
      </c>
      <c r="L25" s="1">
        <v>-2.1076092365690009</v>
      </c>
      <c r="M25" s="24">
        <v>4.4146674892967405E-2</v>
      </c>
      <c r="N25" s="1">
        <v>-18112.450178762003</v>
      </c>
      <c r="O25" s="1">
        <v>-258.0104100426779</v>
      </c>
      <c r="P25" s="1">
        <v>-18112.450178762003</v>
      </c>
      <c r="Q25" s="1">
        <v>-258.0104100426779</v>
      </c>
    </row>
    <row r="26" spans="1:17" x14ac:dyDescent="0.25">
      <c r="A26" s="19">
        <v>344137</v>
      </c>
      <c r="B26" s="19">
        <v>36</v>
      </c>
      <c r="C26" s="19">
        <v>92.5</v>
      </c>
      <c r="D26" s="19">
        <v>5</v>
      </c>
      <c r="E26" s="19">
        <v>3</v>
      </c>
      <c r="F26" s="19">
        <v>30</v>
      </c>
    </row>
    <row r="27" spans="1:17" x14ac:dyDescent="0.25">
      <c r="A27" s="19">
        <v>411445</v>
      </c>
      <c r="B27" s="19">
        <v>35</v>
      </c>
      <c r="C27" s="19">
        <v>95</v>
      </c>
      <c r="D27" s="19">
        <v>5</v>
      </c>
      <c r="E27" s="19">
        <v>4</v>
      </c>
      <c r="F27" s="19">
        <v>35</v>
      </c>
      <c r="M27" s="25" t="s">
        <v>51</v>
      </c>
    </row>
    <row r="28" spans="1:17" x14ac:dyDescent="0.25">
      <c r="A28" s="19">
        <v>319431</v>
      </c>
      <c r="B28" s="19">
        <v>29</v>
      </c>
      <c r="C28" s="19">
        <v>92.5</v>
      </c>
      <c r="D28" s="19">
        <v>5</v>
      </c>
      <c r="E28" s="19">
        <v>2</v>
      </c>
      <c r="F28" s="19">
        <v>29</v>
      </c>
    </row>
    <row r="29" spans="1:17" x14ac:dyDescent="0.25">
      <c r="A29" s="19">
        <v>423857</v>
      </c>
      <c r="B29" s="19">
        <v>51</v>
      </c>
      <c r="C29" s="19">
        <v>77.5</v>
      </c>
      <c r="D29" s="19">
        <v>5</v>
      </c>
      <c r="E29" s="19">
        <v>2</v>
      </c>
      <c r="F29" s="19">
        <v>35</v>
      </c>
    </row>
    <row r="30" spans="1:17" x14ac:dyDescent="0.25">
      <c r="A30" s="19">
        <v>720481</v>
      </c>
      <c r="B30" s="19">
        <v>108</v>
      </c>
      <c r="C30" s="19">
        <v>85</v>
      </c>
      <c r="D30" s="19">
        <v>5</v>
      </c>
      <c r="E30" s="19">
        <v>5</v>
      </c>
      <c r="F30" s="19">
        <v>67</v>
      </c>
    </row>
    <row r="31" spans="1:17" x14ac:dyDescent="0.25">
      <c r="A31" s="19">
        <v>526754</v>
      </c>
      <c r="B31" s="19">
        <v>101</v>
      </c>
      <c r="C31" s="19">
        <v>72.5</v>
      </c>
      <c r="D31" s="19">
        <v>5</v>
      </c>
      <c r="E31" s="19">
        <v>3</v>
      </c>
      <c r="F31" s="19">
        <v>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CDB-BEED-46B0-9D5C-2BA24E6BE298}">
  <dimension ref="A1:Q31"/>
  <sheetViews>
    <sheetView zoomScaleNormal="100" workbookViewId="0">
      <selection activeCell="G13" sqref="G13"/>
    </sheetView>
  </sheetViews>
  <sheetFormatPr defaultRowHeight="15" x14ac:dyDescent="0.25"/>
  <cols>
    <col min="1" max="6" width="1.85546875" style="19" customWidth="1"/>
    <col min="7" max="7" width="9.140625" style="1" customWidth="1"/>
    <col min="8" max="8" width="9.28515625" style="1" bestFit="1" customWidth="1"/>
    <col min="9" max="9" width="12.85546875" style="1" customWidth="1"/>
    <col min="10" max="10" width="13.28515625" style="1" bestFit="1" customWidth="1"/>
    <col min="11" max="11" width="16.28515625" style="1" customWidth="1"/>
    <col min="12" max="12" width="14.140625" style="1" bestFit="1" customWidth="1"/>
    <col min="13" max="13" width="13.5703125" style="1" bestFit="1" customWidth="1"/>
    <col min="14" max="14" width="9.42578125" style="1" bestFit="1" customWidth="1"/>
    <col min="15" max="17" width="9.28515625" style="1" bestFit="1" customWidth="1"/>
    <col min="18" max="16384" width="9.140625" style="1"/>
  </cols>
  <sheetData>
    <row r="1" spans="1:12" ht="15.75" thickBot="1" x14ac:dyDescent="0.3">
      <c r="A1" s="19" t="s">
        <v>15</v>
      </c>
      <c r="B1" s="19" t="s">
        <v>16</v>
      </c>
      <c r="C1" s="19" t="s">
        <v>11</v>
      </c>
      <c r="D1" s="19" t="s">
        <v>12</v>
      </c>
      <c r="E1" s="19" t="s">
        <v>13</v>
      </c>
      <c r="F1" s="19" t="s">
        <v>10</v>
      </c>
    </row>
    <row r="2" spans="1:12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I2" s="30" t="s">
        <v>12</v>
      </c>
      <c r="J2" s="8"/>
      <c r="K2" s="9"/>
    </row>
    <row r="3" spans="1:12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I3" s="37" t="s">
        <v>52</v>
      </c>
      <c r="J3" s="28"/>
      <c r="K3" s="38"/>
    </row>
    <row r="4" spans="1:12" x14ac:dyDescent="0.25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I4" s="10" t="s">
        <v>54</v>
      </c>
      <c r="K4" s="11"/>
      <c r="L4" s="21"/>
    </row>
    <row r="5" spans="1:12" x14ac:dyDescent="0.25">
      <c r="A5" s="19">
        <v>356146</v>
      </c>
      <c r="B5" s="19">
        <v>29</v>
      </c>
      <c r="C5" s="19">
        <v>85</v>
      </c>
      <c r="D5" s="19">
        <v>4</v>
      </c>
      <c r="E5" s="19">
        <v>4</v>
      </c>
      <c r="F5" s="19">
        <v>41</v>
      </c>
      <c r="I5" s="10"/>
      <c r="J5" s="32"/>
      <c r="K5" s="33"/>
    </row>
    <row r="6" spans="1:12" ht="15.75" thickBot="1" x14ac:dyDescent="0.3">
      <c r="A6" s="19">
        <v>340569</v>
      </c>
      <c r="B6" s="19">
        <v>89</v>
      </c>
      <c r="C6" s="19">
        <v>70</v>
      </c>
      <c r="D6" s="19">
        <v>5</v>
      </c>
      <c r="E6" s="19">
        <v>5</v>
      </c>
      <c r="F6" s="19">
        <v>28</v>
      </c>
      <c r="I6" s="12" t="s">
        <v>49</v>
      </c>
      <c r="J6" s="34"/>
      <c r="K6" s="35"/>
    </row>
    <row r="7" spans="1:12" x14ac:dyDescent="0.25">
      <c r="A7" s="19">
        <v>460642</v>
      </c>
      <c r="B7" s="19">
        <v>56</v>
      </c>
      <c r="C7" s="19">
        <v>80</v>
      </c>
      <c r="D7" s="19">
        <v>4</v>
      </c>
      <c r="E7" s="19">
        <v>3</v>
      </c>
      <c r="F7" s="19">
        <v>27</v>
      </c>
    </row>
    <row r="8" spans="1:12" x14ac:dyDescent="0.25">
      <c r="A8" s="19">
        <v>1006385</v>
      </c>
      <c r="B8" s="19">
        <v>121</v>
      </c>
      <c r="C8" s="19">
        <v>75</v>
      </c>
      <c r="D8" s="19">
        <v>4</v>
      </c>
      <c r="E8" s="19">
        <v>3</v>
      </c>
      <c r="F8" s="19">
        <v>58</v>
      </c>
      <c r="I8" s="1" t="s">
        <v>26</v>
      </c>
    </row>
    <row r="9" spans="1:12" x14ac:dyDescent="0.25">
      <c r="A9" s="19">
        <v>344036</v>
      </c>
      <c r="B9" s="19">
        <v>49</v>
      </c>
      <c r="C9" s="19">
        <v>77.5</v>
      </c>
      <c r="D9" s="19">
        <v>4</v>
      </c>
      <c r="E9" s="19">
        <v>3</v>
      </c>
      <c r="F9" s="19">
        <v>33</v>
      </c>
    </row>
    <row r="10" spans="1:12" x14ac:dyDescent="0.25">
      <c r="A10" s="19">
        <v>350794</v>
      </c>
      <c r="B10" s="19">
        <v>69</v>
      </c>
      <c r="C10" s="19">
        <v>92.5</v>
      </c>
      <c r="D10" s="19">
        <v>4</v>
      </c>
      <c r="E10" s="19">
        <v>3</v>
      </c>
      <c r="F10" s="19">
        <v>33</v>
      </c>
      <c r="I10" s="1" t="s">
        <v>27</v>
      </c>
    </row>
    <row r="11" spans="1:12" x14ac:dyDescent="0.25">
      <c r="A11" s="19">
        <v>448229</v>
      </c>
      <c r="B11" s="19">
        <v>92</v>
      </c>
      <c r="C11" s="19">
        <v>82.5</v>
      </c>
      <c r="D11" s="19">
        <v>4</v>
      </c>
      <c r="E11" s="19">
        <v>4</v>
      </c>
      <c r="F11" s="19">
        <v>27</v>
      </c>
      <c r="I11" s="1" t="s">
        <v>28</v>
      </c>
      <c r="J11" s="1">
        <v>0.34196893927920141</v>
      </c>
    </row>
    <row r="12" spans="1:12" x14ac:dyDescent="0.25">
      <c r="A12" s="19">
        <v>194167</v>
      </c>
      <c r="B12" s="19">
        <v>50</v>
      </c>
      <c r="C12" s="19">
        <v>92.5</v>
      </c>
      <c r="D12" s="19">
        <v>5</v>
      </c>
      <c r="E12" s="19">
        <v>5</v>
      </c>
      <c r="F12" s="19">
        <v>27</v>
      </c>
      <c r="I12" s="1" t="s">
        <v>29</v>
      </c>
      <c r="J12" s="1">
        <v>0.11694275543174215</v>
      </c>
    </row>
    <row r="13" spans="1:12" x14ac:dyDescent="0.25">
      <c r="A13" s="19">
        <v>376786</v>
      </c>
      <c r="B13" s="19">
        <v>64</v>
      </c>
      <c r="C13" s="19">
        <v>75</v>
      </c>
      <c r="D13" s="19">
        <v>3</v>
      </c>
      <c r="E13" s="19">
        <v>5</v>
      </c>
      <c r="F13" s="19">
        <v>27</v>
      </c>
      <c r="I13" s="1" t="s">
        <v>30</v>
      </c>
      <c r="J13" s="1">
        <v>8.5404996697161395E-2</v>
      </c>
    </row>
    <row r="14" spans="1:12" x14ac:dyDescent="0.25">
      <c r="A14" s="19">
        <v>742735</v>
      </c>
      <c r="B14" s="19">
        <v>130</v>
      </c>
      <c r="C14" s="19">
        <v>52.5</v>
      </c>
      <c r="D14" s="19">
        <v>4</v>
      </c>
      <c r="E14" s="19">
        <v>4</v>
      </c>
      <c r="F14" s="19">
        <v>42</v>
      </c>
      <c r="I14" s="1" t="s">
        <v>31</v>
      </c>
      <c r="J14" s="1">
        <v>266638.76802219648</v>
      </c>
    </row>
    <row r="15" spans="1:12" x14ac:dyDescent="0.25">
      <c r="A15" s="19">
        <v>314824</v>
      </c>
      <c r="B15" s="19">
        <v>32</v>
      </c>
      <c r="C15" s="19">
        <v>90</v>
      </c>
      <c r="D15" s="19">
        <v>5</v>
      </c>
      <c r="E15" s="19">
        <v>2</v>
      </c>
      <c r="F15" s="19">
        <v>25</v>
      </c>
      <c r="I15" s="1" t="s">
        <v>32</v>
      </c>
      <c r="J15" s="1">
        <v>30</v>
      </c>
    </row>
    <row r="16" spans="1:12" x14ac:dyDescent="0.25">
      <c r="A16" s="19">
        <v>774864</v>
      </c>
      <c r="B16" s="19">
        <v>127</v>
      </c>
      <c r="C16" s="19">
        <v>72.5</v>
      </c>
      <c r="D16" s="19">
        <v>4</v>
      </c>
      <c r="E16" s="19">
        <v>3</v>
      </c>
      <c r="F16" s="19">
        <v>52</v>
      </c>
    </row>
    <row r="17" spans="1:17" x14ac:dyDescent="0.25">
      <c r="A17" s="19">
        <v>1414807</v>
      </c>
      <c r="B17" s="19">
        <v>141</v>
      </c>
      <c r="C17" s="19">
        <v>85</v>
      </c>
      <c r="D17" s="19">
        <v>4</v>
      </c>
      <c r="E17" s="19">
        <v>2</v>
      </c>
      <c r="F17" s="19">
        <v>52</v>
      </c>
      <c r="I17" s="1" t="s">
        <v>33</v>
      </c>
    </row>
    <row r="18" spans="1:17" x14ac:dyDescent="0.25">
      <c r="A18" s="19">
        <v>433092</v>
      </c>
      <c r="B18" s="19">
        <v>61</v>
      </c>
      <c r="C18" s="19">
        <v>72.5</v>
      </c>
      <c r="D18" s="19">
        <v>4</v>
      </c>
      <c r="E18" s="19">
        <v>3</v>
      </c>
      <c r="F18" s="19">
        <v>44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</row>
    <row r="19" spans="1:17" x14ac:dyDescent="0.25">
      <c r="A19" s="19">
        <v>605486</v>
      </c>
      <c r="B19" s="19">
        <v>62</v>
      </c>
      <c r="C19" s="19">
        <v>90</v>
      </c>
      <c r="D19" s="19">
        <v>5</v>
      </c>
      <c r="E19" s="19">
        <v>3</v>
      </c>
      <c r="F19" s="19">
        <v>49</v>
      </c>
      <c r="I19" s="1" t="s">
        <v>39</v>
      </c>
      <c r="J19" s="1">
        <v>1</v>
      </c>
      <c r="K19" s="1">
        <v>263626512349.24805</v>
      </c>
      <c r="L19" s="1">
        <v>263626512349.24805</v>
      </c>
      <c r="M19" s="1">
        <v>3.7080236555781747</v>
      </c>
      <c r="N19" s="1">
        <v>6.436213904573207E-2</v>
      </c>
    </row>
    <row r="20" spans="1:17" x14ac:dyDescent="0.25">
      <c r="A20" s="19">
        <v>532372</v>
      </c>
      <c r="B20" s="19">
        <v>127</v>
      </c>
      <c r="C20" s="19">
        <v>87.5</v>
      </c>
      <c r="D20" s="19">
        <v>5</v>
      </c>
      <c r="E20" s="19">
        <v>3</v>
      </c>
      <c r="F20" s="19">
        <v>28</v>
      </c>
      <c r="I20" s="1" t="s">
        <v>40</v>
      </c>
      <c r="J20" s="1">
        <v>28</v>
      </c>
      <c r="K20" s="1">
        <v>1990694513147.0518</v>
      </c>
      <c r="L20" s="1">
        <v>71096232612.394699</v>
      </c>
    </row>
    <row r="21" spans="1:17" x14ac:dyDescent="0.25">
      <c r="A21" s="19">
        <v>569589</v>
      </c>
      <c r="B21" s="19">
        <v>138</v>
      </c>
      <c r="C21" s="19">
        <v>75</v>
      </c>
      <c r="D21" s="19">
        <v>4</v>
      </c>
      <c r="E21" s="19">
        <v>4</v>
      </c>
      <c r="F21" s="19">
        <v>27</v>
      </c>
      <c r="I21" s="1" t="s">
        <v>41</v>
      </c>
      <c r="J21" s="1">
        <v>29</v>
      </c>
      <c r="K21" s="1">
        <v>2254321025496.2998</v>
      </c>
    </row>
    <row r="22" spans="1:17" x14ac:dyDescent="0.25">
      <c r="A22" s="19">
        <v>793241</v>
      </c>
      <c r="B22" s="19">
        <v>35</v>
      </c>
      <c r="C22" s="19">
        <v>50</v>
      </c>
      <c r="D22" s="19">
        <v>3</v>
      </c>
      <c r="E22" s="19">
        <v>3</v>
      </c>
      <c r="F22" s="19">
        <v>64</v>
      </c>
    </row>
    <row r="23" spans="1:17" x14ac:dyDescent="0.25">
      <c r="A23" s="19">
        <v>432888</v>
      </c>
      <c r="B23" s="19">
        <v>53</v>
      </c>
      <c r="C23" s="19">
        <v>72.5</v>
      </c>
      <c r="D23" s="19">
        <v>4</v>
      </c>
      <c r="E23" s="19">
        <v>5</v>
      </c>
      <c r="F23" s="19">
        <v>35</v>
      </c>
      <c r="J23" s="1" t="s">
        <v>42</v>
      </c>
      <c r="K23" s="1" t="s">
        <v>31</v>
      </c>
      <c r="L23" s="1" t="s">
        <v>43</v>
      </c>
      <c r="M23" s="1" t="s">
        <v>44</v>
      </c>
      <c r="N23" s="1" t="s">
        <v>45</v>
      </c>
      <c r="O23" s="1" t="s">
        <v>46</v>
      </c>
      <c r="P23" s="1" t="s">
        <v>45</v>
      </c>
      <c r="Q23" s="1" t="s">
        <v>46</v>
      </c>
    </row>
    <row r="24" spans="1:17" x14ac:dyDescent="0.25">
      <c r="A24" s="19">
        <v>342678</v>
      </c>
      <c r="B24" s="19">
        <v>52</v>
      </c>
      <c r="C24" s="19">
        <v>85</v>
      </c>
      <c r="D24" s="19">
        <v>4</v>
      </c>
      <c r="E24" s="19">
        <v>3</v>
      </c>
      <c r="F24" s="19">
        <v>27</v>
      </c>
      <c r="I24" s="1" t="s">
        <v>47</v>
      </c>
      <c r="J24" s="1">
        <v>1186093.6838905737</v>
      </c>
      <c r="K24" s="1">
        <v>354943.82282950211</v>
      </c>
      <c r="L24" s="1">
        <v>3.3416377680146749</v>
      </c>
      <c r="M24" s="27">
        <v>2.3734000890467295E-3</v>
      </c>
      <c r="N24" s="1">
        <v>459024.2318898479</v>
      </c>
      <c r="O24" s="1">
        <v>1913163.1358912995</v>
      </c>
      <c r="P24" s="1">
        <v>459024.2318898479</v>
      </c>
      <c r="Q24" s="1">
        <v>1913163.1358912995</v>
      </c>
    </row>
    <row r="25" spans="1:17" x14ac:dyDescent="0.25">
      <c r="A25" s="19">
        <v>326637</v>
      </c>
      <c r="B25" s="19">
        <v>58</v>
      </c>
      <c r="C25" s="19">
        <v>85</v>
      </c>
      <c r="D25" s="19">
        <v>4</v>
      </c>
      <c r="E25" s="19">
        <v>3</v>
      </c>
      <c r="F25" s="19">
        <v>28</v>
      </c>
      <c r="I25" s="1" t="s">
        <v>12</v>
      </c>
      <c r="J25" s="1">
        <v>-155044.80547112506</v>
      </c>
      <c r="K25" s="1">
        <v>80516.701025236733</v>
      </c>
      <c r="L25" s="1">
        <v>-1.9256229266339244</v>
      </c>
      <c r="M25" s="29">
        <v>6.4362140900717332E-2</v>
      </c>
      <c r="N25" s="1">
        <v>-319975.78870292939</v>
      </c>
      <c r="O25" s="1">
        <v>9886.1777606793039</v>
      </c>
      <c r="P25" s="1">
        <v>-319975.78870292939</v>
      </c>
      <c r="Q25" s="1">
        <v>9886.1777606793039</v>
      </c>
    </row>
    <row r="26" spans="1:17" x14ac:dyDescent="0.25">
      <c r="A26" s="19">
        <v>344137</v>
      </c>
      <c r="B26" s="19">
        <v>36</v>
      </c>
      <c r="C26" s="19">
        <v>92.5</v>
      </c>
      <c r="D26" s="19">
        <v>5</v>
      </c>
      <c r="E26" s="19">
        <v>3</v>
      </c>
      <c r="F26" s="19">
        <v>30</v>
      </c>
    </row>
    <row r="27" spans="1:17" x14ac:dyDescent="0.25">
      <c r="A27" s="19">
        <v>411445</v>
      </c>
      <c r="B27" s="19">
        <v>35</v>
      </c>
      <c r="C27" s="19">
        <v>95</v>
      </c>
      <c r="D27" s="19">
        <v>5</v>
      </c>
      <c r="E27" s="19">
        <v>4</v>
      </c>
      <c r="F27" s="19">
        <v>35</v>
      </c>
      <c r="M27" s="25" t="s">
        <v>51</v>
      </c>
    </row>
    <row r="28" spans="1:17" x14ac:dyDescent="0.25">
      <c r="A28" s="19">
        <v>319431</v>
      </c>
      <c r="B28" s="19">
        <v>29</v>
      </c>
      <c r="C28" s="19">
        <v>92.5</v>
      </c>
      <c r="D28" s="19">
        <v>5</v>
      </c>
      <c r="E28" s="19">
        <v>2</v>
      </c>
      <c r="F28" s="19">
        <v>29</v>
      </c>
    </row>
    <row r="29" spans="1:17" x14ac:dyDescent="0.25">
      <c r="A29" s="19">
        <v>423857</v>
      </c>
      <c r="B29" s="19">
        <v>51</v>
      </c>
      <c r="C29" s="19">
        <v>77.5</v>
      </c>
      <c r="D29" s="19">
        <v>5</v>
      </c>
      <c r="E29" s="19">
        <v>2</v>
      </c>
      <c r="F29" s="19">
        <v>35</v>
      </c>
    </row>
    <row r="30" spans="1:17" x14ac:dyDescent="0.25">
      <c r="A30" s="19">
        <v>720481</v>
      </c>
      <c r="B30" s="19">
        <v>108</v>
      </c>
      <c r="C30" s="19">
        <v>85</v>
      </c>
      <c r="D30" s="19">
        <v>5</v>
      </c>
      <c r="E30" s="19">
        <v>5</v>
      </c>
      <c r="F30" s="19">
        <v>67</v>
      </c>
    </row>
    <row r="31" spans="1:17" x14ac:dyDescent="0.25">
      <c r="A31" s="19">
        <v>526754</v>
      </c>
      <c r="B31" s="19">
        <v>101</v>
      </c>
      <c r="C31" s="19">
        <v>72.5</v>
      </c>
      <c r="D31" s="19">
        <v>5</v>
      </c>
      <c r="E31" s="19">
        <v>3</v>
      </c>
      <c r="F31" s="19">
        <v>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2DB1-31C8-4F51-9182-F982499A2E5E}">
  <dimension ref="A1:Q31"/>
  <sheetViews>
    <sheetView topLeftCell="A10" zoomScaleNormal="100" workbookViewId="0">
      <selection activeCell="F1" sqref="A1:F1048576"/>
    </sheetView>
  </sheetViews>
  <sheetFormatPr defaultRowHeight="15" x14ac:dyDescent="0.25"/>
  <cols>
    <col min="1" max="6" width="2" style="19" customWidth="1"/>
    <col min="7" max="7" width="9.140625" style="1" customWidth="1"/>
    <col min="8" max="8" width="9.28515625" style="1" bestFit="1" customWidth="1"/>
    <col min="9" max="9" width="12.85546875" style="1" customWidth="1"/>
    <col min="10" max="10" width="13.28515625" style="1" bestFit="1" customWidth="1"/>
    <col min="11" max="11" width="15.7109375" style="1" customWidth="1"/>
    <col min="12" max="12" width="14.140625" style="1" bestFit="1" customWidth="1"/>
    <col min="13" max="13" width="13.5703125" style="1" bestFit="1" customWidth="1"/>
    <col min="14" max="14" width="9.42578125" style="1" bestFit="1" customWidth="1"/>
    <col min="15" max="17" width="9.28515625" style="1" bestFit="1" customWidth="1"/>
    <col min="18" max="16384" width="9.140625" style="1"/>
  </cols>
  <sheetData>
    <row r="1" spans="1:12" ht="15.75" thickBot="1" x14ac:dyDescent="0.3">
      <c r="A1" s="19" t="s">
        <v>15</v>
      </c>
      <c r="B1" s="19" t="s">
        <v>16</v>
      </c>
      <c r="C1" s="19" t="s">
        <v>11</v>
      </c>
      <c r="D1" s="19" t="s">
        <v>12</v>
      </c>
      <c r="E1" s="19" t="s">
        <v>13</v>
      </c>
      <c r="F1" s="19" t="s">
        <v>10</v>
      </c>
    </row>
    <row r="2" spans="1:12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I2" s="30" t="s">
        <v>13</v>
      </c>
      <c r="J2" s="8"/>
      <c r="K2" s="9"/>
    </row>
    <row r="3" spans="1:12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I3" s="37" t="s">
        <v>52</v>
      </c>
      <c r="J3" s="28"/>
      <c r="K3" s="38"/>
    </row>
    <row r="4" spans="1:12" x14ac:dyDescent="0.25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I4" s="10" t="s">
        <v>54</v>
      </c>
      <c r="K4" s="11"/>
      <c r="L4" s="21"/>
    </row>
    <row r="5" spans="1:12" x14ac:dyDescent="0.25">
      <c r="A5" s="19">
        <v>356146</v>
      </c>
      <c r="B5" s="19">
        <v>29</v>
      </c>
      <c r="C5" s="19">
        <v>85</v>
      </c>
      <c r="D5" s="19">
        <v>4</v>
      </c>
      <c r="E5" s="19">
        <v>4</v>
      </c>
      <c r="F5" s="19">
        <v>41</v>
      </c>
      <c r="I5" s="10"/>
      <c r="J5" s="32"/>
      <c r="K5" s="33"/>
    </row>
    <row r="6" spans="1:12" ht="15.75" thickBot="1" x14ac:dyDescent="0.3">
      <c r="A6" s="19">
        <v>340569</v>
      </c>
      <c r="B6" s="19">
        <v>89</v>
      </c>
      <c r="C6" s="19">
        <v>70</v>
      </c>
      <c r="D6" s="19">
        <v>5</v>
      </c>
      <c r="E6" s="19">
        <v>5</v>
      </c>
      <c r="F6" s="19">
        <v>28</v>
      </c>
      <c r="I6" s="12" t="s">
        <v>49</v>
      </c>
      <c r="J6" s="34"/>
      <c r="K6" s="35"/>
    </row>
    <row r="7" spans="1:12" x14ac:dyDescent="0.25">
      <c r="A7" s="19">
        <v>460642</v>
      </c>
      <c r="B7" s="19">
        <v>56</v>
      </c>
      <c r="C7" s="19">
        <v>80</v>
      </c>
      <c r="D7" s="19">
        <v>4</v>
      </c>
      <c r="E7" s="19">
        <v>3</v>
      </c>
      <c r="F7" s="19">
        <v>27</v>
      </c>
    </row>
    <row r="8" spans="1:12" x14ac:dyDescent="0.25">
      <c r="A8" s="19">
        <v>1006385</v>
      </c>
      <c r="B8" s="19">
        <v>121</v>
      </c>
      <c r="C8" s="19">
        <v>75</v>
      </c>
      <c r="D8" s="19">
        <v>4</v>
      </c>
      <c r="E8" s="19">
        <v>3</v>
      </c>
      <c r="F8" s="19">
        <v>58</v>
      </c>
      <c r="I8" s="1" t="s">
        <v>26</v>
      </c>
    </row>
    <row r="9" spans="1:12" x14ac:dyDescent="0.25">
      <c r="A9" s="19">
        <v>344036</v>
      </c>
      <c r="B9" s="19">
        <v>49</v>
      </c>
      <c r="C9" s="19">
        <v>77.5</v>
      </c>
      <c r="D9" s="19">
        <v>4</v>
      </c>
      <c r="E9" s="19">
        <v>3</v>
      </c>
      <c r="F9" s="19">
        <v>33</v>
      </c>
    </row>
    <row r="10" spans="1:12" x14ac:dyDescent="0.25">
      <c r="A10" s="19">
        <v>350794</v>
      </c>
      <c r="B10" s="19">
        <v>69</v>
      </c>
      <c r="C10" s="19">
        <v>92.5</v>
      </c>
      <c r="D10" s="19">
        <v>4</v>
      </c>
      <c r="E10" s="19">
        <v>3</v>
      </c>
      <c r="F10" s="19">
        <v>33</v>
      </c>
      <c r="I10" s="1" t="s">
        <v>27</v>
      </c>
    </row>
    <row r="11" spans="1:12" x14ac:dyDescent="0.25">
      <c r="A11" s="19">
        <v>448229</v>
      </c>
      <c r="B11" s="19">
        <v>92</v>
      </c>
      <c r="C11" s="19">
        <v>82.5</v>
      </c>
      <c r="D11" s="19">
        <v>4</v>
      </c>
      <c r="E11" s="19">
        <v>4</v>
      </c>
      <c r="F11" s="19">
        <v>27</v>
      </c>
      <c r="I11" s="1" t="s">
        <v>28</v>
      </c>
      <c r="J11" s="1">
        <v>0.16759405870929547</v>
      </c>
    </row>
    <row r="12" spans="1:12" x14ac:dyDescent="0.25">
      <c r="A12" s="19">
        <v>194167</v>
      </c>
      <c r="B12" s="19">
        <v>50</v>
      </c>
      <c r="C12" s="19">
        <v>92.5</v>
      </c>
      <c r="D12" s="19">
        <v>5</v>
      </c>
      <c r="E12" s="19">
        <v>5</v>
      </c>
      <c r="F12" s="19">
        <v>27</v>
      </c>
      <c r="I12" s="1" t="s">
        <v>29</v>
      </c>
      <c r="J12" s="1">
        <v>2.8087768514654776E-2</v>
      </c>
    </row>
    <row r="13" spans="1:12" x14ac:dyDescent="0.25">
      <c r="A13" s="19">
        <v>376786</v>
      </c>
      <c r="B13" s="19">
        <v>64</v>
      </c>
      <c r="C13" s="19">
        <v>75</v>
      </c>
      <c r="D13" s="19">
        <v>3</v>
      </c>
      <c r="E13" s="19">
        <v>5</v>
      </c>
      <c r="F13" s="19">
        <v>27</v>
      </c>
      <c r="I13" s="1" t="s">
        <v>30</v>
      </c>
      <c r="J13" s="1">
        <v>-6.6233826098218707E-3</v>
      </c>
    </row>
    <row r="14" spans="1:12" x14ac:dyDescent="0.25">
      <c r="A14" s="19">
        <v>742735</v>
      </c>
      <c r="B14" s="19">
        <v>130</v>
      </c>
      <c r="C14" s="19">
        <v>52.5</v>
      </c>
      <c r="D14" s="19">
        <v>4</v>
      </c>
      <c r="E14" s="19">
        <v>4</v>
      </c>
      <c r="F14" s="19">
        <v>42</v>
      </c>
      <c r="I14" s="1" t="s">
        <v>31</v>
      </c>
      <c r="J14" s="1">
        <v>279732.1536739872</v>
      </c>
    </row>
    <row r="15" spans="1:12" x14ac:dyDescent="0.25">
      <c r="A15" s="19">
        <v>314824</v>
      </c>
      <c r="B15" s="19">
        <v>32</v>
      </c>
      <c r="C15" s="19">
        <v>90</v>
      </c>
      <c r="D15" s="19">
        <v>5</v>
      </c>
      <c r="E15" s="19">
        <v>2</v>
      </c>
      <c r="F15" s="19">
        <v>25</v>
      </c>
      <c r="I15" s="1" t="s">
        <v>32</v>
      </c>
      <c r="J15" s="1">
        <v>30</v>
      </c>
    </row>
    <row r="16" spans="1:12" x14ac:dyDescent="0.25">
      <c r="A16" s="19">
        <v>774864</v>
      </c>
      <c r="B16" s="19">
        <v>127</v>
      </c>
      <c r="C16" s="19">
        <v>72.5</v>
      </c>
      <c r="D16" s="19">
        <v>4</v>
      </c>
      <c r="E16" s="19">
        <v>3</v>
      </c>
      <c r="F16" s="19">
        <v>52</v>
      </c>
    </row>
    <row r="17" spans="1:17" x14ac:dyDescent="0.25">
      <c r="A17" s="19">
        <v>1414807</v>
      </c>
      <c r="B17" s="19">
        <v>141</v>
      </c>
      <c r="C17" s="19">
        <v>85</v>
      </c>
      <c r="D17" s="19">
        <v>4</v>
      </c>
      <c r="E17" s="19">
        <v>2</v>
      </c>
      <c r="F17" s="19">
        <v>52</v>
      </c>
      <c r="I17" s="1" t="s">
        <v>33</v>
      </c>
    </row>
    <row r="18" spans="1:17" x14ac:dyDescent="0.25">
      <c r="A18" s="19">
        <v>433092</v>
      </c>
      <c r="B18" s="19">
        <v>61</v>
      </c>
      <c r="C18" s="19">
        <v>72.5</v>
      </c>
      <c r="D18" s="19">
        <v>4</v>
      </c>
      <c r="E18" s="19">
        <v>3</v>
      </c>
      <c r="F18" s="19">
        <v>44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</row>
    <row r="19" spans="1:17" x14ac:dyDescent="0.25">
      <c r="A19" s="19">
        <v>605486</v>
      </c>
      <c r="B19" s="19">
        <v>62</v>
      </c>
      <c r="C19" s="19">
        <v>90</v>
      </c>
      <c r="D19" s="19">
        <v>5</v>
      </c>
      <c r="E19" s="19">
        <v>3</v>
      </c>
      <c r="F19" s="19">
        <v>49</v>
      </c>
      <c r="I19" s="1" t="s">
        <v>39</v>
      </c>
      <c r="J19" s="1">
        <v>1</v>
      </c>
      <c r="K19" s="1">
        <v>63318847121.859131</v>
      </c>
      <c r="L19" s="1">
        <v>63318847121.859131</v>
      </c>
      <c r="M19" s="1">
        <v>0.8091857401654593</v>
      </c>
      <c r="N19" s="1">
        <v>0.37603263420071809</v>
      </c>
    </row>
    <row r="20" spans="1:17" x14ac:dyDescent="0.25">
      <c r="A20" s="19">
        <v>532372</v>
      </c>
      <c r="B20" s="19">
        <v>127</v>
      </c>
      <c r="C20" s="19">
        <v>87.5</v>
      </c>
      <c r="D20" s="19">
        <v>5</v>
      </c>
      <c r="E20" s="19">
        <v>3</v>
      </c>
      <c r="F20" s="19">
        <v>28</v>
      </c>
      <c r="I20" s="1" t="s">
        <v>40</v>
      </c>
      <c r="J20" s="1">
        <v>28</v>
      </c>
      <c r="K20" s="1">
        <v>2191002178374.4407</v>
      </c>
      <c r="L20" s="1">
        <v>78250077799.087173</v>
      </c>
    </row>
    <row r="21" spans="1:17" x14ac:dyDescent="0.25">
      <c r="A21" s="19">
        <v>569589</v>
      </c>
      <c r="B21" s="19">
        <v>138</v>
      </c>
      <c r="C21" s="19">
        <v>75</v>
      </c>
      <c r="D21" s="19">
        <v>4</v>
      </c>
      <c r="E21" s="19">
        <v>4</v>
      </c>
      <c r="F21" s="19">
        <v>27</v>
      </c>
      <c r="I21" s="1" t="s">
        <v>41</v>
      </c>
      <c r="J21" s="1">
        <v>29</v>
      </c>
      <c r="K21" s="1">
        <v>2254321025496.2998</v>
      </c>
    </row>
    <row r="22" spans="1:17" x14ac:dyDescent="0.25">
      <c r="A22" s="19">
        <v>793241</v>
      </c>
      <c r="B22" s="19">
        <v>35</v>
      </c>
      <c r="C22" s="19">
        <v>50</v>
      </c>
      <c r="D22" s="19">
        <v>3</v>
      </c>
      <c r="E22" s="19">
        <v>3</v>
      </c>
      <c r="F22" s="19">
        <v>64</v>
      </c>
    </row>
    <row r="23" spans="1:17" x14ac:dyDescent="0.25">
      <c r="A23" s="19">
        <v>432888</v>
      </c>
      <c r="B23" s="19">
        <v>53</v>
      </c>
      <c r="C23" s="19">
        <v>72.5</v>
      </c>
      <c r="D23" s="19">
        <v>4</v>
      </c>
      <c r="E23" s="19">
        <v>5</v>
      </c>
      <c r="F23" s="19">
        <v>35</v>
      </c>
      <c r="J23" s="1" t="s">
        <v>42</v>
      </c>
      <c r="K23" s="1" t="s">
        <v>31</v>
      </c>
      <c r="L23" s="1" t="s">
        <v>43</v>
      </c>
      <c r="M23" s="1" t="s">
        <v>44</v>
      </c>
      <c r="N23" s="1" t="s">
        <v>45</v>
      </c>
      <c r="O23" s="1" t="s">
        <v>46</v>
      </c>
      <c r="P23" s="1" t="s">
        <v>45</v>
      </c>
      <c r="Q23" s="1" t="s">
        <v>46</v>
      </c>
    </row>
    <row r="24" spans="1:17" x14ac:dyDescent="0.25">
      <c r="A24" s="19">
        <v>342678</v>
      </c>
      <c r="B24" s="19">
        <v>52</v>
      </c>
      <c r="C24" s="19">
        <v>85</v>
      </c>
      <c r="D24" s="19">
        <v>4</v>
      </c>
      <c r="E24" s="19">
        <v>3</v>
      </c>
      <c r="F24" s="19">
        <v>27</v>
      </c>
      <c r="I24" s="1" t="s">
        <v>47</v>
      </c>
      <c r="J24" s="1">
        <v>672854.02941176388</v>
      </c>
      <c r="K24" s="1">
        <v>189106.71001430252</v>
      </c>
      <c r="L24" s="1">
        <v>3.5580653344393469</v>
      </c>
      <c r="M24" s="27">
        <v>1.3550644207619169E-3</v>
      </c>
      <c r="N24" s="1">
        <v>285486.49918204511</v>
      </c>
      <c r="O24" s="1">
        <v>1060221.5596414828</v>
      </c>
      <c r="P24" s="1">
        <v>285486.49918204511</v>
      </c>
      <c r="Q24" s="1">
        <v>1060221.5596414828</v>
      </c>
    </row>
    <row r="25" spans="1:17" x14ac:dyDescent="0.25">
      <c r="A25" s="19">
        <v>326637</v>
      </c>
      <c r="B25" s="19">
        <v>58</v>
      </c>
      <c r="C25" s="19">
        <v>85</v>
      </c>
      <c r="D25" s="19">
        <v>4</v>
      </c>
      <c r="E25" s="19">
        <v>3</v>
      </c>
      <c r="F25" s="19">
        <v>28</v>
      </c>
      <c r="I25" s="1" t="s">
        <v>13</v>
      </c>
      <c r="J25" s="1">
        <v>-46355.470588235417</v>
      </c>
      <c r="K25" s="1">
        <v>51531.986442071626</v>
      </c>
      <c r="L25" s="1">
        <v>-0.89954751968167856</v>
      </c>
      <c r="M25" s="29">
        <v>0.37603263538167636</v>
      </c>
      <c r="N25" s="1">
        <v>-151913.95825050233</v>
      </c>
      <c r="O25" s="1">
        <v>59203.017074031493</v>
      </c>
      <c r="P25" s="1">
        <v>-151913.95825050233</v>
      </c>
      <c r="Q25" s="1">
        <v>59203.017074031493</v>
      </c>
    </row>
    <row r="26" spans="1:17" x14ac:dyDescent="0.25">
      <c r="A26" s="19">
        <v>344137</v>
      </c>
      <c r="B26" s="19">
        <v>36</v>
      </c>
      <c r="C26" s="19">
        <v>92.5</v>
      </c>
      <c r="D26" s="19">
        <v>5</v>
      </c>
      <c r="E26" s="19">
        <v>3</v>
      </c>
      <c r="F26" s="19">
        <v>30</v>
      </c>
    </row>
    <row r="27" spans="1:17" x14ac:dyDescent="0.25">
      <c r="A27" s="19">
        <v>411445</v>
      </c>
      <c r="B27" s="19">
        <v>35</v>
      </c>
      <c r="C27" s="19">
        <v>95</v>
      </c>
      <c r="D27" s="19">
        <v>5</v>
      </c>
      <c r="E27" s="19">
        <v>4</v>
      </c>
      <c r="F27" s="19">
        <v>35</v>
      </c>
      <c r="M27" s="25" t="s">
        <v>51</v>
      </c>
    </row>
    <row r="28" spans="1:17" x14ac:dyDescent="0.25">
      <c r="A28" s="19">
        <v>319431</v>
      </c>
      <c r="B28" s="19">
        <v>29</v>
      </c>
      <c r="C28" s="19">
        <v>92.5</v>
      </c>
      <c r="D28" s="19">
        <v>5</v>
      </c>
      <c r="E28" s="19">
        <v>2</v>
      </c>
      <c r="F28" s="19">
        <v>29</v>
      </c>
    </row>
    <row r="29" spans="1:17" x14ac:dyDescent="0.25">
      <c r="A29" s="19">
        <v>423857</v>
      </c>
      <c r="B29" s="19">
        <v>51</v>
      </c>
      <c r="C29" s="19">
        <v>77.5</v>
      </c>
      <c r="D29" s="19">
        <v>5</v>
      </c>
      <c r="E29" s="19">
        <v>2</v>
      </c>
      <c r="F29" s="19">
        <v>35</v>
      </c>
    </row>
    <row r="30" spans="1:17" x14ac:dyDescent="0.25">
      <c r="A30" s="19">
        <v>720481</v>
      </c>
      <c r="B30" s="19">
        <v>108</v>
      </c>
      <c r="C30" s="19">
        <v>85</v>
      </c>
      <c r="D30" s="19">
        <v>5</v>
      </c>
      <c r="E30" s="19">
        <v>5</v>
      </c>
      <c r="F30" s="19">
        <v>67</v>
      </c>
    </row>
    <row r="31" spans="1:17" x14ac:dyDescent="0.25">
      <c r="A31" s="19">
        <v>526754</v>
      </c>
      <c r="B31" s="19">
        <v>101</v>
      </c>
      <c r="C31" s="19">
        <v>72.5</v>
      </c>
      <c r="D31" s="19">
        <v>5</v>
      </c>
      <c r="E31" s="19">
        <v>3</v>
      </c>
      <c r="F31" s="19">
        <v>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A03-83DB-4D35-BA91-B045E303BC24}">
  <dimension ref="A1:Q31"/>
  <sheetViews>
    <sheetView topLeftCell="A16" zoomScaleNormal="100" workbookViewId="0">
      <selection activeCell="F1" sqref="A1:F1048576"/>
    </sheetView>
  </sheetViews>
  <sheetFormatPr defaultRowHeight="15" x14ac:dyDescent="0.25"/>
  <cols>
    <col min="1" max="6" width="2.140625" style="19" customWidth="1"/>
    <col min="7" max="7" width="9.140625" style="1" customWidth="1"/>
    <col min="8" max="8" width="9.28515625" style="1" bestFit="1" customWidth="1"/>
    <col min="9" max="9" width="12.85546875" style="1" customWidth="1"/>
    <col min="10" max="10" width="13.28515625" style="1" bestFit="1" customWidth="1"/>
    <col min="11" max="12" width="14.140625" style="1" bestFit="1" customWidth="1"/>
    <col min="13" max="13" width="13.5703125" style="1" bestFit="1" customWidth="1"/>
    <col min="14" max="14" width="9.42578125" style="1" bestFit="1" customWidth="1"/>
    <col min="15" max="17" width="9.28515625" style="1" bestFit="1" customWidth="1"/>
    <col min="18" max="16384" width="9.140625" style="1"/>
  </cols>
  <sheetData>
    <row r="1" spans="1:12" ht="15.75" thickBot="1" x14ac:dyDescent="0.3">
      <c r="A1" s="19" t="s">
        <v>15</v>
      </c>
      <c r="B1" s="19" t="s">
        <v>16</v>
      </c>
      <c r="C1" s="19" t="s">
        <v>11</v>
      </c>
      <c r="D1" s="19" t="s">
        <v>12</v>
      </c>
      <c r="E1" s="19" t="s">
        <v>13</v>
      </c>
      <c r="F1" s="19" t="s">
        <v>10</v>
      </c>
    </row>
    <row r="2" spans="1:12" x14ac:dyDescent="0.25">
      <c r="A2" s="19">
        <v>135651</v>
      </c>
      <c r="B2" s="19">
        <v>10</v>
      </c>
      <c r="C2" s="19">
        <v>95</v>
      </c>
      <c r="D2" s="19">
        <v>5</v>
      </c>
      <c r="E2" s="19">
        <v>4</v>
      </c>
      <c r="F2" s="19">
        <v>27</v>
      </c>
      <c r="I2" s="30" t="s">
        <v>10</v>
      </c>
      <c r="J2" s="8"/>
      <c r="K2" s="9"/>
    </row>
    <row r="3" spans="1:12" x14ac:dyDescent="0.25">
      <c r="A3" s="19">
        <v>1028978</v>
      </c>
      <c r="B3" s="19">
        <v>104</v>
      </c>
      <c r="C3" s="19">
        <v>82.5</v>
      </c>
      <c r="D3" s="19">
        <v>4</v>
      </c>
      <c r="E3" s="19">
        <v>5</v>
      </c>
      <c r="F3" s="19">
        <v>31</v>
      </c>
      <c r="I3" s="31" t="s">
        <v>50</v>
      </c>
      <c r="J3" s="23"/>
      <c r="K3" s="36"/>
    </row>
    <row r="4" spans="1:12" x14ac:dyDescent="0.25">
      <c r="A4" s="19">
        <v>200240</v>
      </c>
      <c r="B4" s="19">
        <v>30</v>
      </c>
      <c r="C4" s="19">
        <v>92.5</v>
      </c>
      <c r="D4" s="19">
        <v>5</v>
      </c>
      <c r="E4" s="19">
        <v>5</v>
      </c>
      <c r="F4" s="19">
        <v>32</v>
      </c>
      <c r="I4" s="10" t="s">
        <v>53</v>
      </c>
      <c r="K4" s="11"/>
      <c r="L4" s="21"/>
    </row>
    <row r="5" spans="1:12" x14ac:dyDescent="0.25">
      <c r="A5" s="19">
        <v>356146</v>
      </c>
      <c r="B5" s="19">
        <v>29</v>
      </c>
      <c r="C5" s="19">
        <v>85</v>
      </c>
      <c r="D5" s="19">
        <v>4</v>
      </c>
      <c r="E5" s="19">
        <v>4</v>
      </c>
      <c r="F5" s="19">
        <v>41</v>
      </c>
      <c r="I5" s="10"/>
      <c r="J5" s="32"/>
      <c r="K5" s="33"/>
    </row>
    <row r="6" spans="1:12" ht="15.75" thickBot="1" x14ac:dyDescent="0.3">
      <c r="A6" s="19">
        <v>340569</v>
      </c>
      <c r="B6" s="19">
        <v>89</v>
      </c>
      <c r="C6" s="19">
        <v>70</v>
      </c>
      <c r="D6" s="19">
        <v>5</v>
      </c>
      <c r="E6" s="19">
        <v>5</v>
      </c>
      <c r="F6" s="19">
        <v>28</v>
      </c>
      <c r="I6" s="12" t="s">
        <v>49</v>
      </c>
      <c r="J6" s="34"/>
      <c r="K6" s="35"/>
    </row>
    <row r="7" spans="1:12" x14ac:dyDescent="0.25">
      <c r="A7" s="19">
        <v>460642</v>
      </c>
      <c r="B7" s="19">
        <v>56</v>
      </c>
      <c r="C7" s="19">
        <v>80</v>
      </c>
      <c r="D7" s="19">
        <v>4</v>
      </c>
      <c r="E7" s="19">
        <v>3</v>
      </c>
      <c r="F7" s="19">
        <v>27</v>
      </c>
    </row>
    <row r="8" spans="1:12" x14ac:dyDescent="0.25">
      <c r="A8" s="19">
        <v>1006385</v>
      </c>
      <c r="B8" s="19">
        <v>121</v>
      </c>
      <c r="C8" s="19">
        <v>75</v>
      </c>
      <c r="D8" s="19">
        <v>4</v>
      </c>
      <c r="E8" s="19">
        <v>3</v>
      </c>
      <c r="F8" s="19">
        <v>58</v>
      </c>
      <c r="I8" s="1" t="s">
        <v>26</v>
      </c>
    </row>
    <row r="9" spans="1:12" x14ac:dyDescent="0.25">
      <c r="A9" s="19">
        <v>344036</v>
      </c>
      <c r="B9" s="19">
        <v>49</v>
      </c>
      <c r="C9" s="19">
        <v>77.5</v>
      </c>
      <c r="D9" s="19">
        <v>4</v>
      </c>
      <c r="E9" s="19">
        <v>3</v>
      </c>
      <c r="F9" s="19">
        <v>33</v>
      </c>
    </row>
    <row r="10" spans="1:12" x14ac:dyDescent="0.25">
      <c r="A10" s="19">
        <v>350794</v>
      </c>
      <c r="B10" s="19">
        <v>69</v>
      </c>
      <c r="C10" s="19">
        <v>92.5</v>
      </c>
      <c r="D10" s="19">
        <v>4</v>
      </c>
      <c r="E10" s="19">
        <v>3</v>
      </c>
      <c r="F10" s="19">
        <v>33</v>
      </c>
      <c r="I10" s="1" t="s">
        <v>27</v>
      </c>
    </row>
    <row r="11" spans="1:12" x14ac:dyDescent="0.25">
      <c r="A11" s="19">
        <v>448229</v>
      </c>
      <c r="B11" s="19">
        <v>92</v>
      </c>
      <c r="C11" s="19">
        <v>82.5</v>
      </c>
      <c r="D11" s="19">
        <v>4</v>
      </c>
      <c r="E11" s="19">
        <v>4</v>
      </c>
      <c r="F11" s="19">
        <v>27</v>
      </c>
      <c r="I11" s="1" t="s">
        <v>28</v>
      </c>
      <c r="J11" s="1">
        <v>0.63886909951951454</v>
      </c>
    </row>
    <row r="12" spans="1:12" x14ac:dyDescent="0.25">
      <c r="A12" s="19">
        <v>194167</v>
      </c>
      <c r="B12" s="19">
        <v>50</v>
      </c>
      <c r="C12" s="19">
        <v>92.5</v>
      </c>
      <c r="D12" s="19">
        <v>5</v>
      </c>
      <c r="E12" s="19">
        <v>5</v>
      </c>
      <c r="F12" s="19">
        <v>27</v>
      </c>
      <c r="I12" s="1" t="s">
        <v>29</v>
      </c>
      <c r="J12" s="1">
        <v>0.40815372632087543</v>
      </c>
    </row>
    <row r="13" spans="1:12" x14ac:dyDescent="0.25">
      <c r="A13" s="19">
        <v>376786</v>
      </c>
      <c r="B13" s="19">
        <v>64</v>
      </c>
      <c r="C13" s="19">
        <v>75</v>
      </c>
      <c r="D13" s="19">
        <v>3</v>
      </c>
      <c r="E13" s="19">
        <v>5</v>
      </c>
      <c r="F13" s="19">
        <v>27</v>
      </c>
      <c r="I13" s="1" t="s">
        <v>30</v>
      </c>
      <c r="J13" s="1">
        <v>0.38701635940376378</v>
      </c>
    </row>
    <row r="14" spans="1:12" x14ac:dyDescent="0.25">
      <c r="A14" s="19">
        <v>742735</v>
      </c>
      <c r="B14" s="19">
        <v>130</v>
      </c>
      <c r="C14" s="19">
        <v>52.5</v>
      </c>
      <c r="D14" s="19">
        <v>4</v>
      </c>
      <c r="E14" s="19">
        <v>4</v>
      </c>
      <c r="F14" s="19">
        <v>42</v>
      </c>
      <c r="I14" s="1" t="s">
        <v>31</v>
      </c>
      <c r="J14" s="1">
        <v>218289.7401731803</v>
      </c>
    </row>
    <row r="15" spans="1:12" x14ac:dyDescent="0.25">
      <c r="A15" s="19">
        <v>314824</v>
      </c>
      <c r="B15" s="19">
        <v>32</v>
      </c>
      <c r="C15" s="19">
        <v>90</v>
      </c>
      <c r="D15" s="19">
        <v>5</v>
      </c>
      <c r="E15" s="19">
        <v>2</v>
      </c>
      <c r="F15" s="19">
        <v>25</v>
      </c>
      <c r="I15" s="1" t="s">
        <v>32</v>
      </c>
      <c r="J15" s="1">
        <v>30</v>
      </c>
    </row>
    <row r="16" spans="1:12" x14ac:dyDescent="0.25">
      <c r="A16" s="19">
        <v>774864</v>
      </c>
      <c r="B16" s="19">
        <v>127</v>
      </c>
      <c r="C16" s="19">
        <v>72.5</v>
      </c>
      <c r="D16" s="19">
        <v>4</v>
      </c>
      <c r="E16" s="19">
        <v>3</v>
      </c>
      <c r="F16" s="19">
        <v>52</v>
      </c>
    </row>
    <row r="17" spans="1:17" x14ac:dyDescent="0.25">
      <c r="A17" s="19">
        <v>1414807</v>
      </c>
      <c r="B17" s="19">
        <v>141</v>
      </c>
      <c r="C17" s="19">
        <v>85</v>
      </c>
      <c r="D17" s="19">
        <v>4</v>
      </c>
      <c r="E17" s="19">
        <v>2</v>
      </c>
      <c r="F17" s="19">
        <v>52</v>
      </c>
      <c r="I17" s="1" t="s">
        <v>33</v>
      </c>
    </row>
    <row r="18" spans="1:17" x14ac:dyDescent="0.25">
      <c r="A18" s="19">
        <v>433092</v>
      </c>
      <c r="B18" s="19">
        <v>61</v>
      </c>
      <c r="C18" s="19">
        <v>72.5</v>
      </c>
      <c r="D18" s="19">
        <v>4</v>
      </c>
      <c r="E18" s="19">
        <v>3</v>
      </c>
      <c r="F18" s="19">
        <v>44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</row>
    <row r="19" spans="1:17" x14ac:dyDescent="0.25">
      <c r="A19" s="19">
        <v>605486</v>
      </c>
      <c r="B19" s="19">
        <v>62</v>
      </c>
      <c r="C19" s="19">
        <v>90</v>
      </c>
      <c r="D19" s="19">
        <v>5</v>
      </c>
      <c r="E19" s="19">
        <v>3</v>
      </c>
      <c r="F19" s="19">
        <v>49</v>
      </c>
      <c r="I19" s="1" t="s">
        <v>39</v>
      </c>
      <c r="J19" s="1">
        <v>1</v>
      </c>
      <c r="K19" s="1">
        <v>920109526879.81201</v>
      </c>
      <c r="L19" s="1">
        <v>920109526879.81201</v>
      </c>
      <c r="M19" s="1">
        <v>19.30958231086284</v>
      </c>
      <c r="N19" s="1">
        <v>1.4486677908009948E-4</v>
      </c>
    </row>
    <row r="20" spans="1:17" x14ac:dyDescent="0.25">
      <c r="A20" s="19">
        <v>532372</v>
      </c>
      <c r="B20" s="19">
        <v>127</v>
      </c>
      <c r="C20" s="19">
        <v>87.5</v>
      </c>
      <c r="D20" s="19">
        <v>5</v>
      </c>
      <c r="E20" s="19">
        <v>3</v>
      </c>
      <c r="F20" s="19">
        <v>28</v>
      </c>
      <c r="I20" s="1" t="s">
        <v>40</v>
      </c>
      <c r="J20" s="1">
        <v>28</v>
      </c>
      <c r="K20" s="1">
        <v>1334211498616.4878</v>
      </c>
      <c r="L20" s="1">
        <v>47650410664.874565</v>
      </c>
    </row>
    <row r="21" spans="1:17" x14ac:dyDescent="0.25">
      <c r="A21" s="19">
        <v>569589</v>
      </c>
      <c r="B21" s="19">
        <v>138</v>
      </c>
      <c r="C21" s="19">
        <v>75</v>
      </c>
      <c r="D21" s="19">
        <v>4</v>
      </c>
      <c r="E21" s="19">
        <v>4</v>
      </c>
      <c r="F21" s="19">
        <v>27</v>
      </c>
      <c r="I21" s="1" t="s">
        <v>41</v>
      </c>
      <c r="J21" s="1">
        <v>29</v>
      </c>
      <c r="K21" s="1">
        <v>2254321025496.2998</v>
      </c>
    </row>
    <row r="22" spans="1:17" x14ac:dyDescent="0.25">
      <c r="A22" s="19">
        <v>793241</v>
      </c>
      <c r="B22" s="19">
        <v>35</v>
      </c>
      <c r="C22" s="19">
        <v>50</v>
      </c>
      <c r="D22" s="19">
        <v>3</v>
      </c>
      <c r="E22" s="19">
        <v>3</v>
      </c>
      <c r="F22" s="19">
        <v>64</v>
      </c>
    </row>
    <row r="23" spans="1:17" x14ac:dyDescent="0.25">
      <c r="A23" s="19">
        <v>432888</v>
      </c>
      <c r="B23" s="19">
        <v>53</v>
      </c>
      <c r="C23" s="19">
        <v>72.5</v>
      </c>
      <c r="D23" s="19">
        <v>4</v>
      </c>
      <c r="E23" s="19">
        <v>5</v>
      </c>
      <c r="F23" s="19">
        <v>35</v>
      </c>
      <c r="J23" s="1" t="s">
        <v>42</v>
      </c>
      <c r="K23" s="1" t="s">
        <v>31</v>
      </c>
      <c r="L23" s="1" t="s">
        <v>43</v>
      </c>
      <c r="M23" s="1" t="s">
        <v>44</v>
      </c>
      <c r="N23" s="1" t="s">
        <v>45</v>
      </c>
      <c r="O23" s="1" t="s">
        <v>46</v>
      </c>
      <c r="P23" s="1" t="s">
        <v>45</v>
      </c>
      <c r="Q23" s="1" t="s">
        <v>46</v>
      </c>
    </row>
    <row r="24" spans="1:17" x14ac:dyDescent="0.25">
      <c r="A24" s="19">
        <v>342678</v>
      </c>
      <c r="B24" s="19">
        <v>52</v>
      </c>
      <c r="C24" s="19">
        <v>85</v>
      </c>
      <c r="D24" s="19">
        <v>4</v>
      </c>
      <c r="E24" s="19">
        <v>3</v>
      </c>
      <c r="F24" s="19">
        <v>27</v>
      </c>
      <c r="I24" s="1" t="s">
        <v>47</v>
      </c>
      <c r="J24" s="1">
        <v>-32655.583125869744</v>
      </c>
      <c r="K24" s="1">
        <v>129560.90327279989</v>
      </c>
      <c r="L24" s="1">
        <v>-0.25204812795346943</v>
      </c>
      <c r="M24" s="27">
        <v>0.80284480351185916</v>
      </c>
      <c r="N24" s="1">
        <v>-298049.05917608598</v>
      </c>
      <c r="O24" s="1">
        <v>232737.8929243465</v>
      </c>
      <c r="P24" s="1">
        <v>-298049.05917608598</v>
      </c>
      <c r="Q24" s="1">
        <v>232737.8929243465</v>
      </c>
    </row>
    <row r="25" spans="1:17" x14ac:dyDescent="0.25">
      <c r="A25" s="19">
        <v>326637</v>
      </c>
      <c r="B25" s="19">
        <v>58</v>
      </c>
      <c r="C25" s="19">
        <v>85</v>
      </c>
      <c r="D25" s="19">
        <v>4</v>
      </c>
      <c r="E25" s="19">
        <v>3</v>
      </c>
      <c r="F25" s="19">
        <v>28</v>
      </c>
      <c r="I25" s="1" t="s">
        <v>10</v>
      </c>
      <c r="J25" s="1">
        <v>14937.140159720642</v>
      </c>
      <c r="K25" s="1">
        <v>3399.2336424307482</v>
      </c>
      <c r="L25" s="1">
        <v>4.3942669822011071</v>
      </c>
      <c r="M25" s="24">
        <v>1.4486678115888931E-4</v>
      </c>
      <c r="N25" s="1">
        <v>7974.1257820574638</v>
      </c>
      <c r="O25" s="1">
        <v>21900.15453738382</v>
      </c>
      <c r="P25" s="1">
        <v>7974.1257820574638</v>
      </c>
      <c r="Q25" s="1">
        <v>21900.15453738382</v>
      </c>
    </row>
    <row r="26" spans="1:17" x14ac:dyDescent="0.25">
      <c r="A26" s="19">
        <v>344137</v>
      </c>
      <c r="B26" s="19">
        <v>36</v>
      </c>
      <c r="C26" s="19">
        <v>92.5</v>
      </c>
      <c r="D26" s="19">
        <v>5</v>
      </c>
      <c r="E26" s="19">
        <v>3</v>
      </c>
      <c r="F26" s="19">
        <v>30</v>
      </c>
    </row>
    <row r="27" spans="1:17" x14ac:dyDescent="0.25">
      <c r="A27" s="19">
        <v>411445</v>
      </c>
      <c r="B27" s="19">
        <v>35</v>
      </c>
      <c r="C27" s="19">
        <v>95</v>
      </c>
      <c r="D27" s="19">
        <v>5</v>
      </c>
      <c r="E27" s="19">
        <v>4</v>
      </c>
      <c r="F27" s="19">
        <v>35</v>
      </c>
      <c r="M27" s="25" t="s">
        <v>51</v>
      </c>
    </row>
    <row r="28" spans="1:17" x14ac:dyDescent="0.25">
      <c r="A28" s="19">
        <v>319431</v>
      </c>
      <c r="B28" s="19">
        <v>29</v>
      </c>
      <c r="C28" s="19">
        <v>92.5</v>
      </c>
      <c r="D28" s="19">
        <v>5</v>
      </c>
      <c r="E28" s="19">
        <v>2</v>
      </c>
      <c r="F28" s="19">
        <v>29</v>
      </c>
    </row>
    <row r="29" spans="1:17" x14ac:dyDescent="0.25">
      <c r="A29" s="19">
        <v>423857</v>
      </c>
      <c r="B29" s="19">
        <v>51</v>
      </c>
      <c r="C29" s="19">
        <v>77.5</v>
      </c>
      <c r="D29" s="19">
        <v>5</v>
      </c>
      <c r="E29" s="19">
        <v>2</v>
      </c>
      <c r="F29" s="19">
        <v>35</v>
      </c>
    </row>
    <row r="30" spans="1:17" x14ac:dyDescent="0.25">
      <c r="A30" s="19">
        <v>720481</v>
      </c>
      <c r="B30" s="19">
        <v>108</v>
      </c>
      <c r="C30" s="19">
        <v>85</v>
      </c>
      <c r="D30" s="19">
        <v>5</v>
      </c>
      <c r="E30" s="19">
        <v>5</v>
      </c>
      <c r="F30" s="19">
        <v>67</v>
      </c>
    </row>
    <row r="31" spans="1:17" x14ac:dyDescent="0.25">
      <c r="A31" s="19">
        <v>526754</v>
      </c>
      <c r="B31" s="19">
        <v>101</v>
      </c>
      <c r="C31" s="19">
        <v>72.5</v>
      </c>
      <c r="D31" s="19">
        <v>5</v>
      </c>
      <c r="E31" s="19">
        <v>3</v>
      </c>
      <c r="F31" s="19">
        <v>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C02C3CE570C4285E4AEE649DBC17F" ma:contentTypeVersion="15" ma:contentTypeDescription="Create a new document." ma:contentTypeScope="" ma:versionID="1598b67b02446b363d0dfd84d648f017">
  <xsd:schema xmlns:xsd="http://www.w3.org/2001/XMLSchema" xmlns:xs="http://www.w3.org/2001/XMLSchema" xmlns:p="http://schemas.microsoft.com/office/2006/metadata/properties" xmlns:ns3="34c9d4c7-f0ac-422f-b09f-fd4002472c48" xmlns:ns4="2c348767-0492-4e14-aaee-670500b74b6d" targetNamespace="http://schemas.microsoft.com/office/2006/metadata/properties" ma:root="true" ma:fieldsID="8c0eef1de09e3628e25a765ae6cb7a94" ns3:_="" ns4:_="">
    <xsd:import namespace="34c9d4c7-f0ac-422f-b09f-fd4002472c48"/>
    <xsd:import namespace="2c348767-0492-4e14-aaee-670500b74b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9d4c7-f0ac-422f-b09f-fd4002472c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48767-0492-4e14-aaee-670500b74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348767-0492-4e14-aaee-670500b74b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D9A1B7-0BA9-46C9-A136-CDEFF867A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c9d4c7-f0ac-422f-b09f-fd4002472c48"/>
    <ds:schemaRef ds:uri="2c348767-0492-4e14-aaee-670500b74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7FAB09-EAC0-4D78-90D0-017B68AFFA1B}">
  <ds:schemaRefs>
    <ds:schemaRef ds:uri="http://purl.org/dc/terms/"/>
    <ds:schemaRef ds:uri="http://purl.org/dc/dcmitype/"/>
    <ds:schemaRef ds:uri="34c9d4c7-f0ac-422f-b09f-fd4002472c48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2c348767-0492-4e14-aaee-670500b74b6d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42013AF-E6EF-4929-A15A-5D032D0923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Worksheet</vt:lpstr>
      <vt:lpstr>Foglio1</vt:lpstr>
      <vt:lpstr>Step1</vt:lpstr>
      <vt:lpstr>Step2</vt:lpstr>
      <vt:lpstr>Step3.B</vt:lpstr>
      <vt:lpstr>Step3.K</vt:lpstr>
      <vt:lpstr>Step3.L</vt:lpstr>
      <vt:lpstr>Step3.M</vt:lpstr>
      <vt:lpstr>Step3.N</vt:lpstr>
      <vt:lpstr>Step3. Multi</vt:lpstr>
      <vt:lpstr>Step3</vt:lpstr>
      <vt:lpstr>Step4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Leonardo José</cp:lastModifiedBy>
  <dcterms:created xsi:type="dcterms:W3CDTF">2023-07-27T08:18:31Z</dcterms:created>
  <dcterms:modified xsi:type="dcterms:W3CDTF">2023-09-14T12:16:07Z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0x0101008B1C02C3CE570C4285E4AEE649DBC17F</vt:lpwstr>
  </property>
</Properties>
</file>