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469" documentId="8_{4289E5F3-940C-4FA4-BE27-75BCF87328EF}" xr6:coauthVersionLast="47" xr6:coauthVersionMax="47" xr10:uidLastSave="{2B52C1FF-51D1-454D-9ABD-4EABF10E4344}"/>
  <bookViews>
    <workbookView xWindow="28680" yWindow="-120" windowWidth="19440" windowHeight="11040" activeTab="1" xr2:uid="{00000000-000D-0000-FFFF-FFFF00000000}"/>
  </bookViews>
  <sheets>
    <sheet name="General Info" sheetId="28" r:id="rId1"/>
    <sheet name="Email Security Checks" sheetId="25" r:id="rId2"/>
    <sheet name="Risk Analysis" sheetId="31" r:id="rId3"/>
    <sheet name="Transpose" sheetId="29" state="hidden" r:id="rId4"/>
    <sheet name="GRAFICAS" sheetId="3" state="hidden" r:id="rId5"/>
    <sheet name="CS  Metrics" sheetId="17" state="hidden" r:id="rId6"/>
    <sheet name="Metrics Value" sheetId="18" state="hidden" r:id="rId7"/>
    <sheet name="LISTADO DE PALABRAS" sheetId="2" state="hidden" r:id="rId8"/>
  </sheets>
  <definedNames>
    <definedName name="_xlnm._FilterDatabase" localSheetId="1" hidden="1">'Email Security Checks'!$A$5:$Y$93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25" l="1"/>
  <c r="I50" i="25"/>
  <c r="I49" i="25"/>
  <c r="I48" i="25"/>
  <c r="I47" i="25"/>
  <c r="I46" i="25"/>
  <c r="I45" i="25"/>
  <c r="I43" i="25"/>
  <c r="I42" i="25"/>
  <c r="I41" i="25"/>
  <c r="I40" i="25"/>
  <c r="I44" i="25"/>
  <c r="I35" i="25"/>
  <c r="I91" i="25"/>
  <c r="I78" i="25"/>
  <c r="I77" i="25"/>
  <c r="I76" i="25"/>
  <c r="I75" i="25"/>
  <c r="I16" i="25"/>
  <c r="I39" i="25"/>
  <c r="I29" i="25"/>
  <c r="I20" i="25"/>
  <c r="I19" i="25"/>
  <c r="I18" i="25"/>
  <c r="I17" i="25"/>
  <c r="I14" i="25"/>
  <c r="I6" i="25"/>
  <c r="I7" i="25"/>
  <c r="I8" i="25"/>
  <c r="I9" i="25"/>
  <c r="I10" i="25"/>
  <c r="I13" i="25"/>
  <c r="I12" i="25"/>
  <c r="B1" i="31"/>
  <c r="B2" i="31"/>
  <c r="I88" i="25" l="1"/>
  <c r="I85" i="25"/>
  <c r="I83" i="25"/>
  <c r="I66" i="25"/>
  <c r="I65" i="25"/>
  <c r="I64" i="25"/>
  <c r="I63" i="25"/>
  <c r="I62" i="25"/>
  <c r="I61" i="25"/>
  <c r="I57" i="25"/>
  <c r="I60" i="25"/>
  <c r="I59" i="25"/>
  <c r="I58" i="25"/>
  <c r="I30" i="25"/>
  <c r="I26" i="25"/>
  <c r="I74" i="25"/>
  <c r="I73" i="25"/>
  <c r="I72" i="25"/>
  <c r="I71" i="25"/>
  <c r="I69" i="25"/>
  <c r="I37" i="25"/>
  <c r="I38" i="25"/>
  <c r="I52" i="25"/>
  <c r="I54" i="25"/>
  <c r="I53" i="25"/>
  <c r="I33" i="25"/>
  <c r="I23" i="25"/>
  <c r="I56" i="25"/>
  <c r="I27" i="25"/>
  <c r="I93" i="25"/>
  <c r="I82" i="25"/>
  <c r="I87" i="25"/>
  <c r="I86" i="25" l="1"/>
  <c r="I84" i="25"/>
  <c r="I81" i="25"/>
  <c r="I80" i="25"/>
  <c r="I79" i="25" l="1"/>
  <c r="I90" i="25"/>
  <c r="I89" i="25"/>
  <c r="I15" i="25"/>
  <c r="I70" i="25"/>
  <c r="I68" i="25"/>
  <c r="I67" i="25"/>
  <c r="I55" i="25"/>
  <c r="I36" i="25"/>
  <c r="I34" i="25"/>
  <c r="I32" i="25"/>
  <c r="I31" i="25"/>
  <c r="I22" i="25"/>
  <c r="I92" i="25"/>
  <c r="I11" i="25"/>
  <c r="I28" i="25"/>
  <c r="I25" i="25"/>
  <c r="I24" i="25"/>
  <c r="I21" i="25"/>
  <c r="F3" i="31" l="1"/>
  <c r="F2" i="31"/>
  <c r="F1" i="31"/>
  <c r="F4" i="31"/>
  <c r="F10" i="17"/>
  <c r="F9" i="17"/>
  <c r="F8" i="17"/>
  <c r="F7" i="17"/>
  <c r="F6" i="17"/>
  <c r="F5" i="17"/>
  <c r="F4" i="17"/>
  <c r="B3" i="17"/>
  <c r="C7" i="3"/>
  <c r="C8" i="3"/>
  <c r="D4" i="3" s="1"/>
  <c r="C9" i="3" l="1"/>
  <c r="C5" i="3"/>
  <c r="C4" i="3"/>
  <c r="D5" i="3" l="1"/>
  <c r="E5" i="3" s="1"/>
  <c r="E4" i="3"/>
  <c r="C6" i="3"/>
  <c r="D6" i="3" s="1"/>
  <c r="E6" i="3" l="1"/>
</calcChain>
</file>

<file path=xl/sharedStrings.xml><?xml version="1.0" encoding="utf-8"?>
<sst xmlns="http://schemas.openxmlformats.org/spreadsheetml/2006/main" count="839" uniqueCount="353">
  <si>
    <t>Customer Name</t>
  </si>
  <si>
    <t>Customer Representatives</t>
  </si>
  <si>
    <t xml:space="preserve">Who manages the solution? </t>
  </si>
  <si>
    <t>MODULES</t>
  </si>
  <si>
    <t>CONFIGURATION</t>
  </si>
  <si>
    <t>RECOMMENDATION</t>
  </si>
  <si>
    <t>COMPLIANT</t>
  </si>
  <si>
    <t>RISK LEVEL</t>
  </si>
  <si>
    <t>RISK OF NOT FOLLOW RECOMMENDATION</t>
  </si>
  <si>
    <t>BENEFITS OF USING</t>
  </si>
  <si>
    <t>REFERENCES</t>
  </si>
  <si>
    <t>Anti-Malware State</t>
  </si>
  <si>
    <t>OK</t>
  </si>
  <si>
    <t>Real-Time Scan</t>
  </si>
  <si>
    <t>Document Exploit Protection</t>
  </si>
  <si>
    <t>Enabled</t>
  </si>
  <si>
    <t>Predictive Machine Learning</t>
  </si>
  <si>
    <r>
      <rPr>
        <b/>
        <sz val="11"/>
        <color rgb="FF000000"/>
        <rFont val="Calibri"/>
        <family val="2"/>
      </rPr>
      <t>Predictive Machine Learning:</t>
    </r>
    <r>
      <rPr>
        <sz val="11"/>
        <color rgb="FF000000"/>
        <rFont val="Calibri"/>
        <family val="2"/>
      </rPr>
      <t xml:space="preserve"> Action to take</t>
    </r>
  </si>
  <si>
    <t>Behavior Monitoring</t>
  </si>
  <si>
    <r>
      <rPr>
        <b/>
        <sz val="11"/>
        <color rgb="FF000000"/>
        <rFont val="Calibri"/>
        <family val="2"/>
      </rPr>
      <t>Real-Time Scan Behavior Monitoring:</t>
    </r>
    <r>
      <rPr>
        <sz val="11"/>
        <color rgb="FF000000"/>
        <rFont val="Calibri"/>
        <family val="2"/>
      </rPr>
      <t xml:space="preserve"> Action to take</t>
    </r>
  </si>
  <si>
    <t>Back up and restore ransomware-encrypted files</t>
  </si>
  <si>
    <t>Windows Antimalware Scan Interface (AMSI)</t>
  </si>
  <si>
    <t>Spyware/Grayware</t>
  </si>
  <si>
    <t>IntelliTrap</t>
  </si>
  <si>
    <t>Alert when this Malware Scan Configuration logs an event</t>
  </si>
  <si>
    <t>Optional</t>
  </si>
  <si>
    <t>Scan Settings Directories to scan</t>
  </si>
  <si>
    <t>Scan Settings Files to Scan</t>
  </si>
  <si>
    <t>Directory List</t>
  </si>
  <si>
    <t>File List</t>
  </si>
  <si>
    <t>File Extension List</t>
  </si>
  <si>
    <t>Process Image File List</t>
  </si>
  <si>
    <t>Advanced</t>
  </si>
  <si>
    <t>Scan Compressed Files</t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</si>
  <si>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size of individual extracted files (MB):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</si>
  <si>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levels of compression: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</si>
  <si>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number of files to extract:</t>
    </r>
  </si>
  <si>
    <t>Scan Embedded Microsoft Office Objects</t>
  </si>
  <si>
    <t>Scan Embedded Microsoft Office Objects, OLE Layers to scan</t>
  </si>
  <si>
    <t>Remediation Actions</t>
  </si>
  <si>
    <t>Network Directory Scan</t>
  </si>
  <si>
    <t>Every Day All day</t>
  </si>
  <si>
    <t>NO</t>
  </si>
  <si>
    <t>Directories to scan</t>
  </si>
  <si>
    <r>
      <rPr>
        <b/>
        <sz val="11"/>
        <color rgb="FF000000"/>
        <rFont val="Calibri"/>
        <family val="2"/>
      </rPr>
      <t>Manual Scan</t>
    </r>
    <r>
      <rPr>
        <sz val="11"/>
        <color rgb="FF000000"/>
        <rFont val="Calibri"/>
        <family val="2"/>
      </rPr>
      <t xml:space="preserve"> Files to Scan</t>
    </r>
  </si>
  <si>
    <t>CPU Usage</t>
  </si>
  <si>
    <t>Medium</t>
  </si>
  <si>
    <r>
      <rPr>
        <b/>
        <sz val="11"/>
        <color rgb="FF000000"/>
        <rFont val="Calibri"/>
        <family val="2"/>
      </rPr>
      <t>Scheduled Scan</t>
    </r>
    <r>
      <rPr>
        <sz val="11"/>
        <color rgb="FF000000"/>
        <rFont val="Calibri"/>
        <family val="2"/>
      </rPr>
      <t xml:space="preserve"> Files to Scan</t>
    </r>
  </si>
  <si>
    <t>Smart Protection</t>
  </si>
  <si>
    <t>Smart Scan</t>
  </si>
  <si>
    <t>Smart Protection Server for File Reputation Service</t>
  </si>
  <si>
    <t>Warn if connection to Smart Protection Server is lost</t>
  </si>
  <si>
    <t>Yes</t>
  </si>
  <si>
    <t>Identified Files</t>
  </si>
  <si>
    <t>Scan Limitation</t>
  </si>
  <si>
    <t>Use multithreaded processing for Malware scans (if available)</t>
  </si>
  <si>
    <t>Allowed Spyware/Grayware</t>
  </si>
  <si>
    <t>Document Exploit Protection Rule Exceptions</t>
  </si>
  <si>
    <t>Behavior Monitoring Protection Exceptions</t>
  </si>
  <si>
    <t>File Hash Calculation</t>
  </si>
  <si>
    <t>Trusted Certificates Detection Exceptions</t>
  </si>
  <si>
    <t>Real-time, Scheduled and Manual have the same lists of exclusions?</t>
  </si>
  <si>
    <t>No</t>
  </si>
  <si>
    <t>Security Level</t>
  </si>
  <si>
    <t>Allowed URLS</t>
  </si>
  <si>
    <t>Blocked URLS</t>
  </si>
  <si>
    <t>Smart Protection Server Connection Warning</t>
  </si>
  <si>
    <t>Blocking Page</t>
  </si>
  <si>
    <t>Alert</t>
  </si>
  <si>
    <t>Ports</t>
  </si>
  <si>
    <t>Activity Monitoring State</t>
  </si>
  <si>
    <t>Allow unrecognized software until it is explictly blocked</t>
  </si>
  <si>
    <t>Trust Entities</t>
  </si>
  <si>
    <t>Reconnaissance Scans Reconnaissance Scan Detection Enabled</t>
  </si>
  <si>
    <t xml:space="preserve">Real Time </t>
  </si>
  <si>
    <t>Assigned Integrity Monitoring Rules</t>
  </si>
  <si>
    <t>Automatically implement Integrity Monitoring Rule Recommendations</t>
  </si>
  <si>
    <t>Content Hash Algorithms</t>
  </si>
  <si>
    <t>Integrity Monitoring Advanced - CPU Usage</t>
  </si>
  <si>
    <t>Assigned Log Inspection Rules</t>
  </si>
  <si>
    <t>Automatically implement Log Inspection Rule Recommendations</t>
  </si>
  <si>
    <t>Severity Clipping</t>
  </si>
  <si>
    <t>Intrusion Prevention Behavior</t>
  </si>
  <si>
    <t>Inspect TLS/SSL traffic</t>
  </si>
  <si>
    <t>Rules Assigned</t>
  </si>
  <si>
    <t>Automatically implement Intrusion Prevention Rule Recommendations</t>
  </si>
  <si>
    <t>Allow Intrusion Prevention Rules to capture data for first hit of each rule</t>
  </si>
  <si>
    <t>Automatically assign new Intrusion Prevention Rules as required by updated Application Types</t>
  </si>
  <si>
    <t>Settings</t>
  </si>
  <si>
    <t>Agent Self Protection</t>
  </si>
  <si>
    <t>Enable</t>
  </si>
  <si>
    <t>Local Override requires password</t>
  </si>
  <si>
    <t>Network Engine Mode</t>
  </si>
  <si>
    <r>
      <t>Advanced Network Engine Options:</t>
    </r>
    <r>
      <rPr>
        <b/>
        <sz val="11"/>
        <color theme="1"/>
        <rFont val="Calibri"/>
        <family val="2"/>
        <scheme val="minor"/>
      </rPr>
      <t>Maximum TCP Connections</t>
    </r>
  </si>
  <si>
    <r>
      <t>Advanced Network Engine Options:</t>
    </r>
    <r>
      <rPr>
        <b/>
        <sz val="11"/>
        <color rgb="FF000000"/>
        <rFont val="Calibri"/>
        <family val="2"/>
      </rPr>
      <t xml:space="preserve"> Maximum UDP Connections </t>
    </r>
  </si>
  <si>
    <t>Smart Feedback</t>
  </si>
  <si>
    <t>Check for Security Updated</t>
  </si>
  <si>
    <t>Scan Computers for Recommendations</t>
  </si>
  <si>
    <t>Scan Computers for Integrity Changes</t>
  </si>
  <si>
    <t>Scan Computers for Malware</t>
  </si>
  <si>
    <t>Lista</t>
  </si>
  <si>
    <t>Lista Risk</t>
  </si>
  <si>
    <t>LOW</t>
  </si>
  <si>
    <t>MEDIUM</t>
  </si>
  <si>
    <t>HIGH</t>
  </si>
  <si>
    <r>
      <rPr>
        <sz val="11"/>
        <color rgb="FF000000"/>
        <rFont val="Calibri"/>
        <family val="2"/>
      </rPr>
      <t xml:space="preserve">Windows Antimalware Scan Interface (AMSI), Action to Take </t>
    </r>
    <r>
      <rPr>
        <b/>
        <sz val="11"/>
        <color rgb="FF000000"/>
        <rFont val="Calibri"/>
        <family val="2"/>
      </rPr>
      <t>Terminate</t>
    </r>
  </si>
  <si>
    <t>Process Memory Scan (Only Windows)</t>
  </si>
  <si>
    <t>Document Exploit Protection2</t>
  </si>
  <si>
    <t>Spyware/Grayware3</t>
  </si>
  <si>
    <t>Alert when this Malware Scan Configuration logs an event4</t>
  </si>
  <si>
    <t>Directory List5</t>
  </si>
  <si>
    <t>File List6</t>
  </si>
  <si>
    <t>File Extension List7</t>
  </si>
  <si>
    <t>Scan Compressed Files8</t>
  </si>
  <si>
    <t>Scan Compressed Files: Maximum size of individual extracted files (MB):9</t>
  </si>
  <si>
    <t>Scan Compressed Files: Maximum levels of compression:10</t>
  </si>
  <si>
    <t>Scan Compressed Files: Maximum number of files to extract:11</t>
  </si>
  <si>
    <t>Scan Embedded Microsoft Office Objects12</t>
  </si>
  <si>
    <t>Scan Embedded Microsoft Office Objects, OLE Layers to scan13</t>
  </si>
  <si>
    <t>Remediation Actions14</t>
  </si>
  <si>
    <t>Document Exploit Protection15</t>
  </si>
  <si>
    <t>Spyware/Grayware16</t>
  </si>
  <si>
    <t>Alert when this Malware Scan Configuration logs an event17</t>
  </si>
  <si>
    <t>Directories to scan18</t>
  </si>
  <si>
    <t>Directory List19</t>
  </si>
  <si>
    <t>File List20</t>
  </si>
  <si>
    <t>File Extension List21</t>
  </si>
  <si>
    <t>Scan Compressed Files22</t>
  </si>
  <si>
    <t>Scan Compressed Files: Maximum size of individual extracted files (MB):23</t>
  </si>
  <si>
    <t>Scan Compressed Files: Maximum levels of compression:24</t>
  </si>
  <si>
    <t>Scan Compressed Files: Maximum number of files to extract:25</t>
  </si>
  <si>
    <t>Scan Embedded Microsoft Office Objects26</t>
  </si>
  <si>
    <t>Scan Embedded Microsoft Office Objects, OLE Layers to scan27</t>
  </si>
  <si>
    <t>Remediation Actions28</t>
  </si>
  <si>
    <t>CPU Usage29</t>
  </si>
  <si>
    <t xml:space="preserve">Module </t>
  </si>
  <si>
    <t>Device Control Module</t>
  </si>
  <si>
    <t>Module 30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</si>
  <si>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Integrity Monitoring State</t>
    </r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</si>
  <si>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Log Inspection State</t>
    </r>
  </si>
  <si>
    <t>Module 31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</si>
  <si>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Intrusion Prevention Behavior</t>
    </r>
  </si>
  <si>
    <t>Scan container network traffic</t>
  </si>
  <si>
    <t>Assigned Intrusion Prevention Rules</t>
  </si>
  <si>
    <t>1-HIGH</t>
  </si>
  <si>
    <t>2-MEDIUM</t>
  </si>
  <si>
    <t>3-LOW</t>
  </si>
  <si>
    <t>High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</si>
  <si>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</si>
  <si>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</si>
  <si>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</si>
  <si>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</si>
  <si>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</si>
  <si>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</si>
  <si>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</si>
  <si>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</si>
  <si>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</si>
  <si>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</si>
  <si>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</si>
  <si>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</si>
  <si>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</si>
  <si>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</si>
  <si>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</si>
  <si>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</si>
  <si>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</si>
  <si>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</si>
  <si>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</si>
  <si>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</si>
  <si>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</si>
  <si>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</si>
  <si>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</si>
  <si>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</si>
  <si>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Status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</si>
  <si>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</si>
  <si>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</si>
  <si>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</si>
  <si>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</si>
  <si>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</si>
  <si>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</si>
  <si>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</si>
  <si>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</si>
  <si>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</si>
  <si>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</si>
  <si>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</si>
  <si>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</si>
  <si>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</si>
  <si>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</si>
  <si>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</si>
  <si>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</si>
  <si>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</si>
  <si>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</si>
  <si>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</si>
  <si>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</si>
  <si>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</si>
  <si>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</si>
  <si>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</si>
  <si>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</si>
  <si>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</si>
  <si>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</si>
  <si>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</si>
  <si>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</si>
  <si>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</si>
  <si>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</si>
  <si>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</si>
  <si>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</si>
  <si>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</si>
  <si>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</si>
  <si>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INBOUND</t>
  </si>
  <si>
    <t>Virus scan</t>
  </si>
  <si>
    <t>Basic Information</t>
  </si>
  <si>
    <t>Virus policy State</t>
  </si>
  <si>
    <t>Recipients and Senders</t>
  </si>
  <si>
    <t>My organization &amp; Anyone</t>
  </si>
  <si>
    <t>Select the recipients and senders for this policy</t>
  </si>
  <si>
    <t>Scanning Criteria</t>
  </si>
  <si>
    <t>Specify at least one detection type</t>
  </si>
  <si>
    <t>All malware detection types enabled</t>
  </si>
  <si>
    <t>Enable Predictive Machine Learning and allow Trend Micro to collect suspicious files</t>
  </si>
  <si>
    <t>Virtual Analyzer</t>
  </si>
  <si>
    <t>Enable Virtual Analyzer and include macro, JSE and VBE scanning.</t>
  </si>
  <si>
    <t>Actions</t>
  </si>
  <si>
    <t>Intercept</t>
  </si>
  <si>
    <t>Quarantine or Delete</t>
  </si>
  <si>
    <t>Connection Filtering</t>
  </si>
  <si>
    <t>IP Reputation</t>
  </si>
  <si>
    <t>All Enabled</t>
  </si>
  <si>
    <t>IP Reputation checking KSSL, DUL and ETL.</t>
  </si>
  <si>
    <t>Spam Filtering</t>
  </si>
  <si>
    <t>Virus policy: Virus</t>
  </si>
  <si>
    <t>Spam policy State</t>
  </si>
  <si>
    <t xml:space="preserve"> Add filters to default Spam or Phish policy</t>
  </si>
  <si>
    <t>Quarantine</t>
  </si>
  <si>
    <t>Time-of-Click Protection</t>
  </si>
  <si>
    <t>Time-of-Click Protection settings</t>
  </si>
  <si>
    <t>Configure the action when the end-user clicks the rewritten URL</t>
  </si>
  <si>
    <t>Dangerous: Block
Highly suspicious: Block
Suspicious: Warn
Untested: Warn</t>
  </si>
  <si>
    <t>Content Filtering</t>
  </si>
  <si>
    <t>Content filtering policy State</t>
  </si>
  <si>
    <t>Add your own domain to the recipients and senders selection</t>
  </si>
  <si>
    <t>Domain-based Authentication</t>
  </si>
  <si>
    <t>Enable SPF checking</t>
  </si>
  <si>
    <t>Enable SPF</t>
  </si>
  <si>
    <t>Create a policy to track email messages tagged by SPF</t>
  </si>
  <si>
    <t>Conteny policy:  Policy to track email messages tagged by SPF</t>
  </si>
  <si>
    <t>Under Scanning Criteria, select Advanced</t>
  </si>
  <si>
    <t>In the Recipients section, add all your domains.</t>
  </si>
  <si>
    <t>Select Advanced and check Specified header matches. Check Other and type the keyword “X-TM-Received-SPF”</t>
  </si>
  <si>
    <t>Enable DKIM Signature checking</t>
  </si>
  <si>
    <t>Select a specific recipient domain from the Domain Name drop-down list and Enable DKIM verification.</t>
  </si>
  <si>
    <t>Select an action that you want to follow when a message fails DKIM</t>
  </si>
  <si>
    <t>Tag and Notify,</t>
  </si>
  <si>
    <t>Tag subject or Send notification</t>
  </si>
  <si>
    <t>DKIM Verification.</t>
  </si>
  <si>
    <t>Click on the red X under the Status column to enable DMARC for all domains,</t>
  </si>
  <si>
    <t>Sender Filter</t>
  </si>
  <si>
    <t>Approved Senders list</t>
  </si>
  <si>
    <t>Do not put an internal email addresses or domain in the Approved Senders list.</t>
  </si>
  <si>
    <t>No internal email address or domain added</t>
  </si>
  <si>
    <t>Blocked Sender List</t>
  </si>
  <si>
    <t>Only add addresses that are confirmed to be spammers or sending unwanted or malicious</t>
  </si>
  <si>
    <t>Sender Filter Settings</t>
  </si>
  <si>
    <t>Enable the message header addresses</t>
  </si>
  <si>
    <t>Use the Dynamic IP Reputation Settings slider to adjust how aggressively Email Reputation</t>
  </si>
  <si>
    <t>We recommend that you make changes to the Dynamic Settings carefully and in small increments</t>
  </si>
  <si>
    <t>Add</t>
  </si>
  <si>
    <t>Enable the new policy</t>
  </si>
  <si>
    <t xml:space="preserve"> Add filters to the policy</t>
  </si>
  <si>
    <t>Virus Scan</t>
  </si>
  <si>
    <t>File Password Analysis.</t>
  </si>
  <si>
    <t>Enable file password analysis.</t>
  </si>
  <si>
    <t>File Password Analysis Settings</t>
  </si>
  <si>
    <t>OUTBOUND</t>
  </si>
  <si>
    <t>Virus policy: Global Outbound Policy (Virus)</t>
  </si>
  <si>
    <t>This policy is enabled to protect your organization from possible damage reputation due to malware spread</t>
  </si>
  <si>
    <t>Enable and action to take Quarantine</t>
  </si>
  <si>
    <t>Create a new outbound spam and phish policy.</t>
  </si>
  <si>
    <t>Spam policy: new spam and phish policy</t>
  </si>
  <si>
    <t>Recipient and Sender</t>
  </si>
  <si>
    <t>senders and add all your domains.</t>
  </si>
  <si>
    <t>Data Loss Prevention</t>
  </si>
  <si>
    <t>Data Loss Prevention Policy</t>
  </si>
  <si>
    <t>Rules</t>
  </si>
  <si>
    <t>Configure one DLP rule with defaullt or custom templates</t>
  </si>
  <si>
    <t>DomainKeys Identified Mail (DKIM) Signing</t>
  </si>
  <si>
    <t>Select a specific sender domain from the Domain name drop-down list.</t>
  </si>
  <si>
    <t>Enable DKIM signing and register the DNS record generated by Email Security</t>
  </si>
  <si>
    <t>BEST PRACTICES FOR EMAIL SECURITY</t>
  </si>
  <si>
    <t>Exceptions</t>
  </si>
  <si>
    <t>Check exceptions</t>
  </si>
  <si>
    <t>Verify and remove all the unknown exceptions</t>
  </si>
  <si>
    <t>SPAM</t>
  </si>
  <si>
    <t>BEC</t>
  </si>
  <si>
    <t>Phishing and oter suspicious content</t>
  </si>
  <si>
    <t>Graymail</t>
  </si>
  <si>
    <t>Web Reputation</t>
  </si>
  <si>
    <t>Social engineering attack</t>
  </si>
  <si>
    <t>Unusual Signal</t>
  </si>
  <si>
    <t>If BEC enabled create list of high profile users</t>
  </si>
  <si>
    <t>Conteny policy: High Risk Attachments</t>
  </si>
  <si>
    <t xml:space="preserve"> Add criteria to the policy</t>
  </si>
  <si>
    <t>Conteny policy: Exceeding msg size or # of recipients</t>
  </si>
  <si>
    <t>Define mesage size and recipient number</t>
  </si>
  <si>
    <t>Conteny policy: Password Protected</t>
  </si>
  <si>
    <t>Attachment is password protected</t>
  </si>
  <si>
    <t>Action</t>
  </si>
  <si>
    <t>Fail
Softfail
Neutral
None
PermError
TempError</t>
  </si>
  <si>
    <t>Depending on the type</t>
  </si>
  <si>
    <t>SPF</t>
  </si>
  <si>
    <t>Approved IP Address</t>
  </si>
  <si>
    <t>Blocked IP Address</t>
  </si>
  <si>
    <t>Approved Country/Region</t>
  </si>
  <si>
    <t>Blocked Country/Region</t>
  </si>
  <si>
    <t>Verify current list and remove if not checked</t>
  </si>
  <si>
    <t>Scan Exceptions</t>
  </si>
  <si>
    <t>Correlated Intelligence</t>
  </si>
  <si>
    <t>Correlated Intelligence Security Risks</t>
  </si>
  <si>
    <t>Correlated Intelligence policy State</t>
  </si>
  <si>
    <t>Specify security risk settings:</t>
  </si>
  <si>
    <t>Modify</t>
  </si>
  <si>
    <t>Tag subject and or Send notification</t>
  </si>
  <si>
    <t>Correlated Intelligence Anomalies</t>
  </si>
  <si>
    <t>Specify anomay settings:</t>
  </si>
  <si>
    <t>Security Risks: Enabled
Submit suspicious files to virtual analyzer: Enabled
Security Level: Medium
Enable Pre-defined anomalies
Check all boxes under anomaly settings for Extra Aggressive, Aggressive and Moderate</t>
  </si>
  <si>
    <t>Enable Pre-defined anomalies
Check all boxes under anomaly settings for Aggressive and Moderate</t>
  </si>
  <si>
    <t>Spam policy: Spam or Phishing</t>
  </si>
  <si>
    <t>TLS Peers</t>
  </si>
  <si>
    <t>Enabled
TLSv1.2</t>
  </si>
  <si>
    <t xml:space="preserve"> Select all boxes (Spam, Phishing and other suspicious content, Web Reputation)
Level: Moderately High</t>
  </si>
  <si>
    <t>Content Policy:  Email Encryption</t>
  </si>
  <si>
    <t>Create a new Email Encryption Policy (Advanced feature)</t>
  </si>
  <si>
    <t>Enable the new policy with action: Modify - Encrypt email</t>
  </si>
  <si>
    <t>NO RISK</t>
  </si>
  <si>
    <t>Virus Policy Name</t>
  </si>
  <si>
    <t>Spam Policy Name</t>
  </si>
  <si>
    <t>Correlated Intelligence Policy Name</t>
  </si>
  <si>
    <t>Content Filtering Policy Name</t>
  </si>
  <si>
    <t>DLP Policy Name</t>
  </si>
  <si>
    <t>Spam detection level</t>
  </si>
  <si>
    <t>Moderately High</t>
  </si>
  <si>
    <t>Graymail categories: Marketing message</t>
  </si>
  <si>
    <t>Graymail categories: Social network notification</t>
  </si>
  <si>
    <t>Graymail categories: Forum notification</t>
  </si>
  <si>
    <t>Graymail categories: Bulk email message</t>
  </si>
  <si>
    <t>Graymail exceptions</t>
  </si>
  <si>
    <t>Web Reputation: Security setting - Security Level</t>
  </si>
  <si>
    <t>Web Reputation: Security setting - Take action on messages containing URLs that have not been tested by Trend Micro</t>
  </si>
  <si>
    <t>Web Reputation: Virtual Analyzer - Submit URL to Virtual Analyzer</t>
  </si>
  <si>
    <t>Web Reputation: Time-of-click Protection</t>
  </si>
  <si>
    <t>Web Reputation: Approved List</t>
  </si>
  <si>
    <t>Web Reputation: Keyword Exception List</t>
  </si>
  <si>
    <t xml:space="preserve">Check license </t>
  </si>
  <si>
    <t>Apply to all URLs</t>
  </si>
  <si>
    <t>Verify attachments extension, MIME content type, true file type and size (exe, msi, bash, sh, dmg), mime content type (image/svg+xml)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</si>
</sst>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u/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0"/>
      <name val="Calibri"/>
      <family val="2"/>
      <scheme val="minor"/>
    </font>
    <font>
      <sz val="11.5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medium">
        <color rgb="FFFFFFF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BFBFBF"/>
      </right>
      <top style="thin">
        <color rgb="FFBFBFBF"/>
      </top>
      <bottom/>
      <diagonal/>
    </border>
    <border>
      <left style="thin">
        <color theme="0"/>
      </left>
      <right style="thin">
        <color rgb="FFBFBFBF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BFBFB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medium">
        <color rgb="FFFFFFF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7" fillId="13" borderId="0" applyNumberFormat="0" applyBorder="0" applyAlignment="0" applyProtection="0"/>
    <xf numFmtId="0" fontId="16" fillId="0" borderId="0"/>
    <xf numFmtId="0" fontId="24" fillId="4" borderId="0" applyNumberFormat="0" applyBorder="0" applyAlignment="0" applyProtection="0"/>
  </cellStyleXfs>
  <cellXfs count="143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8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0" fillId="9" borderId="0" xfId="0" applyFill="1"/>
    <xf numFmtId="0" fontId="5" fillId="10" borderId="0" xfId="0" applyFont="1" applyFill="1"/>
    <xf numFmtId="0" fontId="8" fillId="2" borderId="0" xfId="1" applyFont="1"/>
    <xf numFmtId="0" fontId="9" fillId="3" borderId="0" xfId="2" applyFont="1"/>
    <xf numFmtId="0" fontId="10" fillId="4" borderId="0" xfId="3" applyFont="1"/>
    <xf numFmtId="0" fontId="0" fillId="10" borderId="1" xfId="0" applyFill="1" applyBorder="1" applyAlignment="1">
      <alignment horizontal="left"/>
    </xf>
    <xf numFmtId="0" fontId="17" fillId="0" borderId="0" xfId="8" applyFont="1" applyAlignment="1">
      <alignment wrapText="1"/>
    </xf>
    <xf numFmtId="0" fontId="17" fillId="0" borderId="0" xfId="8" applyFont="1" applyAlignment="1">
      <alignment horizontal="center" wrapText="1"/>
    </xf>
    <xf numFmtId="0" fontId="16" fillId="0" borderId="0" xfId="8" applyAlignment="1">
      <alignment wrapText="1"/>
    </xf>
    <xf numFmtId="0" fontId="16" fillId="0" borderId="0" xfId="8" applyAlignment="1">
      <alignment horizontal="center" vertical="center" wrapText="1"/>
    </xf>
    <xf numFmtId="0" fontId="16" fillId="9" borderId="0" xfId="8" applyFill="1" applyAlignment="1">
      <alignment wrapText="1"/>
    </xf>
    <xf numFmtId="2" fontId="18" fillId="9" borderId="0" xfId="8" applyNumberFormat="1" applyFont="1" applyFill="1" applyAlignment="1">
      <alignment horizontal="center" vertical="center" wrapText="1"/>
    </xf>
    <xf numFmtId="0" fontId="19" fillId="9" borderId="6" xfId="8" applyFont="1" applyFill="1" applyBorder="1" applyAlignment="1">
      <alignment horizontal="center" vertical="center" textRotation="59" wrapText="1"/>
    </xf>
    <xf numFmtId="0" fontId="20" fillId="9" borderId="6" xfId="8" applyFont="1" applyFill="1" applyBorder="1" applyAlignment="1">
      <alignment horizontal="center" vertical="center" textRotation="59" wrapText="1"/>
    </xf>
    <xf numFmtId="0" fontId="19" fillId="17" borderId="6" xfId="8" applyFont="1" applyFill="1" applyBorder="1" applyAlignment="1">
      <alignment horizontal="center" vertical="center" textRotation="59" wrapText="1"/>
    </xf>
    <xf numFmtId="0" fontId="21" fillId="9" borderId="0" xfId="8" applyFont="1" applyFill="1" applyAlignment="1">
      <alignment wrapText="1"/>
    </xf>
    <xf numFmtId="0" fontId="17" fillId="9" borderId="0" xfId="8" applyFont="1" applyFill="1" applyAlignment="1">
      <alignment wrapText="1"/>
    </xf>
    <xf numFmtId="0" fontId="19" fillId="9" borderId="7" xfId="8" applyFont="1" applyFill="1" applyBorder="1" applyAlignment="1">
      <alignment vertical="center" wrapText="1"/>
    </xf>
    <xf numFmtId="0" fontId="20" fillId="9" borderId="8" xfId="8" applyFont="1" applyFill="1" applyBorder="1" applyAlignment="1">
      <alignment horizontal="center" vertical="center" wrapText="1"/>
    </xf>
    <xf numFmtId="0" fontId="19" fillId="17" borderId="8" xfId="8" applyFont="1" applyFill="1" applyBorder="1" applyAlignment="1">
      <alignment horizontal="center" vertical="center" wrapText="1"/>
    </xf>
    <xf numFmtId="0" fontId="17" fillId="9" borderId="0" xfId="8" applyFont="1" applyFill="1" applyAlignment="1">
      <alignment vertical="center" wrapText="1"/>
    </xf>
    <xf numFmtId="0" fontId="19" fillId="9" borderId="9" xfId="8" applyFont="1" applyFill="1" applyBorder="1" applyAlignment="1">
      <alignment vertical="center" wrapText="1"/>
    </xf>
    <xf numFmtId="0" fontId="19" fillId="9" borderId="10" xfId="8" applyFont="1" applyFill="1" applyBorder="1" applyAlignment="1">
      <alignment vertical="center" wrapText="1"/>
    </xf>
    <xf numFmtId="0" fontId="19" fillId="9" borderId="11" xfId="8" applyFont="1" applyFill="1" applyBorder="1" applyAlignment="1">
      <alignment vertical="center" wrapText="1"/>
    </xf>
    <xf numFmtId="0" fontId="22" fillId="9" borderId="9" xfId="8" applyFont="1" applyFill="1" applyBorder="1" applyAlignment="1">
      <alignment vertical="center" wrapText="1"/>
    </xf>
    <xf numFmtId="0" fontId="19" fillId="9" borderId="0" xfId="8" applyFont="1" applyFill="1" applyAlignment="1">
      <alignment vertical="center" wrapText="1"/>
    </xf>
    <xf numFmtId="0" fontId="23" fillId="9" borderId="0" xfId="8" applyFont="1" applyFill="1" applyAlignment="1">
      <alignment wrapText="1"/>
    </xf>
    <xf numFmtId="0" fontId="26" fillId="0" borderId="0" xfId="8" applyFont="1"/>
    <xf numFmtId="0" fontId="16" fillId="0" borderId="0" xfId="8"/>
    <xf numFmtId="0" fontId="17" fillId="0" borderId="0" xfId="8" applyFont="1"/>
    <xf numFmtId="0" fontId="17" fillId="0" borderId="0" xfId="8" applyFont="1" applyAlignment="1">
      <alignment horizontal="left"/>
    </xf>
    <xf numFmtId="0" fontId="19" fillId="9" borderId="15" xfId="8" applyFont="1" applyFill="1" applyBorder="1" applyAlignment="1">
      <alignment vertical="center" wrapText="1"/>
    </xf>
    <xf numFmtId="0" fontId="19" fillId="9" borderId="17" xfId="8" applyFont="1" applyFill="1" applyBorder="1" applyAlignment="1">
      <alignment vertical="center" wrapText="1"/>
    </xf>
    <xf numFmtId="0" fontId="19" fillId="9" borderId="19" xfId="8" applyFont="1" applyFill="1" applyBorder="1" applyAlignment="1">
      <alignment vertical="center" wrapText="1"/>
    </xf>
    <xf numFmtId="0" fontId="28" fillId="0" borderId="4" xfId="8" applyFont="1" applyBorder="1" applyAlignment="1">
      <alignment horizontal="center" vertical="center" wrapText="1"/>
    </xf>
    <xf numFmtId="0" fontId="27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4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7" fillId="0" borderId="0" xfId="7" applyFill="1" applyAlignment="1">
      <alignment horizontal="center" vertical="center"/>
    </xf>
    <xf numFmtId="0" fontId="19" fillId="16" borderId="14" xfId="8" applyFont="1" applyFill="1" applyBorder="1" applyAlignment="1">
      <alignment vertical="center" wrapText="1"/>
    </xf>
    <xf numFmtId="0" fontId="19" fillId="16" borderId="16" xfId="8" applyFont="1" applyFill="1" applyBorder="1" applyAlignment="1">
      <alignment vertical="center" wrapText="1"/>
    </xf>
    <xf numFmtId="0" fontId="19" fillId="16" borderId="18" xfId="8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15" borderId="0" xfId="0" applyFont="1" applyFill="1" applyAlignment="1">
      <alignment vertical="center"/>
    </xf>
    <xf numFmtId="0" fontId="0" fillId="15" borderId="0" xfId="0" applyFill="1"/>
    <xf numFmtId="0" fontId="0" fillId="0" borderId="2" xfId="0" applyBorder="1"/>
    <xf numFmtId="0" fontId="30" fillId="15" borderId="0" xfId="0" applyFont="1" applyFill="1"/>
    <xf numFmtId="0" fontId="14" fillId="0" borderId="2" xfId="0" applyFont="1" applyBorder="1" applyAlignment="1">
      <alignment vertical="center"/>
    </xf>
    <xf numFmtId="0" fontId="30" fillId="9" borderId="0" xfId="0" applyFont="1" applyFill="1"/>
    <xf numFmtId="0" fontId="4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29" fillId="9" borderId="0" xfId="0" applyFont="1" applyFill="1" applyAlignment="1">
      <alignment vertical="center" wrapText="1"/>
    </xf>
    <xf numFmtId="0" fontId="29" fillId="9" borderId="0" xfId="0" applyFont="1" applyFill="1" applyAlignment="1">
      <alignment wrapText="1"/>
    </xf>
    <xf numFmtId="0" fontId="0" fillId="9" borderId="22" xfId="0" applyFill="1" applyBorder="1"/>
    <xf numFmtId="0" fontId="4" fillId="15" borderId="3" xfId="0" applyFont="1" applyFill="1" applyBorder="1" applyAlignment="1">
      <alignment horizontal="center" vertical="center" textRotation="90" wrapText="1"/>
    </xf>
    <xf numFmtId="0" fontId="13" fillId="14" borderId="24" xfId="6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5" fillId="11" borderId="26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29" fillId="9" borderId="2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4" fillId="19" borderId="27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28" xfId="0" applyFill="1" applyBorder="1" applyAlignment="1">
      <alignment horizontal="left" vertical="center" wrapText="1"/>
    </xf>
    <xf numFmtId="0" fontId="32" fillId="9" borderId="28" xfId="0" applyFont="1" applyFill="1" applyBorder="1" applyAlignment="1">
      <alignment horizontal="left" vertical="center" wrapText="1"/>
    </xf>
    <xf numFmtId="0" fontId="33" fillId="9" borderId="28" xfId="0" applyFont="1" applyFill="1" applyBorder="1" applyAlignment="1">
      <alignment horizontal="left" vertical="center" wrapText="1"/>
    </xf>
    <xf numFmtId="0" fontId="0" fillId="18" borderId="28" xfId="0" applyFill="1" applyBorder="1" applyAlignment="1">
      <alignment horizontal="left" vertical="center" wrapText="1"/>
    </xf>
    <xf numFmtId="0" fontId="5" fillId="18" borderId="28" xfId="0" applyFont="1" applyFill="1" applyBorder="1" applyAlignment="1">
      <alignment horizontal="left" vertical="center" wrapText="1"/>
    </xf>
    <xf numFmtId="0" fontId="33" fillId="18" borderId="28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18" borderId="30" xfId="0" applyFill="1" applyBorder="1" applyAlignment="1">
      <alignment horizontal="left" vertical="center" wrapText="1"/>
    </xf>
    <xf numFmtId="0" fontId="33" fillId="18" borderId="30" xfId="0" applyFont="1" applyFill="1" applyBorder="1" applyAlignment="1">
      <alignment horizontal="left" vertical="center" wrapText="1"/>
    </xf>
    <xf numFmtId="0" fontId="0" fillId="18" borderId="31" xfId="0" applyFill="1" applyBorder="1" applyAlignment="1">
      <alignment horizontal="left" vertical="center" wrapText="1"/>
    </xf>
    <xf numFmtId="0" fontId="0" fillId="18" borderId="32" xfId="0" applyFill="1" applyBorder="1" applyAlignment="1">
      <alignment horizontal="left" vertical="center" wrapText="1"/>
    </xf>
    <xf numFmtId="0" fontId="33" fillId="0" borderId="28" xfId="0" applyFont="1" applyBorder="1" applyAlignment="1">
      <alignment horizontal="left" vertical="center" wrapText="1"/>
    </xf>
    <xf numFmtId="0" fontId="34" fillId="19" borderId="29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4" fillId="15" borderId="36" xfId="0" applyFont="1" applyFill="1" applyBorder="1" applyAlignment="1">
      <alignment horizontal="center" vertical="center" textRotation="90" wrapText="1"/>
    </xf>
    <xf numFmtId="0" fontId="0" fillId="15" borderId="1" xfId="0" applyFill="1" applyBorder="1"/>
    <xf numFmtId="0" fontId="4" fillId="19" borderId="27" xfId="0" applyFont="1" applyFill="1" applyBorder="1" applyAlignment="1">
      <alignment horizontal="center" vertical="center" wrapText="1"/>
    </xf>
    <xf numFmtId="0" fontId="33" fillId="9" borderId="23" xfId="0" applyFont="1" applyFill="1" applyBorder="1" applyAlignment="1">
      <alignment horizontal="center" vertical="center" wrapText="1"/>
    </xf>
    <xf numFmtId="0" fontId="33" fillId="9" borderId="23" xfId="0" applyFont="1" applyFill="1" applyBorder="1" applyAlignment="1">
      <alignment horizontal="center" vertical="center"/>
    </xf>
    <xf numFmtId="2" fontId="0" fillId="0" borderId="0" xfId="0" applyNumberFormat="1"/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40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4" fillId="19" borderId="41" xfId="0" applyFont="1" applyFill="1" applyBorder="1" applyAlignment="1">
      <alignment horizontal="center" vertical="center"/>
    </xf>
    <xf numFmtId="0" fontId="4" fillId="19" borderId="41" xfId="0" applyFont="1" applyFill="1" applyBorder="1" applyAlignment="1">
      <alignment horizontal="center" vertical="center" wrapText="1"/>
    </xf>
    <xf numFmtId="9" fontId="0" fillId="0" borderId="0" xfId="4" applyFont="1"/>
    <xf numFmtId="9" fontId="0" fillId="0" borderId="0" xfId="0" applyNumberFormat="1"/>
    <xf numFmtId="0" fontId="35" fillId="0" borderId="30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14" fillId="15" borderId="0" xfId="0" applyFont="1" applyFill="1" applyAlignment="1">
      <alignment horizontal="center" vertical="center"/>
    </xf>
    <xf numFmtId="0" fontId="31" fillId="15" borderId="0" xfId="0" applyFont="1" applyFill="1" applyAlignment="1">
      <alignment horizontal="left"/>
    </xf>
    <xf numFmtId="0" fontId="4" fillId="19" borderId="27" xfId="0" applyFont="1" applyFill="1" applyBorder="1" applyAlignment="1">
      <alignment horizontal="center" vertical="center"/>
    </xf>
    <xf numFmtId="0" fontId="4" fillId="19" borderId="41" xfId="0" applyFont="1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/>
    </xf>
    <xf numFmtId="0" fontId="4" fillId="19" borderId="27" xfId="0" applyFont="1" applyFill="1" applyBorder="1" applyAlignment="1">
      <alignment horizontal="center" vertical="center" wrapText="1"/>
    </xf>
    <xf numFmtId="0" fontId="4" fillId="19" borderId="41" xfId="0" applyFont="1" applyFill="1" applyBorder="1" applyAlignment="1">
      <alignment horizontal="center" vertical="center" wrapText="1"/>
    </xf>
    <xf numFmtId="0" fontId="4" fillId="19" borderId="42" xfId="0" applyFont="1" applyFill="1" applyBorder="1" applyAlignment="1">
      <alignment horizontal="center" vertical="center" wrapText="1"/>
    </xf>
    <xf numFmtId="0" fontId="17" fillId="0" borderId="0" xfId="8" applyFont="1" applyAlignment="1">
      <alignment horizontal="center" wrapText="1"/>
    </xf>
    <xf numFmtId="0" fontId="16" fillId="0" borderId="0" xfId="8" applyAlignment="1">
      <alignment horizontal="center" wrapText="1"/>
    </xf>
    <xf numFmtId="0" fontId="25" fillId="17" borderId="12" xfId="8" applyFont="1" applyFill="1" applyBorder="1" applyAlignment="1">
      <alignment horizontal="left" vertical="center" wrapText="1"/>
    </xf>
    <xf numFmtId="0" fontId="25" fillId="17" borderId="13" xfId="8" applyFont="1" applyFill="1" applyBorder="1" applyAlignment="1">
      <alignment horizontal="left" vertical="center" wrapText="1"/>
    </xf>
  </cellXfs>
  <cellStyles count="10">
    <cellStyle name="40% - Énfasis6" xfId="7" builtinId="51"/>
    <cellStyle name="Bueno" xfId="1" builtinId="26"/>
    <cellStyle name="Énfasis3" xfId="6" builtinId="37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211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border outline="0">
        <top style="thin">
          <color rgb="FFBFBFBF"/>
        </top>
      </border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31-47FD-84B4-839EB08BE109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31-47FD-84B4-839EB08BE109}"/>
              </c:ext>
            </c:extLst>
          </c:dPt>
          <c:dLbls>
            <c:dLbl>
              <c:idx val="0"/>
              <c:layout>
                <c:manualLayout>
                  <c:x val="-0.15222276902887139"/>
                  <c:y val="-0.13218321668124819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31-47FD-84B4-839EB08BE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0%</c:formatCode>
                <c:ptCount val="2"/>
                <c:pt idx="0">
                  <c:v>0.96875</c:v>
                </c:pt>
                <c:pt idx="1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1-47FD-84B4-839EB08B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73-4916-8C1C-2213ECAC7BC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73-4916-8C1C-2213ECAC7BC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373-4916-8C1C-2213ECAC7BC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73-4916-8C1C-2213ECAC7BC9}"/>
              </c:ext>
            </c:extLst>
          </c:dPt>
          <c:cat>
            <c:strRef>
              <c:f>'Risk Analysis'!$E$1:$E$4</c:f>
              <c:strCache>
                <c:ptCount val="4"/>
                <c:pt idx="0">
                  <c:v>3-LOW</c:v>
                </c:pt>
                <c:pt idx="1">
                  <c:v>2-MEDIUM</c:v>
                </c:pt>
                <c:pt idx="2">
                  <c:v>1-HIGH</c:v>
                </c:pt>
                <c:pt idx="3">
                  <c:v>NO RISK</c:v>
                </c:pt>
              </c:strCache>
            </c:strRef>
          </c:cat>
          <c:val>
            <c:numRef>
              <c:f>'Risk Analysis'!$F$1:$F$4</c:f>
              <c:numCache>
                <c:formatCode>0%</c:formatCode>
                <c:ptCount val="4"/>
                <c:pt idx="0">
                  <c:v>0.26136363636363635</c:v>
                </c:pt>
                <c:pt idx="1">
                  <c:v>1.1363636363636364E-2</c:v>
                </c:pt>
                <c:pt idx="2">
                  <c:v>2.2727272727272728E-2</c:v>
                </c:pt>
                <c:pt idx="3">
                  <c:v>0.70454545454545459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73-4916-8C1C-2213ECAC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1847850</xdr:colOff>
      <xdr:row>2</xdr:row>
      <xdr:rowOff>0</xdr:rowOff>
    </xdr:from>
    <xdr:to>
      <xdr:col>11</xdr:col>
      <xdr:colOff>2847340</xdr:colOff>
      <xdr:row>3</xdr:row>
      <xdr:rowOff>66040</xdr:rowOff>
    </xdr:to>
    <xdr:pic>
      <xdr:nvPicPr>
        <xdr:cNvPr id="2" name="Google Shape;119;p21">
          <a:extLst>
            <a:ext uri="{FF2B5EF4-FFF2-40B4-BE49-F238E27FC236}">
              <a16:creationId xmlns:a16="http://schemas.microsoft.com/office/drawing/2014/main" id="{0E47AE8D-ECDD-4CAF-BAC5-0F495373C3D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12811125" y="371475"/>
          <a:ext cx="1000125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5</xdr:row>
      <xdr:rowOff>31750</xdr:rowOff>
    </xdr:from>
    <xdr:to>
      <xdr:col>6</xdr:col>
      <xdr:colOff>50800</xdr:colOff>
      <xdr:row>19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78305E-067B-4CC9-B3A6-A22C4E55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</xdr:row>
      <xdr:rowOff>6350</xdr:rowOff>
    </xdr:from>
    <xdr:to>
      <xdr:col>13</xdr:col>
      <xdr:colOff>19050</xdr:colOff>
      <xdr:row>19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7B3DD6-D4AA-40D3-AA7B-E1B6BBF0C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  <a:ext uri="{147F2762-F138-4A5C-976F-8EAC2B608ADB}">
              <a16:predDERef xmlns:a16="http://schemas.microsoft.com/office/drawing/2014/main" pre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C16D6-0C3D-C640-9F74-362F0697A202}" name="Table2" displayName="Table2" ref="A1:DN3" totalsRowShown="0" tableBorderDxfId="210">
  <autoFilter ref="A1:DN3" xr:uid="{978C16D6-0C3D-C640-9F74-362F0697A202}"/>
  <tableColumns count="118">
    <tableColumn id="1" xr3:uid="{DA83107B-BB7A-4741-92BE-65935C8352E9}" name="Anti-Malware State"/>
    <tableColumn id="2" xr3:uid="{E2ADC6BC-1998-E846-A810-465F42DF895E}" name="Document Exploit Protection"/>
    <tableColumn id="3" xr3:uid="{46DF3F71-7DFA-264A-AC08-438CB0702D80}" name="Predictive Machine Learning"/>
    <tableColumn id="4" xr3:uid="{0BC72354-4532-C148-9E5F-21855AD6A8A8}" name="Predictive Machine Learning: Action to take"/>
    <tableColumn id="5" xr3:uid="{CB1AEC01-753B-554D-96CA-9F10E17F2515}" name="Behavior Monitoring"/>
    <tableColumn id="6" xr3:uid="{03328CE9-312F-8F48-B723-F6CAA58EB2AE}" name="Real-Time Scan Behavior Monitoring: Action to take"/>
    <tableColumn id="7" xr3:uid="{093C054F-A2C0-3040-8D47-14B6218E33C2}" name="Back up and restore ransomware-encrypted files"/>
    <tableColumn id="8" xr3:uid="{5593A0AD-4C83-904B-B0C8-23354689D80E}" name="Windows Antimalware Scan Interface (AMSI)"/>
    <tableColumn id="9" xr3:uid="{B408DD63-FC58-B74A-B934-32315B8D802C}" name="Windows Antimalware Scan Interface (AMSI), Action to Take Terminate"/>
    <tableColumn id="10" xr3:uid="{A466C76F-BADD-A948-A674-8FF890846212}" name="Spyware/Grayware"/>
    <tableColumn id="11" xr3:uid="{3E4C3957-6A93-824B-A874-0C78CE213087}" name="IntelliTrap"/>
    <tableColumn id="12" xr3:uid="{5EF464C3-971D-EC44-B7F5-53C2ABA8D31E}" name="Process Memory Scan (Only Windows)"/>
    <tableColumn id="13" xr3:uid="{D2205F8C-8591-B940-BADD-A0685FBA3951}" name="Alert when this Malware Scan Configuration logs an event"/>
    <tableColumn id="14" xr3:uid="{DC5A9A67-D75D-3041-870B-F7111214AFB5}" name="Scan Settings Directories to scan"/>
    <tableColumn id="15" xr3:uid="{F80A316B-03EF-E448-A764-128180A72FA1}" name="Scan Settings Files to Scan"/>
    <tableColumn id="16" xr3:uid="{8E207252-2F18-5445-9174-4A6241DA110F}" name="Directory List"/>
    <tableColumn id="17" xr3:uid="{AB134143-4D10-F64D-A2AC-FB5069D3A3EF}" name="File List"/>
    <tableColumn id="18" xr3:uid="{62DA1268-19AD-2540-B794-7FA74688BD5A}" name="File Extension List"/>
    <tableColumn id="19" xr3:uid="{FDD076A6-8311-DC44-8819-3576214BD169}" name="Process Image File List"/>
    <tableColumn id="20" xr3:uid="{15BC6BCE-69BE-8F42-AFC5-DF1B3EE54774}" name="Real-Time Scan"/>
    <tableColumn id="21" xr3:uid="{0165C02D-57A7-134A-A2BC-E01D4178C2DE}" name="Scan Compressed Files"/>
    <tableColumn id="22" xr3:uid="{BBCCDEA5-B2A4-EF4F-97AA-D6AB5FF0ED9F}" name="Scan Compressed Files: Maximum size of individual extracted files (MB):"/>
    <tableColumn id="23" xr3:uid="{61C4A4B6-03BE-5042-AE11-9C7049FB1AD8}" name="Scan Compressed Files: Maximum levels of compression:"/>
    <tableColumn id="24" xr3:uid="{A6FB2755-B366-8248-82DF-8DA2C9E57364}" name="Scan Compressed Files: Maximum number of files to extract:"/>
    <tableColumn id="25" xr3:uid="{4E1E885A-8979-624A-B522-5AB44862C8CE}" name="Scan Embedded Microsoft Office Objects"/>
    <tableColumn id="26" xr3:uid="{881B5388-7DED-564B-B34A-9ED2323210A3}" name="Scan Embedded Microsoft Office Objects, OLE Layers to scan"/>
    <tableColumn id="27" xr3:uid="{5914348B-355C-2F4D-A492-6AE4FC7EE525}" name="Remediation Actions"/>
    <tableColumn id="28" xr3:uid="{9BBE83CA-F8EF-2546-B6B7-958866F74BA0}" name="Network Directory Scan"/>
    <tableColumn id="29" xr3:uid="{09FC8B54-D342-FA49-B4FE-538D07C35C02}" name="Every Day All day"/>
    <tableColumn id="30" xr3:uid="{DE9870BB-3662-5E47-81A8-A58301AF17CE}" name="Document Exploit Protection2"/>
    <tableColumn id="31" xr3:uid="{3BABEC38-25AC-0644-A197-261E4DB9F63F}" name="Spyware/Grayware3"/>
    <tableColumn id="32" xr3:uid="{0A2387BB-16CD-8241-A357-3D450BD3D977}" name="Alert when this Malware Scan Configuration logs an event4"/>
    <tableColumn id="33" xr3:uid="{02A99DE4-AD6E-A242-999B-191E96F095CE}" name="Directories to scan"/>
    <tableColumn id="34" xr3:uid="{F47C65CD-16E8-BC46-AA78-B290976440EC}" name="Manual Scan Files to Scan"/>
    <tableColumn id="35" xr3:uid="{A7B5F90D-D978-184B-B8FC-59BE959A0923}" name="Directory List5"/>
    <tableColumn id="36" xr3:uid="{BEF0C87A-FB25-4B4E-956C-434AA277032A}" name="File List6"/>
    <tableColumn id="37" xr3:uid="{3D5A5638-F5CE-6144-AF31-1C8CF842DAAD}" name="File Extension List7"/>
    <tableColumn id="38" xr3:uid="{63DC961C-77EC-8049-8768-9E1A8F1A1A28}" name="Scan Compressed Files8"/>
    <tableColumn id="39" xr3:uid="{54E9B8FC-BE18-A34F-9F6B-A993FBE27474}" name="Scan Compressed Files: Maximum size of individual extracted files (MB):9"/>
    <tableColumn id="40" xr3:uid="{06A7179F-38D8-B347-B292-CCF859C57D87}" name="Scan Compressed Files: Maximum levels of compression:10"/>
    <tableColumn id="41" xr3:uid="{4C9401C3-3BD1-0E44-963D-3582B81FC84C}" name="Scan Compressed Files: Maximum number of files to extract:11"/>
    <tableColumn id="42" xr3:uid="{3F1C4F20-85F7-974C-B0DB-CE74B211AA51}" name="Scan Embedded Microsoft Office Objects12"/>
    <tableColumn id="43" xr3:uid="{8668D251-34F5-5E4B-9A83-2D10940924C0}" name="Scan Embedded Microsoft Office Objects, OLE Layers to scan13"/>
    <tableColumn id="44" xr3:uid="{9BDF76A2-20C9-0543-AC30-4D99C51384F5}" name="Remediation Actions14"/>
    <tableColumn id="45" xr3:uid="{6EFADA29-24CE-8740-958A-604166957118}" name="CPU Usage"/>
    <tableColumn id="46" xr3:uid="{BFBA0C34-E523-4848-80E7-D1B196C17579}" name="Document Exploit Protection15"/>
    <tableColumn id="47" xr3:uid="{D228F231-B8AE-9F49-BDD4-9EC22B908CD0}" name="Spyware/Grayware16"/>
    <tableColumn id="48" xr3:uid="{DF7B882C-430C-A042-B2ED-4054D94774A3}" name="Alert when this Malware Scan Configuration logs an event17"/>
    <tableColumn id="49" xr3:uid="{B9068E92-C5B4-A446-8F3F-16E4CE47989F}" name="Directories to scan18"/>
    <tableColumn id="50" xr3:uid="{08673CFF-2066-4945-8103-6EB019EB9330}" name="Scheduled Scan Files to Scan"/>
    <tableColumn id="51" xr3:uid="{F73041AC-59E9-DC4B-8D60-4BF7D9923D5F}" name="Directory List19"/>
    <tableColumn id="52" xr3:uid="{D1964969-757D-2843-84C2-B64C57F93AE9}" name="File List20"/>
    <tableColumn id="53" xr3:uid="{6021149D-1B37-454F-B179-2C1A60FD76B5}" name="File Extension List21"/>
    <tableColumn id="54" xr3:uid="{4272E555-73FD-164C-A42B-368136D42EDC}" name="Scan Compressed Files22"/>
    <tableColumn id="55" xr3:uid="{DEAB2839-185B-4E42-B446-5EE1EEEA2CC3}" name="Scan Compressed Files: Maximum size of individual extracted files (MB):23"/>
    <tableColumn id="56" xr3:uid="{36F1451B-65B8-B048-87AF-4D96D914F275}" name="Scan Compressed Files: Maximum levels of compression:24"/>
    <tableColumn id="57" xr3:uid="{66D5FFFD-3E24-CB4C-8716-7640FF1FAB99}" name="Scan Compressed Files: Maximum number of files to extract:25"/>
    <tableColumn id="58" xr3:uid="{D90B3F99-D3F6-AE49-9979-DB49A18929B7}" name="Scan Embedded Microsoft Office Objects26"/>
    <tableColumn id="59" xr3:uid="{7486E3C1-DF08-6641-91DD-502167EE6C9A}" name="Scan Embedded Microsoft Office Objects, OLE Layers to scan27"/>
    <tableColumn id="60" xr3:uid="{79357F14-6484-6A4C-A690-07E93A22823C}" name="Remediation Actions28"/>
    <tableColumn id="61" xr3:uid="{6520590D-5FB7-694F-8D78-96497AA38C08}" name="CPU Usage29"/>
    <tableColumn id="62" xr3:uid="{6A5235A4-E40A-DE4D-BD37-FC35B09DB560}" name="Smart Scan"/>
    <tableColumn id="63" xr3:uid="{00B08056-8247-3646-BB3C-B5CBDFDA3AC4}" name="Smart Protection Server for File Reputation Service"/>
    <tableColumn id="64" xr3:uid="{DFAEA64D-9F52-B842-96FF-9AFB83AE318E}" name="Warn if connection to Smart Protection Server is lost"/>
    <tableColumn id="65" xr3:uid="{93630369-6F16-D94B-A460-90AE5583388A}" name="Identified Files"/>
    <tableColumn id="66" xr3:uid="{1933A647-7EE1-9E44-A62E-82369CBBD364}" name="Scan Limitation"/>
    <tableColumn id="67" xr3:uid="{659758F0-A2A1-7842-88C5-37C31B985676}" name="Use multithreaded processing for Malware scans (if available)"/>
    <tableColumn id="68" xr3:uid="{5EC8118F-44AC-6140-A181-34912059FDB9}" name="Allowed Spyware/Grayware"/>
    <tableColumn id="69" xr3:uid="{A4866BB4-2684-534A-A95D-37B1B79E2B24}" name="Document Exploit Protection Rule Exceptions"/>
    <tableColumn id="70" xr3:uid="{C6DFFB85-0CDB-A34D-9261-982746DCB956}" name="Behavior Monitoring Protection Exceptions"/>
    <tableColumn id="71" xr3:uid="{69140303-20FB-864D-8F46-14E4860D1C9D}" name="File Hash Calculation"/>
    <tableColumn id="72" xr3:uid="{D111D7BD-BA6C-804E-840F-F09CBC428646}" name="Trusted Certificates Detection Exceptions"/>
    <tableColumn id="73" xr3:uid="{FA42508B-96AE-AC4A-9FFE-908F76DE5A9B}" name="Real-time, Scheduled and Manual have the same lists of exclusions?"/>
    <tableColumn id="74" xr3:uid="{86E0E2B8-EF11-AE46-A584-441563DD9A9B}" name="Module "/>
    <tableColumn id="75" xr3:uid="{4445F9C6-F2D7-DF47-99DC-3461F9DFC96F}" name="Security Level"/>
    <tableColumn id="76" xr3:uid="{E7B4CE9D-2AB4-DC49-90EA-EA54368BB25B}" name="Allowed URLS"/>
    <tableColumn id="77" xr3:uid="{13697AC2-032B-3B4B-84FA-1C2418E7D40B}" name="Blocked URLS"/>
    <tableColumn id="78" xr3:uid="{5BB9AE17-E8FB-3341-93E5-DE7CF8D04856}" name="Smart Protection"/>
    <tableColumn id="79" xr3:uid="{1E10F764-B1C7-D644-82A9-5719A01FD334}" name="Smart Protection Server Connection Warning"/>
    <tableColumn id="80" xr3:uid="{4F5FEC1C-17D5-C443-8B19-1574703368A3}" name="Blocking Page"/>
    <tableColumn id="81" xr3:uid="{2D987116-F1E4-A243-96AC-4BD949B5C20B}" name="Alert"/>
    <tableColumn id="82" xr3:uid="{EF754CEA-278F-2E4C-9FC6-3A985C6C466E}" name="Ports"/>
    <tableColumn id="83" xr3:uid="{7F5CE861-CB87-1F40-8BAD-78F225256545}" name="Activity Monitoring State"/>
    <tableColumn id="84" xr3:uid="{C82AEB54-5F46-7C41-B615-67735F57C1F3}" name="Device Control Module"/>
    <tableColumn id="85" xr3:uid="{EBFC081D-C1C3-8349-9326-A0D220E9627B}" name="Module 30"/>
    <tableColumn id="86" xr3:uid="{1C296CB7-2D57-7B4B-9A9C-BBB633C6415C}" name="Allow unrecognized software until it is explictly blocked"/>
    <tableColumn id="87" xr3:uid="{343247AE-AF59-8A46-A6B8-C5BF99680584}" name="Trust Entities"/>
    <tableColumn id="88" xr3:uid="{FE7C03B5-2E68-DC41-8119-D623118806E1}" name="General: Integrity Monitoring State"/>
    <tableColumn id="89" xr3:uid="{AB3DF8B2-7BA5-664C-8B3B-39CEBB7B8D22}" name="Real Time "/>
    <tableColumn id="90" xr3:uid="{CA775A0B-CF64-E340-8AF9-4CBAEC7BB423}" name="Assigned Integrity Monitoring Rules"/>
    <tableColumn id="91" xr3:uid="{D4CDF6CA-726A-6F42-ADF4-23DD7ED3BFD1}" name="Automatically implement Integrity Monitoring Rule Recommendations"/>
    <tableColumn id="92" xr3:uid="{649A5186-EF6D-0641-8201-67041148DC8B}" name="Content Hash Algorithms"/>
    <tableColumn id="93" xr3:uid="{C632F85E-FEA0-C642-902C-028D61D2322F}" name="Integrity Monitoring Advanced - CPU Usage"/>
    <tableColumn id="94" xr3:uid="{20556B36-89EB-734E-98A7-01FAE5B3DF84}" name="General: Log Inspection State"/>
    <tableColumn id="95" xr3:uid="{E3AAC807-AB17-7B4D-A22C-B53D73357DCD}" name="Assigned Log Inspection Rules"/>
    <tableColumn id="96" xr3:uid="{17EFC423-8B68-ED44-8357-480C0535DC6C}" name="Automatically implement Log Inspection Rule Recommendations"/>
    <tableColumn id="97" xr3:uid="{27EF9F14-DDF2-AF4B-ADEA-A3E51CE109AC}" name="Severity Clipping"/>
    <tableColumn id="98" xr3:uid="{5244A6A6-0E17-1A4E-B3E2-B455CB1C66C4}" name="Module 31"/>
    <tableColumn id="99" xr3:uid="{AE305CC2-1979-D843-BC13-539F73855B9E}" name="Reconnaissance Scans Reconnaissance Scan Detection Enabled"/>
    <tableColumn id="100" xr3:uid="{FEC5D51D-6399-DD4D-84C9-D971AEA1260D}" name="General: Intrusion Prevention Behavior"/>
    <tableColumn id="101" xr3:uid="{3EB3276E-5424-7E49-A396-5A012A3CD325}" name="Intrusion Prevention Behavior"/>
    <tableColumn id="102" xr3:uid="{0CE140B2-75C9-5240-A614-037147C29610}" name="Inspect TLS/SSL traffic"/>
    <tableColumn id="103" xr3:uid="{835E53D2-032C-4946-B563-E3955AC73A92}" name="Scan container network traffic"/>
    <tableColumn id="104" xr3:uid="{F6B01D1E-7BC6-D24D-B1ED-BACFF745DFDF}" name="Assigned Intrusion Prevention Rules"/>
    <tableColumn id="105" xr3:uid="{A0B2F3C0-5FA5-ED48-BD7C-DEEAC103952C}" name="Rules Assigned"/>
    <tableColumn id="106" xr3:uid="{8D74B0BC-8193-B145-9B99-5B8AA2A3A2EC}" name="Automatically implement Intrusion Prevention Rule Recommendations"/>
    <tableColumn id="107" xr3:uid="{573D78DA-060D-9349-BF61-2E4B69F495AF}" name="Allow Intrusion Prevention Rules to capture data for first hit of each rule"/>
    <tableColumn id="108" xr3:uid="{8331AFEB-E9EB-2D40-8430-7810F3C08321}" name="Automatically assign new Intrusion Prevention Rules as required by updated Application Types"/>
    <tableColumn id="109" xr3:uid="{CC62E9BB-BB27-8A48-BB48-EB4FA8B22B93}" name="Agent Self Protection"/>
    <tableColumn id="110" xr3:uid="{599AF498-76F7-2F4C-8E62-E6DE75B23595}" name="Local Override requires password"/>
    <tableColumn id="111" xr3:uid="{E2F3B969-6638-AE49-B1A5-1B194A7118CB}" name="Network Engine Mode"/>
    <tableColumn id="112" xr3:uid="{02B96B3C-8885-9A4C-BA9E-448E9C37F58D}" name="Advanced Network Engine Options:Maximum TCP Connections"/>
    <tableColumn id="113" xr3:uid="{6D8427AE-FDB1-F94F-9A54-51ED1BBEE480}" name="Advanced Network Engine Options: Maximum UDP Connections "/>
    <tableColumn id="114" xr3:uid="{A6A213FE-8FBB-D94C-A3A7-C9F5D98ED9D3}" name="Check for Security Updated"/>
    <tableColumn id="115" xr3:uid="{80C4E34D-AF95-B64E-AD1F-0D4BA7C74ECA}" name="Scan Computers for Recommendations"/>
    <tableColumn id="116" xr3:uid="{A367F99D-91F7-6F4F-8011-E2B357E480B0}" name="Scan Computers for Integrity Changes"/>
    <tableColumn id="117" xr3:uid="{8DDC3248-20B9-564C-A079-AB77D8BDED8B}" name="Scan Computers for Malware"/>
    <tableColumn id="118" xr3:uid="{6EA8E38C-CADF-1845-A663-67BD2B5EF2E0}" name="Smart Feedb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FFFFFF"/>
      </a:dk2>
      <a:lt2>
        <a:srgbClr val="EEECE1"/>
      </a:lt2>
      <a:accent1>
        <a:srgbClr val="C00000"/>
      </a:accent1>
      <a:accent2>
        <a:srgbClr val="000000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20C3-BBF1-984D-936D-0EA4B45ACDB9}">
  <dimension ref="A1:B9"/>
  <sheetViews>
    <sheetView zoomScaleNormal="100" workbookViewId="0">
      <selection activeCell="A16" sqref="A16"/>
    </sheetView>
  </sheetViews>
  <sheetFormatPr baseColWidth="10" defaultColWidth="11.453125" defaultRowHeight="14.5" x14ac:dyDescent="0.35"/>
  <cols>
    <col min="1" max="1" width="70" customWidth="1"/>
    <col min="2" max="2" width="65.453125" customWidth="1"/>
  </cols>
  <sheetData>
    <row r="1" spans="1:2" ht="15" thickBot="1" x14ac:dyDescent="0.4">
      <c r="B1" s="87"/>
    </row>
    <row r="2" spans="1:2" ht="19" thickBot="1" x14ac:dyDescent="0.4">
      <c r="A2" s="100" t="s">
        <v>0</v>
      </c>
      <c r="B2" s="87"/>
    </row>
    <row r="3" spans="1:2" ht="19" thickBot="1" x14ac:dyDescent="0.4">
      <c r="A3" s="100" t="s">
        <v>1</v>
      </c>
      <c r="B3" s="87"/>
    </row>
    <row r="4" spans="1:2" ht="19" thickBot="1" x14ac:dyDescent="0.4">
      <c r="A4" s="100" t="s">
        <v>2</v>
      </c>
      <c r="B4" s="87"/>
    </row>
    <row r="5" spans="1:2" ht="19" thickBot="1" x14ac:dyDescent="0.4">
      <c r="A5" s="100" t="s">
        <v>332</v>
      </c>
      <c r="B5" s="87"/>
    </row>
    <row r="6" spans="1:2" ht="19" thickBot="1" x14ac:dyDescent="0.4">
      <c r="A6" s="100" t="s">
        <v>333</v>
      </c>
      <c r="B6" s="87"/>
    </row>
    <row r="7" spans="1:2" ht="19" thickBot="1" x14ac:dyDescent="0.4">
      <c r="A7" s="100" t="s">
        <v>334</v>
      </c>
      <c r="B7" s="87"/>
    </row>
    <row r="8" spans="1:2" ht="19" thickBot="1" x14ac:dyDescent="0.4">
      <c r="A8" s="100" t="s">
        <v>335</v>
      </c>
      <c r="B8" s="87"/>
    </row>
    <row r="9" spans="1:2" ht="18.5" x14ac:dyDescent="0.35">
      <c r="A9" s="100" t="s">
        <v>336</v>
      </c>
      <c r="B9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7550-A511-4BFD-ACD7-957B0562E9E0}">
  <dimension ref="A1:Y1574"/>
  <sheetViews>
    <sheetView tabSelected="1" topLeftCell="B65" zoomScale="70" zoomScaleNormal="70" workbookViewId="0">
      <selection activeCell="G71" sqref="G71"/>
    </sheetView>
  </sheetViews>
  <sheetFormatPr baseColWidth="10" defaultColWidth="11.453125" defaultRowHeight="14.5" x14ac:dyDescent="0.35"/>
  <cols>
    <col min="1" max="1" width="1.453125" style="57" customWidth="1"/>
    <col min="2" max="2" width="18.453125" bestFit="1" customWidth="1"/>
    <col min="3" max="3" width="24.81640625" style="5" bestFit="1" customWidth="1"/>
    <col min="4" max="4" width="45.6328125" style="2" bestFit="1" customWidth="1"/>
    <col min="5" max="5" width="27.81640625" style="5" customWidth="1"/>
    <col min="6" max="6" width="48.36328125" style="61" bestFit="1" customWidth="1"/>
    <col min="7" max="7" width="33.90625" style="61" customWidth="1"/>
    <col min="8" max="8" width="19.453125" customWidth="1"/>
    <col min="9" max="9" width="19.453125" style="2" customWidth="1"/>
    <col min="10" max="10" width="87.1796875" style="2" customWidth="1"/>
    <col min="11" max="11" width="80.54296875" style="2" customWidth="1"/>
    <col min="12" max="12" width="66.453125" style="65" customWidth="1"/>
    <col min="14" max="20" width="11.453125" style="56"/>
  </cols>
  <sheetData>
    <row r="1" spans="2:25" x14ac:dyDescent="0.35"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55"/>
    </row>
    <row r="2" spans="2:25" x14ac:dyDescent="0.35"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55"/>
    </row>
    <row r="3" spans="2:25" ht="21" x14ac:dyDescent="0.5">
      <c r="B3" s="55"/>
      <c r="C3" s="82"/>
      <c r="D3" s="72"/>
      <c r="E3" s="132" t="s">
        <v>286</v>
      </c>
      <c r="F3" s="132"/>
      <c r="G3" s="132"/>
      <c r="H3" s="132"/>
      <c r="I3" s="132"/>
      <c r="J3" s="132"/>
      <c r="K3" s="132"/>
      <c r="L3" s="132"/>
      <c r="M3" s="54"/>
      <c r="N3" s="58"/>
      <c r="O3" s="58"/>
      <c r="P3"/>
      <c r="Q3"/>
      <c r="R3"/>
      <c r="S3"/>
      <c r="T3"/>
      <c r="X3" s="53"/>
      <c r="Y3" s="53"/>
    </row>
    <row r="4" spans="2:25" ht="21.5" thickBot="1" x14ac:dyDescent="0.4">
      <c r="B4" s="55"/>
      <c r="C4" s="82"/>
      <c r="D4" s="72"/>
      <c r="E4" s="82"/>
      <c r="F4" s="63"/>
      <c r="G4" s="63"/>
      <c r="H4" s="55"/>
      <c r="I4" s="72"/>
      <c r="J4" s="72"/>
      <c r="K4" s="72"/>
      <c r="L4" s="55"/>
      <c r="M4" s="54"/>
      <c r="N4" s="58"/>
      <c r="O4" s="58"/>
      <c r="P4"/>
      <c r="Q4"/>
      <c r="R4"/>
      <c r="S4"/>
      <c r="T4"/>
      <c r="X4" s="53"/>
      <c r="Y4" s="53"/>
    </row>
    <row r="5" spans="2:25" ht="48.65" customHeight="1" thickBot="1" x14ac:dyDescent="0.4">
      <c r="B5" s="111"/>
      <c r="C5" s="110"/>
      <c r="D5" s="67"/>
      <c r="E5" s="60" t="s">
        <v>3</v>
      </c>
      <c r="F5" s="60" t="s">
        <v>4</v>
      </c>
      <c r="G5" s="60" t="s">
        <v>5</v>
      </c>
      <c r="H5" s="62" t="s">
        <v>6</v>
      </c>
      <c r="I5" s="62" t="s">
        <v>7</v>
      </c>
      <c r="J5" s="62" t="s">
        <v>8</v>
      </c>
      <c r="K5" s="62" t="s">
        <v>9</v>
      </c>
      <c r="L5" s="62" t="s">
        <v>10</v>
      </c>
      <c r="M5" s="54"/>
      <c r="N5" s="58"/>
      <c r="O5" s="58"/>
      <c r="P5"/>
      <c r="Q5"/>
      <c r="R5"/>
      <c r="S5"/>
      <c r="T5"/>
      <c r="X5" s="53"/>
      <c r="Y5" s="53"/>
    </row>
    <row r="6" spans="2:25" ht="58.5" customHeight="1" x14ac:dyDescent="0.35">
      <c r="B6" s="133" t="s">
        <v>207</v>
      </c>
      <c r="C6" s="133" t="s">
        <v>223</v>
      </c>
      <c r="D6" s="133" t="s">
        <v>224</v>
      </c>
      <c r="E6" s="68" t="s">
        <v>308</v>
      </c>
      <c r="F6" s="109" t="s">
        <v>262</v>
      </c>
      <c r="G6" s="69" t="s">
        <v>312</v>
      </c>
      <c r="H6" s="71" t="s">
        <v>25</v>
      </c>
      <c r="I6" s="75" t="str">
        <f>IF(H6="OK","NO RISK","3-LOW")</f>
        <v>3-LOW</v>
      </c>
      <c r="J6" s="105"/>
      <c r="K6" s="101"/>
      <c r="L6" s="73"/>
      <c r="M6" s="54"/>
      <c r="N6" s="58"/>
      <c r="O6" s="58"/>
      <c r="P6" s="58"/>
      <c r="Q6" s="58"/>
      <c r="R6" s="58"/>
      <c r="S6" s="58"/>
      <c r="T6" s="58"/>
    </row>
    <row r="7" spans="2:25" ht="58.5" customHeight="1" x14ac:dyDescent="0.35">
      <c r="B7" s="134"/>
      <c r="C7" s="134"/>
      <c r="D7" s="134"/>
      <c r="E7" s="68" t="s">
        <v>309</v>
      </c>
      <c r="F7" s="109" t="s">
        <v>262</v>
      </c>
      <c r="G7" s="69" t="s">
        <v>312</v>
      </c>
      <c r="H7" s="71" t="s">
        <v>25</v>
      </c>
      <c r="I7" s="75" t="str">
        <f>IF(H7="OK","NO RISK","3-LOW")</f>
        <v>3-LOW</v>
      </c>
      <c r="J7" s="105"/>
      <c r="K7" s="101"/>
      <c r="L7" s="73"/>
      <c r="M7" s="54"/>
      <c r="N7" s="58"/>
      <c r="O7" s="58"/>
      <c r="P7" s="58"/>
      <c r="Q7" s="58"/>
      <c r="R7" s="58"/>
      <c r="S7" s="58"/>
      <c r="T7" s="58"/>
    </row>
    <row r="8" spans="2:25" ht="58.5" customHeight="1" x14ac:dyDescent="0.35">
      <c r="B8" s="134"/>
      <c r="C8" s="134"/>
      <c r="D8" s="134"/>
      <c r="E8" s="68" t="s">
        <v>310</v>
      </c>
      <c r="F8" s="109" t="s">
        <v>262</v>
      </c>
      <c r="G8" s="69" t="s">
        <v>312</v>
      </c>
      <c r="H8" s="71" t="s">
        <v>25</v>
      </c>
      <c r="I8" s="75" t="str">
        <f>IF(H8="OK","NO RISK","3-LOW")</f>
        <v>3-LOW</v>
      </c>
      <c r="J8" s="105"/>
      <c r="K8" s="101"/>
      <c r="L8" s="73"/>
      <c r="M8" s="54"/>
      <c r="N8" s="58"/>
      <c r="O8" s="58"/>
      <c r="P8" s="58"/>
      <c r="Q8" s="58"/>
      <c r="R8" s="58"/>
      <c r="S8" s="58"/>
      <c r="T8" s="58"/>
    </row>
    <row r="9" spans="2:25" ht="58.5" customHeight="1" x14ac:dyDescent="0.35">
      <c r="B9" s="134"/>
      <c r="C9" s="134"/>
      <c r="D9" s="134"/>
      <c r="E9" s="68" t="s">
        <v>311</v>
      </c>
      <c r="F9" s="109" t="s">
        <v>262</v>
      </c>
      <c r="G9" s="69" t="s">
        <v>312</v>
      </c>
      <c r="H9" s="71" t="s">
        <v>25</v>
      </c>
      <c r="I9" s="75" t="str">
        <f>IF(H9="OK","NO RISK","3-LOW")</f>
        <v>3-LOW</v>
      </c>
      <c r="J9" s="105"/>
      <c r="K9" s="101"/>
      <c r="L9" s="73"/>
      <c r="M9" s="54"/>
      <c r="N9" s="58"/>
      <c r="O9" s="58"/>
      <c r="P9" s="58"/>
      <c r="Q9" s="58"/>
      <c r="R9" s="58"/>
      <c r="S9" s="58"/>
      <c r="T9" s="58"/>
    </row>
    <row r="10" spans="2:25" ht="58.5" customHeight="1" x14ac:dyDescent="0.35">
      <c r="B10" s="134"/>
      <c r="C10" s="134"/>
      <c r="D10" s="134"/>
      <c r="E10" s="68" t="s">
        <v>88</v>
      </c>
      <c r="F10" s="109" t="s">
        <v>262</v>
      </c>
      <c r="G10" s="69" t="s">
        <v>263</v>
      </c>
      <c r="H10" s="71" t="s">
        <v>25</v>
      </c>
      <c r="I10" s="75" t="str">
        <f>IF(H10="OK","NO RISK","3-LOW")</f>
        <v>3-LOW</v>
      </c>
      <c r="J10" s="105"/>
      <c r="K10" s="101"/>
      <c r="L10" s="73"/>
      <c r="M10" s="54"/>
      <c r="N10" s="58"/>
      <c r="O10" s="58"/>
      <c r="P10" s="58"/>
      <c r="Q10" s="58"/>
      <c r="R10" s="58"/>
      <c r="S10" s="58"/>
      <c r="T10" s="58"/>
    </row>
    <row r="11" spans="2:25" ht="47.15" customHeight="1" thickBot="1" x14ac:dyDescent="0.4">
      <c r="B11" s="134"/>
      <c r="C11" s="134"/>
      <c r="D11" s="135"/>
      <c r="E11" s="68" t="s">
        <v>88</v>
      </c>
      <c r="F11" s="109" t="s">
        <v>226</v>
      </c>
      <c r="G11" s="69" t="s">
        <v>225</v>
      </c>
      <c r="H11" s="70" t="s">
        <v>12</v>
      </c>
      <c r="I11" s="74" t="str">
        <f>IF(H11="OK","NO RISK","1-HIGH")</f>
        <v>NO RISK</v>
      </c>
      <c r="J11" s="107"/>
      <c r="K11" s="101"/>
      <c r="L11" s="73"/>
      <c r="M11" s="54"/>
      <c r="N11" s="58"/>
      <c r="O11" s="58"/>
      <c r="P11" s="58"/>
      <c r="Q11" s="58"/>
      <c r="R11" s="58"/>
      <c r="S11" s="58"/>
      <c r="T11" s="58"/>
    </row>
    <row r="12" spans="2:25" ht="48.65" customHeight="1" x14ac:dyDescent="0.35">
      <c r="B12" s="134"/>
      <c r="C12" s="134"/>
      <c r="D12" s="133" t="s">
        <v>254</v>
      </c>
      <c r="E12" s="68" t="s">
        <v>255</v>
      </c>
      <c r="F12" s="109" t="s">
        <v>256</v>
      </c>
      <c r="G12" s="69" t="s">
        <v>257</v>
      </c>
      <c r="H12" s="71" t="s">
        <v>25</v>
      </c>
      <c r="I12" s="75" t="str">
        <f>IF(H12="OK","NO RISK","3-LOW")</f>
        <v>3-LOW</v>
      </c>
      <c r="J12" s="108"/>
      <c r="K12" s="101"/>
      <c r="L12" s="73"/>
      <c r="M12" s="54"/>
      <c r="N12" s="58"/>
      <c r="O12" s="58"/>
      <c r="P12" s="58"/>
      <c r="Q12" s="58"/>
      <c r="R12" s="58"/>
      <c r="S12" s="58"/>
      <c r="T12" s="58"/>
    </row>
    <row r="13" spans="2:25" ht="29" x14ac:dyDescent="0.35">
      <c r="B13" s="134"/>
      <c r="C13" s="134"/>
      <c r="D13" s="134"/>
      <c r="E13" s="68" t="s">
        <v>258</v>
      </c>
      <c r="F13" s="109" t="s">
        <v>259</v>
      </c>
      <c r="G13" s="69" t="s">
        <v>25</v>
      </c>
      <c r="H13" s="71" t="s">
        <v>25</v>
      </c>
      <c r="I13" s="75" t="str">
        <f>IF(H13="OK","NO RISK","3-LOW")</f>
        <v>3-LOW</v>
      </c>
      <c r="J13" s="107"/>
      <c r="K13" s="101"/>
      <c r="L13" s="73"/>
      <c r="M13" s="54"/>
      <c r="N13" s="58"/>
      <c r="O13" s="58"/>
      <c r="P13" s="58"/>
      <c r="Q13" s="58"/>
      <c r="R13" s="58"/>
      <c r="S13" s="58"/>
      <c r="T13" s="58"/>
    </row>
    <row r="14" spans="2:25" ht="21.5" thickBot="1" x14ac:dyDescent="0.4">
      <c r="B14" s="134"/>
      <c r="C14" s="135"/>
      <c r="D14" s="135"/>
      <c r="E14" s="68" t="s">
        <v>260</v>
      </c>
      <c r="F14" s="109" t="s">
        <v>261</v>
      </c>
      <c r="G14" s="69" t="s">
        <v>15</v>
      </c>
      <c r="H14" s="71" t="s">
        <v>25</v>
      </c>
      <c r="I14" s="75" t="str">
        <f>IF(H14="OK","NO RISK","3-LOW")</f>
        <v>3-LOW</v>
      </c>
      <c r="J14" s="118"/>
      <c r="K14" s="101"/>
      <c r="L14" s="73"/>
      <c r="M14" s="54"/>
      <c r="N14" s="58"/>
      <c r="O14" s="58"/>
      <c r="P14" s="58"/>
      <c r="Q14" s="58"/>
      <c r="R14" s="58"/>
      <c r="S14" s="58"/>
      <c r="T14" s="58"/>
    </row>
    <row r="15" spans="2:25" ht="82.5" customHeight="1" x14ac:dyDescent="0.35">
      <c r="B15" s="134"/>
      <c r="C15" s="136" t="s">
        <v>239</v>
      </c>
      <c r="D15" s="133" t="s">
        <v>307</v>
      </c>
      <c r="E15" s="68" t="s">
        <v>240</v>
      </c>
      <c r="F15" s="109" t="s">
        <v>241</v>
      </c>
      <c r="G15" s="69" t="s">
        <v>15</v>
      </c>
      <c r="H15" s="70" t="s">
        <v>12</v>
      </c>
      <c r="I15" s="74" t="str">
        <f>IF(H15="OK","NO RISK","2-MEDIUM")</f>
        <v>NO RISK</v>
      </c>
      <c r="J15" s="107"/>
      <c r="K15" s="101"/>
      <c r="L15" s="73"/>
      <c r="M15" s="54"/>
      <c r="N15" s="58"/>
      <c r="O15" s="58"/>
      <c r="P15" s="58"/>
      <c r="Q15" s="58"/>
      <c r="R15" s="58"/>
      <c r="S15" s="58"/>
      <c r="T15" s="58"/>
    </row>
    <row r="16" spans="2:25" ht="82.5" customHeight="1" thickBot="1" x14ac:dyDescent="0.4">
      <c r="B16" s="134"/>
      <c r="C16" s="137"/>
      <c r="D16" s="135"/>
      <c r="E16" s="68" t="s">
        <v>304</v>
      </c>
      <c r="F16" s="109" t="s">
        <v>305</v>
      </c>
      <c r="G16" s="69" t="s">
        <v>306</v>
      </c>
      <c r="H16" s="71" t="s">
        <v>25</v>
      </c>
      <c r="I16" s="75" t="str">
        <f>IF(H16="OK","NO RISK","2-MEDIUM")</f>
        <v>2-MEDIUM</v>
      </c>
      <c r="J16" s="121"/>
      <c r="K16" s="101"/>
      <c r="L16" s="73"/>
      <c r="M16" s="54"/>
      <c r="N16" s="58"/>
      <c r="O16" s="58"/>
      <c r="P16" s="58"/>
      <c r="Q16" s="58"/>
      <c r="R16" s="58"/>
      <c r="S16" s="58"/>
      <c r="T16" s="58"/>
    </row>
    <row r="17" spans="2:20" ht="62.5" customHeight="1" x14ac:dyDescent="0.35">
      <c r="B17" s="134"/>
      <c r="C17" s="137"/>
      <c r="D17" s="133" t="s">
        <v>252</v>
      </c>
      <c r="E17" s="68" t="s">
        <v>264</v>
      </c>
      <c r="F17" s="109" t="s">
        <v>248</v>
      </c>
      <c r="G17" s="69" t="s">
        <v>15</v>
      </c>
      <c r="H17" s="71" t="s">
        <v>25</v>
      </c>
      <c r="I17" s="75" t="str">
        <f>IF(H17="OK","NO RISK","3-LOW")</f>
        <v>3-LOW</v>
      </c>
      <c r="J17" s="128"/>
      <c r="K17" s="101"/>
      <c r="L17" s="73"/>
      <c r="M17" s="54"/>
      <c r="N17" s="58"/>
      <c r="O17" s="58"/>
      <c r="P17" s="58"/>
      <c r="Q17" s="58"/>
      <c r="R17" s="58"/>
      <c r="S17" s="58"/>
      <c r="T17" s="58"/>
    </row>
    <row r="18" spans="2:20" ht="29" x14ac:dyDescent="0.35">
      <c r="B18" s="134"/>
      <c r="C18" s="137"/>
      <c r="D18" s="134"/>
      <c r="E18" s="68" t="s">
        <v>220</v>
      </c>
      <c r="F18" s="109" t="s">
        <v>221</v>
      </c>
      <c r="G18" s="69" t="s">
        <v>249</v>
      </c>
      <c r="H18" s="71" t="s">
        <v>25</v>
      </c>
      <c r="I18" s="75" t="str">
        <f>IF(H18="OK","NO RISK","3-LOW")</f>
        <v>3-LOW</v>
      </c>
      <c r="J18" s="129"/>
      <c r="K18" s="101"/>
      <c r="L18" s="73"/>
      <c r="M18" s="54"/>
      <c r="N18" s="58"/>
      <c r="O18" s="58"/>
      <c r="P18" s="58"/>
      <c r="Q18" s="58"/>
      <c r="R18" s="58"/>
      <c r="S18" s="58"/>
      <c r="T18" s="58"/>
    </row>
    <row r="19" spans="2:20" ht="21" x14ac:dyDescent="0.35">
      <c r="B19" s="134"/>
      <c r="C19" s="137"/>
      <c r="D19" s="134"/>
      <c r="E19" s="68" t="s">
        <v>32</v>
      </c>
      <c r="F19" s="109" t="s">
        <v>250</v>
      </c>
      <c r="G19" s="69" t="s">
        <v>251</v>
      </c>
      <c r="H19" s="71" t="s">
        <v>25</v>
      </c>
      <c r="I19" s="75" t="str">
        <f>IF(H19="OK","NO RISK","3-LOW")</f>
        <v>3-LOW</v>
      </c>
      <c r="J19" s="108"/>
      <c r="K19" s="101"/>
      <c r="L19" s="73"/>
      <c r="M19" s="54"/>
      <c r="N19" s="58"/>
      <c r="O19" s="58"/>
      <c r="P19" s="58"/>
      <c r="Q19" s="58"/>
      <c r="R19" s="58"/>
      <c r="S19" s="58"/>
      <c r="T19" s="58"/>
    </row>
    <row r="20" spans="2:20" ht="29.5" thickBot="1" x14ac:dyDescent="0.4">
      <c r="B20" s="134"/>
      <c r="C20" s="138"/>
      <c r="D20" s="135"/>
      <c r="E20" s="68" t="s">
        <v>172</v>
      </c>
      <c r="F20" s="109" t="s">
        <v>253</v>
      </c>
      <c r="G20" s="69" t="s">
        <v>15</v>
      </c>
      <c r="H20" s="71" t="s">
        <v>25</v>
      </c>
      <c r="I20" s="75" t="str">
        <f>IF(H20="OK","NO RISK","3-LOW")</f>
        <v>3-LOW</v>
      </c>
      <c r="J20" s="106"/>
      <c r="K20" s="101"/>
      <c r="L20" s="73"/>
      <c r="M20" s="54"/>
      <c r="N20" s="58"/>
      <c r="O20" s="58"/>
      <c r="P20" s="58"/>
      <c r="Q20" s="58"/>
      <c r="R20" s="58"/>
      <c r="S20" s="58"/>
      <c r="T20" s="58"/>
    </row>
    <row r="21" spans="2:20" ht="40.4" customHeight="1" x14ac:dyDescent="0.35">
      <c r="B21" s="134"/>
      <c r="C21" s="133" t="s">
        <v>208</v>
      </c>
      <c r="D21" s="133" t="s">
        <v>228</v>
      </c>
      <c r="E21" s="68" t="s">
        <v>209</v>
      </c>
      <c r="F21" s="109" t="s">
        <v>210</v>
      </c>
      <c r="G21" s="69" t="s">
        <v>90</v>
      </c>
      <c r="H21" s="70" t="s">
        <v>12</v>
      </c>
      <c r="I21" s="74" t="str">
        <f>IF(H21="OK","NO RISK","1-HIGH")</f>
        <v>NO RISK</v>
      </c>
      <c r="J21" s="128"/>
      <c r="K21" s="69"/>
      <c r="L21" s="73"/>
      <c r="M21" s="54"/>
      <c r="N21" s="58"/>
      <c r="O21" s="58"/>
      <c r="P21" s="58"/>
      <c r="Q21" s="58"/>
      <c r="R21" s="58"/>
      <c r="S21" s="58"/>
      <c r="T21" s="58"/>
    </row>
    <row r="22" spans="2:20" ht="39" customHeight="1" x14ac:dyDescent="0.35">
      <c r="B22" s="134"/>
      <c r="C22" s="134"/>
      <c r="D22" s="134"/>
      <c r="E22" s="68" t="s">
        <v>211</v>
      </c>
      <c r="F22" s="109" t="s">
        <v>213</v>
      </c>
      <c r="G22" s="69" t="s">
        <v>212</v>
      </c>
      <c r="H22" s="70" t="s">
        <v>12</v>
      </c>
      <c r="I22" s="74" t="str">
        <f>IF(H22="OK","NO RISK","2-MEDIUM")</f>
        <v>NO RISK</v>
      </c>
      <c r="J22" s="129"/>
      <c r="K22" s="101"/>
      <c r="L22" s="73"/>
      <c r="M22" s="54"/>
      <c r="N22" s="58"/>
      <c r="O22" s="58"/>
      <c r="P22" s="58"/>
      <c r="Q22" s="58"/>
      <c r="R22" s="58"/>
      <c r="S22" s="58"/>
      <c r="T22" s="58"/>
    </row>
    <row r="23" spans="2:20" ht="39" customHeight="1" x14ac:dyDescent="0.35">
      <c r="B23" s="134"/>
      <c r="C23" s="134"/>
      <c r="D23" s="134"/>
      <c r="E23" s="68" t="s">
        <v>287</v>
      </c>
      <c r="F23" s="109" t="s">
        <v>288</v>
      </c>
      <c r="G23" s="69" t="s">
        <v>289</v>
      </c>
      <c r="H23" s="70" t="s">
        <v>12</v>
      </c>
      <c r="I23" s="74" t="str">
        <f>IF(H23="OK","NO RISK","2-MEDIUM")</f>
        <v>NO RISK</v>
      </c>
      <c r="J23" s="129"/>
      <c r="K23" s="101"/>
      <c r="L23" s="73"/>
      <c r="M23" s="54"/>
      <c r="N23" s="58"/>
      <c r="O23" s="58"/>
      <c r="P23" s="58"/>
      <c r="Q23" s="58"/>
      <c r="R23" s="58"/>
      <c r="S23" s="58"/>
      <c r="T23" s="58"/>
    </row>
    <row r="24" spans="2:20" ht="57" customHeight="1" x14ac:dyDescent="0.35">
      <c r="B24" s="134"/>
      <c r="C24" s="134"/>
      <c r="D24" s="134"/>
      <c r="E24" s="68" t="s">
        <v>214</v>
      </c>
      <c r="F24" s="109" t="s">
        <v>215</v>
      </c>
      <c r="G24" s="69" t="s">
        <v>216</v>
      </c>
      <c r="H24" s="70" t="s">
        <v>12</v>
      </c>
      <c r="I24" s="74" t="str">
        <f t="shared" ref="I24:I30" si="0">IF(H24="OK","NO RISK","1-HIGH")</f>
        <v>NO RISK</v>
      </c>
      <c r="J24" s="130"/>
      <c r="K24" s="101"/>
      <c r="L24" s="73"/>
      <c r="M24" s="54"/>
      <c r="N24" s="58"/>
      <c r="O24" s="58"/>
      <c r="P24" s="58"/>
      <c r="Q24" s="58"/>
      <c r="R24" s="58"/>
      <c r="S24" s="58"/>
      <c r="T24" s="58"/>
    </row>
    <row r="25" spans="2:20" ht="72.650000000000006" customHeight="1" x14ac:dyDescent="0.35">
      <c r="B25" s="134"/>
      <c r="C25" s="134"/>
      <c r="D25" s="134"/>
      <c r="E25" s="68" t="s">
        <v>214</v>
      </c>
      <c r="F25" s="109" t="s">
        <v>16</v>
      </c>
      <c r="G25" s="69" t="s">
        <v>217</v>
      </c>
      <c r="H25" s="70" t="s">
        <v>12</v>
      </c>
      <c r="I25" s="74" t="str">
        <f t="shared" si="0"/>
        <v>NO RISK</v>
      </c>
      <c r="J25" s="107"/>
      <c r="K25" s="101"/>
      <c r="L25" s="73"/>
      <c r="M25" s="54"/>
      <c r="N25" s="58"/>
      <c r="O25" s="58"/>
      <c r="P25" s="58"/>
      <c r="Q25" s="58"/>
      <c r="R25" s="58"/>
      <c r="S25" s="58"/>
      <c r="T25" s="58"/>
    </row>
    <row r="26" spans="2:20" ht="67" customHeight="1" x14ac:dyDescent="0.35">
      <c r="B26" s="134"/>
      <c r="C26" s="134"/>
      <c r="D26" s="134"/>
      <c r="E26" s="68" t="s">
        <v>214</v>
      </c>
      <c r="F26" s="109" t="s">
        <v>218</v>
      </c>
      <c r="G26" s="69" t="s">
        <v>46</v>
      </c>
      <c r="H26" s="70" t="s">
        <v>42</v>
      </c>
      <c r="I26" s="74" t="str">
        <f t="shared" si="0"/>
        <v>1-HIGH</v>
      </c>
      <c r="J26" s="107"/>
      <c r="K26" s="101"/>
      <c r="L26" s="73"/>
      <c r="M26" s="54"/>
      <c r="N26" s="58"/>
      <c r="O26" s="58"/>
      <c r="P26" s="58"/>
      <c r="Q26" s="58"/>
      <c r="R26" s="58"/>
      <c r="S26" s="58"/>
      <c r="T26" s="58"/>
    </row>
    <row r="27" spans="2:20" ht="67" customHeight="1" x14ac:dyDescent="0.35">
      <c r="B27" s="134"/>
      <c r="C27" s="134"/>
      <c r="D27" s="134"/>
      <c r="E27" s="68" t="s">
        <v>214</v>
      </c>
      <c r="F27" s="109" t="s">
        <v>218</v>
      </c>
      <c r="G27" s="69" t="s">
        <v>219</v>
      </c>
      <c r="H27" s="70" t="s">
        <v>42</v>
      </c>
      <c r="I27" s="74" t="str">
        <f t="shared" si="0"/>
        <v>1-HIGH</v>
      </c>
      <c r="J27" s="107"/>
      <c r="K27" s="101"/>
      <c r="L27" s="73"/>
      <c r="M27" s="54"/>
      <c r="N27" s="58"/>
      <c r="O27" s="58"/>
      <c r="P27" s="58"/>
      <c r="Q27" s="58"/>
      <c r="R27" s="58"/>
      <c r="S27" s="58"/>
      <c r="T27" s="58"/>
    </row>
    <row r="28" spans="2:20" ht="38.15" customHeight="1" thickBot="1" x14ac:dyDescent="0.4">
      <c r="B28" s="134"/>
      <c r="C28" s="134"/>
      <c r="D28" s="135"/>
      <c r="E28" s="68" t="s">
        <v>220</v>
      </c>
      <c r="F28" s="109" t="s">
        <v>221</v>
      </c>
      <c r="G28" s="69" t="s">
        <v>222</v>
      </c>
      <c r="H28" s="70" t="s">
        <v>12</v>
      </c>
      <c r="I28" s="74" t="str">
        <f t="shared" si="0"/>
        <v>NO RISK</v>
      </c>
      <c r="J28" s="107"/>
      <c r="K28" s="102"/>
      <c r="L28" s="73"/>
      <c r="M28" s="54"/>
      <c r="N28" s="58"/>
      <c r="O28" s="58"/>
      <c r="P28" s="58"/>
      <c r="Q28" s="58"/>
      <c r="R28" s="58"/>
      <c r="S28" s="58"/>
      <c r="T28" s="58"/>
    </row>
    <row r="29" spans="2:20" ht="21.5" thickBot="1" x14ac:dyDescent="0.4">
      <c r="B29" s="134"/>
      <c r="C29" s="134"/>
      <c r="D29" s="81" t="s">
        <v>268</v>
      </c>
      <c r="E29" s="68" t="s">
        <v>270</v>
      </c>
      <c r="F29" s="113" t="s">
        <v>269</v>
      </c>
      <c r="G29" s="69" t="s">
        <v>269</v>
      </c>
      <c r="H29" s="71" t="s">
        <v>25</v>
      </c>
      <c r="I29" s="75" t="str">
        <f>IF(H29="OK","NO RISK","3-LOW")</f>
        <v>3-LOW</v>
      </c>
      <c r="J29" s="107"/>
      <c r="K29" s="101"/>
      <c r="L29" s="73"/>
      <c r="M29" s="54"/>
      <c r="N29" s="58"/>
      <c r="O29" s="58"/>
      <c r="P29" s="58"/>
      <c r="Q29" s="58"/>
      <c r="R29" s="58"/>
      <c r="S29" s="58"/>
      <c r="T29" s="58"/>
    </row>
    <row r="30" spans="2:20" ht="21.5" thickBot="1" x14ac:dyDescent="0.4">
      <c r="B30" s="134"/>
      <c r="C30" s="135"/>
      <c r="D30" s="81" t="s">
        <v>313</v>
      </c>
      <c r="E30" s="68" t="s">
        <v>313</v>
      </c>
      <c r="F30" s="109" t="s">
        <v>288</v>
      </c>
      <c r="G30" s="69"/>
      <c r="H30" s="70" t="s">
        <v>12</v>
      </c>
      <c r="I30" s="74" t="str">
        <f t="shared" si="0"/>
        <v>NO RISK</v>
      </c>
      <c r="J30" s="121"/>
      <c r="K30" s="101"/>
      <c r="L30" s="73"/>
      <c r="M30" s="54"/>
      <c r="N30" s="58"/>
      <c r="O30" s="58"/>
      <c r="P30" s="58"/>
      <c r="Q30" s="58"/>
      <c r="R30" s="58"/>
      <c r="S30" s="58"/>
      <c r="T30" s="58"/>
    </row>
    <row r="31" spans="2:20" ht="43.5" customHeight="1" x14ac:dyDescent="0.35">
      <c r="B31" s="134"/>
      <c r="C31" s="133" t="s">
        <v>227</v>
      </c>
      <c r="D31" s="133" t="s">
        <v>324</v>
      </c>
      <c r="E31" s="68" t="s">
        <v>209</v>
      </c>
      <c r="F31" s="109" t="s">
        <v>229</v>
      </c>
      <c r="G31" s="69" t="s">
        <v>15</v>
      </c>
      <c r="H31" s="70" t="s">
        <v>12</v>
      </c>
      <c r="I31" s="74" t="str">
        <f t="shared" ref="I31:I38" si="1">IF(H31="OK","NO RISK","2-MEDIUM")</f>
        <v>NO RISK</v>
      </c>
      <c r="J31" s="128"/>
      <c r="K31" s="101"/>
      <c r="L31" s="73"/>
      <c r="M31" s="54"/>
      <c r="N31" s="58"/>
      <c r="O31" s="58"/>
      <c r="P31" s="58"/>
      <c r="Q31" s="58"/>
      <c r="R31" s="58"/>
      <c r="S31" s="58"/>
      <c r="T31" s="58"/>
    </row>
    <row r="32" spans="2:20" ht="21" x14ac:dyDescent="0.35">
      <c r="B32" s="134"/>
      <c r="C32" s="134"/>
      <c r="D32" s="134"/>
      <c r="E32" s="68" t="s">
        <v>211</v>
      </c>
      <c r="F32" s="109" t="s">
        <v>213</v>
      </c>
      <c r="G32" s="69" t="s">
        <v>15</v>
      </c>
      <c r="H32" s="70" t="s">
        <v>12</v>
      </c>
      <c r="I32" s="74" t="str">
        <f t="shared" si="1"/>
        <v>NO RISK</v>
      </c>
      <c r="J32" s="129"/>
      <c r="K32" s="101"/>
      <c r="L32" s="73"/>
      <c r="M32" s="54"/>
      <c r="N32" s="58"/>
      <c r="O32" s="58"/>
      <c r="P32" s="58"/>
      <c r="Q32" s="58"/>
      <c r="R32" s="58"/>
      <c r="S32" s="58"/>
      <c r="T32" s="58"/>
    </row>
    <row r="33" spans="2:20" ht="29" x14ac:dyDescent="0.35">
      <c r="B33" s="134"/>
      <c r="C33" s="134"/>
      <c r="D33" s="134"/>
      <c r="E33" s="68" t="s">
        <v>287</v>
      </c>
      <c r="F33" s="109" t="s">
        <v>288</v>
      </c>
      <c r="G33" s="69" t="s">
        <v>289</v>
      </c>
      <c r="H33" s="70" t="s">
        <v>12</v>
      </c>
      <c r="I33" s="74" t="str">
        <f t="shared" si="1"/>
        <v>NO RISK</v>
      </c>
      <c r="J33" s="129"/>
      <c r="K33" s="101"/>
      <c r="L33" s="73"/>
      <c r="M33" s="54"/>
      <c r="N33" s="58"/>
      <c r="O33" s="58"/>
      <c r="P33" s="58"/>
      <c r="Q33" s="58"/>
      <c r="R33" s="58"/>
      <c r="S33" s="58"/>
      <c r="T33" s="58"/>
    </row>
    <row r="34" spans="2:20" ht="45" customHeight="1" x14ac:dyDescent="0.35">
      <c r="B34" s="134"/>
      <c r="C34" s="134"/>
      <c r="D34" s="134"/>
      <c r="E34" s="68" t="s">
        <v>214</v>
      </c>
      <c r="F34" s="109" t="s">
        <v>290</v>
      </c>
      <c r="G34" s="69" t="s">
        <v>15</v>
      </c>
      <c r="H34" s="70" t="s">
        <v>12</v>
      </c>
      <c r="I34" s="74" t="str">
        <f t="shared" si="1"/>
        <v>NO RISK</v>
      </c>
      <c r="J34" s="130"/>
      <c r="K34" s="101"/>
      <c r="L34" s="73"/>
      <c r="M34" s="54"/>
      <c r="N34" s="58"/>
      <c r="O34" s="58"/>
      <c r="P34" s="58"/>
      <c r="Q34" s="58"/>
      <c r="R34" s="58"/>
      <c r="S34" s="58"/>
      <c r="T34" s="58"/>
    </row>
    <row r="35" spans="2:20" ht="20.5" customHeight="1" x14ac:dyDescent="0.35">
      <c r="B35" s="134"/>
      <c r="C35" s="134"/>
      <c r="D35" s="134"/>
      <c r="E35" s="68" t="s">
        <v>214</v>
      </c>
      <c r="F35" s="109" t="s">
        <v>337</v>
      </c>
      <c r="G35" s="69" t="s">
        <v>338</v>
      </c>
      <c r="H35" s="70" t="s">
        <v>12</v>
      </c>
      <c r="I35" s="74" t="str">
        <f>IF(H35="OK","NO RISK","1-HIGH")</f>
        <v>NO RISK</v>
      </c>
      <c r="J35" s="126"/>
      <c r="K35" s="101"/>
      <c r="L35" s="73"/>
      <c r="M35" s="54"/>
      <c r="N35" s="58"/>
      <c r="O35" s="58"/>
      <c r="P35" s="58"/>
      <c r="Q35" s="58"/>
      <c r="R35" s="58"/>
      <c r="S35" s="58"/>
      <c r="T35" s="58"/>
    </row>
    <row r="36" spans="2:20" ht="21" x14ac:dyDescent="0.35">
      <c r="B36" s="134"/>
      <c r="C36" s="134"/>
      <c r="D36" s="134"/>
      <c r="E36" s="68" t="s">
        <v>214</v>
      </c>
      <c r="F36" s="109" t="s">
        <v>291</v>
      </c>
      <c r="G36" s="69" t="s">
        <v>15</v>
      </c>
      <c r="H36" s="70" t="s">
        <v>12</v>
      </c>
      <c r="I36" s="74" t="str">
        <f t="shared" si="1"/>
        <v>NO RISK</v>
      </c>
      <c r="J36" s="107"/>
      <c r="K36" s="101"/>
      <c r="L36" s="73"/>
      <c r="M36" s="54"/>
      <c r="N36" s="58"/>
      <c r="O36" s="58"/>
      <c r="P36" s="58"/>
      <c r="Q36" s="58"/>
      <c r="R36" s="58"/>
      <c r="S36" s="58"/>
      <c r="T36" s="58"/>
    </row>
    <row r="37" spans="2:20" ht="29" x14ac:dyDescent="0.35">
      <c r="B37" s="134"/>
      <c r="C37" s="134"/>
      <c r="D37" s="134"/>
      <c r="E37" s="68" t="s">
        <v>214</v>
      </c>
      <c r="F37" s="109" t="s">
        <v>291</v>
      </c>
      <c r="G37" s="69" t="s">
        <v>297</v>
      </c>
      <c r="H37" s="70" t="s">
        <v>12</v>
      </c>
      <c r="I37" s="74" t="str">
        <f t="shared" si="1"/>
        <v>NO RISK</v>
      </c>
      <c r="J37" s="107"/>
      <c r="K37" s="101"/>
      <c r="L37" s="73"/>
      <c r="M37" s="54"/>
      <c r="N37" s="58"/>
      <c r="O37" s="58"/>
      <c r="P37" s="58"/>
      <c r="Q37" s="58"/>
      <c r="R37" s="58"/>
      <c r="S37" s="58"/>
      <c r="T37" s="58"/>
    </row>
    <row r="38" spans="2:20" ht="21" x14ac:dyDescent="0.35">
      <c r="B38" s="134"/>
      <c r="C38" s="134"/>
      <c r="D38" s="134"/>
      <c r="E38" s="68" t="s">
        <v>214</v>
      </c>
      <c r="F38" s="109" t="s">
        <v>292</v>
      </c>
      <c r="G38" s="69" t="s">
        <v>15</v>
      </c>
      <c r="H38" s="70" t="s">
        <v>12</v>
      </c>
      <c r="I38" s="74" t="str">
        <f t="shared" si="1"/>
        <v>NO RISK</v>
      </c>
      <c r="J38" s="107"/>
      <c r="K38" s="101"/>
      <c r="L38" s="73"/>
      <c r="M38" s="54"/>
      <c r="N38" s="58"/>
      <c r="O38" s="58"/>
      <c r="P38" s="58"/>
      <c r="Q38" s="58"/>
      <c r="R38" s="58"/>
      <c r="S38" s="58"/>
      <c r="T38" s="58"/>
    </row>
    <row r="39" spans="2:20" ht="21" x14ac:dyDescent="0.35">
      <c r="B39" s="134"/>
      <c r="C39" s="134"/>
      <c r="D39" s="134"/>
      <c r="E39" s="68" t="s">
        <v>214</v>
      </c>
      <c r="F39" s="109" t="s">
        <v>293</v>
      </c>
      <c r="G39" s="69" t="s">
        <v>25</v>
      </c>
      <c r="H39" s="71" t="s">
        <v>25</v>
      </c>
      <c r="I39" s="75" t="str">
        <f>IF(H39="OK","NO RISK","3-LOW")</f>
        <v>3-LOW</v>
      </c>
      <c r="J39" s="107"/>
      <c r="K39" s="101"/>
      <c r="L39" s="73"/>
      <c r="M39" s="54"/>
      <c r="N39" s="58"/>
      <c r="O39" s="58"/>
      <c r="P39" s="58"/>
      <c r="Q39" s="58"/>
      <c r="R39" s="58"/>
      <c r="S39" s="58"/>
      <c r="T39" s="58"/>
    </row>
    <row r="40" spans="2:20" ht="21" x14ac:dyDescent="0.35">
      <c r="B40" s="134"/>
      <c r="C40" s="134"/>
      <c r="D40" s="134"/>
      <c r="E40" s="68" t="s">
        <v>214</v>
      </c>
      <c r="F40" s="109" t="s">
        <v>339</v>
      </c>
      <c r="G40" s="69" t="s">
        <v>15</v>
      </c>
      <c r="H40" s="71" t="s">
        <v>25</v>
      </c>
      <c r="I40" s="75" t="str">
        <f>IF(H40="OK","NO RISK","3-LOW")</f>
        <v>3-LOW</v>
      </c>
      <c r="J40" s="107"/>
      <c r="K40" s="101"/>
      <c r="L40" s="73"/>
      <c r="M40" s="54"/>
      <c r="N40" s="58"/>
      <c r="O40" s="58"/>
      <c r="P40" s="58"/>
      <c r="Q40" s="58"/>
      <c r="R40" s="58"/>
      <c r="S40" s="58"/>
      <c r="T40" s="58"/>
    </row>
    <row r="41" spans="2:20" ht="21" x14ac:dyDescent="0.35">
      <c r="B41" s="134"/>
      <c r="C41" s="134"/>
      <c r="D41" s="134"/>
      <c r="E41" s="68" t="s">
        <v>214</v>
      </c>
      <c r="F41" s="109" t="s">
        <v>340</v>
      </c>
      <c r="G41" s="69" t="s">
        <v>15</v>
      </c>
      <c r="H41" s="71" t="s">
        <v>25</v>
      </c>
      <c r="I41" s="75" t="str">
        <f>IF(H41="OK","NO RISK","3-LOW")</f>
        <v>3-LOW</v>
      </c>
      <c r="J41" s="107"/>
      <c r="K41" s="101"/>
      <c r="L41" s="73"/>
      <c r="M41" s="54"/>
      <c r="N41" s="58"/>
      <c r="O41" s="58"/>
      <c r="P41" s="58"/>
      <c r="Q41" s="58"/>
      <c r="R41" s="58"/>
      <c r="S41" s="58"/>
      <c r="T41" s="58"/>
    </row>
    <row r="42" spans="2:20" ht="21" x14ac:dyDescent="0.35">
      <c r="B42" s="134"/>
      <c r="C42" s="134"/>
      <c r="D42" s="134"/>
      <c r="E42" s="68" t="s">
        <v>214</v>
      </c>
      <c r="F42" s="109" t="s">
        <v>341</v>
      </c>
      <c r="G42" s="69" t="s">
        <v>15</v>
      </c>
      <c r="H42" s="71" t="s">
        <v>25</v>
      </c>
      <c r="I42" s="75" t="str">
        <f>IF(H42="OK","NO RISK","3-LOW")</f>
        <v>3-LOW</v>
      </c>
      <c r="J42" s="107"/>
      <c r="K42" s="101"/>
      <c r="L42" s="73"/>
      <c r="M42" s="54"/>
      <c r="N42" s="58"/>
      <c r="O42" s="58"/>
      <c r="P42" s="58"/>
      <c r="Q42" s="58"/>
      <c r="R42" s="58"/>
      <c r="S42" s="58"/>
      <c r="T42" s="58"/>
    </row>
    <row r="43" spans="2:20" ht="21" x14ac:dyDescent="0.35">
      <c r="B43" s="134"/>
      <c r="C43" s="134"/>
      <c r="D43" s="134"/>
      <c r="E43" s="68" t="s">
        <v>214</v>
      </c>
      <c r="F43" s="109" t="s">
        <v>342</v>
      </c>
      <c r="G43" s="69" t="s">
        <v>15</v>
      </c>
      <c r="H43" s="71" t="s">
        <v>25</v>
      </c>
      <c r="I43" s="75" t="str">
        <f>IF(H43="OK","NO RISK","3-LOW")</f>
        <v>3-LOW</v>
      </c>
      <c r="J43" s="107"/>
      <c r="K43" s="101"/>
      <c r="L43" s="73"/>
      <c r="M43" s="54"/>
      <c r="N43" s="58"/>
      <c r="O43" s="58"/>
      <c r="P43" s="58"/>
      <c r="Q43" s="58"/>
      <c r="R43" s="58"/>
      <c r="S43" s="58"/>
      <c r="T43" s="58"/>
    </row>
    <row r="44" spans="2:20" ht="21" x14ac:dyDescent="0.35">
      <c r="B44" s="134"/>
      <c r="C44" s="134"/>
      <c r="D44" s="134"/>
      <c r="E44" s="68" t="s">
        <v>214</v>
      </c>
      <c r="F44" s="109" t="s">
        <v>343</v>
      </c>
      <c r="G44" s="69" t="s">
        <v>288</v>
      </c>
      <c r="H44" s="70" t="s">
        <v>12</v>
      </c>
      <c r="I44" s="74" t="str">
        <f t="shared" ref="I44" si="2">IF(H44="OK","NO RISK","1-HIGH")</f>
        <v>NO RISK</v>
      </c>
      <c r="J44" s="107"/>
      <c r="K44" s="101"/>
      <c r="L44" s="73"/>
      <c r="M44" s="54"/>
      <c r="N44" s="58"/>
      <c r="O44" s="58"/>
      <c r="P44" s="58"/>
      <c r="Q44" s="58"/>
      <c r="R44" s="58"/>
      <c r="S44" s="58"/>
      <c r="T44" s="58"/>
    </row>
    <row r="45" spans="2:20" ht="21" x14ac:dyDescent="0.35">
      <c r="B45" s="134"/>
      <c r="C45" s="134"/>
      <c r="D45" s="134"/>
      <c r="E45" s="68" t="s">
        <v>214</v>
      </c>
      <c r="F45" s="109" t="s">
        <v>344</v>
      </c>
      <c r="G45" s="69" t="s">
        <v>338</v>
      </c>
      <c r="H45" s="70" t="s">
        <v>12</v>
      </c>
      <c r="I45" s="74" t="str">
        <f t="shared" ref="I45" si="3">IF(H45="OK","NO RISK","1-HIGH")</f>
        <v>NO RISK</v>
      </c>
      <c r="J45" s="107"/>
      <c r="K45" s="101"/>
      <c r="L45" s="73"/>
      <c r="M45" s="54"/>
      <c r="N45" s="58"/>
      <c r="O45" s="58"/>
      <c r="P45" s="58"/>
      <c r="Q45" s="58"/>
      <c r="R45" s="58"/>
      <c r="S45" s="58"/>
      <c r="T45" s="58"/>
    </row>
    <row r="46" spans="2:20" ht="43.5" x14ac:dyDescent="0.35">
      <c r="B46" s="134"/>
      <c r="C46" s="134"/>
      <c r="D46" s="134"/>
      <c r="E46" s="68" t="s">
        <v>214</v>
      </c>
      <c r="F46" s="109" t="s">
        <v>345</v>
      </c>
      <c r="G46" s="69" t="s">
        <v>15</v>
      </c>
      <c r="H46" s="70" t="s">
        <v>12</v>
      </c>
      <c r="I46" s="74" t="str">
        <f t="shared" ref="I46" si="4">IF(H46="OK","NO RISK","2-MEDIUM")</f>
        <v>NO RISK</v>
      </c>
      <c r="J46" s="107"/>
      <c r="K46" s="101"/>
      <c r="L46" s="73"/>
      <c r="M46" s="54"/>
      <c r="N46" s="58"/>
      <c r="O46" s="58"/>
      <c r="P46" s="58"/>
      <c r="Q46" s="58"/>
      <c r="R46" s="58"/>
      <c r="S46" s="58"/>
      <c r="T46" s="58"/>
    </row>
    <row r="47" spans="2:20" ht="29" x14ac:dyDescent="0.35">
      <c r="B47" s="134"/>
      <c r="C47" s="134"/>
      <c r="D47" s="134"/>
      <c r="E47" s="68" t="s">
        <v>214</v>
      </c>
      <c r="F47" s="109" t="s">
        <v>346</v>
      </c>
      <c r="G47" s="69" t="s">
        <v>350</v>
      </c>
      <c r="H47" s="70" t="s">
        <v>12</v>
      </c>
      <c r="I47" s="74" t="str">
        <f t="shared" ref="I47" si="5">IF(H47="OK","NO RISK","1-HIGH")</f>
        <v>NO RISK</v>
      </c>
      <c r="J47" s="107"/>
      <c r="K47" s="101"/>
      <c r="L47" s="73"/>
      <c r="M47" s="54"/>
      <c r="N47" s="58"/>
      <c r="O47" s="58"/>
      <c r="P47" s="58"/>
      <c r="Q47" s="58"/>
      <c r="R47" s="58"/>
      <c r="S47" s="58"/>
      <c r="T47" s="58"/>
    </row>
    <row r="48" spans="2:20" ht="21" x14ac:dyDescent="0.35">
      <c r="B48" s="134"/>
      <c r="C48" s="134"/>
      <c r="D48" s="134"/>
      <c r="E48" s="68" t="s">
        <v>214</v>
      </c>
      <c r="F48" s="109" t="s">
        <v>347</v>
      </c>
      <c r="G48" s="69" t="s">
        <v>15</v>
      </c>
      <c r="H48" s="70" t="s">
        <v>12</v>
      </c>
      <c r="I48" s="74" t="str">
        <f t="shared" ref="I48:I49" si="6">IF(H48="OK","NO RISK","1-HIGH")</f>
        <v>NO RISK</v>
      </c>
      <c r="J48" s="107"/>
      <c r="K48" s="101"/>
      <c r="L48" s="73"/>
      <c r="M48" s="54"/>
      <c r="N48" s="58"/>
      <c r="O48" s="58"/>
      <c r="P48" s="58"/>
      <c r="Q48" s="58"/>
      <c r="R48" s="58"/>
      <c r="S48" s="58"/>
      <c r="T48" s="58"/>
    </row>
    <row r="49" spans="2:20" ht="21" x14ac:dyDescent="0.35">
      <c r="B49" s="134"/>
      <c r="C49" s="134"/>
      <c r="D49" s="134"/>
      <c r="E49" s="68" t="s">
        <v>214</v>
      </c>
      <c r="F49" s="109" t="s">
        <v>347</v>
      </c>
      <c r="G49" s="69" t="s">
        <v>351</v>
      </c>
      <c r="H49" s="70" t="s">
        <v>12</v>
      </c>
      <c r="I49" s="74" t="str">
        <f t="shared" si="6"/>
        <v>NO RISK</v>
      </c>
      <c r="J49" s="107"/>
      <c r="K49" s="101"/>
      <c r="L49" s="73"/>
      <c r="M49" s="54"/>
      <c r="N49" s="58"/>
      <c r="O49" s="58"/>
      <c r="P49" s="58"/>
      <c r="Q49" s="58"/>
      <c r="R49" s="58"/>
      <c r="S49" s="58"/>
      <c r="T49" s="58"/>
    </row>
    <row r="50" spans="2:20" ht="21" x14ac:dyDescent="0.35">
      <c r="B50" s="134"/>
      <c r="C50" s="134"/>
      <c r="D50" s="134"/>
      <c r="E50" s="68" t="s">
        <v>214</v>
      </c>
      <c r="F50" s="109" t="s">
        <v>348</v>
      </c>
      <c r="G50" s="69" t="s">
        <v>288</v>
      </c>
      <c r="H50" s="70" t="s">
        <v>12</v>
      </c>
      <c r="I50" s="74" t="str">
        <f t="shared" ref="I50:I51" si="7">IF(H50="OK","NO RISK","1-HIGH")</f>
        <v>NO RISK</v>
      </c>
      <c r="J50" s="107"/>
      <c r="K50" s="101"/>
      <c r="L50" s="73"/>
      <c r="M50" s="54"/>
      <c r="N50" s="58"/>
      <c r="O50" s="58"/>
      <c r="P50" s="58"/>
      <c r="Q50" s="58"/>
      <c r="R50" s="58"/>
      <c r="S50" s="58"/>
      <c r="T50" s="58"/>
    </row>
    <row r="51" spans="2:20" ht="21" x14ac:dyDescent="0.35">
      <c r="B51" s="134"/>
      <c r="C51" s="134"/>
      <c r="D51" s="134"/>
      <c r="E51" s="68" t="s">
        <v>214</v>
      </c>
      <c r="F51" s="109" t="s">
        <v>349</v>
      </c>
      <c r="G51" s="69" t="s">
        <v>288</v>
      </c>
      <c r="H51" s="70" t="s">
        <v>12</v>
      </c>
      <c r="I51" s="74" t="str">
        <f t="shared" si="7"/>
        <v>NO RISK</v>
      </c>
      <c r="J51" s="107"/>
      <c r="K51" s="101"/>
      <c r="L51" s="73"/>
      <c r="M51" s="54"/>
      <c r="N51" s="58"/>
      <c r="O51" s="58"/>
      <c r="P51" s="58"/>
      <c r="Q51" s="58"/>
      <c r="R51" s="58"/>
      <c r="S51" s="58"/>
      <c r="T51" s="58"/>
    </row>
    <row r="52" spans="2:20" ht="21" x14ac:dyDescent="0.35">
      <c r="B52" s="134"/>
      <c r="C52" s="134"/>
      <c r="D52" s="134"/>
      <c r="E52" s="68" t="s">
        <v>214</v>
      </c>
      <c r="F52" s="109" t="s">
        <v>294</v>
      </c>
      <c r="G52" s="69" t="s">
        <v>15</v>
      </c>
      <c r="H52" s="70" t="s">
        <v>12</v>
      </c>
      <c r="I52" s="74" t="str">
        <f>IF(H52="OK","NO RISK","2-MEDIUM")</f>
        <v>NO RISK</v>
      </c>
      <c r="J52" s="107"/>
      <c r="K52" s="101"/>
      <c r="L52" s="73"/>
      <c r="M52" s="54"/>
      <c r="N52" s="58"/>
      <c r="O52" s="58"/>
      <c r="P52" s="58"/>
      <c r="Q52" s="58"/>
      <c r="R52" s="58"/>
      <c r="S52" s="58"/>
      <c r="T52" s="58"/>
    </row>
    <row r="53" spans="2:20" ht="21" x14ac:dyDescent="0.35">
      <c r="B53" s="134"/>
      <c r="C53" s="134"/>
      <c r="D53" s="134"/>
      <c r="E53" s="68" t="s">
        <v>214</v>
      </c>
      <c r="F53" s="109" t="s">
        <v>295</v>
      </c>
      <c r="G53" s="69" t="s">
        <v>15</v>
      </c>
      <c r="H53" s="70" t="s">
        <v>12</v>
      </c>
      <c r="I53" s="74" t="str">
        <f>IF(H53="OK","NO RISK","2-MEDIUM")</f>
        <v>NO RISK</v>
      </c>
      <c r="J53" s="107"/>
      <c r="K53" s="101"/>
      <c r="L53" s="73"/>
      <c r="M53" s="54"/>
      <c r="N53" s="58"/>
      <c r="O53" s="58"/>
      <c r="P53" s="58"/>
      <c r="Q53" s="58"/>
      <c r="R53" s="58"/>
      <c r="S53" s="58"/>
      <c r="T53" s="58"/>
    </row>
    <row r="54" spans="2:20" ht="21" x14ac:dyDescent="0.35">
      <c r="B54" s="134"/>
      <c r="C54" s="134"/>
      <c r="D54" s="134"/>
      <c r="E54" s="68" t="s">
        <v>214</v>
      </c>
      <c r="F54" s="109" t="s">
        <v>296</v>
      </c>
      <c r="G54" s="69" t="s">
        <v>15</v>
      </c>
      <c r="H54" s="70" t="s">
        <v>12</v>
      </c>
      <c r="I54" s="74" t="str">
        <f>IF(H54="OK","NO RISK","2-MEDIUM")</f>
        <v>NO RISK</v>
      </c>
      <c r="J54" s="107"/>
      <c r="K54" s="101"/>
      <c r="L54" s="73"/>
      <c r="M54" s="54"/>
      <c r="N54" s="58"/>
      <c r="O54" s="58"/>
      <c r="P54" s="58"/>
      <c r="Q54" s="58"/>
      <c r="R54" s="58"/>
      <c r="S54" s="58"/>
      <c r="T54" s="58"/>
    </row>
    <row r="55" spans="2:20" ht="42.65" customHeight="1" thickBot="1" x14ac:dyDescent="0.4">
      <c r="B55" s="134"/>
      <c r="C55" s="134"/>
      <c r="D55" s="135"/>
      <c r="E55" s="68" t="s">
        <v>220</v>
      </c>
      <c r="F55" s="109" t="s">
        <v>221</v>
      </c>
      <c r="G55" s="69" t="s">
        <v>231</v>
      </c>
      <c r="H55" s="70" t="s">
        <v>12</v>
      </c>
      <c r="I55" s="74" t="str">
        <f>IF(H55="OK","NO RISK","2-MEDIUM")</f>
        <v>NO RISK</v>
      </c>
      <c r="J55" s="107"/>
      <c r="K55" s="101"/>
      <c r="L55" s="73"/>
      <c r="M55" s="54"/>
      <c r="N55" s="58"/>
      <c r="O55" s="58"/>
      <c r="P55" s="58"/>
      <c r="Q55" s="58"/>
      <c r="R55" s="58"/>
      <c r="S55" s="58"/>
      <c r="T55" s="58"/>
    </row>
    <row r="56" spans="2:20" ht="58.5" thickBot="1" x14ac:dyDescent="0.4">
      <c r="B56" s="134"/>
      <c r="C56" s="135"/>
      <c r="D56" s="81" t="s">
        <v>232</v>
      </c>
      <c r="E56" s="68" t="s">
        <v>233</v>
      </c>
      <c r="F56" s="109" t="s">
        <v>234</v>
      </c>
      <c r="G56" s="69" t="s">
        <v>235</v>
      </c>
      <c r="H56" s="70" t="s">
        <v>12</v>
      </c>
      <c r="I56" s="74" t="str">
        <f>IF(H56="OK","NO RISK","1-HIGH")</f>
        <v>NO RISK</v>
      </c>
      <c r="J56" s="69"/>
      <c r="K56" s="101"/>
      <c r="L56" s="73"/>
      <c r="M56" s="54"/>
      <c r="N56" s="58"/>
      <c r="O56" s="58"/>
      <c r="P56" s="58"/>
      <c r="Q56" s="58"/>
      <c r="R56" s="58"/>
      <c r="S56" s="58"/>
      <c r="T56" s="58"/>
    </row>
    <row r="57" spans="2:20" ht="21" x14ac:dyDescent="0.35">
      <c r="B57" s="134"/>
      <c r="C57" s="133" t="s">
        <v>314</v>
      </c>
      <c r="D57" s="136" t="s">
        <v>315</v>
      </c>
      <c r="E57" s="68" t="s">
        <v>209</v>
      </c>
      <c r="F57" s="109" t="s">
        <v>316</v>
      </c>
      <c r="G57" s="69" t="s">
        <v>15</v>
      </c>
      <c r="H57" s="70" t="s">
        <v>12</v>
      </c>
      <c r="I57" s="74" t="str">
        <f t="shared" ref="I57:I66" si="8">IF(H57="OK","NO RISK","2-MEDIUM")</f>
        <v>NO RISK</v>
      </c>
      <c r="J57" s="118"/>
      <c r="K57" s="101"/>
      <c r="L57" s="73"/>
      <c r="M57" s="54"/>
      <c r="N57" s="58"/>
      <c r="O57" s="58"/>
      <c r="P57" s="58"/>
      <c r="Q57" s="58"/>
      <c r="R57" s="58"/>
      <c r="S57" s="58"/>
      <c r="T57" s="58"/>
    </row>
    <row r="58" spans="2:20" ht="29" x14ac:dyDescent="0.35">
      <c r="B58" s="134"/>
      <c r="C58" s="134"/>
      <c r="D58" s="137"/>
      <c r="E58" s="68" t="s">
        <v>211</v>
      </c>
      <c r="F58" s="109" t="s">
        <v>213</v>
      </c>
      <c r="G58" s="69" t="s">
        <v>238</v>
      </c>
      <c r="H58" s="70" t="s">
        <v>12</v>
      </c>
      <c r="I58" s="74" t="str">
        <f t="shared" si="8"/>
        <v>NO RISK</v>
      </c>
      <c r="J58" s="129"/>
      <c r="L58" s="73"/>
      <c r="M58" s="54"/>
      <c r="N58" s="58"/>
      <c r="O58" s="58"/>
      <c r="P58" s="58"/>
      <c r="Q58" s="58"/>
      <c r="R58" s="58"/>
      <c r="S58" s="58"/>
      <c r="T58" s="58"/>
    </row>
    <row r="59" spans="2:20" ht="29" x14ac:dyDescent="0.35">
      <c r="B59" s="134"/>
      <c r="C59" s="134"/>
      <c r="D59" s="137"/>
      <c r="E59" s="68" t="s">
        <v>287</v>
      </c>
      <c r="F59" s="109" t="s">
        <v>288</v>
      </c>
      <c r="G59" s="69" t="s">
        <v>289</v>
      </c>
      <c r="H59" s="70" t="s">
        <v>12</v>
      </c>
      <c r="I59" s="74" t="str">
        <f t="shared" si="8"/>
        <v>NO RISK</v>
      </c>
      <c r="J59" s="129"/>
      <c r="L59" s="73"/>
      <c r="M59" s="54"/>
      <c r="N59" s="58"/>
      <c r="O59" s="58"/>
      <c r="P59" s="58"/>
      <c r="Q59" s="58"/>
      <c r="R59" s="58"/>
      <c r="S59" s="58"/>
      <c r="T59" s="58"/>
    </row>
    <row r="60" spans="2:20" ht="116" x14ac:dyDescent="0.35">
      <c r="B60" s="134"/>
      <c r="C60" s="134"/>
      <c r="D60" s="137"/>
      <c r="E60" s="68" t="s">
        <v>214</v>
      </c>
      <c r="F60" s="109" t="s">
        <v>317</v>
      </c>
      <c r="G60" s="69" t="s">
        <v>322</v>
      </c>
      <c r="H60" s="70" t="s">
        <v>12</v>
      </c>
      <c r="I60" s="74" t="str">
        <f t="shared" si="8"/>
        <v>NO RISK</v>
      </c>
      <c r="J60" s="130"/>
      <c r="K60" s="101"/>
      <c r="L60" s="73"/>
      <c r="M60" s="54"/>
      <c r="N60" s="58"/>
      <c r="O60" s="58"/>
      <c r="P60" s="58"/>
      <c r="Q60" s="58"/>
      <c r="R60" s="58"/>
      <c r="S60" s="58"/>
      <c r="T60" s="58"/>
    </row>
    <row r="61" spans="2:20" ht="78.650000000000006" customHeight="1" thickBot="1" x14ac:dyDescent="0.4">
      <c r="B61" s="134"/>
      <c r="C61" s="134"/>
      <c r="D61" s="138"/>
      <c r="E61" s="68" t="s">
        <v>220</v>
      </c>
      <c r="F61" s="109" t="s">
        <v>318</v>
      </c>
      <c r="G61" s="69" t="s">
        <v>319</v>
      </c>
      <c r="H61" s="70" t="s">
        <v>12</v>
      </c>
      <c r="I61" s="74" t="str">
        <f t="shared" si="8"/>
        <v>NO RISK</v>
      </c>
      <c r="J61" s="108"/>
      <c r="K61" s="101"/>
      <c r="L61" s="73"/>
      <c r="M61" s="54"/>
      <c r="N61" s="58"/>
      <c r="O61" s="58"/>
      <c r="P61" s="58"/>
      <c r="Q61" s="58"/>
      <c r="R61" s="58"/>
      <c r="S61" s="58"/>
      <c r="T61" s="58"/>
    </row>
    <row r="62" spans="2:20" ht="21" x14ac:dyDescent="0.35">
      <c r="B62" s="134"/>
      <c r="C62" s="134"/>
      <c r="D62" s="136" t="s">
        <v>320</v>
      </c>
      <c r="E62" s="68" t="s">
        <v>209</v>
      </c>
      <c r="F62" s="109" t="s">
        <v>316</v>
      </c>
      <c r="G62" s="69" t="s">
        <v>15</v>
      </c>
      <c r="H62" s="70" t="s">
        <v>12</v>
      </c>
      <c r="I62" s="74" t="str">
        <f t="shared" si="8"/>
        <v>NO RISK</v>
      </c>
      <c r="J62" s="118"/>
      <c r="K62" s="101"/>
      <c r="L62" s="73"/>
      <c r="M62" s="54"/>
      <c r="N62" s="58"/>
      <c r="O62" s="58"/>
      <c r="P62" s="58"/>
      <c r="Q62" s="58"/>
      <c r="R62" s="58"/>
      <c r="S62" s="58"/>
      <c r="T62" s="58"/>
    </row>
    <row r="63" spans="2:20" ht="29" x14ac:dyDescent="0.35">
      <c r="B63" s="134"/>
      <c r="C63" s="134"/>
      <c r="D63" s="137"/>
      <c r="E63" s="68" t="s">
        <v>211</v>
      </c>
      <c r="F63" s="109" t="s">
        <v>213</v>
      </c>
      <c r="G63" s="69" t="s">
        <v>238</v>
      </c>
      <c r="H63" s="70" t="s">
        <v>12</v>
      </c>
      <c r="I63" s="74" t="str">
        <f t="shared" si="8"/>
        <v>NO RISK</v>
      </c>
      <c r="J63" s="129"/>
      <c r="L63" s="73"/>
      <c r="M63" s="54"/>
      <c r="N63" s="58"/>
      <c r="O63" s="58"/>
      <c r="P63" s="58"/>
      <c r="Q63" s="58"/>
      <c r="R63" s="58"/>
      <c r="S63" s="58"/>
      <c r="T63" s="58"/>
    </row>
    <row r="64" spans="2:20" ht="29" x14ac:dyDescent="0.35">
      <c r="B64" s="134"/>
      <c r="C64" s="134"/>
      <c r="D64" s="137"/>
      <c r="E64" s="68" t="s">
        <v>287</v>
      </c>
      <c r="F64" s="109" t="s">
        <v>288</v>
      </c>
      <c r="G64" s="69" t="s">
        <v>289</v>
      </c>
      <c r="H64" s="70" t="s">
        <v>12</v>
      </c>
      <c r="I64" s="74" t="str">
        <f t="shared" si="8"/>
        <v>NO RISK</v>
      </c>
      <c r="J64" s="129"/>
      <c r="L64" s="73"/>
      <c r="M64" s="54"/>
      <c r="N64" s="58"/>
      <c r="O64" s="58"/>
      <c r="P64" s="58"/>
      <c r="Q64" s="58"/>
      <c r="R64" s="58"/>
      <c r="S64" s="58"/>
      <c r="T64" s="58"/>
    </row>
    <row r="65" spans="2:20" ht="78.650000000000006" customHeight="1" x14ac:dyDescent="0.35">
      <c r="B65" s="134"/>
      <c r="C65" s="134"/>
      <c r="D65" s="137"/>
      <c r="E65" s="68" t="s">
        <v>214</v>
      </c>
      <c r="F65" s="109" t="s">
        <v>321</v>
      </c>
      <c r="G65" s="69" t="s">
        <v>323</v>
      </c>
      <c r="H65" s="70" t="s">
        <v>12</v>
      </c>
      <c r="I65" s="74" t="str">
        <f t="shared" si="8"/>
        <v>NO RISK</v>
      </c>
      <c r="J65" s="130"/>
      <c r="K65" s="101"/>
      <c r="L65" s="73"/>
      <c r="M65" s="54"/>
      <c r="N65" s="58"/>
      <c r="O65" s="58"/>
      <c r="P65" s="58"/>
      <c r="Q65" s="58"/>
      <c r="R65" s="58"/>
      <c r="S65" s="58"/>
      <c r="T65" s="58"/>
    </row>
    <row r="66" spans="2:20" ht="78.650000000000006" customHeight="1" thickBot="1" x14ac:dyDescent="0.4">
      <c r="B66" s="134"/>
      <c r="C66" s="135"/>
      <c r="D66" s="138"/>
      <c r="E66" s="68" t="s">
        <v>220</v>
      </c>
      <c r="F66" s="109" t="s">
        <v>318</v>
      </c>
      <c r="G66" s="69" t="s">
        <v>319</v>
      </c>
      <c r="H66" s="70" t="s">
        <v>12</v>
      </c>
      <c r="I66" s="74" t="str">
        <f t="shared" si="8"/>
        <v>NO RISK</v>
      </c>
      <c r="J66" s="108"/>
      <c r="K66" s="101"/>
      <c r="L66" s="73"/>
      <c r="M66" s="54"/>
      <c r="N66" s="58"/>
      <c r="O66" s="58"/>
      <c r="P66" s="58"/>
      <c r="Q66" s="58"/>
      <c r="R66" s="58"/>
      <c r="S66" s="58"/>
      <c r="T66" s="58"/>
    </row>
    <row r="67" spans="2:20" ht="60.65" customHeight="1" x14ac:dyDescent="0.35">
      <c r="B67" s="134"/>
      <c r="C67" s="133" t="s">
        <v>236</v>
      </c>
      <c r="D67" s="136" t="s">
        <v>298</v>
      </c>
      <c r="E67" s="68" t="s">
        <v>209</v>
      </c>
      <c r="F67" s="109" t="s">
        <v>237</v>
      </c>
      <c r="G67" s="69" t="s">
        <v>15</v>
      </c>
      <c r="H67" s="70" t="s">
        <v>12</v>
      </c>
      <c r="I67" s="74" t="str">
        <f t="shared" ref="I67:I74" si="9">IF(H67="OK","NO RISK","2-MEDIUM")</f>
        <v>NO RISK</v>
      </c>
      <c r="J67" s="128"/>
      <c r="K67" s="101"/>
      <c r="L67" s="73"/>
      <c r="M67" s="54"/>
      <c r="N67" s="58"/>
      <c r="O67" s="58"/>
      <c r="P67" s="58"/>
      <c r="Q67" s="58"/>
      <c r="R67" s="58"/>
      <c r="S67" s="58"/>
      <c r="T67" s="58"/>
    </row>
    <row r="68" spans="2:20" ht="29" x14ac:dyDescent="0.35">
      <c r="B68" s="134"/>
      <c r="C68" s="134"/>
      <c r="D68" s="137"/>
      <c r="E68" s="68" t="s">
        <v>211</v>
      </c>
      <c r="F68" s="109" t="s">
        <v>213</v>
      </c>
      <c r="G68" s="69" t="s">
        <v>238</v>
      </c>
      <c r="H68" s="70" t="s">
        <v>12</v>
      </c>
      <c r="I68" s="74" t="str">
        <f t="shared" si="9"/>
        <v>NO RISK</v>
      </c>
      <c r="J68" s="129"/>
      <c r="L68" s="73"/>
      <c r="M68" s="54"/>
      <c r="N68" s="58"/>
      <c r="O68" s="58"/>
      <c r="P68" s="58"/>
      <c r="Q68" s="58"/>
      <c r="R68" s="58"/>
      <c r="S68" s="58"/>
      <c r="T68" s="58"/>
    </row>
    <row r="69" spans="2:20" ht="29" x14ac:dyDescent="0.35">
      <c r="B69" s="134"/>
      <c r="C69" s="134"/>
      <c r="D69" s="137"/>
      <c r="E69" s="68" t="s">
        <v>287</v>
      </c>
      <c r="F69" s="109" t="s">
        <v>288</v>
      </c>
      <c r="G69" s="69" t="s">
        <v>289</v>
      </c>
      <c r="H69" s="70" t="s">
        <v>12</v>
      </c>
      <c r="I69" s="74" t="str">
        <f t="shared" si="9"/>
        <v>NO RISK</v>
      </c>
      <c r="J69" s="129"/>
      <c r="L69" s="73"/>
      <c r="M69" s="54"/>
      <c r="N69" s="58"/>
      <c r="O69" s="58"/>
      <c r="P69" s="58"/>
      <c r="Q69" s="58"/>
      <c r="R69" s="58"/>
      <c r="S69" s="58"/>
      <c r="T69" s="58"/>
    </row>
    <row r="70" spans="2:20" ht="78.650000000000006" customHeight="1" thickBot="1" x14ac:dyDescent="0.4">
      <c r="B70" s="134"/>
      <c r="C70" s="134"/>
      <c r="D70" s="138"/>
      <c r="E70" s="68" t="s">
        <v>214</v>
      </c>
      <c r="F70" s="109" t="s">
        <v>299</v>
      </c>
      <c r="G70" s="69" t="s">
        <v>352</v>
      </c>
      <c r="H70" s="70" t="s">
        <v>12</v>
      </c>
      <c r="I70" s="74" t="str">
        <f t="shared" si="9"/>
        <v>NO RISK</v>
      </c>
      <c r="J70" s="130"/>
      <c r="K70" s="101"/>
      <c r="L70" s="73"/>
      <c r="M70" s="54"/>
      <c r="N70" s="58"/>
      <c r="O70" s="58"/>
      <c r="P70" s="58"/>
      <c r="Q70" s="58"/>
      <c r="R70" s="58"/>
      <c r="S70" s="58"/>
      <c r="T70" s="58"/>
    </row>
    <row r="71" spans="2:20" ht="60.65" customHeight="1" x14ac:dyDescent="0.35">
      <c r="B71" s="134"/>
      <c r="C71" s="134"/>
      <c r="D71" s="136" t="s">
        <v>300</v>
      </c>
      <c r="E71" s="68" t="s">
        <v>209</v>
      </c>
      <c r="F71" s="109" t="s">
        <v>237</v>
      </c>
      <c r="G71" s="69" t="s">
        <v>15</v>
      </c>
      <c r="H71" s="70" t="s">
        <v>12</v>
      </c>
      <c r="I71" s="74" t="str">
        <f t="shared" si="9"/>
        <v>NO RISK</v>
      </c>
      <c r="J71" s="128"/>
      <c r="K71" s="101"/>
      <c r="L71" s="73"/>
      <c r="M71" s="54"/>
      <c r="N71" s="58"/>
      <c r="O71" s="58"/>
      <c r="P71" s="58"/>
      <c r="Q71" s="58"/>
      <c r="R71" s="58"/>
      <c r="S71" s="58"/>
      <c r="T71" s="58"/>
    </row>
    <row r="72" spans="2:20" ht="29" x14ac:dyDescent="0.35">
      <c r="B72" s="134"/>
      <c r="C72" s="134"/>
      <c r="D72" s="137"/>
      <c r="E72" s="68" t="s">
        <v>211</v>
      </c>
      <c r="F72" s="109" t="s">
        <v>213</v>
      </c>
      <c r="G72" s="69" t="s">
        <v>238</v>
      </c>
      <c r="H72" s="70" t="s">
        <v>12</v>
      </c>
      <c r="I72" s="74" t="str">
        <f t="shared" si="9"/>
        <v>NO RISK</v>
      </c>
      <c r="J72" s="129"/>
      <c r="L72" s="73"/>
      <c r="M72" s="54"/>
      <c r="N72" s="58"/>
      <c r="O72" s="58"/>
      <c r="P72" s="58"/>
      <c r="Q72" s="58"/>
      <c r="R72" s="58"/>
      <c r="S72" s="58"/>
      <c r="T72" s="58"/>
    </row>
    <row r="73" spans="2:20" ht="29" x14ac:dyDescent="0.35">
      <c r="B73" s="134"/>
      <c r="C73" s="134"/>
      <c r="D73" s="137"/>
      <c r="E73" s="68" t="s">
        <v>287</v>
      </c>
      <c r="F73" s="109" t="s">
        <v>288</v>
      </c>
      <c r="G73" s="69" t="s">
        <v>289</v>
      </c>
      <c r="H73" s="70" t="s">
        <v>12</v>
      </c>
      <c r="I73" s="74" t="str">
        <f t="shared" si="9"/>
        <v>NO RISK</v>
      </c>
      <c r="J73" s="129"/>
      <c r="L73" s="73"/>
      <c r="M73" s="54"/>
      <c r="N73" s="58"/>
      <c r="O73" s="58"/>
      <c r="P73" s="58"/>
      <c r="Q73" s="58"/>
      <c r="R73" s="58"/>
      <c r="S73" s="58"/>
      <c r="T73" s="58"/>
    </row>
    <row r="74" spans="2:20" ht="78.650000000000006" customHeight="1" thickBot="1" x14ac:dyDescent="0.4">
      <c r="B74" s="134"/>
      <c r="C74" s="134"/>
      <c r="D74" s="138"/>
      <c r="E74" s="68" t="s">
        <v>214</v>
      </c>
      <c r="F74" s="109" t="s">
        <v>299</v>
      </c>
      <c r="G74" s="69" t="s">
        <v>301</v>
      </c>
      <c r="H74" s="70" t="s">
        <v>12</v>
      </c>
      <c r="I74" s="74" t="str">
        <f t="shared" si="9"/>
        <v>NO RISK</v>
      </c>
      <c r="J74" s="130"/>
      <c r="K74" s="101"/>
      <c r="L74" s="73"/>
      <c r="M74" s="54"/>
      <c r="N74" s="58"/>
      <c r="O74" s="58"/>
      <c r="P74" s="58"/>
      <c r="Q74" s="58"/>
      <c r="R74" s="58"/>
      <c r="S74" s="58"/>
      <c r="T74" s="58"/>
    </row>
    <row r="75" spans="2:20" ht="60.65" customHeight="1" x14ac:dyDescent="0.35">
      <c r="B75" s="134"/>
      <c r="C75" s="134"/>
      <c r="D75" s="136" t="s">
        <v>302</v>
      </c>
      <c r="E75" s="68" t="s">
        <v>209</v>
      </c>
      <c r="F75" s="109" t="s">
        <v>237</v>
      </c>
      <c r="G75" s="69" t="s">
        <v>15</v>
      </c>
      <c r="H75" s="71" t="s">
        <v>25</v>
      </c>
      <c r="I75" s="75" t="str">
        <f>IF(H75="OK","NO RISK","3-LOW")</f>
        <v>3-LOW</v>
      </c>
      <c r="J75" s="128"/>
      <c r="K75" s="101"/>
      <c r="L75" s="73"/>
      <c r="M75" s="54"/>
      <c r="N75" s="58"/>
      <c r="O75" s="58"/>
      <c r="P75" s="58"/>
      <c r="Q75" s="58"/>
      <c r="R75" s="58"/>
      <c r="S75" s="58"/>
      <c r="T75" s="58"/>
    </row>
    <row r="76" spans="2:20" ht="29" x14ac:dyDescent="0.35">
      <c r="B76" s="134"/>
      <c r="C76" s="134"/>
      <c r="D76" s="137"/>
      <c r="E76" s="68" t="s">
        <v>211</v>
      </c>
      <c r="F76" s="109" t="s">
        <v>213</v>
      </c>
      <c r="G76" s="69" t="s">
        <v>238</v>
      </c>
      <c r="H76" s="71" t="s">
        <v>25</v>
      </c>
      <c r="I76" s="75" t="str">
        <f>IF(H76="OK","NO RISK","3-LOW")</f>
        <v>3-LOW</v>
      </c>
      <c r="J76" s="129"/>
      <c r="L76" s="73"/>
      <c r="M76" s="54"/>
      <c r="N76" s="58"/>
      <c r="O76" s="58"/>
      <c r="P76" s="58"/>
      <c r="Q76" s="58"/>
      <c r="R76" s="58"/>
      <c r="S76" s="58"/>
      <c r="T76" s="58"/>
    </row>
    <row r="77" spans="2:20" ht="29" x14ac:dyDescent="0.35">
      <c r="B77" s="134"/>
      <c r="C77" s="134"/>
      <c r="D77" s="137"/>
      <c r="E77" s="68" t="s">
        <v>287</v>
      </c>
      <c r="F77" s="109" t="s">
        <v>288</v>
      </c>
      <c r="G77" s="69" t="s">
        <v>289</v>
      </c>
      <c r="H77" s="71" t="s">
        <v>25</v>
      </c>
      <c r="I77" s="75" t="str">
        <f>IF(H77="OK","NO RISK","3-LOW")</f>
        <v>3-LOW</v>
      </c>
      <c r="J77" s="129"/>
      <c r="L77" s="73"/>
      <c r="M77" s="54"/>
      <c r="N77" s="58"/>
      <c r="O77" s="58"/>
      <c r="P77" s="58"/>
      <c r="Q77" s="58"/>
      <c r="R77" s="58"/>
      <c r="S77" s="58"/>
      <c r="T77" s="58"/>
    </row>
    <row r="78" spans="2:20" ht="78.650000000000006" customHeight="1" thickBot="1" x14ac:dyDescent="0.4">
      <c r="B78" s="134"/>
      <c r="C78" s="134"/>
      <c r="D78" s="138"/>
      <c r="E78" s="68" t="s">
        <v>214</v>
      </c>
      <c r="F78" s="109" t="s">
        <v>299</v>
      </c>
      <c r="G78" s="69" t="s">
        <v>303</v>
      </c>
      <c r="H78" s="71" t="s">
        <v>25</v>
      </c>
      <c r="I78" s="75" t="str">
        <f>IF(H78="OK","NO RISK","3-LOW")</f>
        <v>3-LOW</v>
      </c>
      <c r="J78" s="130"/>
      <c r="K78" s="101"/>
      <c r="L78" s="73"/>
      <c r="M78" s="54"/>
      <c r="N78" s="58"/>
      <c r="O78" s="58"/>
      <c r="P78" s="58"/>
      <c r="Q78" s="58"/>
      <c r="R78" s="58"/>
      <c r="S78" s="58"/>
      <c r="T78" s="58"/>
    </row>
    <row r="79" spans="2:20" ht="21" x14ac:dyDescent="0.35">
      <c r="B79" s="134"/>
      <c r="C79" s="134"/>
      <c r="D79" s="136" t="s">
        <v>243</v>
      </c>
      <c r="E79" s="68" t="s">
        <v>209</v>
      </c>
      <c r="F79" s="109" t="s">
        <v>242</v>
      </c>
      <c r="G79" s="69" t="s">
        <v>15</v>
      </c>
      <c r="H79" s="70" t="s">
        <v>12</v>
      </c>
      <c r="I79" s="74" t="str">
        <f t="shared" ref="I79" si="10">IF(H79="OK","NO RISK","2-MEDIUM")</f>
        <v>NO RISK</v>
      </c>
      <c r="J79" s="128"/>
      <c r="K79" s="101"/>
      <c r="L79" s="73"/>
      <c r="M79" s="54"/>
      <c r="N79" s="58"/>
      <c r="O79" s="58"/>
      <c r="P79" s="58"/>
      <c r="Q79" s="58"/>
      <c r="R79" s="58"/>
      <c r="S79" s="58"/>
      <c r="T79" s="58"/>
    </row>
    <row r="80" spans="2:20" ht="29" x14ac:dyDescent="0.35">
      <c r="B80" s="134"/>
      <c r="C80" s="134"/>
      <c r="D80" s="137"/>
      <c r="E80" s="68" t="s">
        <v>211</v>
      </c>
      <c r="F80" s="109" t="s">
        <v>230</v>
      </c>
      <c r="G80" s="69" t="s">
        <v>245</v>
      </c>
      <c r="H80" s="70" t="s">
        <v>12</v>
      </c>
      <c r="I80" s="74" t="str">
        <f t="shared" ref="I80:I87" si="11">IF(H80="OK","NO RISK","3-LOW")</f>
        <v>NO RISK</v>
      </c>
      <c r="J80" s="129"/>
      <c r="K80" s="101"/>
      <c r="L80" s="73"/>
      <c r="M80" s="54"/>
      <c r="N80" s="58"/>
      <c r="O80" s="58"/>
      <c r="P80" s="58"/>
      <c r="Q80" s="58"/>
      <c r="R80" s="58"/>
      <c r="S80" s="58"/>
      <c r="T80" s="58"/>
    </row>
    <row r="81" spans="1:20" ht="43.5" x14ac:dyDescent="0.35">
      <c r="B81" s="134"/>
      <c r="C81" s="134"/>
      <c r="D81" s="137"/>
      <c r="E81" s="68" t="s">
        <v>214</v>
      </c>
      <c r="F81" s="109" t="s">
        <v>244</v>
      </c>
      <c r="G81" s="69" t="s">
        <v>246</v>
      </c>
      <c r="H81" s="70" t="s">
        <v>12</v>
      </c>
      <c r="I81" s="74" t="str">
        <f t="shared" si="11"/>
        <v>NO RISK</v>
      </c>
      <c r="J81" s="130"/>
      <c r="K81" s="101"/>
      <c r="L81" s="73"/>
      <c r="M81" s="54"/>
      <c r="N81" s="58"/>
      <c r="O81" s="58"/>
      <c r="P81" s="58"/>
      <c r="Q81" s="58"/>
      <c r="R81" s="58"/>
      <c r="S81" s="58"/>
      <c r="T81" s="58"/>
    </row>
    <row r="82" spans="1:20" ht="21.5" thickBot="1" x14ac:dyDescent="0.4">
      <c r="B82" s="135"/>
      <c r="C82" s="135"/>
      <c r="D82" s="138"/>
      <c r="E82" s="68" t="s">
        <v>220</v>
      </c>
      <c r="F82" s="109" t="s">
        <v>247</v>
      </c>
      <c r="G82" s="69" t="s">
        <v>231</v>
      </c>
      <c r="H82" s="70" t="s">
        <v>12</v>
      </c>
      <c r="I82" s="74" t="str">
        <f t="shared" si="11"/>
        <v>NO RISK</v>
      </c>
      <c r="J82" s="69"/>
      <c r="K82" s="101"/>
      <c r="L82" s="73"/>
      <c r="M82" s="54"/>
      <c r="N82" s="58"/>
      <c r="O82" s="58"/>
      <c r="P82" s="58"/>
      <c r="Q82" s="58"/>
      <c r="R82" s="58"/>
      <c r="S82" s="58"/>
      <c r="T82" s="58"/>
    </row>
    <row r="83" spans="1:20" ht="78.650000000000006" customHeight="1" thickBot="1" x14ac:dyDescent="0.4">
      <c r="B83" s="81" t="s">
        <v>271</v>
      </c>
      <c r="C83" s="122" t="s">
        <v>223</v>
      </c>
      <c r="D83" s="123" t="s">
        <v>325</v>
      </c>
      <c r="E83" s="68" t="s">
        <v>325</v>
      </c>
      <c r="F83" s="109" t="s">
        <v>172</v>
      </c>
      <c r="G83" s="69" t="s">
        <v>326</v>
      </c>
      <c r="H83" s="70" t="s">
        <v>12</v>
      </c>
      <c r="I83" s="74" t="str">
        <f t="shared" ref="I83" si="12">IF(H83="OK","NO RISK","2-MEDIUM")</f>
        <v>NO RISK</v>
      </c>
      <c r="J83" s="108"/>
      <c r="K83" s="101"/>
      <c r="L83" s="73"/>
      <c r="M83" s="54"/>
      <c r="N83" s="58"/>
      <c r="O83" s="58"/>
      <c r="P83" s="58"/>
      <c r="Q83" s="58"/>
      <c r="R83" s="58"/>
      <c r="S83" s="58"/>
      <c r="T83" s="58"/>
    </row>
    <row r="84" spans="1:20" ht="29.5" thickBot="1" x14ac:dyDescent="0.4">
      <c r="B84" s="133" t="s">
        <v>271</v>
      </c>
      <c r="C84" s="133" t="s">
        <v>267</v>
      </c>
      <c r="D84" s="112" t="s">
        <v>272</v>
      </c>
      <c r="E84" s="68" t="s">
        <v>172</v>
      </c>
      <c r="F84" s="113" t="s">
        <v>273</v>
      </c>
      <c r="G84" s="69" t="s">
        <v>274</v>
      </c>
      <c r="H84" s="70" t="s">
        <v>12</v>
      </c>
      <c r="I84" s="74" t="str">
        <f t="shared" si="11"/>
        <v>NO RISK</v>
      </c>
      <c r="J84" s="119"/>
      <c r="K84" s="101"/>
      <c r="L84" s="73"/>
      <c r="M84" s="54"/>
      <c r="N84" s="58"/>
      <c r="O84" s="58"/>
      <c r="P84" s="58"/>
      <c r="Q84" s="58"/>
      <c r="R84" s="58"/>
      <c r="S84" s="58"/>
      <c r="T84" s="58"/>
    </row>
    <row r="85" spans="1:20" ht="21.5" thickBot="1" x14ac:dyDescent="0.4">
      <c r="B85" s="134"/>
      <c r="C85" s="135"/>
      <c r="D85" s="81" t="s">
        <v>313</v>
      </c>
      <c r="E85" s="68" t="s">
        <v>313</v>
      </c>
      <c r="F85" s="109" t="s">
        <v>288</v>
      </c>
      <c r="G85" s="69"/>
      <c r="H85" s="70" t="s">
        <v>12</v>
      </c>
      <c r="I85" s="74" t="str">
        <f t="shared" ref="I85" si="13">IF(H85="OK","NO RISK","1-HIGH")</f>
        <v>NO RISK</v>
      </c>
      <c r="J85" s="121"/>
      <c r="K85" s="101"/>
      <c r="L85" s="73"/>
      <c r="M85" s="54"/>
      <c r="N85" s="58"/>
      <c r="O85" s="58"/>
      <c r="P85" s="58"/>
      <c r="Q85" s="58"/>
      <c r="R85" s="58"/>
      <c r="S85" s="58"/>
      <c r="T85" s="58"/>
    </row>
    <row r="86" spans="1:20" ht="21" x14ac:dyDescent="0.35">
      <c r="B86" s="134"/>
      <c r="C86" s="133" t="s">
        <v>227</v>
      </c>
      <c r="D86" s="133" t="s">
        <v>276</v>
      </c>
      <c r="E86" s="68" t="s">
        <v>264</v>
      </c>
      <c r="F86" s="114" t="s">
        <v>275</v>
      </c>
      <c r="G86" s="69" t="s">
        <v>265</v>
      </c>
      <c r="H86" s="70" t="s">
        <v>12</v>
      </c>
      <c r="I86" s="74" t="str">
        <f t="shared" si="11"/>
        <v>NO RISK</v>
      </c>
      <c r="J86" s="127"/>
      <c r="K86" s="101"/>
      <c r="L86" s="73"/>
      <c r="M86" s="54"/>
      <c r="N86" s="58"/>
      <c r="O86" s="58"/>
      <c r="P86" s="58"/>
      <c r="Q86" s="58"/>
      <c r="R86" s="58"/>
      <c r="S86" s="58"/>
      <c r="T86" s="58"/>
    </row>
    <row r="87" spans="1:20" ht="21" x14ac:dyDescent="0.35">
      <c r="B87" s="134"/>
      <c r="C87" s="134"/>
      <c r="D87" s="134"/>
      <c r="E87" s="68" t="s">
        <v>277</v>
      </c>
      <c r="F87" s="109" t="s">
        <v>213</v>
      </c>
      <c r="G87" s="69" t="s">
        <v>278</v>
      </c>
      <c r="H87" s="70" t="s">
        <v>12</v>
      </c>
      <c r="I87" s="74" t="str">
        <f t="shared" si="11"/>
        <v>NO RISK</v>
      </c>
      <c r="J87" s="127"/>
      <c r="K87" s="101"/>
      <c r="L87" s="73"/>
      <c r="M87" s="54"/>
      <c r="N87" s="58"/>
      <c r="O87" s="58"/>
      <c r="P87" s="58"/>
      <c r="Q87" s="58"/>
      <c r="R87" s="58"/>
      <c r="S87" s="58"/>
      <c r="T87" s="58"/>
    </row>
    <row r="88" spans="1:20" ht="29" x14ac:dyDescent="0.35">
      <c r="B88" s="134"/>
      <c r="C88" s="134"/>
      <c r="D88" s="134"/>
      <c r="E88" s="68" t="s">
        <v>287</v>
      </c>
      <c r="F88" s="109" t="s">
        <v>288</v>
      </c>
      <c r="G88" s="69" t="s">
        <v>289</v>
      </c>
      <c r="H88" s="70" t="s">
        <v>12</v>
      </c>
      <c r="I88" s="74" t="str">
        <f t="shared" ref="I88" si="14">IF(H88="OK","NO RISK","2-MEDIUM")</f>
        <v>NO RISK</v>
      </c>
      <c r="J88" s="127"/>
      <c r="K88" s="101"/>
      <c r="L88" s="73"/>
      <c r="M88" s="54"/>
      <c r="N88" s="58"/>
      <c r="O88" s="58"/>
      <c r="P88" s="58"/>
      <c r="Q88" s="58"/>
      <c r="R88" s="58"/>
      <c r="S88" s="58"/>
      <c r="T88" s="58"/>
    </row>
    <row r="89" spans="1:20" ht="58" x14ac:dyDescent="0.35">
      <c r="B89" s="134"/>
      <c r="C89" s="134"/>
      <c r="D89" s="134"/>
      <c r="E89" s="68" t="s">
        <v>214</v>
      </c>
      <c r="F89" s="109" t="s">
        <v>266</v>
      </c>
      <c r="G89" s="69" t="s">
        <v>327</v>
      </c>
      <c r="H89" s="70" t="s">
        <v>12</v>
      </c>
      <c r="I89" s="74" t="str">
        <f t="shared" ref="I89:I90" si="15">IF(H89="OK","NO RISK","2-MEDIUM")</f>
        <v>NO RISK</v>
      </c>
      <c r="J89" s="127"/>
      <c r="K89" s="101"/>
      <c r="L89" s="73"/>
      <c r="M89" s="54"/>
      <c r="N89" s="58"/>
      <c r="O89" s="58"/>
      <c r="P89" s="58"/>
      <c r="Q89" s="58"/>
      <c r="R89" s="58"/>
      <c r="S89" s="58"/>
      <c r="T89" s="58"/>
    </row>
    <row r="90" spans="1:20" ht="21.5" thickBot="1" x14ac:dyDescent="0.4">
      <c r="B90" s="134"/>
      <c r="C90" s="135"/>
      <c r="D90" s="135"/>
      <c r="E90" s="68" t="s">
        <v>220</v>
      </c>
      <c r="F90" s="113" t="s">
        <v>221</v>
      </c>
      <c r="G90" s="69" t="s">
        <v>231</v>
      </c>
      <c r="H90" s="70" t="s">
        <v>12</v>
      </c>
      <c r="I90" s="74" t="str">
        <f t="shared" si="15"/>
        <v>NO RISK</v>
      </c>
      <c r="J90" s="127"/>
      <c r="K90" s="101"/>
      <c r="L90" s="73"/>
      <c r="M90" s="54"/>
      <c r="N90" s="58"/>
      <c r="O90" s="58"/>
      <c r="P90" s="58"/>
      <c r="Q90" s="58"/>
      <c r="R90" s="58"/>
      <c r="S90" s="58"/>
      <c r="T90" s="58"/>
    </row>
    <row r="91" spans="1:20" ht="29.5" thickBot="1" x14ac:dyDescent="0.4">
      <c r="B91" s="134"/>
      <c r="C91" s="81" t="s">
        <v>236</v>
      </c>
      <c r="D91" s="81" t="s">
        <v>328</v>
      </c>
      <c r="E91" s="68" t="s">
        <v>264</v>
      </c>
      <c r="F91" s="114" t="s">
        <v>329</v>
      </c>
      <c r="G91" s="69" t="s">
        <v>330</v>
      </c>
      <c r="H91" s="71" t="s">
        <v>25</v>
      </c>
      <c r="I91" s="75" t="str">
        <f>IF(H91="OK","NO RISK","3-LOW")</f>
        <v>3-LOW</v>
      </c>
      <c r="J91" s="120"/>
      <c r="K91" s="101"/>
      <c r="L91" s="73"/>
      <c r="M91" s="54"/>
      <c r="N91" s="58"/>
      <c r="O91" s="58"/>
      <c r="P91" s="58"/>
      <c r="Q91" s="58"/>
      <c r="R91" s="58"/>
      <c r="S91" s="58"/>
      <c r="T91" s="58"/>
    </row>
    <row r="92" spans="1:20" ht="29.5" thickBot="1" x14ac:dyDescent="0.4">
      <c r="B92" s="134"/>
      <c r="C92" s="81" t="s">
        <v>279</v>
      </c>
      <c r="D92" s="81" t="s">
        <v>280</v>
      </c>
      <c r="E92" s="68" t="s">
        <v>281</v>
      </c>
      <c r="F92" s="113" t="s">
        <v>282</v>
      </c>
      <c r="G92" s="69" t="s">
        <v>90</v>
      </c>
      <c r="H92" s="70" t="s">
        <v>12</v>
      </c>
      <c r="I92" s="103" t="str">
        <f>IF(H92="OK","NO RISK","1-HIGH")</f>
        <v>NO RISK</v>
      </c>
      <c r="J92" s="108"/>
      <c r="K92" s="101"/>
      <c r="L92" s="73"/>
      <c r="M92" s="54"/>
      <c r="N92" s="58"/>
      <c r="O92" s="58"/>
      <c r="P92" s="58"/>
      <c r="Q92" s="58"/>
      <c r="R92" s="58"/>
      <c r="S92" s="58"/>
      <c r="T92" s="58"/>
    </row>
    <row r="93" spans="1:20" ht="43.5" customHeight="1" x14ac:dyDescent="0.35">
      <c r="B93" s="134"/>
      <c r="C93" s="112" t="s">
        <v>239</v>
      </c>
      <c r="D93" s="112" t="s">
        <v>283</v>
      </c>
      <c r="E93" s="68" t="s">
        <v>264</v>
      </c>
      <c r="F93" s="113" t="s">
        <v>284</v>
      </c>
      <c r="G93" s="69" t="s">
        <v>285</v>
      </c>
      <c r="H93" s="70" t="s">
        <v>12</v>
      </c>
      <c r="I93" s="75" t="str">
        <f>IF(H93="OK","NO RISK","3-LOW")</f>
        <v>NO RISK</v>
      </c>
      <c r="J93" s="104"/>
      <c r="K93" s="101"/>
      <c r="L93" s="73"/>
      <c r="M93" s="54"/>
      <c r="N93" s="58"/>
      <c r="O93" s="58"/>
      <c r="P93" s="58"/>
      <c r="Q93" s="58"/>
      <c r="R93" s="58"/>
      <c r="S93" s="58"/>
      <c r="T93" s="58"/>
    </row>
    <row r="94" spans="1:20" x14ac:dyDescent="0.35">
      <c r="A94" s="59"/>
      <c r="B94" s="66"/>
      <c r="C94" s="83"/>
      <c r="D94" s="85"/>
      <c r="L94" s="64"/>
    </row>
    <row r="95" spans="1:20" x14ac:dyDescent="0.35">
      <c r="A95" s="59"/>
      <c r="B95" s="10"/>
      <c r="C95" s="84"/>
      <c r="D95" s="86"/>
    </row>
    <row r="96" spans="1:20" x14ac:dyDescent="0.35">
      <c r="A96" s="59"/>
      <c r="B96" s="10"/>
      <c r="C96" s="84"/>
      <c r="D96" s="86"/>
      <c r="E96" s="5" t="s">
        <v>100</v>
      </c>
    </row>
    <row r="97" spans="1:8" x14ac:dyDescent="0.35">
      <c r="A97" s="59"/>
      <c r="B97" s="10"/>
      <c r="C97" s="84"/>
      <c r="D97" s="86"/>
      <c r="E97" s="77" t="s">
        <v>12</v>
      </c>
    </row>
    <row r="98" spans="1:8" x14ac:dyDescent="0.35">
      <c r="A98" s="59"/>
      <c r="B98" s="10"/>
      <c r="C98" s="84"/>
      <c r="D98" s="86"/>
      <c r="E98" s="78" t="s">
        <v>42</v>
      </c>
    </row>
    <row r="99" spans="1:8" x14ac:dyDescent="0.35">
      <c r="A99" s="59"/>
      <c r="B99" s="10"/>
      <c r="C99" s="84"/>
      <c r="D99" s="86"/>
    </row>
    <row r="100" spans="1:8" ht="15.5" x14ac:dyDescent="0.35">
      <c r="A100" s="59"/>
      <c r="B100" s="10"/>
      <c r="C100" s="84"/>
      <c r="D100" s="86"/>
      <c r="E100" s="2"/>
      <c r="G100" s="116"/>
      <c r="H100" s="117"/>
    </row>
    <row r="101" spans="1:8" x14ac:dyDescent="0.35">
      <c r="A101" s="59"/>
      <c r="B101" s="10"/>
      <c r="C101" s="84"/>
      <c r="D101" s="86"/>
      <c r="E101" s="2"/>
      <c r="H101" s="115"/>
    </row>
    <row r="102" spans="1:8" x14ac:dyDescent="0.35">
      <c r="A102" s="59"/>
      <c r="B102" s="10"/>
      <c r="C102" s="84"/>
      <c r="D102" s="86"/>
      <c r="E102" s="2"/>
    </row>
    <row r="103" spans="1:8" x14ac:dyDescent="0.35">
      <c r="A103" s="59"/>
      <c r="B103" s="10"/>
      <c r="C103" s="84"/>
      <c r="D103" s="86"/>
    </row>
    <row r="104" spans="1:8" x14ac:dyDescent="0.35">
      <c r="A104" s="59"/>
      <c r="B104" s="10"/>
      <c r="C104" s="84"/>
      <c r="D104" s="86"/>
      <c r="E104" s="5" t="s">
        <v>101</v>
      </c>
    </row>
    <row r="105" spans="1:8" x14ac:dyDescent="0.35">
      <c r="A105" s="59"/>
      <c r="B105" s="10"/>
      <c r="C105" s="84"/>
      <c r="D105" s="86"/>
      <c r="E105" s="79" t="s">
        <v>102</v>
      </c>
    </row>
    <row r="106" spans="1:8" x14ac:dyDescent="0.35">
      <c r="A106" s="59"/>
      <c r="B106" s="10"/>
      <c r="C106" s="84"/>
      <c r="D106" s="86"/>
      <c r="E106" s="80" t="s">
        <v>103</v>
      </c>
    </row>
    <row r="107" spans="1:8" x14ac:dyDescent="0.35">
      <c r="A107" s="59"/>
      <c r="B107" s="10"/>
      <c r="C107" s="84"/>
      <c r="D107" s="86"/>
      <c r="E107" s="78" t="s">
        <v>104</v>
      </c>
    </row>
    <row r="108" spans="1:8" x14ac:dyDescent="0.35">
      <c r="A108" s="59"/>
      <c r="B108" s="10"/>
      <c r="C108" s="84"/>
      <c r="D108" s="86"/>
    </row>
    <row r="109" spans="1:8" x14ac:dyDescent="0.35">
      <c r="A109" s="59"/>
      <c r="B109" s="10"/>
      <c r="C109" s="84"/>
      <c r="D109" s="86"/>
    </row>
    <row r="110" spans="1:8" x14ac:dyDescent="0.35">
      <c r="A110" s="59"/>
      <c r="B110" s="10"/>
      <c r="C110" s="84"/>
      <c r="D110" s="86"/>
    </row>
    <row r="111" spans="1:8" x14ac:dyDescent="0.35">
      <c r="A111" s="59"/>
      <c r="B111" s="10"/>
      <c r="C111" s="84"/>
      <c r="D111" s="86"/>
    </row>
    <row r="112" spans="1:8" x14ac:dyDescent="0.35">
      <c r="A112" s="59"/>
      <c r="B112" s="10"/>
      <c r="C112" s="84"/>
      <c r="D112" s="86"/>
    </row>
    <row r="113" spans="1:4" x14ac:dyDescent="0.35">
      <c r="A113" s="59"/>
      <c r="B113" s="10"/>
      <c r="C113" s="84"/>
      <c r="D113" s="86"/>
    </row>
    <row r="114" spans="1:4" x14ac:dyDescent="0.35">
      <c r="A114" s="59"/>
      <c r="B114" s="10"/>
      <c r="C114" s="84"/>
      <c r="D114" s="86"/>
    </row>
    <row r="115" spans="1:4" x14ac:dyDescent="0.35">
      <c r="A115" s="59"/>
      <c r="B115" s="10"/>
      <c r="C115" s="84"/>
      <c r="D115" s="86"/>
    </row>
    <row r="116" spans="1:4" x14ac:dyDescent="0.35">
      <c r="A116" s="59"/>
      <c r="B116" s="10"/>
      <c r="C116" s="84"/>
      <c r="D116" s="86"/>
    </row>
    <row r="117" spans="1:4" x14ac:dyDescent="0.35">
      <c r="A117" s="59"/>
      <c r="B117" s="10"/>
      <c r="C117" s="84"/>
      <c r="D117" s="86"/>
    </row>
    <row r="118" spans="1:4" x14ac:dyDescent="0.35">
      <c r="A118" s="59"/>
      <c r="B118" s="10"/>
      <c r="C118" s="84"/>
      <c r="D118" s="86"/>
    </row>
    <row r="119" spans="1:4" x14ac:dyDescent="0.35">
      <c r="A119" s="59"/>
      <c r="B119" s="10"/>
      <c r="C119" s="84"/>
      <c r="D119" s="86"/>
    </row>
    <row r="120" spans="1:4" x14ac:dyDescent="0.35">
      <c r="A120" s="59"/>
      <c r="B120" s="10"/>
      <c r="C120" s="84"/>
      <c r="D120" s="86"/>
    </row>
    <row r="121" spans="1:4" x14ac:dyDescent="0.35">
      <c r="A121" s="59"/>
      <c r="B121" s="10"/>
      <c r="C121" s="84"/>
      <c r="D121" s="86"/>
    </row>
    <row r="122" spans="1:4" x14ac:dyDescent="0.35">
      <c r="A122" s="59"/>
      <c r="B122" s="10"/>
      <c r="C122" s="84"/>
      <c r="D122" s="86"/>
    </row>
    <row r="123" spans="1:4" x14ac:dyDescent="0.35">
      <c r="A123" s="59"/>
      <c r="B123" s="10"/>
      <c r="C123" s="84"/>
      <c r="D123" s="86"/>
    </row>
    <row r="124" spans="1:4" x14ac:dyDescent="0.35">
      <c r="A124" s="59"/>
      <c r="B124" s="10"/>
      <c r="C124" s="84"/>
      <c r="D124" s="86"/>
    </row>
    <row r="125" spans="1:4" x14ac:dyDescent="0.35">
      <c r="A125" s="59"/>
      <c r="B125" s="10"/>
      <c r="C125" s="84"/>
      <c r="D125" s="86"/>
    </row>
    <row r="126" spans="1:4" x14ac:dyDescent="0.35">
      <c r="A126" s="59"/>
      <c r="B126" s="10"/>
      <c r="C126" s="84"/>
      <c r="D126" s="86"/>
    </row>
    <row r="127" spans="1:4" x14ac:dyDescent="0.35">
      <c r="A127" s="59"/>
      <c r="B127" s="10"/>
      <c r="C127" s="84"/>
      <c r="D127" s="86"/>
    </row>
    <row r="128" spans="1:4" x14ac:dyDescent="0.35">
      <c r="A128" s="59"/>
      <c r="B128" s="10"/>
      <c r="C128" s="84"/>
      <c r="D128" s="86"/>
    </row>
    <row r="129" spans="1:4" x14ac:dyDescent="0.35">
      <c r="A129" s="59"/>
      <c r="B129" s="10"/>
      <c r="C129" s="84"/>
      <c r="D129" s="86"/>
    </row>
    <row r="130" spans="1:4" x14ac:dyDescent="0.35">
      <c r="A130" s="59"/>
      <c r="B130" s="10"/>
      <c r="C130" s="84"/>
      <c r="D130" s="86"/>
    </row>
    <row r="131" spans="1:4" x14ac:dyDescent="0.35">
      <c r="A131" s="59"/>
      <c r="B131" s="10"/>
      <c r="C131" s="84"/>
      <c r="D131" s="86"/>
    </row>
    <row r="132" spans="1:4" x14ac:dyDescent="0.35">
      <c r="A132" s="59"/>
      <c r="B132" s="10"/>
      <c r="C132" s="84"/>
      <c r="D132" s="86"/>
    </row>
    <row r="133" spans="1:4" x14ac:dyDescent="0.35">
      <c r="A133" s="59"/>
      <c r="B133" s="10"/>
      <c r="C133" s="84"/>
      <c r="D133" s="86"/>
    </row>
    <row r="134" spans="1:4" x14ac:dyDescent="0.35">
      <c r="A134" s="59"/>
      <c r="B134" s="10"/>
      <c r="C134" s="84"/>
      <c r="D134" s="86"/>
    </row>
    <row r="135" spans="1:4" x14ac:dyDescent="0.35">
      <c r="A135" s="59"/>
      <c r="B135" s="10"/>
      <c r="C135" s="84"/>
      <c r="D135" s="86"/>
    </row>
    <row r="136" spans="1:4" x14ac:dyDescent="0.35">
      <c r="A136" s="59"/>
      <c r="B136" s="10"/>
      <c r="C136" s="84"/>
      <c r="D136" s="86"/>
    </row>
    <row r="137" spans="1:4" x14ac:dyDescent="0.35">
      <c r="A137" s="59"/>
      <c r="B137" s="10"/>
      <c r="C137" s="84"/>
      <c r="D137" s="86"/>
    </row>
    <row r="138" spans="1:4" x14ac:dyDescent="0.35">
      <c r="A138" s="59"/>
      <c r="B138" s="10"/>
      <c r="C138" s="84"/>
      <c r="D138" s="86"/>
    </row>
    <row r="139" spans="1:4" x14ac:dyDescent="0.35">
      <c r="A139" s="59"/>
      <c r="B139" s="10"/>
      <c r="C139" s="84"/>
      <c r="D139" s="86"/>
    </row>
    <row r="140" spans="1:4" x14ac:dyDescent="0.35">
      <c r="A140" s="59"/>
      <c r="B140" s="10"/>
      <c r="C140" s="84"/>
      <c r="D140" s="86"/>
    </row>
    <row r="141" spans="1:4" x14ac:dyDescent="0.35">
      <c r="A141" s="59"/>
      <c r="B141" s="10"/>
      <c r="C141" s="84"/>
      <c r="D141" s="86"/>
    </row>
    <row r="142" spans="1:4" x14ac:dyDescent="0.35">
      <c r="A142" s="59"/>
      <c r="B142" s="10"/>
      <c r="C142" s="84"/>
      <c r="D142" s="86"/>
    </row>
    <row r="143" spans="1:4" x14ac:dyDescent="0.35">
      <c r="A143" s="59"/>
      <c r="B143" s="10"/>
      <c r="C143" s="84"/>
      <c r="D143" s="86"/>
    </row>
    <row r="144" spans="1:4" x14ac:dyDescent="0.35">
      <c r="A144" s="59"/>
      <c r="B144" s="10"/>
      <c r="C144" s="84"/>
      <c r="D144" s="86"/>
    </row>
    <row r="145" spans="1:4" x14ac:dyDescent="0.35">
      <c r="A145" s="59"/>
      <c r="B145" s="10"/>
      <c r="C145" s="84"/>
      <c r="D145" s="86"/>
    </row>
    <row r="146" spans="1:4" x14ac:dyDescent="0.35">
      <c r="A146" s="59"/>
      <c r="B146" s="10"/>
      <c r="C146" s="84"/>
      <c r="D146" s="86"/>
    </row>
    <row r="147" spans="1:4" x14ac:dyDescent="0.35">
      <c r="A147" s="59"/>
      <c r="B147" s="10"/>
      <c r="C147" s="84"/>
      <c r="D147" s="86"/>
    </row>
    <row r="148" spans="1:4" x14ac:dyDescent="0.35">
      <c r="A148" s="59"/>
      <c r="B148" s="10"/>
      <c r="C148" s="84"/>
      <c r="D148" s="86"/>
    </row>
    <row r="149" spans="1:4" x14ac:dyDescent="0.35">
      <c r="A149" s="59"/>
      <c r="B149" s="10"/>
      <c r="C149" s="84"/>
      <c r="D149" s="86"/>
    </row>
    <row r="150" spans="1:4" x14ac:dyDescent="0.35">
      <c r="A150" s="59"/>
      <c r="B150" s="10"/>
      <c r="C150" s="84"/>
      <c r="D150" s="86"/>
    </row>
    <row r="151" spans="1:4" x14ac:dyDescent="0.35">
      <c r="A151" s="59"/>
      <c r="B151" s="10"/>
      <c r="C151" s="84"/>
      <c r="D151" s="86"/>
    </row>
    <row r="152" spans="1:4" x14ac:dyDescent="0.35">
      <c r="A152" s="59"/>
      <c r="B152" s="10"/>
      <c r="C152" s="84"/>
      <c r="D152" s="86"/>
    </row>
    <row r="153" spans="1:4" x14ac:dyDescent="0.35">
      <c r="A153" s="59"/>
      <c r="B153" s="10"/>
      <c r="C153" s="84"/>
      <c r="D153" s="86"/>
    </row>
    <row r="154" spans="1:4" x14ac:dyDescent="0.35">
      <c r="A154" s="59"/>
      <c r="B154" s="10"/>
      <c r="C154" s="84"/>
      <c r="D154" s="86"/>
    </row>
    <row r="155" spans="1:4" x14ac:dyDescent="0.35">
      <c r="A155" s="59"/>
      <c r="B155" s="10"/>
      <c r="C155" s="84"/>
      <c r="D155" s="86"/>
    </row>
    <row r="156" spans="1:4" x14ac:dyDescent="0.35">
      <c r="A156" s="59"/>
      <c r="B156" s="10"/>
      <c r="C156" s="84"/>
      <c r="D156" s="86"/>
    </row>
    <row r="157" spans="1:4" x14ac:dyDescent="0.35">
      <c r="A157" s="59"/>
      <c r="B157" s="10"/>
      <c r="C157" s="84"/>
      <c r="D157" s="86"/>
    </row>
    <row r="158" spans="1:4" x14ac:dyDescent="0.35">
      <c r="A158" s="59"/>
      <c r="B158" s="10"/>
      <c r="C158" s="84"/>
      <c r="D158" s="86"/>
    </row>
    <row r="159" spans="1:4" x14ac:dyDescent="0.35">
      <c r="A159" s="59"/>
      <c r="B159" s="10"/>
      <c r="C159" s="84"/>
      <c r="D159" s="86"/>
    </row>
    <row r="160" spans="1:4" x14ac:dyDescent="0.35">
      <c r="A160" s="59"/>
      <c r="B160" s="10"/>
      <c r="C160" s="84"/>
      <c r="D160" s="86"/>
    </row>
    <row r="161" spans="1:4" x14ac:dyDescent="0.35">
      <c r="A161" s="59"/>
      <c r="B161" s="10"/>
      <c r="C161" s="84"/>
      <c r="D161" s="86"/>
    </row>
    <row r="162" spans="1:4" x14ac:dyDescent="0.35">
      <c r="A162" s="59"/>
      <c r="B162" s="10"/>
      <c r="C162" s="84"/>
      <c r="D162" s="86"/>
    </row>
    <row r="163" spans="1:4" x14ac:dyDescent="0.35">
      <c r="A163" s="59"/>
      <c r="B163" s="10"/>
      <c r="C163" s="84"/>
      <c r="D163" s="86"/>
    </row>
    <row r="164" spans="1:4" x14ac:dyDescent="0.35">
      <c r="A164" s="59"/>
      <c r="B164" s="10"/>
      <c r="C164" s="84"/>
      <c r="D164" s="86"/>
    </row>
    <row r="165" spans="1:4" x14ac:dyDescent="0.35">
      <c r="A165" s="59"/>
      <c r="B165" s="10"/>
      <c r="C165" s="84"/>
      <c r="D165" s="86"/>
    </row>
    <row r="166" spans="1:4" x14ac:dyDescent="0.35">
      <c r="A166" s="59"/>
      <c r="B166" s="10"/>
      <c r="C166" s="84"/>
      <c r="D166" s="86"/>
    </row>
    <row r="167" spans="1:4" x14ac:dyDescent="0.35">
      <c r="A167" s="59"/>
      <c r="B167" s="10"/>
      <c r="C167" s="84"/>
      <c r="D167" s="86"/>
    </row>
    <row r="168" spans="1:4" x14ac:dyDescent="0.35">
      <c r="A168" s="59"/>
      <c r="B168" s="10"/>
      <c r="C168" s="84"/>
      <c r="D168" s="86"/>
    </row>
    <row r="169" spans="1:4" x14ac:dyDescent="0.35">
      <c r="A169" s="59"/>
      <c r="B169" s="10"/>
      <c r="C169" s="84"/>
      <c r="D169" s="86"/>
    </row>
    <row r="170" spans="1:4" x14ac:dyDescent="0.35">
      <c r="A170" s="59"/>
      <c r="B170" s="10"/>
      <c r="C170" s="84"/>
      <c r="D170" s="86"/>
    </row>
    <row r="171" spans="1:4" x14ac:dyDescent="0.35">
      <c r="A171" s="59"/>
      <c r="B171" s="10"/>
      <c r="C171" s="84"/>
      <c r="D171" s="86"/>
    </row>
    <row r="172" spans="1:4" x14ac:dyDescent="0.35">
      <c r="A172" s="59"/>
      <c r="B172" s="10"/>
      <c r="C172" s="84"/>
      <c r="D172" s="86"/>
    </row>
    <row r="173" spans="1:4" x14ac:dyDescent="0.35">
      <c r="A173" s="59"/>
      <c r="B173" s="10"/>
      <c r="C173" s="84"/>
      <c r="D173" s="86"/>
    </row>
    <row r="174" spans="1:4" x14ac:dyDescent="0.35">
      <c r="A174" s="59"/>
      <c r="B174" s="10"/>
      <c r="C174" s="84"/>
      <c r="D174" s="86"/>
    </row>
    <row r="175" spans="1:4" x14ac:dyDescent="0.35">
      <c r="A175" s="59"/>
      <c r="B175" s="10"/>
      <c r="C175" s="84"/>
      <c r="D175" s="86"/>
    </row>
    <row r="176" spans="1:4" x14ac:dyDescent="0.35">
      <c r="A176" s="59"/>
      <c r="B176" s="10"/>
      <c r="C176" s="84"/>
      <c r="D176" s="86"/>
    </row>
    <row r="177" spans="1:4" x14ac:dyDescent="0.35">
      <c r="A177" s="59"/>
      <c r="B177" s="10"/>
      <c r="C177" s="84"/>
      <c r="D177" s="86"/>
    </row>
    <row r="178" spans="1:4" x14ac:dyDescent="0.35">
      <c r="A178" s="59"/>
      <c r="B178" s="10"/>
      <c r="C178" s="84"/>
      <c r="D178" s="86"/>
    </row>
    <row r="179" spans="1:4" x14ac:dyDescent="0.35">
      <c r="A179" s="59"/>
      <c r="B179" s="10"/>
      <c r="C179" s="84"/>
      <c r="D179" s="86"/>
    </row>
    <row r="180" spans="1:4" x14ac:dyDescent="0.35">
      <c r="A180" s="59"/>
      <c r="B180" s="10"/>
      <c r="C180" s="84"/>
      <c r="D180" s="86"/>
    </row>
    <row r="181" spans="1:4" x14ac:dyDescent="0.35">
      <c r="A181" s="59"/>
      <c r="B181" s="10"/>
      <c r="C181" s="84"/>
      <c r="D181" s="86"/>
    </row>
    <row r="182" spans="1:4" x14ac:dyDescent="0.35">
      <c r="A182" s="59"/>
      <c r="B182" s="10"/>
      <c r="C182" s="84"/>
      <c r="D182" s="86"/>
    </row>
    <row r="183" spans="1:4" x14ac:dyDescent="0.35">
      <c r="A183" s="59"/>
      <c r="B183" s="10"/>
      <c r="C183" s="84"/>
      <c r="D183" s="86"/>
    </row>
    <row r="184" spans="1:4" x14ac:dyDescent="0.35">
      <c r="A184" s="59"/>
      <c r="B184" s="10"/>
      <c r="C184" s="84"/>
      <c r="D184" s="86"/>
    </row>
    <row r="185" spans="1:4" x14ac:dyDescent="0.35">
      <c r="A185" s="59"/>
      <c r="B185" s="10"/>
      <c r="C185" s="84"/>
      <c r="D185" s="86"/>
    </row>
    <row r="186" spans="1:4" x14ac:dyDescent="0.35">
      <c r="A186" s="59"/>
      <c r="B186" s="10"/>
      <c r="C186" s="84"/>
      <c r="D186" s="86"/>
    </row>
    <row r="187" spans="1:4" x14ac:dyDescent="0.35">
      <c r="A187" s="59"/>
      <c r="B187" s="10"/>
      <c r="C187" s="84"/>
      <c r="D187" s="86"/>
    </row>
    <row r="188" spans="1:4" x14ac:dyDescent="0.35">
      <c r="A188" s="59"/>
      <c r="B188" s="10"/>
      <c r="C188" s="84"/>
      <c r="D188" s="86"/>
    </row>
    <row r="189" spans="1:4" x14ac:dyDescent="0.35">
      <c r="A189" s="59"/>
      <c r="B189" s="10"/>
      <c r="C189" s="84"/>
      <c r="D189" s="86"/>
    </row>
    <row r="190" spans="1:4" x14ac:dyDescent="0.35">
      <c r="A190" s="59"/>
      <c r="B190" s="10"/>
      <c r="C190" s="84"/>
      <c r="D190" s="86"/>
    </row>
    <row r="191" spans="1:4" x14ac:dyDescent="0.35">
      <c r="A191" s="59"/>
      <c r="B191" s="10"/>
      <c r="C191" s="84"/>
      <c r="D191" s="86"/>
    </row>
    <row r="192" spans="1:4" x14ac:dyDescent="0.35">
      <c r="A192" s="59"/>
      <c r="B192" s="10"/>
      <c r="C192" s="84"/>
      <c r="D192" s="86"/>
    </row>
    <row r="193" spans="1:4" x14ac:dyDescent="0.35">
      <c r="A193" s="59"/>
      <c r="B193" s="10"/>
      <c r="C193" s="84"/>
      <c r="D193" s="86"/>
    </row>
    <row r="194" spans="1:4" x14ac:dyDescent="0.35">
      <c r="A194" s="59"/>
      <c r="B194" s="10"/>
      <c r="C194" s="84"/>
      <c r="D194" s="86"/>
    </row>
    <row r="195" spans="1:4" x14ac:dyDescent="0.35">
      <c r="A195" s="59"/>
      <c r="B195" s="10"/>
      <c r="C195" s="84"/>
      <c r="D195" s="86"/>
    </row>
    <row r="196" spans="1:4" x14ac:dyDescent="0.35">
      <c r="A196" s="59"/>
      <c r="B196" s="10"/>
      <c r="C196" s="84"/>
      <c r="D196" s="86"/>
    </row>
    <row r="197" spans="1:4" x14ac:dyDescent="0.35">
      <c r="A197" s="59"/>
      <c r="B197" s="10"/>
      <c r="C197" s="84"/>
      <c r="D197" s="86"/>
    </row>
    <row r="198" spans="1:4" x14ac:dyDescent="0.35">
      <c r="A198" s="59"/>
      <c r="B198" s="10"/>
      <c r="C198" s="84"/>
      <c r="D198" s="86"/>
    </row>
    <row r="199" spans="1:4" x14ac:dyDescent="0.35">
      <c r="A199" s="59"/>
      <c r="B199" s="10"/>
      <c r="C199" s="84"/>
      <c r="D199" s="86"/>
    </row>
    <row r="200" spans="1:4" x14ac:dyDescent="0.35">
      <c r="A200" s="59"/>
      <c r="B200" s="10"/>
      <c r="C200" s="84"/>
      <c r="D200" s="86"/>
    </row>
    <row r="201" spans="1:4" x14ac:dyDescent="0.35">
      <c r="A201" s="59"/>
      <c r="B201" s="10"/>
      <c r="C201" s="84"/>
      <c r="D201" s="86"/>
    </row>
    <row r="202" spans="1:4" x14ac:dyDescent="0.35">
      <c r="A202" s="59"/>
      <c r="B202" s="10"/>
      <c r="C202" s="84"/>
      <c r="D202" s="86"/>
    </row>
    <row r="203" spans="1:4" x14ac:dyDescent="0.35">
      <c r="A203" s="59"/>
      <c r="B203" s="10"/>
      <c r="C203" s="84"/>
      <c r="D203" s="86"/>
    </row>
    <row r="204" spans="1:4" x14ac:dyDescent="0.35">
      <c r="A204" s="59"/>
      <c r="B204" s="10"/>
      <c r="C204" s="84"/>
      <c r="D204" s="86"/>
    </row>
    <row r="205" spans="1:4" x14ac:dyDescent="0.35">
      <c r="A205" s="59"/>
      <c r="B205" s="10"/>
      <c r="C205" s="84"/>
      <c r="D205" s="86"/>
    </row>
    <row r="206" spans="1:4" x14ac:dyDescent="0.35">
      <c r="A206" s="59"/>
      <c r="B206" s="10"/>
      <c r="C206" s="84"/>
      <c r="D206" s="86"/>
    </row>
    <row r="207" spans="1:4" x14ac:dyDescent="0.35">
      <c r="A207" s="59"/>
      <c r="B207" s="10"/>
      <c r="C207" s="84"/>
      <c r="D207" s="86"/>
    </row>
    <row r="208" spans="1:4" x14ac:dyDescent="0.35">
      <c r="A208" s="59"/>
      <c r="B208" s="10"/>
      <c r="C208" s="84"/>
      <c r="D208" s="86"/>
    </row>
    <row r="209" spans="1:4" x14ac:dyDescent="0.35">
      <c r="A209" s="59"/>
      <c r="B209" s="10"/>
      <c r="C209" s="84"/>
      <c r="D209" s="86"/>
    </row>
    <row r="210" spans="1:4" x14ac:dyDescent="0.35">
      <c r="A210" s="59"/>
      <c r="B210" s="10"/>
      <c r="C210" s="84"/>
      <c r="D210" s="86"/>
    </row>
    <row r="211" spans="1:4" x14ac:dyDescent="0.35">
      <c r="A211" s="59"/>
      <c r="B211" s="10"/>
      <c r="C211" s="84"/>
      <c r="D211" s="86"/>
    </row>
    <row r="212" spans="1:4" x14ac:dyDescent="0.35">
      <c r="A212" s="59"/>
      <c r="B212" s="10"/>
      <c r="C212" s="84"/>
      <c r="D212" s="86"/>
    </row>
    <row r="213" spans="1:4" x14ac:dyDescent="0.35">
      <c r="A213" s="59"/>
      <c r="B213" s="10"/>
      <c r="C213" s="84"/>
      <c r="D213" s="86"/>
    </row>
    <row r="214" spans="1:4" x14ac:dyDescent="0.35">
      <c r="A214" s="59"/>
      <c r="B214" s="10"/>
      <c r="C214" s="84"/>
      <c r="D214" s="86"/>
    </row>
    <row r="215" spans="1:4" x14ac:dyDescent="0.35">
      <c r="A215" s="59"/>
      <c r="B215" s="10"/>
      <c r="C215" s="84"/>
      <c r="D215" s="86"/>
    </row>
    <row r="216" spans="1:4" x14ac:dyDescent="0.35">
      <c r="A216" s="59"/>
      <c r="B216" s="10"/>
      <c r="C216" s="84"/>
      <c r="D216" s="86"/>
    </row>
    <row r="217" spans="1:4" x14ac:dyDescent="0.35">
      <c r="A217" s="59"/>
      <c r="B217" s="10"/>
      <c r="C217" s="84"/>
      <c r="D217" s="86"/>
    </row>
    <row r="218" spans="1:4" x14ac:dyDescent="0.35">
      <c r="A218" s="59"/>
      <c r="B218" s="10"/>
      <c r="C218" s="84"/>
      <c r="D218" s="86"/>
    </row>
    <row r="219" spans="1:4" x14ac:dyDescent="0.35">
      <c r="A219" s="59"/>
      <c r="B219" s="10"/>
      <c r="C219" s="84"/>
      <c r="D219" s="86"/>
    </row>
    <row r="220" spans="1:4" x14ac:dyDescent="0.35">
      <c r="A220" s="59"/>
      <c r="B220" s="10"/>
      <c r="C220" s="84"/>
      <c r="D220" s="86"/>
    </row>
    <row r="221" spans="1:4" x14ac:dyDescent="0.35">
      <c r="A221" s="59"/>
      <c r="B221" s="10"/>
      <c r="C221" s="84"/>
      <c r="D221" s="86"/>
    </row>
    <row r="222" spans="1:4" x14ac:dyDescent="0.35">
      <c r="A222" s="59"/>
      <c r="B222" s="10"/>
      <c r="C222" s="84"/>
      <c r="D222" s="86"/>
    </row>
    <row r="223" spans="1:4" x14ac:dyDescent="0.35">
      <c r="A223" s="59"/>
      <c r="B223" s="10"/>
      <c r="C223" s="84"/>
      <c r="D223" s="86"/>
    </row>
    <row r="224" spans="1:4" x14ac:dyDescent="0.35">
      <c r="A224" s="59"/>
      <c r="B224" s="10"/>
      <c r="C224" s="84"/>
      <c r="D224" s="86"/>
    </row>
    <row r="225" spans="1:4" x14ac:dyDescent="0.35">
      <c r="A225" s="59"/>
      <c r="B225" s="10"/>
      <c r="C225" s="84"/>
      <c r="D225" s="86"/>
    </row>
    <row r="226" spans="1:4" x14ac:dyDescent="0.35">
      <c r="A226" s="59"/>
      <c r="B226" s="10"/>
      <c r="C226" s="84"/>
      <c r="D226" s="86"/>
    </row>
    <row r="227" spans="1:4" x14ac:dyDescent="0.35">
      <c r="A227" s="59"/>
      <c r="B227" s="10"/>
      <c r="C227" s="84"/>
      <c r="D227" s="86"/>
    </row>
    <row r="228" spans="1:4" x14ac:dyDescent="0.35">
      <c r="A228" s="59"/>
      <c r="B228" s="10"/>
      <c r="C228" s="84"/>
      <c r="D228" s="86"/>
    </row>
    <row r="229" spans="1:4" x14ac:dyDescent="0.35">
      <c r="A229" s="59"/>
      <c r="B229" s="10"/>
      <c r="C229" s="84"/>
      <c r="D229" s="86"/>
    </row>
    <row r="230" spans="1:4" x14ac:dyDescent="0.35">
      <c r="A230" s="59"/>
      <c r="B230" s="10"/>
      <c r="C230" s="84"/>
      <c r="D230" s="86"/>
    </row>
    <row r="231" spans="1:4" x14ac:dyDescent="0.35">
      <c r="A231" s="59"/>
      <c r="B231" s="10"/>
      <c r="C231" s="84"/>
      <c r="D231" s="86"/>
    </row>
    <row r="232" spans="1:4" x14ac:dyDescent="0.35">
      <c r="A232" s="59"/>
      <c r="B232" s="10"/>
      <c r="C232" s="84"/>
      <c r="D232" s="86"/>
    </row>
    <row r="233" spans="1:4" x14ac:dyDescent="0.35">
      <c r="A233" s="59"/>
      <c r="B233" s="10"/>
      <c r="C233" s="84"/>
      <c r="D233" s="86"/>
    </row>
    <row r="234" spans="1:4" x14ac:dyDescent="0.35">
      <c r="A234" s="59"/>
      <c r="B234" s="10"/>
      <c r="C234" s="84"/>
      <c r="D234" s="86"/>
    </row>
    <row r="235" spans="1:4" x14ac:dyDescent="0.35">
      <c r="A235" s="59"/>
      <c r="B235" s="10"/>
      <c r="C235" s="84"/>
      <c r="D235" s="86"/>
    </row>
    <row r="236" spans="1:4" x14ac:dyDescent="0.35">
      <c r="A236" s="59"/>
      <c r="B236" s="10"/>
      <c r="C236" s="84"/>
      <c r="D236" s="86"/>
    </row>
    <row r="237" spans="1:4" x14ac:dyDescent="0.35">
      <c r="A237" s="59"/>
      <c r="B237" s="10"/>
      <c r="C237" s="84"/>
      <c r="D237" s="86"/>
    </row>
    <row r="238" spans="1:4" x14ac:dyDescent="0.35">
      <c r="A238" s="59"/>
      <c r="B238" s="10"/>
      <c r="C238" s="84"/>
      <c r="D238" s="86"/>
    </row>
    <row r="239" spans="1:4" x14ac:dyDescent="0.35">
      <c r="A239" s="59"/>
      <c r="B239" s="10"/>
      <c r="C239" s="84"/>
      <c r="D239" s="86"/>
    </row>
    <row r="240" spans="1:4" x14ac:dyDescent="0.35">
      <c r="A240" s="59"/>
      <c r="B240" s="10"/>
      <c r="C240" s="84"/>
      <c r="D240" s="86"/>
    </row>
    <row r="241" spans="1:4" x14ac:dyDescent="0.35">
      <c r="A241" s="59"/>
      <c r="B241" s="10"/>
      <c r="C241" s="84"/>
      <c r="D241" s="86"/>
    </row>
    <row r="242" spans="1:4" x14ac:dyDescent="0.35">
      <c r="A242" s="59"/>
      <c r="B242" s="10"/>
      <c r="C242" s="84"/>
      <c r="D242" s="86"/>
    </row>
    <row r="243" spans="1:4" x14ac:dyDescent="0.35">
      <c r="A243" s="59"/>
      <c r="B243" s="10"/>
      <c r="C243" s="84"/>
      <c r="D243" s="86"/>
    </row>
    <row r="244" spans="1:4" x14ac:dyDescent="0.35">
      <c r="A244" s="59"/>
      <c r="B244" s="10"/>
      <c r="C244" s="84"/>
      <c r="D244" s="86"/>
    </row>
    <row r="245" spans="1:4" x14ac:dyDescent="0.35">
      <c r="A245" s="59"/>
      <c r="B245" s="10"/>
      <c r="C245" s="84"/>
      <c r="D245" s="86"/>
    </row>
    <row r="246" spans="1:4" x14ac:dyDescent="0.35">
      <c r="A246" s="59"/>
      <c r="B246" s="10"/>
      <c r="C246" s="84"/>
      <c r="D246" s="86"/>
    </row>
    <row r="247" spans="1:4" x14ac:dyDescent="0.35">
      <c r="A247" s="59"/>
      <c r="B247" s="10"/>
      <c r="C247" s="84"/>
      <c r="D247" s="86"/>
    </row>
    <row r="248" spans="1:4" x14ac:dyDescent="0.35">
      <c r="A248" s="59"/>
      <c r="B248" s="10"/>
      <c r="C248" s="84"/>
      <c r="D248" s="86"/>
    </row>
    <row r="249" spans="1:4" x14ac:dyDescent="0.35">
      <c r="A249" s="59"/>
      <c r="B249" s="10"/>
      <c r="C249" s="84"/>
      <c r="D249" s="86"/>
    </row>
    <row r="250" spans="1:4" x14ac:dyDescent="0.35">
      <c r="A250" s="59"/>
      <c r="B250" s="10"/>
      <c r="C250" s="84"/>
      <c r="D250" s="86"/>
    </row>
    <row r="251" spans="1:4" x14ac:dyDescent="0.35">
      <c r="A251" s="59"/>
      <c r="B251" s="10"/>
      <c r="C251" s="84"/>
      <c r="D251" s="86"/>
    </row>
    <row r="252" spans="1:4" x14ac:dyDescent="0.35">
      <c r="A252" s="59"/>
      <c r="B252" s="10"/>
      <c r="C252" s="84"/>
      <c r="D252" s="86"/>
    </row>
    <row r="253" spans="1:4" x14ac:dyDescent="0.35">
      <c r="A253" s="59"/>
      <c r="B253" s="10"/>
      <c r="C253" s="84"/>
      <c r="D253" s="86"/>
    </row>
    <row r="254" spans="1:4" x14ac:dyDescent="0.35">
      <c r="A254" s="59"/>
      <c r="B254" s="10"/>
      <c r="C254" s="84"/>
      <c r="D254" s="86"/>
    </row>
    <row r="255" spans="1:4" x14ac:dyDescent="0.35">
      <c r="A255" s="59"/>
      <c r="B255" s="10"/>
      <c r="C255" s="84"/>
      <c r="D255" s="86"/>
    </row>
    <row r="256" spans="1:4" x14ac:dyDescent="0.35">
      <c r="A256" s="59"/>
      <c r="B256" s="10"/>
      <c r="C256" s="84"/>
      <c r="D256" s="86"/>
    </row>
    <row r="257" spans="1:4" x14ac:dyDescent="0.35">
      <c r="A257" s="59"/>
      <c r="B257" s="10"/>
      <c r="C257" s="84"/>
      <c r="D257" s="86"/>
    </row>
    <row r="258" spans="1:4" x14ac:dyDescent="0.35">
      <c r="A258" s="59"/>
      <c r="B258" s="10"/>
      <c r="C258" s="84"/>
      <c r="D258" s="86"/>
    </row>
    <row r="259" spans="1:4" x14ac:dyDescent="0.35">
      <c r="A259" s="59"/>
      <c r="B259" s="10"/>
      <c r="C259" s="84"/>
      <c r="D259" s="86"/>
    </row>
    <row r="260" spans="1:4" x14ac:dyDescent="0.35">
      <c r="A260" s="59"/>
      <c r="B260" s="10"/>
      <c r="C260" s="84"/>
      <c r="D260" s="86"/>
    </row>
    <row r="261" spans="1:4" x14ac:dyDescent="0.35">
      <c r="A261" s="59"/>
      <c r="B261" s="10"/>
      <c r="C261" s="84"/>
      <c r="D261" s="86"/>
    </row>
    <row r="262" spans="1:4" x14ac:dyDescent="0.35">
      <c r="A262" s="59"/>
      <c r="B262" s="10"/>
      <c r="C262" s="84"/>
      <c r="D262" s="86"/>
    </row>
    <row r="263" spans="1:4" x14ac:dyDescent="0.35">
      <c r="A263" s="59"/>
      <c r="B263" s="10"/>
      <c r="C263" s="84"/>
      <c r="D263" s="86"/>
    </row>
    <row r="264" spans="1:4" x14ac:dyDescent="0.35">
      <c r="A264" s="59"/>
      <c r="B264" s="10"/>
      <c r="C264" s="84"/>
      <c r="D264" s="86"/>
    </row>
    <row r="265" spans="1:4" x14ac:dyDescent="0.35">
      <c r="A265" s="59"/>
      <c r="B265" s="10"/>
      <c r="C265" s="84"/>
      <c r="D265" s="86"/>
    </row>
    <row r="266" spans="1:4" x14ac:dyDescent="0.35">
      <c r="A266" s="59"/>
      <c r="B266" s="10"/>
      <c r="C266" s="84"/>
      <c r="D266" s="86"/>
    </row>
    <row r="267" spans="1:4" x14ac:dyDescent="0.35">
      <c r="A267" s="59"/>
      <c r="B267" s="10"/>
      <c r="C267" s="84"/>
      <c r="D267" s="86"/>
    </row>
    <row r="268" spans="1:4" x14ac:dyDescent="0.35">
      <c r="A268" s="59"/>
      <c r="B268" s="10"/>
      <c r="C268" s="84"/>
      <c r="D268" s="86"/>
    </row>
    <row r="269" spans="1:4" x14ac:dyDescent="0.35">
      <c r="A269" s="59"/>
      <c r="B269" s="10"/>
      <c r="C269" s="84"/>
      <c r="D269" s="86"/>
    </row>
    <row r="270" spans="1:4" x14ac:dyDescent="0.35">
      <c r="A270" s="59"/>
      <c r="B270" s="10"/>
      <c r="C270" s="84"/>
      <c r="D270" s="86"/>
    </row>
    <row r="271" spans="1:4" x14ac:dyDescent="0.35">
      <c r="A271" s="59"/>
      <c r="B271" s="10"/>
      <c r="C271" s="84"/>
      <c r="D271" s="86"/>
    </row>
    <row r="272" spans="1:4" x14ac:dyDescent="0.35">
      <c r="A272" s="59"/>
      <c r="B272" s="10"/>
      <c r="C272" s="84"/>
      <c r="D272" s="86"/>
    </row>
    <row r="273" spans="1:4" x14ac:dyDescent="0.35">
      <c r="A273" s="59"/>
      <c r="B273" s="10"/>
      <c r="C273" s="84"/>
      <c r="D273" s="86"/>
    </row>
    <row r="274" spans="1:4" x14ac:dyDescent="0.35">
      <c r="A274" s="59"/>
      <c r="B274" s="10"/>
      <c r="C274" s="84"/>
      <c r="D274" s="86"/>
    </row>
    <row r="275" spans="1:4" x14ac:dyDescent="0.35">
      <c r="A275" s="59"/>
      <c r="B275" s="10"/>
      <c r="C275" s="84"/>
      <c r="D275" s="86"/>
    </row>
    <row r="276" spans="1:4" x14ac:dyDescent="0.35">
      <c r="A276" s="59"/>
      <c r="B276" s="10"/>
      <c r="C276" s="84"/>
      <c r="D276" s="86"/>
    </row>
    <row r="277" spans="1:4" x14ac:dyDescent="0.35">
      <c r="A277" s="59"/>
      <c r="B277" s="10"/>
      <c r="C277" s="84"/>
      <c r="D277" s="86"/>
    </row>
    <row r="278" spans="1:4" x14ac:dyDescent="0.35">
      <c r="A278" s="59"/>
      <c r="B278" s="10"/>
      <c r="C278" s="84"/>
      <c r="D278" s="86"/>
    </row>
    <row r="279" spans="1:4" x14ac:dyDescent="0.35">
      <c r="A279" s="59"/>
      <c r="B279" s="10"/>
      <c r="C279" s="84"/>
      <c r="D279" s="86"/>
    </row>
    <row r="280" spans="1:4" x14ac:dyDescent="0.35">
      <c r="A280" s="59"/>
      <c r="B280" s="10"/>
      <c r="C280" s="84"/>
      <c r="D280" s="86"/>
    </row>
    <row r="281" spans="1:4" x14ac:dyDescent="0.35">
      <c r="A281" s="59"/>
      <c r="B281" s="10"/>
      <c r="C281" s="84"/>
      <c r="D281" s="86"/>
    </row>
    <row r="282" spans="1:4" x14ac:dyDescent="0.35">
      <c r="A282" s="59"/>
      <c r="B282" s="10"/>
      <c r="C282" s="84"/>
      <c r="D282" s="86"/>
    </row>
    <row r="283" spans="1:4" x14ac:dyDescent="0.35">
      <c r="A283" s="59"/>
      <c r="B283" s="10"/>
      <c r="C283" s="84"/>
      <c r="D283" s="86"/>
    </row>
    <row r="284" spans="1:4" x14ac:dyDescent="0.35">
      <c r="A284" s="59"/>
      <c r="B284" s="10"/>
      <c r="C284" s="84"/>
      <c r="D284" s="86"/>
    </row>
    <row r="285" spans="1:4" x14ac:dyDescent="0.35">
      <c r="A285" s="59"/>
      <c r="B285" s="10"/>
      <c r="C285" s="84"/>
      <c r="D285" s="86"/>
    </row>
    <row r="286" spans="1:4" x14ac:dyDescent="0.35">
      <c r="A286" s="59"/>
      <c r="B286" s="10"/>
      <c r="C286" s="84"/>
      <c r="D286" s="86"/>
    </row>
    <row r="287" spans="1:4" x14ac:dyDescent="0.35">
      <c r="A287" s="59"/>
      <c r="B287" s="10"/>
      <c r="C287" s="84"/>
      <c r="D287" s="86"/>
    </row>
    <row r="288" spans="1:4" x14ac:dyDescent="0.35">
      <c r="A288" s="59"/>
      <c r="B288" s="10"/>
      <c r="C288" s="84"/>
      <c r="D288" s="86"/>
    </row>
    <row r="289" spans="1:4" x14ac:dyDescent="0.35">
      <c r="A289" s="59"/>
      <c r="B289" s="10"/>
      <c r="C289" s="84"/>
      <c r="D289" s="86"/>
    </row>
    <row r="290" spans="1:4" x14ac:dyDescent="0.35">
      <c r="A290" s="59"/>
      <c r="B290" s="10"/>
      <c r="C290" s="84"/>
      <c r="D290" s="86"/>
    </row>
    <row r="291" spans="1:4" x14ac:dyDescent="0.35">
      <c r="A291" s="59"/>
      <c r="B291" s="10"/>
      <c r="C291" s="84"/>
      <c r="D291" s="86"/>
    </row>
    <row r="292" spans="1:4" x14ac:dyDescent="0.35">
      <c r="A292" s="59"/>
      <c r="B292" s="10"/>
      <c r="C292" s="84"/>
      <c r="D292" s="86"/>
    </row>
    <row r="293" spans="1:4" x14ac:dyDescent="0.35">
      <c r="A293" s="59"/>
      <c r="B293" s="10"/>
      <c r="C293" s="84"/>
      <c r="D293" s="86"/>
    </row>
    <row r="294" spans="1:4" x14ac:dyDescent="0.35">
      <c r="A294" s="59"/>
      <c r="B294" s="10"/>
      <c r="C294" s="84"/>
      <c r="D294" s="86"/>
    </row>
    <row r="295" spans="1:4" x14ac:dyDescent="0.35">
      <c r="A295" s="59"/>
      <c r="B295" s="10"/>
      <c r="C295" s="84"/>
      <c r="D295" s="86"/>
    </row>
    <row r="296" spans="1:4" x14ac:dyDescent="0.35">
      <c r="A296" s="59"/>
      <c r="B296" s="10"/>
      <c r="C296" s="84"/>
      <c r="D296" s="86"/>
    </row>
    <row r="297" spans="1:4" x14ac:dyDescent="0.35">
      <c r="A297" s="59"/>
      <c r="B297" s="10"/>
      <c r="C297" s="84"/>
      <c r="D297" s="86"/>
    </row>
    <row r="298" spans="1:4" x14ac:dyDescent="0.35">
      <c r="A298" s="59"/>
      <c r="B298" s="10"/>
      <c r="C298" s="84"/>
      <c r="D298" s="86"/>
    </row>
    <row r="299" spans="1:4" x14ac:dyDescent="0.35">
      <c r="A299" s="59"/>
      <c r="B299" s="10"/>
      <c r="C299" s="84"/>
      <c r="D299" s="86"/>
    </row>
    <row r="300" spans="1:4" x14ac:dyDescent="0.35">
      <c r="A300" s="59"/>
      <c r="B300" s="10"/>
      <c r="C300" s="84"/>
      <c r="D300" s="86"/>
    </row>
    <row r="301" spans="1:4" x14ac:dyDescent="0.35">
      <c r="A301" s="59"/>
      <c r="B301" s="10"/>
      <c r="C301" s="84"/>
      <c r="D301" s="86"/>
    </row>
    <row r="302" spans="1:4" x14ac:dyDescent="0.35">
      <c r="A302" s="59"/>
      <c r="B302" s="10"/>
      <c r="C302" s="84"/>
      <c r="D302" s="86"/>
    </row>
    <row r="303" spans="1:4" x14ac:dyDescent="0.35">
      <c r="A303" s="59"/>
      <c r="B303" s="10"/>
      <c r="C303" s="84"/>
      <c r="D303" s="86"/>
    </row>
    <row r="304" spans="1:4" x14ac:dyDescent="0.35">
      <c r="A304" s="59"/>
      <c r="B304" s="10"/>
      <c r="C304" s="84"/>
      <c r="D304" s="86"/>
    </row>
    <row r="305" spans="1:4" x14ac:dyDescent="0.35">
      <c r="A305" s="59"/>
      <c r="B305" s="10"/>
      <c r="C305" s="84"/>
      <c r="D305" s="86"/>
    </row>
    <row r="306" spans="1:4" x14ac:dyDescent="0.35">
      <c r="A306" s="59"/>
      <c r="B306" s="10"/>
      <c r="C306" s="84"/>
      <c r="D306" s="86"/>
    </row>
    <row r="307" spans="1:4" x14ac:dyDescent="0.35">
      <c r="A307" s="59"/>
      <c r="B307" s="10"/>
      <c r="C307" s="84"/>
      <c r="D307" s="86"/>
    </row>
    <row r="308" spans="1:4" x14ac:dyDescent="0.35">
      <c r="A308" s="59"/>
      <c r="B308" s="10"/>
      <c r="C308" s="84"/>
      <c r="D308" s="86"/>
    </row>
    <row r="309" spans="1:4" x14ac:dyDescent="0.35">
      <c r="A309" s="59"/>
      <c r="B309" s="10"/>
      <c r="C309" s="84"/>
      <c r="D309" s="86"/>
    </row>
    <row r="310" spans="1:4" x14ac:dyDescent="0.35">
      <c r="A310" s="59"/>
      <c r="B310" s="10"/>
      <c r="C310" s="84"/>
      <c r="D310" s="86"/>
    </row>
    <row r="311" spans="1:4" x14ac:dyDescent="0.35">
      <c r="A311" s="59"/>
      <c r="B311" s="10"/>
      <c r="C311" s="84"/>
      <c r="D311" s="86"/>
    </row>
    <row r="312" spans="1:4" x14ac:dyDescent="0.35">
      <c r="A312" s="59"/>
      <c r="B312" s="10"/>
      <c r="C312" s="84"/>
      <c r="D312" s="86"/>
    </row>
    <row r="313" spans="1:4" x14ac:dyDescent="0.35">
      <c r="A313" s="59"/>
      <c r="B313" s="10"/>
      <c r="C313" s="84"/>
      <c r="D313" s="86"/>
    </row>
    <row r="314" spans="1:4" x14ac:dyDescent="0.35">
      <c r="A314" s="59"/>
      <c r="B314" s="10"/>
      <c r="C314" s="84"/>
      <c r="D314" s="86"/>
    </row>
    <row r="315" spans="1:4" x14ac:dyDescent="0.35">
      <c r="A315" s="59"/>
      <c r="B315" s="10"/>
      <c r="C315" s="84"/>
      <c r="D315" s="86"/>
    </row>
    <row r="316" spans="1:4" x14ac:dyDescent="0.35">
      <c r="A316" s="59"/>
      <c r="B316" s="10"/>
      <c r="C316" s="84"/>
      <c r="D316" s="86"/>
    </row>
    <row r="317" spans="1:4" x14ac:dyDescent="0.35">
      <c r="A317" s="59"/>
      <c r="B317" s="10"/>
      <c r="C317" s="84"/>
      <c r="D317" s="86"/>
    </row>
    <row r="318" spans="1:4" x14ac:dyDescent="0.35">
      <c r="A318" s="59"/>
      <c r="B318" s="10"/>
      <c r="C318" s="84"/>
      <c r="D318" s="86"/>
    </row>
    <row r="319" spans="1:4" x14ac:dyDescent="0.35">
      <c r="A319" s="59"/>
      <c r="B319" s="10"/>
      <c r="C319" s="84"/>
      <c r="D319" s="86"/>
    </row>
    <row r="320" spans="1:4" x14ac:dyDescent="0.35">
      <c r="A320" s="59"/>
      <c r="B320" s="10"/>
      <c r="C320" s="84"/>
      <c r="D320" s="86"/>
    </row>
    <row r="321" spans="1:4" x14ac:dyDescent="0.35">
      <c r="A321" s="59"/>
      <c r="B321" s="10"/>
      <c r="C321" s="84"/>
      <c r="D321" s="86"/>
    </row>
    <row r="322" spans="1:4" x14ac:dyDescent="0.35">
      <c r="A322" s="59"/>
      <c r="B322" s="10"/>
      <c r="C322" s="84"/>
      <c r="D322" s="86"/>
    </row>
    <row r="323" spans="1:4" x14ac:dyDescent="0.35">
      <c r="A323" s="59"/>
      <c r="B323" s="10"/>
      <c r="C323" s="84"/>
      <c r="D323" s="86"/>
    </row>
    <row r="324" spans="1:4" x14ac:dyDescent="0.35">
      <c r="A324" s="59"/>
      <c r="B324" s="10"/>
      <c r="C324" s="84"/>
      <c r="D324" s="86"/>
    </row>
    <row r="325" spans="1:4" x14ac:dyDescent="0.35">
      <c r="A325" s="59"/>
      <c r="B325" s="10"/>
      <c r="C325" s="84"/>
      <c r="D325" s="86"/>
    </row>
    <row r="326" spans="1:4" x14ac:dyDescent="0.35">
      <c r="A326" s="59"/>
      <c r="B326" s="10"/>
      <c r="C326" s="84"/>
      <c r="D326" s="86"/>
    </row>
    <row r="327" spans="1:4" x14ac:dyDescent="0.35">
      <c r="A327" s="59"/>
      <c r="B327" s="10"/>
      <c r="C327" s="84"/>
      <c r="D327" s="86"/>
    </row>
    <row r="328" spans="1:4" x14ac:dyDescent="0.35">
      <c r="A328" s="59"/>
      <c r="B328" s="10"/>
      <c r="C328" s="84"/>
      <c r="D328" s="86"/>
    </row>
    <row r="329" spans="1:4" x14ac:dyDescent="0.35">
      <c r="A329" s="59"/>
      <c r="B329" s="10"/>
      <c r="C329" s="84"/>
      <c r="D329" s="86"/>
    </row>
    <row r="330" spans="1:4" x14ac:dyDescent="0.35">
      <c r="A330" s="59"/>
      <c r="B330" s="10"/>
      <c r="C330" s="84"/>
      <c r="D330" s="86"/>
    </row>
    <row r="331" spans="1:4" x14ac:dyDescent="0.35">
      <c r="A331" s="59"/>
      <c r="B331" s="10"/>
      <c r="C331" s="84"/>
      <c r="D331" s="86"/>
    </row>
    <row r="332" spans="1:4" x14ac:dyDescent="0.35">
      <c r="A332" s="59"/>
      <c r="B332" s="10"/>
      <c r="C332" s="84"/>
      <c r="D332" s="86"/>
    </row>
    <row r="333" spans="1:4" x14ac:dyDescent="0.35">
      <c r="A333" s="59"/>
      <c r="B333" s="10"/>
      <c r="C333" s="84"/>
      <c r="D333" s="86"/>
    </row>
    <row r="334" spans="1:4" x14ac:dyDescent="0.35">
      <c r="A334" s="59"/>
      <c r="B334" s="10"/>
      <c r="C334" s="84"/>
      <c r="D334" s="86"/>
    </row>
    <row r="335" spans="1:4" x14ac:dyDescent="0.35">
      <c r="A335" s="59"/>
      <c r="B335" s="10"/>
      <c r="C335" s="84"/>
      <c r="D335" s="86"/>
    </row>
    <row r="336" spans="1:4" x14ac:dyDescent="0.35">
      <c r="A336" s="59"/>
      <c r="B336" s="10"/>
      <c r="C336" s="84"/>
      <c r="D336" s="86"/>
    </row>
    <row r="337" spans="1:4" x14ac:dyDescent="0.35">
      <c r="A337" s="59"/>
      <c r="B337" s="10"/>
      <c r="C337" s="84"/>
      <c r="D337" s="86"/>
    </row>
    <row r="338" spans="1:4" x14ac:dyDescent="0.35">
      <c r="A338" s="59"/>
      <c r="B338" s="10"/>
      <c r="C338" s="84"/>
      <c r="D338" s="86"/>
    </row>
    <row r="339" spans="1:4" x14ac:dyDescent="0.35">
      <c r="A339" s="59"/>
      <c r="B339" s="10"/>
      <c r="C339" s="84"/>
      <c r="D339" s="86"/>
    </row>
    <row r="340" spans="1:4" x14ac:dyDescent="0.35">
      <c r="A340" s="59"/>
      <c r="B340" s="10"/>
      <c r="C340" s="84"/>
      <c r="D340" s="86"/>
    </row>
    <row r="341" spans="1:4" x14ac:dyDescent="0.35">
      <c r="A341" s="59"/>
      <c r="B341" s="10"/>
      <c r="C341" s="84"/>
      <c r="D341" s="86"/>
    </row>
    <row r="342" spans="1:4" x14ac:dyDescent="0.35">
      <c r="A342" s="59"/>
      <c r="B342" s="10"/>
      <c r="C342" s="84"/>
      <c r="D342" s="86"/>
    </row>
    <row r="343" spans="1:4" x14ac:dyDescent="0.35">
      <c r="A343" s="59"/>
      <c r="B343" s="10"/>
      <c r="C343" s="84"/>
      <c r="D343" s="86"/>
    </row>
    <row r="344" spans="1:4" x14ac:dyDescent="0.35">
      <c r="A344" s="59"/>
      <c r="B344" s="10"/>
      <c r="C344" s="84"/>
      <c r="D344" s="86"/>
    </row>
    <row r="345" spans="1:4" x14ac:dyDescent="0.35">
      <c r="A345" s="59"/>
      <c r="B345" s="10"/>
      <c r="C345" s="84"/>
      <c r="D345" s="86"/>
    </row>
    <row r="346" spans="1:4" x14ac:dyDescent="0.35">
      <c r="A346" s="59"/>
      <c r="B346" s="10"/>
      <c r="C346" s="84"/>
      <c r="D346" s="86"/>
    </row>
    <row r="347" spans="1:4" x14ac:dyDescent="0.35">
      <c r="A347" s="59"/>
      <c r="B347" s="10"/>
      <c r="C347" s="84"/>
      <c r="D347" s="86"/>
    </row>
    <row r="348" spans="1:4" x14ac:dyDescent="0.35">
      <c r="A348" s="59"/>
      <c r="B348" s="10"/>
      <c r="C348" s="84"/>
      <c r="D348" s="86"/>
    </row>
    <row r="349" spans="1:4" x14ac:dyDescent="0.35">
      <c r="A349" s="59"/>
      <c r="B349" s="10"/>
      <c r="C349" s="84"/>
      <c r="D349" s="86"/>
    </row>
    <row r="350" spans="1:4" x14ac:dyDescent="0.35">
      <c r="A350" s="59"/>
      <c r="B350" s="10"/>
      <c r="C350" s="84"/>
      <c r="D350" s="86"/>
    </row>
    <row r="351" spans="1:4" x14ac:dyDescent="0.35">
      <c r="A351" s="59"/>
      <c r="B351" s="10"/>
      <c r="C351" s="84"/>
      <c r="D351" s="86"/>
    </row>
    <row r="352" spans="1:4" x14ac:dyDescent="0.35">
      <c r="A352" s="59"/>
      <c r="B352" s="10"/>
      <c r="C352" s="84"/>
      <c r="D352" s="86"/>
    </row>
    <row r="353" spans="1:4" x14ac:dyDescent="0.35">
      <c r="A353" s="59"/>
      <c r="B353" s="10"/>
      <c r="C353" s="84"/>
      <c r="D353" s="86"/>
    </row>
    <row r="354" spans="1:4" x14ac:dyDescent="0.35">
      <c r="A354" s="59"/>
      <c r="B354" s="10"/>
      <c r="C354" s="84"/>
      <c r="D354" s="86"/>
    </row>
    <row r="355" spans="1:4" x14ac:dyDescent="0.35">
      <c r="A355" s="59"/>
      <c r="B355" s="10"/>
      <c r="C355" s="84"/>
      <c r="D355" s="86"/>
    </row>
    <row r="356" spans="1:4" x14ac:dyDescent="0.35">
      <c r="A356" s="59"/>
      <c r="B356" s="10"/>
      <c r="C356" s="84"/>
      <c r="D356" s="86"/>
    </row>
    <row r="357" spans="1:4" x14ac:dyDescent="0.35">
      <c r="A357" s="59"/>
      <c r="B357" s="10"/>
      <c r="C357" s="84"/>
      <c r="D357" s="86"/>
    </row>
    <row r="358" spans="1:4" x14ac:dyDescent="0.35">
      <c r="A358" s="59"/>
      <c r="B358" s="10"/>
      <c r="C358" s="84"/>
      <c r="D358" s="86"/>
    </row>
    <row r="359" spans="1:4" x14ac:dyDescent="0.35">
      <c r="A359" s="59"/>
      <c r="B359" s="10"/>
      <c r="C359" s="84"/>
      <c r="D359" s="86"/>
    </row>
    <row r="360" spans="1:4" x14ac:dyDescent="0.35">
      <c r="A360" s="59"/>
      <c r="B360" s="10"/>
      <c r="C360" s="84"/>
      <c r="D360" s="86"/>
    </row>
    <row r="361" spans="1:4" x14ac:dyDescent="0.35">
      <c r="A361" s="59"/>
      <c r="B361" s="10"/>
      <c r="C361" s="84"/>
      <c r="D361" s="86"/>
    </row>
    <row r="362" spans="1:4" x14ac:dyDescent="0.35">
      <c r="A362" s="59"/>
      <c r="B362" s="10"/>
      <c r="C362" s="84"/>
      <c r="D362" s="86"/>
    </row>
    <row r="363" spans="1:4" x14ac:dyDescent="0.35">
      <c r="A363" s="59"/>
      <c r="B363" s="10"/>
      <c r="C363" s="84"/>
      <c r="D363" s="86"/>
    </row>
    <row r="364" spans="1:4" x14ac:dyDescent="0.35">
      <c r="A364" s="59"/>
      <c r="B364" s="10"/>
      <c r="C364" s="84"/>
      <c r="D364" s="86"/>
    </row>
    <row r="365" spans="1:4" x14ac:dyDescent="0.35">
      <c r="A365" s="59"/>
      <c r="B365" s="10"/>
      <c r="C365" s="84"/>
      <c r="D365" s="86"/>
    </row>
    <row r="366" spans="1:4" x14ac:dyDescent="0.35">
      <c r="A366" s="59"/>
      <c r="B366" s="10"/>
      <c r="C366" s="84"/>
      <c r="D366" s="86"/>
    </row>
    <row r="367" spans="1:4" x14ac:dyDescent="0.35">
      <c r="A367" s="59"/>
      <c r="B367" s="10"/>
      <c r="C367" s="84"/>
      <c r="D367" s="86"/>
    </row>
    <row r="368" spans="1:4" x14ac:dyDescent="0.35">
      <c r="A368" s="59"/>
      <c r="B368" s="10"/>
      <c r="C368" s="84"/>
      <c r="D368" s="86"/>
    </row>
    <row r="369" spans="1:4" x14ac:dyDescent="0.35">
      <c r="A369" s="59"/>
      <c r="B369" s="10"/>
      <c r="C369" s="84"/>
      <c r="D369" s="86"/>
    </row>
    <row r="370" spans="1:4" x14ac:dyDescent="0.35">
      <c r="A370" s="59"/>
      <c r="B370" s="10"/>
      <c r="C370" s="84"/>
      <c r="D370" s="86"/>
    </row>
    <row r="371" spans="1:4" x14ac:dyDescent="0.35">
      <c r="A371" s="59"/>
      <c r="B371" s="10"/>
      <c r="C371" s="84"/>
      <c r="D371" s="86"/>
    </row>
    <row r="372" spans="1:4" x14ac:dyDescent="0.35">
      <c r="A372" s="59"/>
      <c r="B372" s="10"/>
      <c r="C372" s="84"/>
      <c r="D372" s="86"/>
    </row>
    <row r="373" spans="1:4" x14ac:dyDescent="0.35">
      <c r="A373" s="59"/>
      <c r="B373" s="10"/>
      <c r="C373" s="84"/>
      <c r="D373" s="86"/>
    </row>
    <row r="374" spans="1:4" x14ac:dyDescent="0.35">
      <c r="A374" s="59"/>
      <c r="B374" s="10"/>
      <c r="C374" s="84"/>
      <c r="D374" s="86"/>
    </row>
    <row r="375" spans="1:4" x14ac:dyDescent="0.35">
      <c r="A375" s="59"/>
      <c r="B375" s="10"/>
      <c r="C375" s="84"/>
      <c r="D375" s="86"/>
    </row>
    <row r="376" spans="1:4" x14ac:dyDescent="0.35">
      <c r="A376" s="59"/>
      <c r="B376" s="10"/>
      <c r="C376" s="84"/>
      <c r="D376" s="86"/>
    </row>
    <row r="377" spans="1:4" x14ac:dyDescent="0.35">
      <c r="A377" s="59"/>
      <c r="B377" s="10"/>
      <c r="C377" s="84"/>
      <c r="D377" s="86"/>
    </row>
    <row r="378" spans="1:4" x14ac:dyDescent="0.35">
      <c r="A378" s="59"/>
      <c r="B378" s="10"/>
      <c r="C378" s="84"/>
      <c r="D378" s="86"/>
    </row>
    <row r="379" spans="1:4" x14ac:dyDescent="0.35">
      <c r="A379" s="59"/>
      <c r="B379" s="10"/>
      <c r="C379" s="84"/>
      <c r="D379" s="86"/>
    </row>
    <row r="380" spans="1:4" x14ac:dyDescent="0.35">
      <c r="A380" s="59"/>
      <c r="B380" s="10"/>
      <c r="C380" s="84"/>
      <c r="D380" s="86"/>
    </row>
    <row r="381" spans="1:4" x14ac:dyDescent="0.35">
      <c r="A381" s="59"/>
      <c r="B381" s="10"/>
      <c r="C381" s="84"/>
      <c r="D381" s="86"/>
    </row>
    <row r="382" spans="1:4" x14ac:dyDescent="0.35">
      <c r="A382" s="59"/>
      <c r="B382" s="10"/>
      <c r="C382" s="84"/>
      <c r="D382" s="86"/>
    </row>
    <row r="383" spans="1:4" x14ac:dyDescent="0.35">
      <c r="A383" s="59"/>
      <c r="B383" s="10"/>
      <c r="C383" s="84"/>
      <c r="D383" s="86"/>
    </row>
    <row r="384" spans="1:4" x14ac:dyDescent="0.35">
      <c r="A384" s="59"/>
      <c r="B384" s="10"/>
      <c r="C384" s="84"/>
      <c r="D384" s="86"/>
    </row>
    <row r="385" spans="1:4" x14ac:dyDescent="0.35">
      <c r="A385" s="59"/>
      <c r="B385" s="10"/>
      <c r="C385" s="84"/>
      <c r="D385" s="86"/>
    </row>
    <row r="386" spans="1:4" x14ac:dyDescent="0.35">
      <c r="A386" s="59"/>
      <c r="B386" s="10"/>
      <c r="C386" s="84"/>
      <c r="D386" s="86"/>
    </row>
    <row r="387" spans="1:4" x14ac:dyDescent="0.35">
      <c r="A387" s="59"/>
      <c r="B387" s="10"/>
      <c r="C387" s="84"/>
      <c r="D387" s="86"/>
    </row>
    <row r="388" spans="1:4" x14ac:dyDescent="0.35">
      <c r="A388" s="59"/>
      <c r="B388" s="10"/>
      <c r="C388" s="84"/>
      <c r="D388" s="86"/>
    </row>
    <row r="389" spans="1:4" x14ac:dyDescent="0.35">
      <c r="A389" s="59"/>
      <c r="B389" s="10"/>
      <c r="C389" s="84"/>
      <c r="D389" s="86"/>
    </row>
    <row r="390" spans="1:4" x14ac:dyDescent="0.35">
      <c r="A390" s="59"/>
      <c r="B390" s="10"/>
      <c r="C390" s="84"/>
      <c r="D390" s="86"/>
    </row>
    <row r="391" spans="1:4" x14ac:dyDescent="0.35">
      <c r="A391" s="59"/>
      <c r="B391" s="10"/>
      <c r="C391" s="84"/>
      <c r="D391" s="86"/>
    </row>
    <row r="392" spans="1:4" x14ac:dyDescent="0.35">
      <c r="A392" s="59"/>
      <c r="B392" s="10"/>
      <c r="C392" s="84"/>
      <c r="D392" s="86"/>
    </row>
    <row r="393" spans="1:4" x14ac:dyDescent="0.35">
      <c r="A393" s="59"/>
      <c r="B393" s="10"/>
      <c r="C393" s="84"/>
      <c r="D393" s="86"/>
    </row>
    <row r="394" spans="1:4" x14ac:dyDescent="0.35">
      <c r="A394" s="59"/>
      <c r="B394" s="10"/>
      <c r="C394" s="84"/>
      <c r="D394" s="86"/>
    </row>
    <row r="395" spans="1:4" x14ac:dyDescent="0.35">
      <c r="A395" s="59"/>
      <c r="B395" s="10"/>
      <c r="C395" s="84"/>
      <c r="D395" s="86"/>
    </row>
    <row r="396" spans="1:4" x14ac:dyDescent="0.35">
      <c r="A396" s="59"/>
      <c r="B396" s="10"/>
      <c r="C396" s="84"/>
      <c r="D396" s="86"/>
    </row>
    <row r="397" spans="1:4" x14ac:dyDescent="0.35">
      <c r="A397" s="59"/>
      <c r="B397" s="10"/>
      <c r="C397" s="84"/>
      <c r="D397" s="86"/>
    </row>
    <row r="398" spans="1:4" x14ac:dyDescent="0.35">
      <c r="A398" s="59"/>
      <c r="B398" s="10"/>
      <c r="C398" s="84"/>
      <c r="D398" s="86"/>
    </row>
    <row r="399" spans="1:4" x14ac:dyDescent="0.35">
      <c r="A399" s="59"/>
      <c r="B399" s="10"/>
      <c r="C399" s="84"/>
      <c r="D399" s="86"/>
    </row>
    <row r="400" spans="1:4" x14ac:dyDescent="0.35">
      <c r="A400" s="59"/>
      <c r="B400" s="10"/>
      <c r="C400" s="84"/>
      <c r="D400" s="86"/>
    </row>
    <row r="401" spans="1:4" x14ac:dyDescent="0.35">
      <c r="A401" s="59"/>
      <c r="B401" s="10"/>
      <c r="C401" s="84"/>
      <c r="D401" s="86"/>
    </row>
    <row r="402" spans="1:4" x14ac:dyDescent="0.35">
      <c r="A402" s="59"/>
      <c r="B402" s="10"/>
      <c r="C402" s="84"/>
      <c r="D402" s="86"/>
    </row>
    <row r="403" spans="1:4" x14ac:dyDescent="0.35">
      <c r="A403" s="59"/>
      <c r="B403" s="10"/>
      <c r="C403" s="84"/>
      <c r="D403" s="86"/>
    </row>
    <row r="404" spans="1:4" x14ac:dyDescent="0.35">
      <c r="A404" s="59"/>
      <c r="B404" s="10"/>
      <c r="C404" s="84"/>
      <c r="D404" s="86"/>
    </row>
    <row r="405" spans="1:4" x14ac:dyDescent="0.35">
      <c r="A405" s="59"/>
      <c r="B405" s="10"/>
      <c r="C405" s="84"/>
      <c r="D405" s="86"/>
    </row>
    <row r="406" spans="1:4" x14ac:dyDescent="0.35">
      <c r="A406" s="59"/>
      <c r="B406" s="10"/>
      <c r="C406" s="84"/>
      <c r="D406" s="86"/>
    </row>
    <row r="407" spans="1:4" x14ac:dyDescent="0.35">
      <c r="A407" s="59"/>
      <c r="B407" s="10"/>
      <c r="C407" s="84"/>
      <c r="D407" s="86"/>
    </row>
    <row r="408" spans="1:4" x14ac:dyDescent="0.35">
      <c r="A408" s="59"/>
      <c r="B408" s="10"/>
      <c r="C408" s="84"/>
      <c r="D408" s="86"/>
    </row>
    <row r="409" spans="1:4" x14ac:dyDescent="0.35">
      <c r="A409" s="59"/>
      <c r="B409" s="10"/>
      <c r="C409" s="84"/>
      <c r="D409" s="86"/>
    </row>
    <row r="410" spans="1:4" x14ac:dyDescent="0.35">
      <c r="A410" s="59"/>
      <c r="B410" s="10"/>
      <c r="C410" s="84"/>
      <c r="D410" s="86"/>
    </row>
    <row r="411" spans="1:4" x14ac:dyDescent="0.35">
      <c r="A411" s="59"/>
      <c r="B411" s="10"/>
      <c r="C411" s="84"/>
      <c r="D411" s="86"/>
    </row>
    <row r="412" spans="1:4" x14ac:dyDescent="0.35">
      <c r="A412" s="59"/>
      <c r="B412" s="10"/>
      <c r="C412" s="84"/>
      <c r="D412" s="86"/>
    </row>
    <row r="413" spans="1:4" x14ac:dyDescent="0.35">
      <c r="A413" s="59"/>
      <c r="B413" s="10"/>
      <c r="C413" s="84"/>
      <c r="D413" s="86"/>
    </row>
    <row r="414" spans="1:4" x14ac:dyDescent="0.35">
      <c r="A414" s="59"/>
      <c r="B414" s="10"/>
      <c r="C414" s="84"/>
      <c r="D414" s="86"/>
    </row>
    <row r="415" spans="1:4" x14ac:dyDescent="0.35">
      <c r="A415" s="59"/>
      <c r="B415" s="10"/>
      <c r="C415" s="84"/>
      <c r="D415" s="86"/>
    </row>
    <row r="416" spans="1:4" x14ac:dyDescent="0.35">
      <c r="A416" s="59"/>
      <c r="B416" s="10"/>
      <c r="C416" s="84"/>
      <c r="D416" s="86"/>
    </row>
    <row r="417" spans="1:4" x14ac:dyDescent="0.35">
      <c r="A417" s="59"/>
      <c r="B417" s="10"/>
      <c r="C417" s="84"/>
      <c r="D417" s="86"/>
    </row>
    <row r="418" spans="1:4" x14ac:dyDescent="0.35">
      <c r="A418" s="59"/>
      <c r="B418" s="10"/>
      <c r="C418" s="84"/>
      <c r="D418" s="86"/>
    </row>
    <row r="419" spans="1:4" x14ac:dyDescent="0.35">
      <c r="A419" s="59"/>
      <c r="B419" s="10"/>
      <c r="C419" s="84"/>
      <c r="D419" s="86"/>
    </row>
    <row r="420" spans="1:4" x14ac:dyDescent="0.35">
      <c r="A420" s="59"/>
      <c r="B420" s="10"/>
      <c r="C420" s="84"/>
      <c r="D420" s="86"/>
    </row>
    <row r="421" spans="1:4" x14ac:dyDescent="0.35">
      <c r="A421" s="59"/>
      <c r="B421" s="10"/>
      <c r="C421" s="84"/>
      <c r="D421" s="86"/>
    </row>
    <row r="422" spans="1:4" x14ac:dyDescent="0.35">
      <c r="A422" s="59"/>
      <c r="B422" s="10"/>
      <c r="C422" s="84"/>
      <c r="D422" s="86"/>
    </row>
    <row r="423" spans="1:4" x14ac:dyDescent="0.35">
      <c r="A423" s="59"/>
      <c r="B423" s="10"/>
      <c r="C423" s="84"/>
      <c r="D423" s="86"/>
    </row>
    <row r="424" spans="1:4" x14ac:dyDescent="0.35">
      <c r="A424" s="59"/>
      <c r="B424" s="10"/>
      <c r="C424" s="84"/>
      <c r="D424" s="86"/>
    </row>
    <row r="425" spans="1:4" x14ac:dyDescent="0.35">
      <c r="A425" s="59"/>
      <c r="B425" s="10"/>
      <c r="C425" s="84"/>
      <c r="D425" s="86"/>
    </row>
    <row r="426" spans="1:4" x14ac:dyDescent="0.35">
      <c r="A426" s="59"/>
      <c r="B426" s="10"/>
      <c r="C426" s="84"/>
      <c r="D426" s="86"/>
    </row>
    <row r="427" spans="1:4" x14ac:dyDescent="0.35">
      <c r="A427" s="59"/>
      <c r="B427" s="10"/>
      <c r="C427" s="84"/>
      <c r="D427" s="86"/>
    </row>
    <row r="428" spans="1:4" x14ac:dyDescent="0.35">
      <c r="A428" s="59"/>
      <c r="B428" s="10"/>
      <c r="C428" s="84"/>
      <c r="D428" s="86"/>
    </row>
    <row r="429" spans="1:4" x14ac:dyDescent="0.35">
      <c r="A429" s="59"/>
      <c r="B429" s="10"/>
      <c r="C429" s="84"/>
      <c r="D429" s="86"/>
    </row>
    <row r="430" spans="1:4" x14ac:dyDescent="0.35">
      <c r="A430" s="59"/>
      <c r="B430" s="10"/>
      <c r="C430" s="84"/>
      <c r="D430" s="86"/>
    </row>
    <row r="431" spans="1:4" x14ac:dyDescent="0.35">
      <c r="A431" s="59"/>
      <c r="B431" s="10"/>
      <c r="C431" s="84"/>
      <c r="D431" s="86"/>
    </row>
    <row r="432" spans="1:4" x14ac:dyDescent="0.35">
      <c r="A432" s="59"/>
      <c r="B432" s="10"/>
      <c r="C432" s="84"/>
      <c r="D432" s="86"/>
    </row>
    <row r="433" spans="1:4" x14ac:dyDescent="0.35">
      <c r="A433" s="59"/>
      <c r="B433" s="10"/>
      <c r="C433" s="84"/>
      <c r="D433" s="86"/>
    </row>
    <row r="434" spans="1:4" x14ac:dyDescent="0.35">
      <c r="A434" s="59"/>
      <c r="B434" s="10"/>
      <c r="C434" s="84"/>
      <c r="D434" s="86"/>
    </row>
    <row r="435" spans="1:4" x14ac:dyDescent="0.35">
      <c r="A435" s="59"/>
      <c r="B435" s="10"/>
      <c r="C435" s="84"/>
      <c r="D435" s="86"/>
    </row>
    <row r="436" spans="1:4" x14ac:dyDescent="0.35">
      <c r="A436" s="59"/>
      <c r="B436" s="10"/>
      <c r="C436" s="84"/>
      <c r="D436" s="86"/>
    </row>
    <row r="437" spans="1:4" x14ac:dyDescent="0.35">
      <c r="A437" s="59"/>
      <c r="B437" s="10"/>
      <c r="C437" s="84"/>
      <c r="D437" s="86"/>
    </row>
    <row r="438" spans="1:4" x14ac:dyDescent="0.35">
      <c r="A438" s="59"/>
      <c r="B438" s="10"/>
      <c r="C438" s="84"/>
      <c r="D438" s="86"/>
    </row>
    <row r="439" spans="1:4" x14ac:dyDescent="0.35">
      <c r="A439" s="59"/>
      <c r="B439" s="10"/>
      <c r="C439" s="84"/>
      <c r="D439" s="86"/>
    </row>
    <row r="440" spans="1:4" x14ac:dyDescent="0.35">
      <c r="A440" s="59"/>
      <c r="B440" s="10"/>
      <c r="C440" s="84"/>
      <c r="D440" s="86"/>
    </row>
    <row r="441" spans="1:4" x14ac:dyDescent="0.35">
      <c r="A441" s="59"/>
      <c r="B441" s="10"/>
      <c r="C441" s="84"/>
      <c r="D441" s="86"/>
    </row>
    <row r="442" spans="1:4" x14ac:dyDescent="0.35">
      <c r="A442" s="59"/>
      <c r="B442" s="10"/>
      <c r="C442" s="84"/>
      <c r="D442" s="86"/>
    </row>
    <row r="443" spans="1:4" x14ac:dyDescent="0.35">
      <c r="A443" s="59"/>
      <c r="B443" s="10"/>
      <c r="C443" s="84"/>
      <c r="D443" s="86"/>
    </row>
    <row r="444" spans="1:4" x14ac:dyDescent="0.35">
      <c r="A444" s="59"/>
      <c r="B444" s="10"/>
      <c r="C444" s="84"/>
      <c r="D444" s="86"/>
    </row>
    <row r="445" spans="1:4" x14ac:dyDescent="0.35">
      <c r="A445" s="59"/>
      <c r="B445" s="10"/>
      <c r="C445" s="84"/>
      <c r="D445" s="86"/>
    </row>
    <row r="446" spans="1:4" x14ac:dyDescent="0.35">
      <c r="A446" s="59"/>
      <c r="B446" s="10"/>
      <c r="C446" s="84"/>
      <c r="D446" s="86"/>
    </row>
    <row r="447" spans="1:4" x14ac:dyDescent="0.35">
      <c r="A447" s="59"/>
      <c r="B447" s="10"/>
      <c r="C447" s="84"/>
      <c r="D447" s="86"/>
    </row>
    <row r="448" spans="1:4" x14ac:dyDescent="0.35">
      <c r="A448" s="59"/>
      <c r="B448" s="10"/>
      <c r="C448" s="84"/>
      <c r="D448" s="86"/>
    </row>
    <row r="449" spans="1:4" x14ac:dyDescent="0.35">
      <c r="A449" s="59"/>
      <c r="B449" s="10"/>
      <c r="C449" s="84"/>
      <c r="D449" s="86"/>
    </row>
    <row r="450" spans="1:4" x14ac:dyDescent="0.35">
      <c r="A450" s="59"/>
      <c r="B450" s="10"/>
      <c r="C450" s="84"/>
      <c r="D450" s="86"/>
    </row>
    <row r="451" spans="1:4" x14ac:dyDescent="0.35">
      <c r="A451" s="59"/>
      <c r="B451" s="10"/>
      <c r="C451" s="84"/>
      <c r="D451" s="86"/>
    </row>
    <row r="452" spans="1:4" x14ac:dyDescent="0.35">
      <c r="A452" s="59"/>
      <c r="B452" s="10"/>
      <c r="C452" s="84"/>
      <c r="D452" s="86"/>
    </row>
    <row r="453" spans="1:4" x14ac:dyDescent="0.35">
      <c r="A453" s="59"/>
      <c r="B453" s="10"/>
      <c r="C453" s="84"/>
      <c r="D453" s="86"/>
    </row>
    <row r="454" spans="1:4" x14ac:dyDescent="0.35">
      <c r="A454" s="59"/>
      <c r="B454" s="10"/>
      <c r="C454" s="84"/>
      <c r="D454" s="86"/>
    </row>
    <row r="455" spans="1:4" x14ac:dyDescent="0.35">
      <c r="A455" s="59"/>
      <c r="B455" s="10"/>
      <c r="C455" s="84"/>
      <c r="D455" s="86"/>
    </row>
    <row r="456" spans="1:4" x14ac:dyDescent="0.35">
      <c r="A456" s="59"/>
      <c r="B456" s="10"/>
      <c r="C456" s="84"/>
      <c r="D456" s="86"/>
    </row>
    <row r="457" spans="1:4" x14ac:dyDescent="0.35">
      <c r="A457" s="59"/>
      <c r="B457" s="10"/>
      <c r="C457" s="84"/>
      <c r="D457" s="86"/>
    </row>
    <row r="458" spans="1:4" x14ac:dyDescent="0.35">
      <c r="A458" s="59"/>
      <c r="B458" s="10"/>
      <c r="C458" s="84"/>
      <c r="D458" s="86"/>
    </row>
    <row r="459" spans="1:4" x14ac:dyDescent="0.35">
      <c r="A459" s="59"/>
      <c r="B459" s="10"/>
      <c r="C459" s="84"/>
      <c r="D459" s="86"/>
    </row>
    <row r="460" spans="1:4" x14ac:dyDescent="0.35">
      <c r="A460" s="59"/>
      <c r="B460" s="10"/>
      <c r="C460" s="84"/>
      <c r="D460" s="86"/>
    </row>
    <row r="461" spans="1:4" x14ac:dyDescent="0.35">
      <c r="A461" s="59"/>
      <c r="B461" s="10"/>
      <c r="C461" s="84"/>
      <c r="D461" s="86"/>
    </row>
    <row r="462" spans="1:4" x14ac:dyDescent="0.35">
      <c r="A462" s="59"/>
      <c r="B462" s="10"/>
      <c r="C462" s="84"/>
      <c r="D462" s="86"/>
    </row>
    <row r="463" spans="1:4" x14ac:dyDescent="0.35">
      <c r="A463" s="59"/>
      <c r="B463" s="10"/>
      <c r="C463" s="84"/>
      <c r="D463" s="86"/>
    </row>
    <row r="464" spans="1:4" x14ac:dyDescent="0.35">
      <c r="A464" s="59"/>
      <c r="B464" s="10"/>
      <c r="C464" s="84"/>
      <c r="D464" s="86"/>
    </row>
    <row r="465" spans="1:4" x14ac:dyDescent="0.35">
      <c r="A465" s="59"/>
      <c r="B465" s="10"/>
      <c r="C465" s="84"/>
      <c r="D465" s="86"/>
    </row>
    <row r="466" spans="1:4" x14ac:dyDescent="0.35">
      <c r="A466" s="59"/>
      <c r="B466" s="10"/>
      <c r="C466" s="84"/>
      <c r="D466" s="86"/>
    </row>
    <row r="467" spans="1:4" x14ac:dyDescent="0.35">
      <c r="A467" s="59"/>
      <c r="B467" s="10"/>
      <c r="C467" s="84"/>
      <c r="D467" s="86"/>
    </row>
    <row r="468" spans="1:4" x14ac:dyDescent="0.35">
      <c r="A468" s="59"/>
      <c r="B468" s="10"/>
      <c r="C468" s="84"/>
      <c r="D468" s="86"/>
    </row>
    <row r="469" spans="1:4" x14ac:dyDescent="0.35">
      <c r="A469" s="59"/>
      <c r="B469" s="10"/>
      <c r="C469" s="84"/>
      <c r="D469" s="86"/>
    </row>
    <row r="470" spans="1:4" x14ac:dyDescent="0.35">
      <c r="A470" s="59"/>
      <c r="B470" s="10"/>
      <c r="C470" s="84"/>
      <c r="D470" s="86"/>
    </row>
    <row r="471" spans="1:4" x14ac:dyDescent="0.35">
      <c r="A471" s="59"/>
      <c r="B471" s="10"/>
      <c r="C471" s="84"/>
      <c r="D471" s="86"/>
    </row>
    <row r="472" spans="1:4" x14ac:dyDescent="0.35">
      <c r="A472" s="59"/>
      <c r="B472" s="10"/>
      <c r="C472" s="84"/>
      <c r="D472" s="86"/>
    </row>
    <row r="473" spans="1:4" x14ac:dyDescent="0.35">
      <c r="A473" s="59"/>
      <c r="B473" s="10"/>
      <c r="C473" s="84"/>
      <c r="D473" s="86"/>
    </row>
    <row r="474" spans="1:4" x14ac:dyDescent="0.35">
      <c r="A474" s="59"/>
      <c r="B474" s="10"/>
      <c r="C474" s="84"/>
      <c r="D474" s="86"/>
    </row>
    <row r="475" spans="1:4" x14ac:dyDescent="0.35">
      <c r="A475" s="59"/>
      <c r="B475" s="10"/>
      <c r="C475" s="84"/>
      <c r="D475" s="86"/>
    </row>
    <row r="476" spans="1:4" x14ac:dyDescent="0.35">
      <c r="A476" s="59"/>
      <c r="B476" s="10"/>
      <c r="C476" s="84"/>
      <c r="D476" s="86"/>
    </row>
    <row r="477" spans="1:4" x14ac:dyDescent="0.35">
      <c r="A477" s="59"/>
      <c r="B477" s="10"/>
      <c r="C477" s="84"/>
      <c r="D477" s="86"/>
    </row>
    <row r="478" spans="1:4" x14ac:dyDescent="0.35">
      <c r="A478" s="59"/>
      <c r="B478" s="10"/>
      <c r="C478" s="84"/>
      <c r="D478" s="86"/>
    </row>
    <row r="479" spans="1:4" x14ac:dyDescent="0.35">
      <c r="A479" s="59"/>
      <c r="B479" s="10"/>
      <c r="C479" s="84"/>
      <c r="D479" s="86"/>
    </row>
    <row r="480" spans="1:4" x14ac:dyDescent="0.35">
      <c r="A480" s="59"/>
      <c r="B480" s="10"/>
      <c r="C480" s="84"/>
      <c r="D480" s="86"/>
    </row>
    <row r="481" spans="1:4" x14ac:dyDescent="0.35">
      <c r="A481" s="59"/>
      <c r="B481" s="10"/>
      <c r="C481" s="84"/>
      <c r="D481" s="86"/>
    </row>
    <row r="482" spans="1:4" x14ac:dyDescent="0.35">
      <c r="A482" s="59"/>
      <c r="B482" s="10"/>
      <c r="C482" s="84"/>
      <c r="D482" s="86"/>
    </row>
    <row r="483" spans="1:4" x14ac:dyDescent="0.35">
      <c r="A483" s="59"/>
      <c r="B483" s="10"/>
      <c r="C483" s="84"/>
      <c r="D483" s="86"/>
    </row>
    <row r="484" spans="1:4" x14ac:dyDescent="0.35">
      <c r="A484" s="59"/>
      <c r="B484" s="10"/>
      <c r="C484" s="84"/>
      <c r="D484" s="86"/>
    </row>
    <row r="485" spans="1:4" x14ac:dyDescent="0.35">
      <c r="A485" s="59"/>
      <c r="B485" s="10"/>
      <c r="C485" s="84"/>
      <c r="D485" s="86"/>
    </row>
    <row r="486" spans="1:4" x14ac:dyDescent="0.35">
      <c r="A486" s="59"/>
      <c r="B486" s="10"/>
      <c r="C486" s="84"/>
      <c r="D486" s="86"/>
    </row>
    <row r="487" spans="1:4" x14ac:dyDescent="0.35">
      <c r="A487" s="59"/>
      <c r="B487" s="10"/>
      <c r="C487" s="84"/>
      <c r="D487" s="86"/>
    </row>
    <row r="488" spans="1:4" x14ac:dyDescent="0.35">
      <c r="A488" s="59"/>
      <c r="B488" s="10"/>
      <c r="C488" s="84"/>
      <c r="D488" s="86"/>
    </row>
    <row r="489" spans="1:4" x14ac:dyDescent="0.35">
      <c r="A489" s="59"/>
      <c r="B489" s="10"/>
      <c r="C489" s="84"/>
      <c r="D489" s="86"/>
    </row>
    <row r="490" spans="1:4" x14ac:dyDescent="0.35">
      <c r="A490" s="59"/>
      <c r="B490" s="10"/>
      <c r="C490" s="84"/>
      <c r="D490" s="86"/>
    </row>
    <row r="491" spans="1:4" x14ac:dyDescent="0.35">
      <c r="A491" s="59"/>
      <c r="B491" s="10"/>
      <c r="C491" s="84"/>
      <c r="D491" s="86"/>
    </row>
    <row r="492" spans="1:4" x14ac:dyDescent="0.35">
      <c r="A492" s="59"/>
      <c r="B492" s="10"/>
      <c r="C492" s="84"/>
      <c r="D492" s="86"/>
    </row>
    <row r="493" spans="1:4" x14ac:dyDescent="0.35">
      <c r="A493" s="59"/>
      <c r="B493" s="10"/>
      <c r="C493" s="84"/>
      <c r="D493" s="86"/>
    </row>
    <row r="494" spans="1:4" x14ac:dyDescent="0.35">
      <c r="A494" s="59"/>
      <c r="B494" s="10"/>
      <c r="C494" s="84"/>
      <c r="D494" s="86"/>
    </row>
    <row r="495" spans="1:4" x14ac:dyDescent="0.35">
      <c r="A495" s="59"/>
      <c r="B495" s="10"/>
      <c r="C495" s="84"/>
      <c r="D495" s="86"/>
    </row>
    <row r="496" spans="1:4" x14ac:dyDescent="0.35">
      <c r="A496" s="59"/>
      <c r="B496" s="10"/>
      <c r="C496" s="84"/>
      <c r="D496" s="86"/>
    </row>
    <row r="497" spans="1:4" x14ac:dyDescent="0.35">
      <c r="A497" s="59"/>
      <c r="B497" s="10"/>
      <c r="C497" s="84"/>
      <c r="D497" s="86"/>
    </row>
    <row r="498" spans="1:4" x14ac:dyDescent="0.35">
      <c r="A498" s="59"/>
      <c r="B498" s="10"/>
      <c r="C498" s="84"/>
      <c r="D498" s="86"/>
    </row>
    <row r="499" spans="1:4" x14ac:dyDescent="0.35">
      <c r="A499" s="59"/>
      <c r="B499" s="10"/>
      <c r="C499" s="84"/>
      <c r="D499" s="86"/>
    </row>
    <row r="500" spans="1:4" x14ac:dyDescent="0.35">
      <c r="A500" s="59"/>
      <c r="B500" s="10"/>
      <c r="C500" s="84"/>
      <c r="D500" s="86"/>
    </row>
    <row r="501" spans="1:4" x14ac:dyDescent="0.35">
      <c r="A501" s="59"/>
      <c r="B501" s="10"/>
      <c r="C501" s="84"/>
      <c r="D501" s="86"/>
    </row>
    <row r="502" spans="1:4" x14ac:dyDescent="0.35">
      <c r="A502" s="59"/>
      <c r="B502" s="10"/>
      <c r="C502" s="84"/>
      <c r="D502" s="86"/>
    </row>
    <row r="503" spans="1:4" x14ac:dyDescent="0.35">
      <c r="A503" s="59"/>
      <c r="B503" s="10"/>
      <c r="C503" s="84"/>
      <c r="D503" s="86"/>
    </row>
    <row r="504" spans="1:4" x14ac:dyDescent="0.35">
      <c r="A504" s="59"/>
      <c r="B504" s="10"/>
      <c r="C504" s="84"/>
      <c r="D504" s="86"/>
    </row>
    <row r="505" spans="1:4" x14ac:dyDescent="0.35">
      <c r="A505" s="59"/>
      <c r="B505" s="10"/>
      <c r="C505" s="84"/>
      <c r="D505" s="86"/>
    </row>
    <row r="506" spans="1:4" x14ac:dyDescent="0.35">
      <c r="A506" s="59"/>
      <c r="B506" s="10"/>
      <c r="C506" s="84"/>
      <c r="D506" s="86"/>
    </row>
    <row r="507" spans="1:4" x14ac:dyDescent="0.35">
      <c r="A507" s="59"/>
      <c r="B507" s="10"/>
      <c r="C507" s="84"/>
      <c r="D507" s="86"/>
    </row>
    <row r="508" spans="1:4" x14ac:dyDescent="0.35">
      <c r="A508" s="59"/>
      <c r="B508" s="10"/>
      <c r="C508" s="84"/>
      <c r="D508" s="86"/>
    </row>
    <row r="509" spans="1:4" x14ac:dyDescent="0.35">
      <c r="A509" s="59"/>
      <c r="B509" s="10"/>
      <c r="C509" s="84"/>
      <c r="D509" s="86"/>
    </row>
    <row r="510" spans="1:4" x14ac:dyDescent="0.35">
      <c r="A510" s="59"/>
      <c r="B510" s="10"/>
      <c r="C510" s="84"/>
      <c r="D510" s="86"/>
    </row>
    <row r="511" spans="1:4" x14ac:dyDescent="0.35">
      <c r="A511" s="59"/>
      <c r="B511" s="10"/>
      <c r="C511" s="84"/>
      <c r="D511" s="86"/>
    </row>
    <row r="512" spans="1:4" x14ac:dyDescent="0.35">
      <c r="A512" s="59"/>
      <c r="B512" s="10"/>
      <c r="C512" s="84"/>
      <c r="D512" s="86"/>
    </row>
    <row r="513" spans="1:4" x14ac:dyDescent="0.35">
      <c r="A513" s="59"/>
      <c r="B513" s="10"/>
      <c r="C513" s="84"/>
      <c r="D513" s="86"/>
    </row>
    <row r="514" spans="1:4" x14ac:dyDescent="0.35">
      <c r="A514" s="59"/>
      <c r="B514" s="10"/>
      <c r="C514" s="84"/>
      <c r="D514" s="86"/>
    </row>
    <row r="515" spans="1:4" x14ac:dyDescent="0.35">
      <c r="A515" s="59"/>
      <c r="B515" s="10"/>
      <c r="C515" s="84"/>
      <c r="D515" s="86"/>
    </row>
    <row r="516" spans="1:4" x14ac:dyDescent="0.35">
      <c r="A516" s="59"/>
      <c r="B516" s="10"/>
      <c r="C516" s="84"/>
      <c r="D516" s="86"/>
    </row>
    <row r="517" spans="1:4" x14ac:dyDescent="0.35">
      <c r="A517" s="59"/>
      <c r="B517" s="10"/>
      <c r="C517" s="84"/>
      <c r="D517" s="86"/>
    </row>
    <row r="518" spans="1:4" x14ac:dyDescent="0.35">
      <c r="A518" s="59"/>
      <c r="B518" s="10"/>
      <c r="C518" s="84"/>
      <c r="D518" s="86"/>
    </row>
    <row r="519" spans="1:4" x14ac:dyDescent="0.35">
      <c r="A519" s="59"/>
      <c r="B519" s="10"/>
      <c r="C519" s="84"/>
      <c r="D519" s="86"/>
    </row>
    <row r="520" spans="1:4" x14ac:dyDescent="0.35">
      <c r="A520" s="59"/>
      <c r="B520" s="10"/>
      <c r="C520" s="84"/>
      <c r="D520" s="86"/>
    </row>
    <row r="521" spans="1:4" x14ac:dyDescent="0.35">
      <c r="A521" s="59"/>
      <c r="B521" s="10"/>
      <c r="C521" s="84"/>
      <c r="D521" s="86"/>
    </row>
    <row r="522" spans="1:4" x14ac:dyDescent="0.35">
      <c r="A522" s="59"/>
      <c r="B522" s="10"/>
      <c r="C522" s="84"/>
      <c r="D522" s="86"/>
    </row>
    <row r="523" spans="1:4" x14ac:dyDescent="0.35">
      <c r="A523" s="59"/>
      <c r="B523" s="10"/>
      <c r="C523" s="84"/>
      <c r="D523" s="86"/>
    </row>
    <row r="524" spans="1:4" x14ac:dyDescent="0.35">
      <c r="A524" s="59"/>
      <c r="B524" s="10"/>
      <c r="C524" s="84"/>
      <c r="D524" s="86"/>
    </row>
    <row r="525" spans="1:4" x14ac:dyDescent="0.35">
      <c r="A525" s="59"/>
      <c r="B525" s="10"/>
      <c r="C525" s="84"/>
      <c r="D525" s="86"/>
    </row>
    <row r="526" spans="1:4" x14ac:dyDescent="0.35">
      <c r="A526" s="59"/>
      <c r="B526" s="10"/>
      <c r="C526" s="84"/>
      <c r="D526" s="86"/>
    </row>
    <row r="527" spans="1:4" x14ac:dyDescent="0.35">
      <c r="A527" s="59"/>
      <c r="B527" s="10"/>
      <c r="C527" s="84"/>
      <c r="D527" s="86"/>
    </row>
    <row r="528" spans="1:4" x14ac:dyDescent="0.35">
      <c r="A528" s="59"/>
      <c r="B528" s="10"/>
      <c r="C528" s="84"/>
      <c r="D528" s="86"/>
    </row>
    <row r="529" spans="1:4" x14ac:dyDescent="0.35">
      <c r="A529" s="59"/>
      <c r="B529" s="10"/>
      <c r="C529" s="84"/>
      <c r="D529" s="86"/>
    </row>
    <row r="530" spans="1:4" x14ac:dyDescent="0.35">
      <c r="A530" s="59"/>
      <c r="B530" s="10"/>
      <c r="C530" s="84"/>
      <c r="D530" s="86"/>
    </row>
    <row r="531" spans="1:4" x14ac:dyDescent="0.35">
      <c r="A531" s="59"/>
      <c r="B531" s="10"/>
      <c r="C531" s="84"/>
      <c r="D531" s="86"/>
    </row>
    <row r="532" spans="1:4" x14ac:dyDescent="0.35">
      <c r="A532" s="59"/>
      <c r="B532" s="10"/>
      <c r="C532" s="84"/>
      <c r="D532" s="86"/>
    </row>
    <row r="533" spans="1:4" x14ac:dyDescent="0.35">
      <c r="A533" s="59"/>
      <c r="B533" s="10"/>
      <c r="C533" s="84"/>
      <c r="D533" s="86"/>
    </row>
    <row r="534" spans="1:4" x14ac:dyDescent="0.35">
      <c r="A534" s="59"/>
      <c r="B534" s="10"/>
      <c r="C534" s="84"/>
      <c r="D534" s="86"/>
    </row>
    <row r="535" spans="1:4" x14ac:dyDescent="0.35">
      <c r="A535" s="59"/>
      <c r="B535" s="10"/>
      <c r="C535" s="84"/>
      <c r="D535" s="86"/>
    </row>
    <row r="536" spans="1:4" x14ac:dyDescent="0.35">
      <c r="A536" s="59"/>
      <c r="B536" s="10"/>
      <c r="C536" s="84"/>
      <c r="D536" s="86"/>
    </row>
    <row r="537" spans="1:4" x14ac:dyDescent="0.35">
      <c r="A537" s="59"/>
      <c r="B537" s="10"/>
      <c r="C537" s="84"/>
      <c r="D537" s="86"/>
    </row>
    <row r="538" spans="1:4" x14ac:dyDescent="0.35">
      <c r="A538" s="59"/>
      <c r="B538" s="10"/>
      <c r="C538" s="84"/>
      <c r="D538" s="86"/>
    </row>
    <row r="539" spans="1:4" x14ac:dyDescent="0.35">
      <c r="A539" s="59"/>
      <c r="B539" s="10"/>
      <c r="C539" s="84"/>
      <c r="D539" s="86"/>
    </row>
    <row r="540" spans="1:4" x14ac:dyDescent="0.35">
      <c r="A540" s="59"/>
      <c r="B540" s="10"/>
      <c r="C540" s="84"/>
      <c r="D540" s="86"/>
    </row>
    <row r="541" spans="1:4" x14ac:dyDescent="0.35">
      <c r="A541" s="59"/>
      <c r="B541" s="10"/>
      <c r="C541" s="84"/>
      <c r="D541" s="86"/>
    </row>
    <row r="542" spans="1:4" x14ac:dyDescent="0.35">
      <c r="A542" s="59"/>
      <c r="B542" s="10"/>
      <c r="C542" s="84"/>
      <c r="D542" s="86"/>
    </row>
    <row r="543" spans="1:4" x14ac:dyDescent="0.35">
      <c r="A543" s="59"/>
      <c r="B543" s="10"/>
      <c r="C543" s="84"/>
      <c r="D543" s="86"/>
    </row>
    <row r="544" spans="1:4" x14ac:dyDescent="0.35">
      <c r="A544" s="59"/>
      <c r="B544" s="10"/>
      <c r="C544" s="84"/>
      <c r="D544" s="86"/>
    </row>
    <row r="545" spans="1:4" x14ac:dyDescent="0.35">
      <c r="A545" s="59"/>
      <c r="B545" s="10"/>
      <c r="C545" s="84"/>
      <c r="D545" s="86"/>
    </row>
    <row r="546" spans="1:4" x14ac:dyDescent="0.35">
      <c r="A546" s="59"/>
      <c r="B546" s="10"/>
      <c r="C546" s="84"/>
      <c r="D546" s="86"/>
    </row>
    <row r="547" spans="1:4" x14ac:dyDescent="0.35">
      <c r="A547" s="59"/>
      <c r="B547" s="10"/>
      <c r="C547" s="84"/>
      <c r="D547" s="86"/>
    </row>
    <row r="548" spans="1:4" x14ac:dyDescent="0.35">
      <c r="A548" s="59"/>
      <c r="B548" s="10"/>
      <c r="C548" s="84"/>
      <c r="D548" s="86"/>
    </row>
    <row r="549" spans="1:4" x14ac:dyDescent="0.35">
      <c r="A549" s="59"/>
      <c r="B549" s="10"/>
      <c r="C549" s="84"/>
      <c r="D549" s="86"/>
    </row>
    <row r="550" spans="1:4" x14ac:dyDescent="0.35">
      <c r="A550" s="59"/>
      <c r="B550" s="10"/>
      <c r="C550" s="84"/>
      <c r="D550" s="86"/>
    </row>
    <row r="551" spans="1:4" x14ac:dyDescent="0.35">
      <c r="A551" s="59"/>
      <c r="B551" s="10"/>
      <c r="C551" s="84"/>
      <c r="D551" s="86"/>
    </row>
    <row r="552" spans="1:4" x14ac:dyDescent="0.35">
      <c r="A552" s="59"/>
      <c r="B552" s="10"/>
      <c r="C552" s="84"/>
      <c r="D552" s="86"/>
    </row>
    <row r="553" spans="1:4" x14ac:dyDescent="0.35">
      <c r="A553" s="59"/>
      <c r="B553" s="10"/>
      <c r="C553" s="84"/>
      <c r="D553" s="86"/>
    </row>
    <row r="554" spans="1:4" x14ac:dyDescent="0.35">
      <c r="A554" s="59"/>
      <c r="B554" s="10"/>
      <c r="C554" s="84"/>
      <c r="D554" s="86"/>
    </row>
    <row r="555" spans="1:4" x14ac:dyDescent="0.35">
      <c r="A555" s="59"/>
      <c r="B555" s="10"/>
      <c r="C555" s="84"/>
      <c r="D555" s="86"/>
    </row>
    <row r="556" spans="1:4" x14ac:dyDescent="0.35">
      <c r="A556" s="59"/>
      <c r="B556" s="10"/>
      <c r="C556" s="84"/>
      <c r="D556" s="86"/>
    </row>
    <row r="557" spans="1:4" x14ac:dyDescent="0.35">
      <c r="A557" s="59"/>
      <c r="B557" s="10"/>
      <c r="C557" s="84"/>
      <c r="D557" s="86"/>
    </row>
    <row r="558" spans="1:4" x14ac:dyDescent="0.35">
      <c r="A558" s="59"/>
      <c r="B558" s="10"/>
      <c r="C558" s="84"/>
      <c r="D558" s="86"/>
    </row>
    <row r="559" spans="1:4" x14ac:dyDescent="0.35">
      <c r="A559" s="59"/>
      <c r="B559" s="10"/>
      <c r="C559" s="84"/>
      <c r="D559" s="86"/>
    </row>
    <row r="560" spans="1:4" x14ac:dyDescent="0.35">
      <c r="A560" s="59"/>
      <c r="B560" s="10"/>
      <c r="C560" s="84"/>
      <c r="D560" s="86"/>
    </row>
    <row r="561" spans="1:4" x14ac:dyDescent="0.35">
      <c r="A561" s="59"/>
      <c r="B561" s="10"/>
      <c r="C561" s="84"/>
      <c r="D561" s="86"/>
    </row>
    <row r="562" spans="1:4" x14ac:dyDescent="0.35">
      <c r="A562" s="59"/>
      <c r="B562" s="10"/>
      <c r="C562" s="84"/>
      <c r="D562" s="86"/>
    </row>
    <row r="563" spans="1:4" x14ac:dyDescent="0.35">
      <c r="A563" s="59"/>
      <c r="B563" s="10"/>
      <c r="C563" s="84"/>
      <c r="D563" s="86"/>
    </row>
    <row r="564" spans="1:4" x14ac:dyDescent="0.35">
      <c r="A564" s="59"/>
      <c r="B564" s="10"/>
      <c r="C564" s="84"/>
      <c r="D564" s="86"/>
    </row>
    <row r="565" spans="1:4" x14ac:dyDescent="0.35">
      <c r="A565" s="59"/>
      <c r="B565" s="10"/>
      <c r="C565" s="84"/>
      <c r="D565" s="86"/>
    </row>
    <row r="566" spans="1:4" x14ac:dyDescent="0.35">
      <c r="A566" s="59"/>
      <c r="B566" s="10"/>
      <c r="C566" s="84"/>
      <c r="D566" s="86"/>
    </row>
    <row r="567" spans="1:4" x14ac:dyDescent="0.35">
      <c r="A567" s="59"/>
      <c r="B567" s="10"/>
      <c r="C567" s="84"/>
      <c r="D567" s="86"/>
    </row>
    <row r="568" spans="1:4" x14ac:dyDescent="0.35">
      <c r="A568" s="59"/>
      <c r="B568" s="10"/>
      <c r="C568" s="84"/>
      <c r="D568" s="86"/>
    </row>
    <row r="569" spans="1:4" x14ac:dyDescent="0.35">
      <c r="A569" s="59"/>
      <c r="B569" s="10"/>
      <c r="C569" s="84"/>
      <c r="D569" s="86"/>
    </row>
    <row r="570" spans="1:4" x14ac:dyDescent="0.35">
      <c r="A570" s="59"/>
      <c r="B570" s="10"/>
      <c r="C570" s="84"/>
      <c r="D570" s="86"/>
    </row>
    <row r="571" spans="1:4" x14ac:dyDescent="0.35">
      <c r="A571" s="59"/>
      <c r="B571" s="10"/>
      <c r="C571" s="84"/>
      <c r="D571" s="86"/>
    </row>
    <row r="572" spans="1:4" x14ac:dyDescent="0.35">
      <c r="A572" s="59"/>
      <c r="B572" s="10"/>
      <c r="C572" s="84"/>
      <c r="D572" s="86"/>
    </row>
    <row r="573" spans="1:4" x14ac:dyDescent="0.35">
      <c r="A573" s="59"/>
      <c r="B573" s="10"/>
      <c r="C573" s="84"/>
      <c r="D573" s="86"/>
    </row>
    <row r="574" spans="1:4" x14ac:dyDescent="0.35">
      <c r="A574" s="59"/>
      <c r="B574" s="10"/>
      <c r="C574" s="84"/>
      <c r="D574" s="86"/>
    </row>
    <row r="575" spans="1:4" x14ac:dyDescent="0.35">
      <c r="A575" s="59"/>
      <c r="B575" s="10"/>
      <c r="C575" s="84"/>
      <c r="D575" s="86"/>
    </row>
    <row r="576" spans="1:4" x14ac:dyDescent="0.35">
      <c r="A576" s="59"/>
      <c r="B576" s="10"/>
      <c r="C576" s="84"/>
      <c r="D576" s="86"/>
    </row>
    <row r="577" spans="1:4" x14ac:dyDescent="0.35">
      <c r="A577" s="59"/>
      <c r="B577" s="10"/>
      <c r="C577" s="84"/>
      <c r="D577" s="86"/>
    </row>
    <row r="578" spans="1:4" x14ac:dyDescent="0.35">
      <c r="A578" s="59"/>
      <c r="B578" s="10"/>
      <c r="C578" s="84"/>
      <c r="D578" s="86"/>
    </row>
    <row r="579" spans="1:4" x14ac:dyDescent="0.35">
      <c r="A579" s="59"/>
      <c r="B579" s="10"/>
      <c r="C579" s="84"/>
      <c r="D579" s="86"/>
    </row>
    <row r="580" spans="1:4" x14ac:dyDescent="0.35">
      <c r="A580" s="59"/>
      <c r="B580" s="10"/>
      <c r="C580" s="84"/>
      <c r="D580" s="86"/>
    </row>
    <row r="581" spans="1:4" x14ac:dyDescent="0.35">
      <c r="A581" s="59"/>
      <c r="B581" s="10"/>
      <c r="C581" s="84"/>
      <c r="D581" s="86"/>
    </row>
    <row r="582" spans="1:4" x14ac:dyDescent="0.35">
      <c r="A582" s="59"/>
      <c r="B582" s="10"/>
      <c r="C582" s="84"/>
      <c r="D582" s="86"/>
    </row>
    <row r="583" spans="1:4" x14ac:dyDescent="0.35">
      <c r="A583" s="59"/>
      <c r="B583" s="10"/>
      <c r="C583" s="84"/>
      <c r="D583" s="86"/>
    </row>
    <row r="584" spans="1:4" x14ac:dyDescent="0.35">
      <c r="A584" s="59"/>
      <c r="B584" s="10"/>
      <c r="C584" s="84"/>
      <c r="D584" s="86"/>
    </row>
    <row r="585" spans="1:4" x14ac:dyDescent="0.35">
      <c r="A585" s="59"/>
      <c r="B585" s="10"/>
      <c r="C585" s="84"/>
      <c r="D585" s="86"/>
    </row>
    <row r="586" spans="1:4" x14ac:dyDescent="0.35">
      <c r="A586" s="59"/>
      <c r="B586" s="10"/>
      <c r="C586" s="84"/>
      <c r="D586" s="86"/>
    </row>
    <row r="587" spans="1:4" x14ac:dyDescent="0.35">
      <c r="A587" s="59"/>
      <c r="B587" s="10"/>
      <c r="C587" s="84"/>
      <c r="D587" s="86"/>
    </row>
    <row r="588" spans="1:4" x14ac:dyDescent="0.35">
      <c r="A588" s="59"/>
      <c r="B588" s="10"/>
      <c r="C588" s="84"/>
      <c r="D588" s="86"/>
    </row>
    <row r="589" spans="1:4" x14ac:dyDescent="0.35">
      <c r="A589" s="59"/>
      <c r="B589" s="10"/>
      <c r="C589" s="84"/>
      <c r="D589" s="86"/>
    </row>
    <row r="590" spans="1:4" x14ac:dyDescent="0.35">
      <c r="A590" s="59"/>
      <c r="B590" s="10"/>
      <c r="C590" s="84"/>
      <c r="D590" s="86"/>
    </row>
    <row r="591" spans="1:4" x14ac:dyDescent="0.35">
      <c r="A591" s="59"/>
      <c r="B591" s="10"/>
      <c r="C591" s="84"/>
      <c r="D591" s="86"/>
    </row>
    <row r="592" spans="1:4" x14ac:dyDescent="0.35">
      <c r="A592" s="59"/>
      <c r="B592" s="10"/>
      <c r="C592" s="84"/>
      <c r="D592" s="86"/>
    </row>
    <row r="593" spans="1:4" x14ac:dyDescent="0.35">
      <c r="A593" s="59"/>
      <c r="B593" s="10"/>
      <c r="C593" s="84"/>
      <c r="D593" s="86"/>
    </row>
    <row r="594" spans="1:4" x14ac:dyDescent="0.35">
      <c r="A594" s="59"/>
      <c r="B594" s="10"/>
      <c r="C594" s="84"/>
      <c r="D594" s="86"/>
    </row>
    <row r="595" spans="1:4" x14ac:dyDescent="0.35">
      <c r="A595" s="59"/>
      <c r="B595" s="10"/>
      <c r="C595" s="84"/>
      <c r="D595" s="86"/>
    </row>
    <row r="596" spans="1:4" x14ac:dyDescent="0.35">
      <c r="A596" s="59"/>
      <c r="B596" s="10"/>
      <c r="C596" s="84"/>
      <c r="D596" s="86"/>
    </row>
    <row r="597" spans="1:4" x14ac:dyDescent="0.35">
      <c r="A597" s="59"/>
      <c r="B597" s="10"/>
      <c r="C597" s="84"/>
      <c r="D597" s="86"/>
    </row>
    <row r="598" spans="1:4" x14ac:dyDescent="0.35">
      <c r="A598" s="59"/>
      <c r="B598" s="10"/>
      <c r="C598" s="84"/>
      <c r="D598" s="86"/>
    </row>
    <row r="599" spans="1:4" x14ac:dyDescent="0.35">
      <c r="A599" s="59"/>
      <c r="B599" s="10"/>
      <c r="C599" s="84"/>
      <c r="D599" s="86"/>
    </row>
    <row r="600" spans="1:4" x14ac:dyDescent="0.35">
      <c r="A600" s="59"/>
      <c r="B600" s="10"/>
      <c r="C600" s="84"/>
      <c r="D600" s="86"/>
    </row>
    <row r="601" spans="1:4" x14ac:dyDescent="0.35">
      <c r="A601" s="59"/>
      <c r="B601" s="10"/>
      <c r="C601" s="84"/>
      <c r="D601" s="86"/>
    </row>
    <row r="602" spans="1:4" x14ac:dyDescent="0.35">
      <c r="A602" s="59"/>
      <c r="B602" s="10"/>
      <c r="C602" s="84"/>
      <c r="D602" s="86"/>
    </row>
    <row r="603" spans="1:4" x14ac:dyDescent="0.35">
      <c r="A603" s="59"/>
      <c r="B603" s="10"/>
      <c r="C603" s="84"/>
      <c r="D603" s="86"/>
    </row>
    <row r="604" spans="1:4" x14ac:dyDescent="0.35">
      <c r="A604" s="59"/>
      <c r="B604" s="10"/>
      <c r="C604" s="84"/>
      <c r="D604" s="86"/>
    </row>
    <row r="605" spans="1:4" x14ac:dyDescent="0.35">
      <c r="A605" s="59"/>
      <c r="B605" s="10"/>
      <c r="C605" s="84"/>
      <c r="D605" s="86"/>
    </row>
    <row r="606" spans="1:4" x14ac:dyDescent="0.35">
      <c r="A606" s="59"/>
      <c r="B606" s="10"/>
      <c r="C606" s="84"/>
      <c r="D606" s="86"/>
    </row>
    <row r="607" spans="1:4" x14ac:dyDescent="0.35">
      <c r="A607" s="59"/>
      <c r="B607" s="10"/>
      <c r="C607" s="84"/>
      <c r="D607" s="86"/>
    </row>
    <row r="608" spans="1:4" x14ac:dyDescent="0.35">
      <c r="A608" s="59"/>
      <c r="B608" s="10"/>
      <c r="C608" s="84"/>
      <c r="D608" s="86"/>
    </row>
    <row r="609" spans="1:4" x14ac:dyDescent="0.35">
      <c r="A609" s="59"/>
      <c r="B609" s="10"/>
      <c r="C609" s="84"/>
      <c r="D609" s="86"/>
    </row>
    <row r="610" spans="1:4" x14ac:dyDescent="0.35">
      <c r="A610" s="59"/>
      <c r="B610" s="10"/>
      <c r="C610" s="84"/>
      <c r="D610" s="86"/>
    </row>
    <row r="611" spans="1:4" x14ac:dyDescent="0.35">
      <c r="A611" s="59"/>
      <c r="B611" s="10"/>
      <c r="C611" s="84"/>
      <c r="D611" s="86"/>
    </row>
    <row r="612" spans="1:4" x14ac:dyDescent="0.35">
      <c r="A612" s="59"/>
      <c r="B612" s="10"/>
      <c r="C612" s="84"/>
      <c r="D612" s="86"/>
    </row>
    <row r="613" spans="1:4" x14ac:dyDescent="0.35">
      <c r="A613" s="59"/>
      <c r="B613" s="10"/>
      <c r="C613" s="84"/>
      <c r="D613" s="86"/>
    </row>
    <row r="614" spans="1:4" x14ac:dyDescent="0.35">
      <c r="A614" s="59"/>
      <c r="B614" s="10"/>
      <c r="C614" s="84"/>
      <c r="D614" s="86"/>
    </row>
    <row r="615" spans="1:4" x14ac:dyDescent="0.35">
      <c r="A615" s="59"/>
      <c r="B615" s="10"/>
      <c r="C615" s="84"/>
      <c r="D615" s="86"/>
    </row>
    <row r="616" spans="1:4" x14ac:dyDescent="0.35">
      <c r="A616" s="59"/>
      <c r="B616" s="10"/>
      <c r="C616" s="84"/>
      <c r="D616" s="86"/>
    </row>
    <row r="617" spans="1:4" x14ac:dyDescent="0.35">
      <c r="A617" s="59"/>
      <c r="B617" s="10"/>
      <c r="C617" s="84"/>
      <c r="D617" s="86"/>
    </row>
    <row r="618" spans="1:4" x14ac:dyDescent="0.35">
      <c r="A618" s="59"/>
      <c r="B618" s="10"/>
      <c r="C618" s="84"/>
      <c r="D618" s="86"/>
    </row>
    <row r="619" spans="1:4" x14ac:dyDescent="0.35">
      <c r="A619" s="59"/>
      <c r="B619" s="10"/>
      <c r="C619" s="84"/>
      <c r="D619" s="86"/>
    </row>
    <row r="620" spans="1:4" x14ac:dyDescent="0.35">
      <c r="A620" s="59"/>
      <c r="B620" s="10"/>
      <c r="C620" s="84"/>
      <c r="D620" s="86"/>
    </row>
    <row r="621" spans="1:4" x14ac:dyDescent="0.35">
      <c r="A621" s="59"/>
      <c r="B621" s="10"/>
      <c r="C621" s="84"/>
      <c r="D621" s="86"/>
    </row>
    <row r="622" spans="1:4" x14ac:dyDescent="0.35">
      <c r="A622" s="59"/>
      <c r="B622" s="10"/>
      <c r="C622" s="84"/>
      <c r="D622" s="86"/>
    </row>
    <row r="623" spans="1:4" x14ac:dyDescent="0.35">
      <c r="A623" s="59"/>
      <c r="B623" s="10"/>
      <c r="C623" s="84"/>
      <c r="D623" s="86"/>
    </row>
    <row r="624" spans="1:4" x14ac:dyDescent="0.35">
      <c r="A624" s="59"/>
      <c r="B624" s="10"/>
      <c r="C624" s="84"/>
      <c r="D624" s="86"/>
    </row>
    <row r="625" spans="1:4" x14ac:dyDescent="0.35">
      <c r="A625" s="59"/>
      <c r="B625" s="10"/>
      <c r="C625" s="84"/>
      <c r="D625" s="86"/>
    </row>
    <row r="626" spans="1:4" x14ac:dyDescent="0.35">
      <c r="A626" s="59"/>
      <c r="B626" s="10"/>
      <c r="C626" s="84"/>
      <c r="D626" s="86"/>
    </row>
    <row r="627" spans="1:4" x14ac:dyDescent="0.35">
      <c r="A627" s="59"/>
      <c r="B627" s="10"/>
      <c r="C627" s="84"/>
      <c r="D627" s="86"/>
    </row>
    <row r="628" spans="1:4" x14ac:dyDescent="0.35">
      <c r="A628" s="59"/>
      <c r="B628" s="10"/>
      <c r="C628" s="84"/>
      <c r="D628" s="86"/>
    </row>
    <row r="629" spans="1:4" x14ac:dyDescent="0.35">
      <c r="A629" s="59"/>
      <c r="B629" s="10"/>
      <c r="C629" s="84"/>
      <c r="D629" s="86"/>
    </row>
    <row r="630" spans="1:4" x14ac:dyDescent="0.35">
      <c r="A630" s="59"/>
      <c r="B630" s="10"/>
      <c r="C630" s="84"/>
      <c r="D630" s="86"/>
    </row>
    <row r="631" spans="1:4" x14ac:dyDescent="0.35">
      <c r="A631" s="59"/>
      <c r="B631" s="10"/>
      <c r="C631" s="84"/>
      <c r="D631" s="86"/>
    </row>
    <row r="632" spans="1:4" x14ac:dyDescent="0.35">
      <c r="A632" s="59"/>
      <c r="B632" s="10"/>
      <c r="C632" s="84"/>
      <c r="D632" s="86"/>
    </row>
    <row r="633" spans="1:4" x14ac:dyDescent="0.35">
      <c r="A633" s="59"/>
      <c r="B633" s="10"/>
      <c r="C633" s="84"/>
      <c r="D633" s="86"/>
    </row>
    <row r="634" spans="1:4" x14ac:dyDescent="0.35">
      <c r="A634" s="59"/>
      <c r="B634" s="10"/>
      <c r="C634" s="84"/>
      <c r="D634" s="86"/>
    </row>
    <row r="635" spans="1:4" x14ac:dyDescent="0.35">
      <c r="A635" s="59"/>
      <c r="B635" s="10"/>
      <c r="C635" s="84"/>
      <c r="D635" s="86"/>
    </row>
    <row r="636" spans="1:4" x14ac:dyDescent="0.35">
      <c r="A636" s="59"/>
      <c r="B636" s="10"/>
      <c r="C636" s="84"/>
      <c r="D636" s="86"/>
    </row>
    <row r="637" spans="1:4" x14ac:dyDescent="0.35">
      <c r="A637" s="59"/>
      <c r="B637" s="10"/>
      <c r="C637" s="84"/>
      <c r="D637" s="86"/>
    </row>
    <row r="638" spans="1:4" x14ac:dyDescent="0.35">
      <c r="A638" s="59"/>
      <c r="B638" s="10"/>
      <c r="C638" s="84"/>
      <c r="D638" s="86"/>
    </row>
    <row r="639" spans="1:4" x14ac:dyDescent="0.35">
      <c r="A639" s="59"/>
      <c r="B639" s="10"/>
      <c r="C639" s="84"/>
      <c r="D639" s="86"/>
    </row>
    <row r="640" spans="1:4" x14ac:dyDescent="0.35">
      <c r="A640" s="59"/>
      <c r="B640" s="10"/>
      <c r="C640" s="84"/>
      <c r="D640" s="86"/>
    </row>
    <row r="641" spans="1:4" x14ac:dyDescent="0.35">
      <c r="A641" s="59"/>
      <c r="B641" s="10"/>
      <c r="C641" s="84"/>
      <c r="D641" s="86"/>
    </row>
    <row r="642" spans="1:4" x14ac:dyDescent="0.35">
      <c r="A642" s="59"/>
      <c r="B642" s="10"/>
      <c r="C642" s="84"/>
      <c r="D642" s="86"/>
    </row>
    <row r="643" spans="1:4" x14ac:dyDescent="0.35">
      <c r="A643" s="59"/>
      <c r="B643" s="10"/>
      <c r="C643" s="84"/>
      <c r="D643" s="86"/>
    </row>
    <row r="644" spans="1:4" x14ac:dyDescent="0.35">
      <c r="A644" s="59"/>
      <c r="B644" s="10"/>
      <c r="C644" s="84"/>
      <c r="D644" s="86"/>
    </row>
    <row r="645" spans="1:4" x14ac:dyDescent="0.35">
      <c r="A645" s="59"/>
      <c r="B645" s="10"/>
      <c r="C645" s="84"/>
      <c r="D645" s="86"/>
    </row>
    <row r="646" spans="1:4" x14ac:dyDescent="0.35">
      <c r="A646" s="59"/>
      <c r="B646" s="10"/>
      <c r="C646" s="84"/>
      <c r="D646" s="86"/>
    </row>
    <row r="647" spans="1:4" x14ac:dyDescent="0.35">
      <c r="A647" s="59"/>
      <c r="B647" s="10"/>
      <c r="C647" s="84"/>
      <c r="D647" s="86"/>
    </row>
    <row r="648" spans="1:4" x14ac:dyDescent="0.35">
      <c r="A648" s="59"/>
      <c r="B648" s="10"/>
      <c r="C648" s="84"/>
      <c r="D648" s="86"/>
    </row>
    <row r="649" spans="1:4" x14ac:dyDescent="0.35">
      <c r="A649" s="59"/>
      <c r="B649" s="10"/>
      <c r="C649" s="84"/>
      <c r="D649" s="86"/>
    </row>
    <row r="650" spans="1:4" x14ac:dyDescent="0.35">
      <c r="A650" s="59"/>
      <c r="B650" s="10"/>
      <c r="C650" s="84"/>
      <c r="D650" s="86"/>
    </row>
    <row r="651" spans="1:4" x14ac:dyDescent="0.35">
      <c r="A651" s="59"/>
      <c r="B651" s="10"/>
      <c r="C651" s="84"/>
      <c r="D651" s="86"/>
    </row>
    <row r="652" spans="1:4" x14ac:dyDescent="0.35">
      <c r="A652" s="59"/>
      <c r="B652" s="10"/>
      <c r="C652" s="84"/>
      <c r="D652" s="86"/>
    </row>
    <row r="653" spans="1:4" x14ac:dyDescent="0.35">
      <c r="A653" s="59"/>
      <c r="B653" s="10"/>
      <c r="C653" s="84"/>
      <c r="D653" s="86"/>
    </row>
    <row r="654" spans="1:4" x14ac:dyDescent="0.35">
      <c r="A654" s="59"/>
      <c r="B654" s="10"/>
      <c r="C654" s="84"/>
      <c r="D654" s="86"/>
    </row>
    <row r="655" spans="1:4" x14ac:dyDescent="0.35">
      <c r="A655" s="59"/>
      <c r="B655" s="10"/>
      <c r="C655" s="84"/>
      <c r="D655" s="86"/>
    </row>
    <row r="656" spans="1:4" x14ac:dyDescent="0.35">
      <c r="A656" s="59"/>
      <c r="B656" s="10"/>
      <c r="C656" s="84"/>
      <c r="D656" s="86"/>
    </row>
    <row r="657" spans="1:4" x14ac:dyDescent="0.35">
      <c r="A657" s="59"/>
      <c r="B657" s="10"/>
      <c r="C657" s="84"/>
      <c r="D657" s="86"/>
    </row>
    <row r="658" spans="1:4" x14ac:dyDescent="0.35">
      <c r="A658" s="59"/>
      <c r="B658" s="10"/>
      <c r="C658" s="84"/>
      <c r="D658" s="86"/>
    </row>
    <row r="659" spans="1:4" x14ac:dyDescent="0.35">
      <c r="A659" s="59"/>
      <c r="B659" s="10"/>
      <c r="C659" s="84"/>
      <c r="D659" s="86"/>
    </row>
    <row r="660" spans="1:4" x14ac:dyDescent="0.35">
      <c r="A660" s="59"/>
      <c r="B660" s="10"/>
      <c r="C660" s="84"/>
      <c r="D660" s="86"/>
    </row>
    <row r="661" spans="1:4" x14ac:dyDescent="0.35">
      <c r="A661" s="59"/>
      <c r="B661" s="10"/>
      <c r="C661" s="84"/>
      <c r="D661" s="86"/>
    </row>
    <row r="662" spans="1:4" x14ac:dyDescent="0.35">
      <c r="A662" s="59"/>
      <c r="B662" s="10"/>
      <c r="C662" s="84"/>
      <c r="D662" s="86"/>
    </row>
    <row r="663" spans="1:4" x14ac:dyDescent="0.35">
      <c r="A663" s="59"/>
      <c r="B663" s="10"/>
      <c r="C663" s="84"/>
      <c r="D663" s="86"/>
    </row>
    <row r="664" spans="1:4" x14ac:dyDescent="0.35">
      <c r="A664" s="59"/>
      <c r="B664" s="10"/>
      <c r="C664" s="84"/>
      <c r="D664" s="86"/>
    </row>
    <row r="665" spans="1:4" x14ac:dyDescent="0.35">
      <c r="A665" s="59"/>
      <c r="B665" s="10"/>
      <c r="C665" s="84"/>
      <c r="D665" s="86"/>
    </row>
    <row r="666" spans="1:4" x14ac:dyDescent="0.35">
      <c r="A666" s="59"/>
      <c r="B666" s="10"/>
      <c r="C666" s="84"/>
      <c r="D666" s="86"/>
    </row>
    <row r="667" spans="1:4" x14ac:dyDescent="0.35">
      <c r="A667" s="59"/>
      <c r="B667" s="10"/>
      <c r="C667" s="84"/>
      <c r="D667" s="86"/>
    </row>
    <row r="668" spans="1:4" x14ac:dyDescent="0.35">
      <c r="A668" s="59"/>
      <c r="B668" s="10"/>
      <c r="C668" s="84"/>
      <c r="D668" s="86"/>
    </row>
    <row r="669" spans="1:4" x14ac:dyDescent="0.35">
      <c r="A669" s="59"/>
      <c r="B669" s="10"/>
      <c r="C669" s="84"/>
      <c r="D669" s="86"/>
    </row>
    <row r="670" spans="1:4" x14ac:dyDescent="0.35">
      <c r="A670" s="59"/>
      <c r="B670" s="10"/>
      <c r="C670" s="84"/>
      <c r="D670" s="86"/>
    </row>
    <row r="671" spans="1:4" x14ac:dyDescent="0.35">
      <c r="A671" s="59"/>
      <c r="B671" s="10"/>
      <c r="C671" s="84"/>
      <c r="D671" s="86"/>
    </row>
    <row r="672" spans="1:4" x14ac:dyDescent="0.35">
      <c r="A672" s="59"/>
      <c r="B672" s="10"/>
      <c r="C672" s="84"/>
      <c r="D672" s="86"/>
    </row>
    <row r="673" spans="1:4" x14ac:dyDescent="0.35">
      <c r="A673" s="59"/>
      <c r="B673" s="10"/>
      <c r="C673" s="84"/>
      <c r="D673" s="86"/>
    </row>
    <row r="674" spans="1:4" x14ac:dyDescent="0.35">
      <c r="A674" s="59"/>
      <c r="B674" s="10"/>
      <c r="C674" s="84"/>
      <c r="D674" s="86"/>
    </row>
    <row r="675" spans="1:4" x14ac:dyDescent="0.35">
      <c r="A675" s="59"/>
      <c r="B675" s="10"/>
      <c r="C675" s="84"/>
      <c r="D675" s="86"/>
    </row>
    <row r="676" spans="1:4" x14ac:dyDescent="0.35">
      <c r="A676" s="59"/>
      <c r="B676" s="10"/>
      <c r="C676" s="84"/>
      <c r="D676" s="86"/>
    </row>
    <row r="677" spans="1:4" x14ac:dyDescent="0.35">
      <c r="A677" s="59"/>
      <c r="B677" s="10"/>
      <c r="C677" s="84"/>
      <c r="D677" s="86"/>
    </row>
    <row r="678" spans="1:4" x14ac:dyDescent="0.35">
      <c r="A678" s="59"/>
      <c r="B678" s="10"/>
      <c r="C678" s="84"/>
      <c r="D678" s="86"/>
    </row>
    <row r="679" spans="1:4" x14ac:dyDescent="0.35">
      <c r="A679" s="59"/>
      <c r="B679" s="10"/>
      <c r="C679" s="84"/>
      <c r="D679" s="86"/>
    </row>
    <row r="680" spans="1:4" x14ac:dyDescent="0.35">
      <c r="A680" s="59"/>
      <c r="B680" s="10"/>
      <c r="C680" s="84"/>
      <c r="D680" s="86"/>
    </row>
    <row r="681" spans="1:4" x14ac:dyDescent="0.35">
      <c r="A681" s="59"/>
      <c r="B681" s="10"/>
      <c r="C681" s="84"/>
      <c r="D681" s="86"/>
    </row>
    <row r="682" spans="1:4" x14ac:dyDescent="0.35">
      <c r="A682" s="59"/>
      <c r="B682" s="10"/>
      <c r="C682" s="84"/>
      <c r="D682" s="86"/>
    </row>
    <row r="683" spans="1:4" x14ac:dyDescent="0.35">
      <c r="A683" s="59"/>
      <c r="B683" s="10"/>
      <c r="C683" s="84"/>
      <c r="D683" s="86"/>
    </row>
    <row r="684" spans="1:4" x14ac:dyDescent="0.35">
      <c r="A684" s="59"/>
      <c r="B684" s="10"/>
      <c r="C684" s="84"/>
      <c r="D684" s="86"/>
    </row>
    <row r="685" spans="1:4" x14ac:dyDescent="0.35">
      <c r="A685" s="59"/>
      <c r="B685" s="10"/>
      <c r="C685" s="84"/>
      <c r="D685" s="86"/>
    </row>
    <row r="686" spans="1:4" x14ac:dyDescent="0.35">
      <c r="A686" s="59"/>
      <c r="B686" s="10"/>
      <c r="C686" s="84"/>
      <c r="D686" s="86"/>
    </row>
    <row r="687" spans="1:4" x14ac:dyDescent="0.35">
      <c r="A687" s="59"/>
      <c r="B687" s="10"/>
      <c r="C687" s="84"/>
      <c r="D687" s="86"/>
    </row>
    <row r="688" spans="1:4" x14ac:dyDescent="0.35">
      <c r="A688" s="59"/>
      <c r="B688" s="10"/>
      <c r="C688" s="84"/>
      <c r="D688" s="86"/>
    </row>
    <row r="689" spans="1:4" x14ac:dyDescent="0.35">
      <c r="A689" s="59"/>
      <c r="B689" s="10"/>
      <c r="C689" s="84"/>
      <c r="D689" s="86"/>
    </row>
    <row r="690" spans="1:4" x14ac:dyDescent="0.35">
      <c r="A690" s="59"/>
      <c r="B690" s="10"/>
      <c r="C690" s="84"/>
      <c r="D690" s="86"/>
    </row>
    <row r="691" spans="1:4" x14ac:dyDescent="0.35">
      <c r="A691" s="59"/>
      <c r="B691" s="10"/>
      <c r="C691" s="84"/>
      <c r="D691" s="86"/>
    </row>
    <row r="692" spans="1:4" x14ac:dyDescent="0.35">
      <c r="A692" s="59"/>
      <c r="B692" s="10"/>
      <c r="C692" s="84"/>
      <c r="D692" s="86"/>
    </row>
    <row r="693" spans="1:4" x14ac:dyDescent="0.35">
      <c r="A693" s="59"/>
      <c r="B693" s="10"/>
      <c r="C693" s="84"/>
      <c r="D693" s="86"/>
    </row>
    <row r="694" spans="1:4" x14ac:dyDescent="0.35">
      <c r="A694" s="59"/>
      <c r="B694" s="10"/>
      <c r="C694" s="84"/>
      <c r="D694" s="86"/>
    </row>
    <row r="695" spans="1:4" x14ac:dyDescent="0.35">
      <c r="A695" s="59"/>
      <c r="B695" s="10"/>
      <c r="C695" s="84"/>
      <c r="D695" s="86"/>
    </row>
    <row r="696" spans="1:4" x14ac:dyDescent="0.35">
      <c r="A696" s="59"/>
      <c r="B696" s="10"/>
      <c r="C696" s="84"/>
      <c r="D696" s="86"/>
    </row>
    <row r="697" spans="1:4" x14ac:dyDescent="0.35">
      <c r="A697" s="59"/>
      <c r="B697" s="10"/>
      <c r="C697" s="84"/>
      <c r="D697" s="86"/>
    </row>
    <row r="698" spans="1:4" x14ac:dyDescent="0.35">
      <c r="A698" s="59"/>
      <c r="B698" s="10"/>
      <c r="C698" s="84"/>
      <c r="D698" s="86"/>
    </row>
    <row r="699" spans="1:4" x14ac:dyDescent="0.35">
      <c r="A699" s="59"/>
      <c r="B699" s="10"/>
      <c r="C699" s="84"/>
      <c r="D699" s="86"/>
    </row>
    <row r="700" spans="1:4" x14ac:dyDescent="0.35">
      <c r="A700" s="59"/>
      <c r="B700" s="10"/>
      <c r="C700" s="84"/>
      <c r="D700" s="86"/>
    </row>
    <row r="701" spans="1:4" x14ac:dyDescent="0.35">
      <c r="A701" s="59"/>
      <c r="B701" s="10"/>
      <c r="C701" s="84"/>
      <c r="D701" s="86"/>
    </row>
    <row r="702" spans="1:4" x14ac:dyDescent="0.35">
      <c r="A702" s="59"/>
      <c r="B702" s="10"/>
      <c r="C702" s="84"/>
      <c r="D702" s="86"/>
    </row>
    <row r="703" spans="1:4" x14ac:dyDescent="0.35">
      <c r="A703" s="59"/>
      <c r="B703" s="10"/>
      <c r="C703" s="84"/>
      <c r="D703" s="86"/>
    </row>
    <row r="704" spans="1:4" x14ac:dyDescent="0.35">
      <c r="A704" s="59"/>
      <c r="B704" s="10"/>
      <c r="C704" s="84"/>
      <c r="D704" s="86"/>
    </row>
    <row r="705" spans="1:4" x14ac:dyDescent="0.35">
      <c r="A705" s="59"/>
      <c r="B705" s="10"/>
      <c r="C705" s="84"/>
      <c r="D705" s="86"/>
    </row>
    <row r="706" spans="1:4" x14ac:dyDescent="0.35">
      <c r="A706" s="59"/>
      <c r="B706" s="10"/>
      <c r="C706" s="84"/>
      <c r="D706" s="86"/>
    </row>
    <row r="707" spans="1:4" x14ac:dyDescent="0.35">
      <c r="A707" s="59"/>
      <c r="B707" s="10"/>
      <c r="C707" s="84"/>
      <c r="D707" s="86"/>
    </row>
    <row r="708" spans="1:4" x14ac:dyDescent="0.35">
      <c r="A708" s="59"/>
      <c r="B708" s="10"/>
      <c r="C708" s="84"/>
      <c r="D708" s="86"/>
    </row>
    <row r="709" spans="1:4" x14ac:dyDescent="0.35">
      <c r="A709" s="59"/>
      <c r="B709" s="10"/>
      <c r="C709" s="84"/>
      <c r="D709" s="86"/>
    </row>
    <row r="710" spans="1:4" x14ac:dyDescent="0.35">
      <c r="A710" s="59"/>
      <c r="B710" s="10"/>
      <c r="C710" s="84"/>
      <c r="D710" s="86"/>
    </row>
    <row r="711" spans="1:4" x14ac:dyDescent="0.35">
      <c r="A711" s="59"/>
      <c r="B711" s="10"/>
      <c r="C711" s="84"/>
      <c r="D711" s="86"/>
    </row>
    <row r="712" spans="1:4" x14ac:dyDescent="0.35">
      <c r="A712" s="59"/>
      <c r="B712" s="10"/>
      <c r="C712" s="84"/>
      <c r="D712" s="86"/>
    </row>
    <row r="713" spans="1:4" x14ac:dyDescent="0.35">
      <c r="A713" s="59"/>
      <c r="B713" s="10"/>
      <c r="C713" s="84"/>
      <c r="D713" s="86"/>
    </row>
    <row r="714" spans="1:4" x14ac:dyDescent="0.35">
      <c r="A714" s="59"/>
      <c r="B714" s="10"/>
      <c r="C714" s="84"/>
      <c r="D714" s="86"/>
    </row>
    <row r="715" spans="1:4" x14ac:dyDescent="0.35">
      <c r="A715" s="59"/>
      <c r="B715" s="10"/>
      <c r="C715" s="84"/>
      <c r="D715" s="86"/>
    </row>
    <row r="716" spans="1:4" x14ac:dyDescent="0.35">
      <c r="A716" s="59"/>
      <c r="B716" s="10"/>
      <c r="C716" s="84"/>
      <c r="D716" s="86"/>
    </row>
    <row r="717" spans="1:4" x14ac:dyDescent="0.35">
      <c r="A717" s="59"/>
      <c r="B717" s="10"/>
      <c r="C717" s="84"/>
      <c r="D717" s="86"/>
    </row>
    <row r="718" spans="1:4" x14ac:dyDescent="0.35">
      <c r="A718" s="59"/>
      <c r="B718" s="10"/>
      <c r="C718" s="84"/>
      <c r="D718" s="86"/>
    </row>
    <row r="719" spans="1:4" x14ac:dyDescent="0.35">
      <c r="A719" s="59"/>
      <c r="B719" s="10"/>
      <c r="C719" s="84"/>
      <c r="D719" s="86"/>
    </row>
    <row r="720" spans="1:4" x14ac:dyDescent="0.35">
      <c r="A720" s="59"/>
      <c r="B720" s="10"/>
      <c r="C720" s="84"/>
      <c r="D720" s="86"/>
    </row>
    <row r="721" spans="1:4" x14ac:dyDescent="0.35">
      <c r="A721" s="59"/>
      <c r="B721" s="10"/>
      <c r="C721" s="84"/>
      <c r="D721" s="86"/>
    </row>
    <row r="722" spans="1:4" x14ac:dyDescent="0.35">
      <c r="A722" s="59"/>
      <c r="B722" s="10"/>
      <c r="C722" s="84"/>
      <c r="D722" s="86"/>
    </row>
    <row r="723" spans="1:4" x14ac:dyDescent="0.35">
      <c r="A723" s="59"/>
      <c r="B723" s="10"/>
      <c r="C723" s="84"/>
      <c r="D723" s="86"/>
    </row>
    <row r="724" spans="1:4" x14ac:dyDescent="0.35">
      <c r="A724" s="59"/>
      <c r="B724" s="10"/>
      <c r="C724" s="84"/>
      <c r="D724" s="86"/>
    </row>
    <row r="725" spans="1:4" x14ac:dyDescent="0.35">
      <c r="A725" s="59"/>
      <c r="B725" s="10"/>
      <c r="C725" s="84"/>
      <c r="D725" s="86"/>
    </row>
    <row r="726" spans="1:4" x14ac:dyDescent="0.35">
      <c r="A726" s="59"/>
      <c r="B726" s="10"/>
      <c r="C726" s="84"/>
      <c r="D726" s="86"/>
    </row>
    <row r="727" spans="1:4" x14ac:dyDescent="0.35">
      <c r="A727" s="59"/>
      <c r="B727" s="10"/>
      <c r="C727" s="84"/>
      <c r="D727" s="86"/>
    </row>
    <row r="728" spans="1:4" x14ac:dyDescent="0.35">
      <c r="A728" s="59"/>
      <c r="B728" s="10"/>
      <c r="C728" s="84"/>
      <c r="D728" s="86"/>
    </row>
    <row r="729" spans="1:4" x14ac:dyDescent="0.35">
      <c r="A729" s="59"/>
      <c r="B729" s="10"/>
      <c r="C729" s="84"/>
      <c r="D729" s="86"/>
    </row>
    <row r="730" spans="1:4" x14ac:dyDescent="0.35">
      <c r="A730" s="59"/>
      <c r="B730" s="10"/>
      <c r="C730" s="84"/>
      <c r="D730" s="86"/>
    </row>
    <row r="731" spans="1:4" x14ac:dyDescent="0.35">
      <c r="A731" s="59"/>
      <c r="B731" s="10"/>
      <c r="C731" s="84"/>
      <c r="D731" s="86"/>
    </row>
    <row r="732" spans="1:4" x14ac:dyDescent="0.35">
      <c r="A732" s="59"/>
      <c r="B732" s="10"/>
      <c r="C732" s="84"/>
      <c r="D732" s="86"/>
    </row>
    <row r="733" spans="1:4" x14ac:dyDescent="0.35">
      <c r="A733" s="59"/>
      <c r="B733" s="10"/>
      <c r="C733" s="84"/>
      <c r="D733" s="86"/>
    </row>
    <row r="734" spans="1:4" x14ac:dyDescent="0.35">
      <c r="A734" s="59"/>
      <c r="B734" s="10"/>
      <c r="C734" s="84"/>
      <c r="D734" s="86"/>
    </row>
    <row r="735" spans="1:4" x14ac:dyDescent="0.35">
      <c r="A735" s="59"/>
      <c r="B735" s="10"/>
      <c r="C735" s="84"/>
      <c r="D735" s="86"/>
    </row>
    <row r="736" spans="1:4" x14ac:dyDescent="0.35">
      <c r="A736" s="59"/>
      <c r="B736" s="10"/>
      <c r="C736" s="84"/>
      <c r="D736" s="86"/>
    </row>
    <row r="737" spans="1:4" x14ac:dyDescent="0.35">
      <c r="A737" s="59"/>
      <c r="B737" s="10"/>
      <c r="C737" s="84"/>
      <c r="D737" s="86"/>
    </row>
    <row r="738" spans="1:4" x14ac:dyDescent="0.35">
      <c r="A738" s="59"/>
      <c r="B738" s="10"/>
      <c r="C738" s="84"/>
      <c r="D738" s="86"/>
    </row>
    <row r="739" spans="1:4" x14ac:dyDescent="0.35">
      <c r="A739" s="59"/>
      <c r="B739" s="10"/>
      <c r="C739" s="84"/>
      <c r="D739" s="86"/>
    </row>
    <row r="740" spans="1:4" x14ac:dyDescent="0.35">
      <c r="A740" s="59"/>
      <c r="B740" s="10"/>
      <c r="C740" s="84"/>
      <c r="D740" s="86"/>
    </row>
    <row r="741" spans="1:4" x14ac:dyDescent="0.35">
      <c r="A741" s="59"/>
      <c r="B741" s="10"/>
      <c r="C741" s="84"/>
      <c r="D741" s="86"/>
    </row>
    <row r="742" spans="1:4" x14ac:dyDescent="0.35">
      <c r="A742" s="59"/>
      <c r="B742" s="10"/>
      <c r="C742" s="84"/>
      <c r="D742" s="86"/>
    </row>
    <row r="743" spans="1:4" x14ac:dyDescent="0.35">
      <c r="A743" s="59"/>
      <c r="B743" s="10"/>
      <c r="C743" s="84"/>
      <c r="D743" s="86"/>
    </row>
    <row r="744" spans="1:4" x14ac:dyDescent="0.35">
      <c r="A744" s="59"/>
      <c r="B744" s="10"/>
      <c r="C744" s="84"/>
      <c r="D744" s="86"/>
    </row>
    <row r="745" spans="1:4" x14ac:dyDescent="0.35">
      <c r="A745" s="59"/>
      <c r="B745" s="10"/>
      <c r="C745" s="84"/>
      <c r="D745" s="86"/>
    </row>
    <row r="746" spans="1:4" x14ac:dyDescent="0.35">
      <c r="A746" s="59"/>
      <c r="B746" s="10"/>
      <c r="C746" s="84"/>
      <c r="D746" s="86"/>
    </row>
    <row r="747" spans="1:4" x14ac:dyDescent="0.35">
      <c r="A747" s="59"/>
      <c r="B747" s="10"/>
      <c r="C747" s="84"/>
      <c r="D747" s="86"/>
    </row>
    <row r="748" spans="1:4" x14ac:dyDescent="0.35">
      <c r="A748" s="59"/>
      <c r="B748" s="10"/>
      <c r="C748" s="84"/>
      <c r="D748" s="86"/>
    </row>
    <row r="749" spans="1:4" x14ac:dyDescent="0.35">
      <c r="A749" s="59"/>
      <c r="B749" s="10"/>
      <c r="C749" s="84"/>
      <c r="D749" s="86"/>
    </row>
    <row r="750" spans="1:4" x14ac:dyDescent="0.35">
      <c r="A750" s="59"/>
      <c r="B750" s="10"/>
      <c r="C750" s="84"/>
      <c r="D750" s="86"/>
    </row>
    <row r="751" spans="1:4" x14ac:dyDescent="0.35">
      <c r="A751" s="59"/>
      <c r="B751" s="10"/>
      <c r="C751" s="84"/>
      <c r="D751" s="86"/>
    </row>
    <row r="752" spans="1:4" x14ac:dyDescent="0.35">
      <c r="A752" s="59"/>
      <c r="B752" s="10"/>
      <c r="C752" s="84"/>
      <c r="D752" s="86"/>
    </row>
    <row r="753" spans="1:4" x14ac:dyDescent="0.35">
      <c r="A753" s="59"/>
      <c r="B753" s="10"/>
      <c r="C753" s="84"/>
      <c r="D753" s="86"/>
    </row>
    <row r="754" spans="1:4" x14ac:dyDescent="0.35">
      <c r="A754" s="59"/>
      <c r="B754" s="10"/>
      <c r="C754" s="84"/>
      <c r="D754" s="86"/>
    </row>
    <row r="755" spans="1:4" x14ac:dyDescent="0.35">
      <c r="A755" s="59"/>
      <c r="B755" s="10"/>
      <c r="C755" s="84"/>
      <c r="D755" s="86"/>
    </row>
    <row r="756" spans="1:4" x14ac:dyDescent="0.35">
      <c r="A756" s="59"/>
      <c r="B756" s="10"/>
      <c r="C756" s="84"/>
      <c r="D756" s="86"/>
    </row>
    <row r="757" spans="1:4" x14ac:dyDescent="0.35">
      <c r="A757" s="59"/>
      <c r="B757" s="10"/>
      <c r="C757" s="84"/>
      <c r="D757" s="86"/>
    </row>
    <row r="758" spans="1:4" x14ac:dyDescent="0.35">
      <c r="A758" s="59"/>
      <c r="B758" s="10"/>
      <c r="C758" s="84"/>
      <c r="D758" s="86"/>
    </row>
    <row r="759" spans="1:4" x14ac:dyDescent="0.35">
      <c r="A759" s="59"/>
      <c r="B759" s="10"/>
      <c r="C759" s="84"/>
      <c r="D759" s="86"/>
    </row>
    <row r="760" spans="1:4" x14ac:dyDescent="0.35">
      <c r="A760" s="59"/>
      <c r="B760" s="10"/>
      <c r="C760" s="84"/>
      <c r="D760" s="86"/>
    </row>
    <row r="761" spans="1:4" x14ac:dyDescent="0.35">
      <c r="A761" s="59"/>
      <c r="B761" s="10"/>
      <c r="C761" s="84"/>
      <c r="D761" s="86"/>
    </row>
    <row r="762" spans="1:4" x14ac:dyDescent="0.35">
      <c r="A762" s="59"/>
      <c r="B762" s="10"/>
      <c r="C762" s="84"/>
      <c r="D762" s="86"/>
    </row>
    <row r="763" spans="1:4" x14ac:dyDescent="0.35">
      <c r="A763" s="59"/>
      <c r="B763" s="10"/>
      <c r="C763" s="84"/>
      <c r="D763" s="86"/>
    </row>
    <row r="764" spans="1:4" x14ac:dyDescent="0.35">
      <c r="A764" s="59"/>
      <c r="B764" s="10"/>
      <c r="C764" s="84"/>
      <c r="D764" s="86"/>
    </row>
    <row r="765" spans="1:4" x14ac:dyDescent="0.35">
      <c r="A765" s="59"/>
      <c r="B765" s="10"/>
      <c r="C765" s="84"/>
      <c r="D765" s="86"/>
    </row>
    <row r="766" spans="1:4" x14ac:dyDescent="0.35">
      <c r="A766" s="59"/>
      <c r="B766" s="10"/>
      <c r="C766" s="84"/>
      <c r="D766" s="86"/>
    </row>
    <row r="767" spans="1:4" x14ac:dyDescent="0.35">
      <c r="A767" s="59"/>
      <c r="B767" s="10"/>
      <c r="C767" s="84"/>
      <c r="D767" s="86"/>
    </row>
    <row r="768" spans="1:4" x14ac:dyDescent="0.35">
      <c r="A768" s="59"/>
      <c r="B768" s="10"/>
      <c r="C768" s="84"/>
      <c r="D768" s="86"/>
    </row>
    <row r="769" spans="1:4" x14ac:dyDescent="0.35">
      <c r="A769" s="59"/>
      <c r="B769" s="10"/>
      <c r="C769" s="84"/>
      <c r="D769" s="86"/>
    </row>
    <row r="770" spans="1:4" x14ac:dyDescent="0.35">
      <c r="A770" s="59"/>
      <c r="B770" s="10"/>
      <c r="C770" s="84"/>
      <c r="D770" s="86"/>
    </row>
    <row r="771" spans="1:4" x14ac:dyDescent="0.35">
      <c r="A771" s="59"/>
      <c r="B771" s="10"/>
      <c r="C771" s="84"/>
      <c r="D771" s="86"/>
    </row>
    <row r="772" spans="1:4" x14ac:dyDescent="0.35">
      <c r="A772" s="59"/>
      <c r="B772" s="10"/>
      <c r="C772" s="84"/>
      <c r="D772" s="86"/>
    </row>
    <row r="773" spans="1:4" x14ac:dyDescent="0.35">
      <c r="A773" s="59"/>
      <c r="B773" s="10"/>
      <c r="C773" s="84"/>
      <c r="D773" s="86"/>
    </row>
    <row r="774" spans="1:4" x14ac:dyDescent="0.35">
      <c r="A774" s="59"/>
      <c r="B774" s="10"/>
      <c r="C774" s="84"/>
      <c r="D774" s="86"/>
    </row>
    <row r="775" spans="1:4" x14ac:dyDescent="0.35">
      <c r="A775" s="59"/>
      <c r="B775" s="10"/>
      <c r="C775" s="84"/>
      <c r="D775" s="86"/>
    </row>
    <row r="776" spans="1:4" x14ac:dyDescent="0.35">
      <c r="A776" s="59"/>
      <c r="B776" s="10"/>
      <c r="C776" s="84"/>
      <c r="D776" s="86"/>
    </row>
    <row r="777" spans="1:4" x14ac:dyDescent="0.35">
      <c r="A777" s="59"/>
      <c r="B777" s="10"/>
      <c r="C777" s="84"/>
      <c r="D777" s="86"/>
    </row>
    <row r="778" spans="1:4" x14ac:dyDescent="0.35">
      <c r="A778" s="59"/>
      <c r="B778" s="10"/>
      <c r="C778" s="84"/>
      <c r="D778" s="86"/>
    </row>
    <row r="779" spans="1:4" x14ac:dyDescent="0.35">
      <c r="A779" s="59"/>
      <c r="B779" s="10"/>
      <c r="C779" s="84"/>
      <c r="D779" s="86"/>
    </row>
    <row r="780" spans="1:4" x14ac:dyDescent="0.35">
      <c r="A780" s="59"/>
      <c r="B780" s="10"/>
      <c r="C780" s="84"/>
      <c r="D780" s="86"/>
    </row>
    <row r="781" spans="1:4" x14ac:dyDescent="0.35">
      <c r="A781" s="59"/>
      <c r="B781" s="10"/>
      <c r="C781" s="84"/>
      <c r="D781" s="86"/>
    </row>
    <row r="782" spans="1:4" x14ac:dyDescent="0.35">
      <c r="A782" s="59"/>
      <c r="B782" s="10"/>
      <c r="C782" s="84"/>
      <c r="D782" s="86"/>
    </row>
    <row r="783" spans="1:4" x14ac:dyDescent="0.35">
      <c r="A783" s="59"/>
      <c r="B783" s="10"/>
      <c r="C783" s="84"/>
      <c r="D783" s="86"/>
    </row>
    <row r="784" spans="1:4" x14ac:dyDescent="0.35">
      <c r="A784" s="59"/>
      <c r="B784" s="10"/>
      <c r="C784" s="84"/>
      <c r="D784" s="86"/>
    </row>
    <row r="785" spans="1:4" x14ac:dyDescent="0.35">
      <c r="A785" s="59"/>
      <c r="B785" s="10"/>
      <c r="C785" s="84"/>
      <c r="D785" s="86"/>
    </row>
    <row r="786" spans="1:4" x14ac:dyDescent="0.35">
      <c r="A786" s="59"/>
      <c r="B786" s="10"/>
      <c r="C786" s="84"/>
      <c r="D786" s="86"/>
    </row>
    <row r="787" spans="1:4" x14ac:dyDescent="0.35">
      <c r="A787" s="59"/>
      <c r="B787" s="10"/>
      <c r="C787" s="84"/>
      <c r="D787" s="86"/>
    </row>
    <row r="788" spans="1:4" x14ac:dyDescent="0.35">
      <c r="A788" s="59"/>
      <c r="B788" s="10"/>
      <c r="C788" s="84"/>
      <c r="D788" s="86"/>
    </row>
    <row r="789" spans="1:4" x14ac:dyDescent="0.35">
      <c r="A789" s="59"/>
      <c r="B789" s="10"/>
      <c r="C789" s="84"/>
      <c r="D789" s="86"/>
    </row>
    <row r="790" spans="1:4" x14ac:dyDescent="0.35">
      <c r="A790" s="59"/>
      <c r="B790" s="10"/>
      <c r="C790" s="84"/>
      <c r="D790" s="86"/>
    </row>
    <row r="791" spans="1:4" x14ac:dyDescent="0.35">
      <c r="A791" s="59"/>
      <c r="B791" s="10"/>
      <c r="C791" s="84"/>
      <c r="D791" s="86"/>
    </row>
    <row r="792" spans="1:4" x14ac:dyDescent="0.35">
      <c r="A792" s="59"/>
      <c r="B792" s="10"/>
      <c r="C792" s="84"/>
      <c r="D792" s="86"/>
    </row>
    <row r="793" spans="1:4" x14ac:dyDescent="0.35">
      <c r="A793" s="59"/>
      <c r="B793" s="10"/>
      <c r="C793" s="84"/>
      <c r="D793" s="86"/>
    </row>
    <row r="794" spans="1:4" x14ac:dyDescent="0.35">
      <c r="A794" s="59"/>
      <c r="B794" s="10"/>
      <c r="C794" s="84"/>
      <c r="D794" s="86"/>
    </row>
    <row r="795" spans="1:4" x14ac:dyDescent="0.35">
      <c r="A795" s="59"/>
      <c r="B795" s="10"/>
      <c r="C795" s="84"/>
      <c r="D795" s="86"/>
    </row>
    <row r="796" spans="1:4" x14ac:dyDescent="0.35">
      <c r="A796" s="59"/>
      <c r="B796" s="10"/>
      <c r="C796" s="84"/>
      <c r="D796" s="86"/>
    </row>
    <row r="797" spans="1:4" x14ac:dyDescent="0.35">
      <c r="A797" s="59"/>
      <c r="B797" s="10"/>
      <c r="C797" s="84"/>
      <c r="D797" s="86"/>
    </row>
    <row r="798" spans="1:4" x14ac:dyDescent="0.35">
      <c r="A798" s="59"/>
      <c r="B798" s="10"/>
      <c r="C798" s="84"/>
      <c r="D798" s="86"/>
    </row>
    <row r="799" spans="1:4" x14ac:dyDescent="0.35">
      <c r="A799" s="59"/>
      <c r="B799" s="10"/>
      <c r="C799" s="84"/>
      <c r="D799" s="86"/>
    </row>
    <row r="800" spans="1:4" x14ac:dyDescent="0.35">
      <c r="A800" s="59"/>
      <c r="B800" s="10"/>
      <c r="C800" s="84"/>
      <c r="D800" s="86"/>
    </row>
    <row r="801" spans="1:4" x14ac:dyDescent="0.35">
      <c r="A801" s="59"/>
      <c r="B801" s="10"/>
      <c r="C801" s="84"/>
      <c r="D801" s="86"/>
    </row>
    <row r="802" spans="1:4" x14ac:dyDescent="0.35">
      <c r="A802" s="59"/>
      <c r="B802" s="10"/>
      <c r="C802" s="84"/>
      <c r="D802" s="86"/>
    </row>
    <row r="803" spans="1:4" x14ac:dyDescent="0.35">
      <c r="A803" s="59"/>
      <c r="B803" s="10"/>
      <c r="C803" s="84"/>
      <c r="D803" s="86"/>
    </row>
    <row r="804" spans="1:4" x14ac:dyDescent="0.35">
      <c r="A804" s="59"/>
      <c r="B804" s="10"/>
      <c r="C804" s="84"/>
      <c r="D804" s="86"/>
    </row>
    <row r="805" spans="1:4" x14ac:dyDescent="0.35">
      <c r="A805" s="59"/>
      <c r="B805" s="10"/>
      <c r="C805" s="84"/>
      <c r="D805" s="86"/>
    </row>
    <row r="806" spans="1:4" x14ac:dyDescent="0.35">
      <c r="A806" s="59"/>
      <c r="B806" s="10"/>
      <c r="C806" s="84"/>
      <c r="D806" s="86"/>
    </row>
    <row r="807" spans="1:4" x14ac:dyDescent="0.35">
      <c r="A807" s="59"/>
      <c r="B807" s="10"/>
      <c r="C807" s="84"/>
      <c r="D807" s="86"/>
    </row>
    <row r="808" spans="1:4" x14ac:dyDescent="0.35">
      <c r="A808" s="59"/>
      <c r="B808" s="10"/>
      <c r="C808" s="84"/>
      <c r="D808" s="86"/>
    </row>
    <row r="809" spans="1:4" x14ac:dyDescent="0.35">
      <c r="A809" s="59"/>
      <c r="B809" s="10"/>
      <c r="C809" s="84"/>
      <c r="D809" s="86"/>
    </row>
    <row r="810" spans="1:4" x14ac:dyDescent="0.35">
      <c r="A810" s="59"/>
      <c r="B810" s="10"/>
      <c r="C810" s="84"/>
      <c r="D810" s="86"/>
    </row>
    <row r="811" spans="1:4" x14ac:dyDescent="0.35">
      <c r="A811" s="59"/>
      <c r="B811" s="10"/>
      <c r="C811" s="84"/>
      <c r="D811" s="86"/>
    </row>
    <row r="812" spans="1:4" x14ac:dyDescent="0.35">
      <c r="A812" s="59"/>
      <c r="B812" s="10"/>
      <c r="C812" s="84"/>
      <c r="D812" s="86"/>
    </row>
    <row r="813" spans="1:4" x14ac:dyDescent="0.35">
      <c r="A813" s="59"/>
      <c r="B813" s="10"/>
      <c r="C813" s="84"/>
      <c r="D813" s="86"/>
    </row>
    <row r="814" spans="1:4" x14ac:dyDescent="0.35">
      <c r="A814" s="59"/>
      <c r="B814" s="10"/>
      <c r="C814" s="84"/>
      <c r="D814" s="86"/>
    </row>
    <row r="815" spans="1:4" x14ac:dyDescent="0.35">
      <c r="A815" s="59"/>
      <c r="B815" s="10"/>
      <c r="C815" s="84"/>
      <c r="D815" s="86"/>
    </row>
    <row r="816" spans="1:4" x14ac:dyDescent="0.35">
      <c r="A816" s="59"/>
      <c r="B816" s="10"/>
      <c r="C816" s="84"/>
      <c r="D816" s="86"/>
    </row>
    <row r="817" spans="1:4" x14ac:dyDescent="0.35">
      <c r="A817" s="59"/>
      <c r="B817" s="10"/>
      <c r="C817" s="84"/>
      <c r="D817" s="86"/>
    </row>
    <row r="818" spans="1:4" x14ac:dyDescent="0.35">
      <c r="A818" s="59"/>
      <c r="B818" s="10"/>
      <c r="C818" s="84"/>
      <c r="D818" s="86"/>
    </row>
    <row r="819" spans="1:4" x14ac:dyDescent="0.35">
      <c r="A819" s="59"/>
      <c r="B819" s="10"/>
      <c r="C819" s="84"/>
      <c r="D819" s="86"/>
    </row>
    <row r="820" spans="1:4" x14ac:dyDescent="0.35">
      <c r="A820" s="59"/>
      <c r="B820" s="10"/>
      <c r="C820" s="84"/>
      <c r="D820" s="86"/>
    </row>
    <row r="821" spans="1:4" x14ac:dyDescent="0.35">
      <c r="A821" s="59"/>
      <c r="B821" s="10"/>
      <c r="C821" s="84"/>
      <c r="D821" s="86"/>
    </row>
    <row r="822" spans="1:4" x14ac:dyDescent="0.35">
      <c r="A822" s="59"/>
      <c r="B822" s="10"/>
      <c r="C822" s="84"/>
      <c r="D822" s="86"/>
    </row>
    <row r="823" spans="1:4" x14ac:dyDescent="0.35">
      <c r="A823" s="59"/>
      <c r="B823" s="10"/>
      <c r="C823" s="84"/>
      <c r="D823" s="86"/>
    </row>
    <row r="824" spans="1:4" x14ac:dyDescent="0.35">
      <c r="A824" s="59"/>
      <c r="B824" s="10"/>
      <c r="C824" s="84"/>
      <c r="D824" s="86"/>
    </row>
    <row r="825" spans="1:4" x14ac:dyDescent="0.35">
      <c r="A825" s="59"/>
      <c r="B825" s="10"/>
      <c r="C825" s="84"/>
      <c r="D825" s="86"/>
    </row>
    <row r="826" spans="1:4" x14ac:dyDescent="0.35">
      <c r="A826" s="59"/>
      <c r="B826" s="10"/>
      <c r="C826" s="84"/>
      <c r="D826" s="86"/>
    </row>
    <row r="827" spans="1:4" x14ac:dyDescent="0.35">
      <c r="A827" s="59"/>
      <c r="B827" s="10"/>
      <c r="C827" s="84"/>
      <c r="D827" s="86"/>
    </row>
    <row r="828" spans="1:4" x14ac:dyDescent="0.35">
      <c r="A828" s="59"/>
      <c r="B828" s="10"/>
      <c r="C828" s="84"/>
      <c r="D828" s="86"/>
    </row>
    <row r="829" spans="1:4" x14ac:dyDescent="0.35">
      <c r="A829" s="59"/>
      <c r="B829" s="10"/>
      <c r="C829" s="84"/>
      <c r="D829" s="86"/>
    </row>
    <row r="830" spans="1:4" x14ac:dyDescent="0.35">
      <c r="A830" s="59"/>
      <c r="B830" s="10"/>
      <c r="C830" s="84"/>
      <c r="D830" s="86"/>
    </row>
    <row r="831" spans="1:4" x14ac:dyDescent="0.35">
      <c r="A831" s="59"/>
      <c r="B831" s="10"/>
      <c r="C831" s="84"/>
      <c r="D831" s="86"/>
    </row>
    <row r="832" spans="1:4" x14ac:dyDescent="0.35">
      <c r="A832" s="59"/>
      <c r="B832" s="10"/>
      <c r="C832" s="84"/>
      <c r="D832" s="86"/>
    </row>
    <row r="833" spans="1:4" x14ac:dyDescent="0.35">
      <c r="A833" s="59"/>
      <c r="B833" s="10"/>
      <c r="C833" s="84"/>
      <c r="D833" s="86"/>
    </row>
    <row r="834" spans="1:4" x14ac:dyDescent="0.35">
      <c r="A834" s="59"/>
      <c r="B834" s="10"/>
      <c r="C834" s="84"/>
      <c r="D834" s="86"/>
    </row>
    <row r="835" spans="1:4" x14ac:dyDescent="0.35">
      <c r="A835" s="59"/>
      <c r="B835" s="10"/>
      <c r="C835" s="84"/>
      <c r="D835" s="86"/>
    </row>
    <row r="836" spans="1:4" x14ac:dyDescent="0.35">
      <c r="A836" s="59"/>
      <c r="B836" s="10"/>
      <c r="C836" s="84"/>
      <c r="D836" s="86"/>
    </row>
    <row r="837" spans="1:4" x14ac:dyDescent="0.35">
      <c r="A837" s="59"/>
      <c r="B837" s="10"/>
      <c r="C837" s="84"/>
      <c r="D837" s="86"/>
    </row>
    <row r="838" spans="1:4" x14ac:dyDescent="0.35">
      <c r="A838" s="59"/>
      <c r="B838" s="10"/>
      <c r="C838" s="84"/>
      <c r="D838" s="86"/>
    </row>
    <row r="839" spans="1:4" x14ac:dyDescent="0.35">
      <c r="A839" s="59"/>
      <c r="B839" s="10"/>
      <c r="C839" s="84"/>
      <c r="D839" s="86"/>
    </row>
    <row r="840" spans="1:4" x14ac:dyDescent="0.35">
      <c r="A840" s="59"/>
      <c r="B840" s="10"/>
      <c r="C840" s="84"/>
      <c r="D840" s="86"/>
    </row>
    <row r="841" spans="1:4" x14ac:dyDescent="0.35">
      <c r="A841" s="59"/>
      <c r="B841" s="10"/>
      <c r="C841" s="84"/>
      <c r="D841" s="86"/>
    </row>
    <row r="842" spans="1:4" x14ac:dyDescent="0.35">
      <c r="A842" s="59"/>
      <c r="B842" s="10"/>
      <c r="C842" s="84"/>
      <c r="D842" s="86"/>
    </row>
    <row r="843" spans="1:4" x14ac:dyDescent="0.35">
      <c r="A843" s="59"/>
      <c r="B843" s="10"/>
      <c r="C843" s="84"/>
      <c r="D843" s="86"/>
    </row>
    <row r="844" spans="1:4" x14ac:dyDescent="0.35">
      <c r="A844" s="59"/>
      <c r="B844" s="10"/>
      <c r="C844" s="84"/>
      <c r="D844" s="86"/>
    </row>
    <row r="845" spans="1:4" x14ac:dyDescent="0.35">
      <c r="A845" s="59"/>
      <c r="B845" s="10"/>
      <c r="C845" s="84"/>
      <c r="D845" s="86"/>
    </row>
    <row r="846" spans="1:4" x14ac:dyDescent="0.35">
      <c r="A846" s="59"/>
      <c r="B846" s="10"/>
      <c r="C846" s="84"/>
      <c r="D846" s="86"/>
    </row>
    <row r="847" spans="1:4" x14ac:dyDescent="0.35">
      <c r="A847" s="59"/>
      <c r="B847" s="10"/>
      <c r="C847" s="84"/>
      <c r="D847" s="86"/>
    </row>
    <row r="848" spans="1:4" x14ac:dyDescent="0.35">
      <c r="A848" s="59"/>
      <c r="B848" s="10"/>
      <c r="C848" s="84"/>
      <c r="D848" s="86"/>
    </row>
    <row r="849" spans="1:4" x14ac:dyDescent="0.35">
      <c r="A849" s="59"/>
      <c r="B849" s="10"/>
      <c r="C849" s="84"/>
      <c r="D849" s="86"/>
    </row>
    <row r="850" spans="1:4" x14ac:dyDescent="0.35">
      <c r="A850" s="59"/>
      <c r="B850" s="10"/>
      <c r="C850" s="84"/>
      <c r="D850" s="86"/>
    </row>
    <row r="851" spans="1:4" x14ac:dyDescent="0.35">
      <c r="A851" s="59"/>
      <c r="B851" s="10"/>
      <c r="C851" s="84"/>
      <c r="D851" s="86"/>
    </row>
    <row r="852" spans="1:4" x14ac:dyDescent="0.35">
      <c r="A852" s="59"/>
      <c r="B852" s="10"/>
      <c r="C852" s="84"/>
      <c r="D852" s="86"/>
    </row>
    <row r="853" spans="1:4" x14ac:dyDescent="0.35">
      <c r="A853" s="59"/>
      <c r="B853" s="10"/>
      <c r="C853" s="84"/>
      <c r="D853" s="86"/>
    </row>
    <row r="854" spans="1:4" x14ac:dyDescent="0.35">
      <c r="A854" s="59"/>
      <c r="B854" s="10"/>
      <c r="C854" s="84"/>
      <c r="D854" s="86"/>
    </row>
    <row r="855" spans="1:4" x14ac:dyDescent="0.35">
      <c r="A855" s="59"/>
      <c r="B855" s="10"/>
      <c r="C855" s="84"/>
      <c r="D855" s="86"/>
    </row>
    <row r="856" spans="1:4" x14ac:dyDescent="0.35">
      <c r="A856" s="59"/>
      <c r="B856" s="10"/>
      <c r="C856" s="84"/>
      <c r="D856" s="86"/>
    </row>
    <row r="857" spans="1:4" x14ac:dyDescent="0.35">
      <c r="A857" s="59"/>
      <c r="B857" s="10"/>
      <c r="C857" s="84"/>
      <c r="D857" s="86"/>
    </row>
    <row r="858" spans="1:4" x14ac:dyDescent="0.35">
      <c r="A858" s="59"/>
      <c r="B858" s="10"/>
      <c r="C858" s="84"/>
      <c r="D858" s="86"/>
    </row>
    <row r="859" spans="1:4" x14ac:dyDescent="0.35">
      <c r="A859" s="59"/>
      <c r="B859" s="10"/>
      <c r="C859" s="84"/>
      <c r="D859" s="86"/>
    </row>
    <row r="860" spans="1:4" x14ac:dyDescent="0.35">
      <c r="A860" s="59"/>
      <c r="B860" s="10"/>
      <c r="C860" s="84"/>
      <c r="D860" s="86"/>
    </row>
    <row r="861" spans="1:4" x14ac:dyDescent="0.35">
      <c r="A861" s="59"/>
      <c r="B861" s="10"/>
      <c r="C861" s="84"/>
      <c r="D861" s="86"/>
    </row>
    <row r="862" spans="1:4" x14ac:dyDescent="0.35">
      <c r="A862" s="59"/>
      <c r="B862" s="10"/>
      <c r="C862" s="84"/>
      <c r="D862" s="86"/>
    </row>
    <row r="863" spans="1:4" x14ac:dyDescent="0.35">
      <c r="A863" s="59"/>
      <c r="B863" s="10"/>
      <c r="C863" s="84"/>
      <c r="D863" s="86"/>
    </row>
    <row r="864" spans="1:4" x14ac:dyDescent="0.35">
      <c r="A864" s="59"/>
      <c r="B864" s="10"/>
      <c r="C864" s="84"/>
      <c r="D864" s="86"/>
    </row>
    <row r="865" spans="1:4" x14ac:dyDescent="0.35">
      <c r="A865" s="59"/>
      <c r="B865" s="10"/>
      <c r="C865" s="84"/>
      <c r="D865" s="86"/>
    </row>
    <row r="866" spans="1:4" x14ac:dyDescent="0.35">
      <c r="A866" s="59"/>
      <c r="B866" s="10"/>
      <c r="C866" s="84"/>
      <c r="D866" s="86"/>
    </row>
    <row r="867" spans="1:4" x14ac:dyDescent="0.35">
      <c r="A867" s="59"/>
      <c r="B867" s="10"/>
      <c r="C867" s="84"/>
      <c r="D867" s="86"/>
    </row>
    <row r="868" spans="1:4" x14ac:dyDescent="0.35">
      <c r="A868" s="59"/>
      <c r="B868" s="10"/>
      <c r="C868" s="84"/>
      <c r="D868" s="86"/>
    </row>
    <row r="869" spans="1:4" x14ac:dyDescent="0.35">
      <c r="A869" s="59"/>
      <c r="B869" s="10"/>
      <c r="C869" s="84"/>
      <c r="D869" s="86"/>
    </row>
    <row r="870" spans="1:4" x14ac:dyDescent="0.35">
      <c r="A870" s="59"/>
      <c r="B870" s="10"/>
      <c r="C870" s="84"/>
      <c r="D870" s="86"/>
    </row>
    <row r="871" spans="1:4" x14ac:dyDescent="0.35">
      <c r="A871" s="59"/>
      <c r="B871" s="10"/>
      <c r="C871" s="84"/>
      <c r="D871" s="86"/>
    </row>
    <row r="872" spans="1:4" x14ac:dyDescent="0.35">
      <c r="A872" s="59"/>
      <c r="B872" s="10"/>
      <c r="C872" s="84"/>
      <c r="D872" s="86"/>
    </row>
    <row r="873" spans="1:4" x14ac:dyDescent="0.35">
      <c r="A873" s="59"/>
      <c r="B873" s="10"/>
      <c r="C873" s="84"/>
      <c r="D873" s="86"/>
    </row>
    <row r="874" spans="1:4" x14ac:dyDescent="0.35">
      <c r="A874" s="59"/>
      <c r="B874" s="10"/>
      <c r="C874" s="84"/>
      <c r="D874" s="86"/>
    </row>
    <row r="875" spans="1:4" x14ac:dyDescent="0.35">
      <c r="A875" s="59"/>
      <c r="B875" s="10"/>
      <c r="C875" s="84"/>
      <c r="D875" s="86"/>
    </row>
    <row r="876" spans="1:4" x14ac:dyDescent="0.35">
      <c r="A876" s="59"/>
      <c r="B876" s="10"/>
      <c r="C876" s="84"/>
      <c r="D876" s="86"/>
    </row>
    <row r="877" spans="1:4" x14ac:dyDescent="0.35">
      <c r="A877" s="59"/>
      <c r="B877" s="10"/>
      <c r="C877" s="84"/>
      <c r="D877" s="86"/>
    </row>
    <row r="878" spans="1:4" x14ac:dyDescent="0.35">
      <c r="A878" s="59"/>
      <c r="B878" s="10"/>
      <c r="C878" s="84"/>
      <c r="D878" s="86"/>
    </row>
    <row r="879" spans="1:4" x14ac:dyDescent="0.35">
      <c r="A879" s="59"/>
      <c r="B879" s="10"/>
      <c r="C879" s="84"/>
      <c r="D879" s="86"/>
    </row>
    <row r="880" spans="1:4" x14ac:dyDescent="0.35">
      <c r="A880" s="59"/>
      <c r="B880" s="10"/>
      <c r="C880" s="84"/>
      <c r="D880" s="86"/>
    </row>
    <row r="881" spans="1:4" x14ac:dyDescent="0.35">
      <c r="A881" s="59"/>
      <c r="B881" s="10"/>
      <c r="C881" s="84"/>
      <c r="D881" s="86"/>
    </row>
    <row r="882" spans="1:4" x14ac:dyDescent="0.35">
      <c r="A882" s="59"/>
      <c r="B882" s="10"/>
      <c r="C882" s="84"/>
      <c r="D882" s="86"/>
    </row>
    <row r="883" spans="1:4" x14ac:dyDescent="0.35">
      <c r="A883" s="59"/>
      <c r="B883" s="10"/>
      <c r="C883" s="84"/>
      <c r="D883" s="86"/>
    </row>
    <row r="884" spans="1:4" x14ac:dyDescent="0.35">
      <c r="A884" s="59"/>
      <c r="B884" s="10"/>
      <c r="C884" s="84"/>
      <c r="D884" s="86"/>
    </row>
    <row r="885" spans="1:4" x14ac:dyDescent="0.35">
      <c r="A885" s="59"/>
      <c r="B885" s="10"/>
      <c r="C885" s="84"/>
      <c r="D885" s="86"/>
    </row>
    <row r="886" spans="1:4" x14ac:dyDescent="0.35">
      <c r="A886" s="59"/>
      <c r="B886" s="10"/>
      <c r="C886" s="84"/>
      <c r="D886" s="86"/>
    </row>
    <row r="887" spans="1:4" x14ac:dyDescent="0.35">
      <c r="A887" s="59"/>
      <c r="B887" s="10"/>
      <c r="C887" s="84"/>
      <c r="D887" s="86"/>
    </row>
    <row r="888" spans="1:4" x14ac:dyDescent="0.35">
      <c r="A888" s="59"/>
      <c r="B888" s="10"/>
      <c r="C888" s="84"/>
      <c r="D888" s="86"/>
    </row>
    <row r="889" spans="1:4" x14ac:dyDescent="0.35">
      <c r="A889" s="59"/>
      <c r="B889" s="10"/>
      <c r="C889" s="84"/>
      <c r="D889" s="86"/>
    </row>
    <row r="890" spans="1:4" x14ac:dyDescent="0.35">
      <c r="A890" s="59"/>
      <c r="B890" s="10"/>
      <c r="C890" s="84"/>
      <c r="D890" s="86"/>
    </row>
    <row r="891" spans="1:4" x14ac:dyDescent="0.35">
      <c r="A891" s="59"/>
      <c r="B891" s="10"/>
      <c r="C891" s="84"/>
      <c r="D891" s="86"/>
    </row>
    <row r="892" spans="1:4" x14ac:dyDescent="0.35">
      <c r="A892" s="59"/>
      <c r="B892" s="10"/>
      <c r="C892" s="84"/>
      <c r="D892" s="86"/>
    </row>
    <row r="893" spans="1:4" x14ac:dyDescent="0.35">
      <c r="A893" s="59"/>
      <c r="B893" s="10"/>
      <c r="C893" s="84"/>
      <c r="D893" s="86"/>
    </row>
    <row r="894" spans="1:4" x14ac:dyDescent="0.35">
      <c r="A894" s="59"/>
      <c r="B894" s="10"/>
      <c r="C894" s="84"/>
      <c r="D894" s="86"/>
    </row>
    <row r="895" spans="1:4" x14ac:dyDescent="0.35">
      <c r="A895" s="59"/>
      <c r="B895" s="10"/>
      <c r="C895" s="84"/>
      <c r="D895" s="86"/>
    </row>
    <row r="896" spans="1:4" x14ac:dyDescent="0.35">
      <c r="A896" s="59"/>
      <c r="B896" s="10"/>
      <c r="C896" s="84"/>
      <c r="D896" s="86"/>
    </row>
    <row r="897" spans="1:4" x14ac:dyDescent="0.35">
      <c r="A897" s="59"/>
      <c r="B897" s="10"/>
      <c r="C897" s="84"/>
      <c r="D897" s="86"/>
    </row>
    <row r="898" spans="1:4" x14ac:dyDescent="0.35">
      <c r="A898" s="59"/>
      <c r="B898" s="10"/>
      <c r="C898" s="84"/>
      <c r="D898" s="86"/>
    </row>
    <row r="899" spans="1:4" x14ac:dyDescent="0.35">
      <c r="A899" s="59"/>
      <c r="B899" s="10"/>
      <c r="C899" s="84"/>
      <c r="D899" s="86"/>
    </row>
    <row r="900" spans="1:4" x14ac:dyDescent="0.35">
      <c r="A900" s="59"/>
      <c r="B900" s="10"/>
      <c r="C900" s="84"/>
      <c r="D900" s="86"/>
    </row>
    <row r="901" spans="1:4" x14ac:dyDescent="0.35">
      <c r="A901" s="59"/>
      <c r="B901" s="10"/>
      <c r="C901" s="84"/>
      <c r="D901" s="86"/>
    </row>
    <row r="902" spans="1:4" x14ac:dyDescent="0.35">
      <c r="A902" s="59"/>
      <c r="B902" s="10"/>
      <c r="C902" s="84"/>
      <c r="D902" s="86"/>
    </row>
    <row r="903" spans="1:4" x14ac:dyDescent="0.35">
      <c r="A903" s="59"/>
      <c r="B903" s="10"/>
      <c r="C903" s="84"/>
      <c r="D903" s="86"/>
    </row>
    <row r="904" spans="1:4" x14ac:dyDescent="0.35">
      <c r="A904" s="59"/>
      <c r="B904" s="10"/>
      <c r="C904" s="84"/>
      <c r="D904" s="86"/>
    </row>
    <row r="905" spans="1:4" x14ac:dyDescent="0.35">
      <c r="A905" s="59"/>
      <c r="B905" s="10"/>
      <c r="C905" s="84"/>
      <c r="D905" s="86"/>
    </row>
    <row r="906" spans="1:4" x14ac:dyDescent="0.35">
      <c r="A906" s="59"/>
      <c r="B906" s="10"/>
      <c r="C906" s="84"/>
      <c r="D906" s="86"/>
    </row>
    <row r="907" spans="1:4" x14ac:dyDescent="0.35">
      <c r="A907" s="59"/>
      <c r="B907" s="10"/>
      <c r="C907" s="84"/>
      <c r="D907" s="86"/>
    </row>
    <row r="908" spans="1:4" x14ac:dyDescent="0.35">
      <c r="A908" s="59"/>
      <c r="B908" s="10"/>
      <c r="C908" s="84"/>
      <c r="D908" s="86"/>
    </row>
    <row r="909" spans="1:4" x14ac:dyDescent="0.35">
      <c r="A909" s="59"/>
      <c r="B909" s="10"/>
      <c r="C909" s="84"/>
      <c r="D909" s="86"/>
    </row>
    <row r="910" spans="1:4" x14ac:dyDescent="0.35">
      <c r="A910" s="59"/>
      <c r="B910" s="10"/>
      <c r="C910" s="84"/>
      <c r="D910" s="86"/>
    </row>
    <row r="911" spans="1:4" x14ac:dyDescent="0.35">
      <c r="A911" s="59"/>
      <c r="B911" s="10"/>
      <c r="C911" s="84"/>
      <c r="D911" s="86"/>
    </row>
    <row r="912" spans="1:4" x14ac:dyDescent="0.35">
      <c r="A912" s="59"/>
      <c r="B912" s="10"/>
      <c r="C912" s="84"/>
      <c r="D912" s="86"/>
    </row>
    <row r="913" spans="1:4" x14ac:dyDescent="0.35">
      <c r="A913" s="59"/>
      <c r="B913" s="10"/>
      <c r="C913" s="84"/>
      <c r="D913" s="86"/>
    </row>
    <row r="914" spans="1:4" x14ac:dyDescent="0.35">
      <c r="A914" s="59"/>
      <c r="B914" s="10"/>
      <c r="C914" s="84"/>
      <c r="D914" s="86"/>
    </row>
    <row r="915" spans="1:4" x14ac:dyDescent="0.35">
      <c r="A915" s="59"/>
      <c r="B915" s="10"/>
      <c r="C915" s="84"/>
      <c r="D915" s="86"/>
    </row>
    <row r="916" spans="1:4" x14ac:dyDescent="0.35">
      <c r="A916" s="59"/>
      <c r="B916" s="10"/>
      <c r="C916" s="84"/>
      <c r="D916" s="86"/>
    </row>
    <row r="917" spans="1:4" x14ac:dyDescent="0.35">
      <c r="A917" s="59"/>
      <c r="B917" s="10"/>
      <c r="C917" s="84"/>
      <c r="D917" s="86"/>
    </row>
    <row r="918" spans="1:4" x14ac:dyDescent="0.35">
      <c r="A918" s="59"/>
      <c r="B918" s="10"/>
      <c r="C918" s="84"/>
      <c r="D918" s="86"/>
    </row>
    <row r="919" spans="1:4" x14ac:dyDescent="0.35">
      <c r="A919" s="59"/>
      <c r="B919" s="10"/>
      <c r="C919" s="84"/>
      <c r="D919" s="86"/>
    </row>
    <row r="920" spans="1:4" x14ac:dyDescent="0.35">
      <c r="A920" s="59"/>
      <c r="B920" s="10"/>
      <c r="C920" s="84"/>
      <c r="D920" s="86"/>
    </row>
    <row r="921" spans="1:4" x14ac:dyDescent="0.35">
      <c r="A921" s="59"/>
      <c r="B921" s="10"/>
      <c r="C921" s="84"/>
      <c r="D921" s="86"/>
    </row>
    <row r="922" spans="1:4" x14ac:dyDescent="0.35">
      <c r="A922" s="59"/>
      <c r="B922" s="10"/>
      <c r="C922" s="84"/>
      <c r="D922" s="86"/>
    </row>
    <row r="923" spans="1:4" x14ac:dyDescent="0.35">
      <c r="A923" s="59"/>
      <c r="B923" s="10"/>
      <c r="C923" s="84"/>
      <c r="D923" s="86"/>
    </row>
    <row r="924" spans="1:4" x14ac:dyDescent="0.35">
      <c r="A924" s="59"/>
      <c r="B924" s="10"/>
      <c r="C924" s="84"/>
      <c r="D924" s="86"/>
    </row>
    <row r="925" spans="1:4" x14ac:dyDescent="0.35">
      <c r="A925" s="59"/>
      <c r="B925" s="10"/>
      <c r="C925" s="84"/>
      <c r="D925" s="86"/>
    </row>
    <row r="926" spans="1:4" x14ac:dyDescent="0.35">
      <c r="A926" s="59"/>
      <c r="B926" s="10"/>
      <c r="C926" s="84"/>
      <c r="D926" s="86"/>
    </row>
    <row r="927" spans="1:4" x14ac:dyDescent="0.35">
      <c r="A927" s="59"/>
      <c r="B927" s="10"/>
      <c r="C927" s="84"/>
      <c r="D927" s="86"/>
    </row>
    <row r="928" spans="1:4" x14ac:dyDescent="0.35">
      <c r="A928" s="59"/>
      <c r="B928" s="10"/>
      <c r="C928" s="84"/>
      <c r="D928" s="86"/>
    </row>
    <row r="929" spans="1:4" x14ac:dyDescent="0.35">
      <c r="A929" s="59"/>
      <c r="B929" s="10"/>
      <c r="C929" s="84"/>
      <c r="D929" s="86"/>
    </row>
    <row r="930" spans="1:4" x14ac:dyDescent="0.35">
      <c r="A930" s="59"/>
      <c r="B930" s="10"/>
      <c r="C930" s="84"/>
      <c r="D930" s="86"/>
    </row>
    <row r="931" spans="1:4" x14ac:dyDescent="0.35">
      <c r="A931" s="59"/>
      <c r="B931" s="10"/>
      <c r="C931" s="84"/>
      <c r="D931" s="86"/>
    </row>
    <row r="932" spans="1:4" x14ac:dyDescent="0.35">
      <c r="A932" s="59"/>
      <c r="B932" s="10"/>
      <c r="C932" s="84"/>
      <c r="D932" s="86"/>
    </row>
    <row r="933" spans="1:4" x14ac:dyDescent="0.35">
      <c r="A933" s="59"/>
      <c r="B933" s="10"/>
      <c r="C933" s="84"/>
      <c r="D933" s="86"/>
    </row>
    <row r="934" spans="1:4" x14ac:dyDescent="0.35">
      <c r="A934" s="59"/>
      <c r="B934" s="10"/>
      <c r="C934" s="84"/>
      <c r="D934" s="86"/>
    </row>
    <row r="935" spans="1:4" x14ac:dyDescent="0.35">
      <c r="A935" s="59"/>
      <c r="B935" s="10"/>
      <c r="C935" s="84"/>
      <c r="D935" s="86"/>
    </row>
    <row r="936" spans="1:4" x14ac:dyDescent="0.35">
      <c r="A936" s="59"/>
      <c r="B936" s="10"/>
      <c r="C936" s="84"/>
      <c r="D936" s="86"/>
    </row>
    <row r="937" spans="1:4" x14ac:dyDescent="0.35">
      <c r="A937" s="59"/>
      <c r="B937" s="10"/>
      <c r="C937" s="84"/>
      <c r="D937" s="86"/>
    </row>
    <row r="938" spans="1:4" x14ac:dyDescent="0.35">
      <c r="A938" s="59"/>
      <c r="B938" s="10"/>
      <c r="C938" s="84"/>
      <c r="D938" s="86"/>
    </row>
    <row r="939" spans="1:4" x14ac:dyDescent="0.35">
      <c r="A939" s="59"/>
      <c r="B939" s="10"/>
      <c r="C939" s="84"/>
      <c r="D939" s="86"/>
    </row>
    <row r="940" spans="1:4" x14ac:dyDescent="0.35">
      <c r="A940" s="59"/>
      <c r="B940" s="10"/>
      <c r="C940" s="84"/>
      <c r="D940" s="86"/>
    </row>
    <row r="941" spans="1:4" x14ac:dyDescent="0.35">
      <c r="A941" s="59"/>
      <c r="B941" s="10"/>
      <c r="C941" s="84"/>
      <c r="D941" s="86"/>
    </row>
    <row r="942" spans="1:4" x14ac:dyDescent="0.35">
      <c r="A942" s="59"/>
      <c r="B942" s="10"/>
      <c r="C942" s="84"/>
      <c r="D942" s="86"/>
    </row>
    <row r="943" spans="1:4" x14ac:dyDescent="0.35">
      <c r="A943" s="59"/>
      <c r="B943" s="10"/>
      <c r="C943" s="84"/>
      <c r="D943" s="86"/>
    </row>
    <row r="944" spans="1:4" x14ac:dyDescent="0.35">
      <c r="A944" s="59"/>
      <c r="B944" s="10"/>
      <c r="C944" s="84"/>
      <c r="D944" s="86"/>
    </row>
    <row r="945" spans="1:4" x14ac:dyDescent="0.35">
      <c r="A945" s="59"/>
      <c r="B945" s="10"/>
      <c r="C945" s="84"/>
      <c r="D945" s="86"/>
    </row>
    <row r="946" spans="1:4" x14ac:dyDescent="0.35">
      <c r="A946" s="59"/>
      <c r="B946" s="10"/>
      <c r="C946" s="84"/>
      <c r="D946" s="86"/>
    </row>
    <row r="947" spans="1:4" x14ac:dyDescent="0.35">
      <c r="A947" s="59"/>
      <c r="B947" s="10"/>
      <c r="C947" s="84"/>
      <c r="D947" s="86"/>
    </row>
    <row r="948" spans="1:4" x14ac:dyDescent="0.35">
      <c r="A948" s="59"/>
      <c r="B948" s="10"/>
      <c r="C948" s="84"/>
      <c r="D948" s="86"/>
    </row>
    <row r="949" spans="1:4" x14ac:dyDescent="0.35">
      <c r="A949" s="59"/>
      <c r="B949" s="10"/>
      <c r="C949" s="84"/>
      <c r="D949" s="86"/>
    </row>
    <row r="950" spans="1:4" x14ac:dyDescent="0.35">
      <c r="A950" s="59"/>
      <c r="B950" s="10"/>
      <c r="C950" s="84"/>
      <c r="D950" s="86"/>
    </row>
    <row r="951" spans="1:4" x14ac:dyDescent="0.35">
      <c r="A951" s="59"/>
      <c r="B951" s="10"/>
      <c r="C951" s="84"/>
      <c r="D951" s="86"/>
    </row>
    <row r="952" spans="1:4" x14ac:dyDescent="0.35">
      <c r="A952" s="59"/>
      <c r="B952" s="10"/>
      <c r="C952" s="84"/>
      <c r="D952" s="86"/>
    </row>
    <row r="953" spans="1:4" x14ac:dyDescent="0.35">
      <c r="A953" s="59"/>
      <c r="B953" s="10"/>
      <c r="C953" s="84"/>
      <c r="D953" s="86"/>
    </row>
    <row r="954" spans="1:4" x14ac:dyDescent="0.35">
      <c r="A954" s="59"/>
      <c r="B954" s="10"/>
      <c r="C954" s="84"/>
      <c r="D954" s="86"/>
    </row>
    <row r="955" spans="1:4" x14ac:dyDescent="0.35">
      <c r="A955" s="59"/>
      <c r="B955" s="10"/>
      <c r="C955" s="84"/>
      <c r="D955" s="86"/>
    </row>
    <row r="956" spans="1:4" x14ac:dyDescent="0.35">
      <c r="A956" s="59"/>
      <c r="B956" s="10"/>
      <c r="C956" s="84"/>
      <c r="D956" s="86"/>
    </row>
    <row r="957" spans="1:4" x14ac:dyDescent="0.35">
      <c r="A957" s="59"/>
      <c r="B957" s="10"/>
      <c r="C957" s="84"/>
      <c r="D957" s="86"/>
    </row>
    <row r="958" spans="1:4" x14ac:dyDescent="0.35">
      <c r="A958" s="59"/>
      <c r="B958" s="10"/>
      <c r="C958" s="84"/>
      <c r="D958" s="86"/>
    </row>
    <row r="959" spans="1:4" x14ac:dyDescent="0.35">
      <c r="A959" s="59"/>
      <c r="B959" s="10"/>
      <c r="C959" s="84"/>
      <c r="D959" s="86"/>
    </row>
    <row r="960" spans="1:4" x14ac:dyDescent="0.35">
      <c r="A960" s="59"/>
      <c r="B960" s="10"/>
      <c r="C960" s="84"/>
      <c r="D960" s="86"/>
    </row>
    <row r="961" spans="1:4" x14ac:dyDescent="0.35">
      <c r="A961" s="59"/>
      <c r="B961" s="10"/>
      <c r="C961" s="84"/>
      <c r="D961" s="86"/>
    </row>
    <row r="962" spans="1:4" x14ac:dyDescent="0.35">
      <c r="A962" s="59"/>
      <c r="B962" s="10"/>
      <c r="C962" s="84"/>
      <c r="D962" s="86"/>
    </row>
    <row r="963" spans="1:4" x14ac:dyDescent="0.35">
      <c r="A963" s="59"/>
      <c r="B963" s="10"/>
      <c r="C963" s="84"/>
      <c r="D963" s="86"/>
    </row>
    <row r="964" spans="1:4" x14ac:dyDescent="0.35">
      <c r="A964" s="59"/>
      <c r="B964" s="10"/>
      <c r="C964" s="84"/>
      <c r="D964" s="86"/>
    </row>
    <row r="965" spans="1:4" x14ac:dyDescent="0.35">
      <c r="A965" s="59"/>
      <c r="B965" s="10"/>
      <c r="C965" s="84"/>
      <c r="D965" s="86"/>
    </row>
    <row r="966" spans="1:4" x14ac:dyDescent="0.35">
      <c r="A966" s="59"/>
      <c r="B966" s="10"/>
      <c r="C966" s="84"/>
      <c r="D966" s="86"/>
    </row>
    <row r="967" spans="1:4" x14ac:dyDescent="0.35">
      <c r="A967" s="59"/>
      <c r="B967" s="10"/>
      <c r="C967" s="84"/>
      <c r="D967" s="86"/>
    </row>
    <row r="968" spans="1:4" x14ac:dyDescent="0.35">
      <c r="A968" s="59"/>
      <c r="B968" s="10"/>
      <c r="C968" s="84"/>
      <c r="D968" s="86"/>
    </row>
    <row r="969" spans="1:4" x14ac:dyDescent="0.35">
      <c r="A969" s="59"/>
      <c r="B969" s="10"/>
      <c r="C969" s="84"/>
      <c r="D969" s="86"/>
    </row>
    <row r="970" spans="1:4" x14ac:dyDescent="0.35">
      <c r="A970" s="59"/>
      <c r="B970" s="10"/>
      <c r="C970" s="84"/>
      <c r="D970" s="86"/>
    </row>
    <row r="971" spans="1:4" x14ac:dyDescent="0.35">
      <c r="A971" s="59"/>
      <c r="B971" s="10"/>
      <c r="C971" s="84"/>
      <c r="D971" s="86"/>
    </row>
    <row r="972" spans="1:4" x14ac:dyDescent="0.35">
      <c r="A972" s="59"/>
      <c r="B972" s="10"/>
      <c r="C972" s="84"/>
      <c r="D972" s="86"/>
    </row>
    <row r="973" spans="1:4" x14ac:dyDescent="0.35">
      <c r="A973" s="59"/>
      <c r="B973" s="10"/>
      <c r="C973" s="84"/>
      <c r="D973" s="86"/>
    </row>
    <row r="974" spans="1:4" x14ac:dyDescent="0.35">
      <c r="A974" s="59"/>
      <c r="B974" s="10"/>
      <c r="C974" s="84"/>
      <c r="D974" s="86"/>
    </row>
    <row r="975" spans="1:4" x14ac:dyDescent="0.35">
      <c r="A975" s="59"/>
      <c r="B975" s="10"/>
      <c r="C975" s="84"/>
      <c r="D975" s="86"/>
    </row>
    <row r="976" spans="1:4" x14ac:dyDescent="0.35">
      <c r="A976" s="59"/>
      <c r="B976" s="10"/>
      <c r="C976" s="84"/>
      <c r="D976" s="86"/>
    </row>
    <row r="977" spans="1:4" x14ac:dyDescent="0.35">
      <c r="A977" s="59"/>
      <c r="B977" s="10"/>
      <c r="C977" s="84"/>
      <c r="D977" s="86"/>
    </row>
    <row r="978" spans="1:4" x14ac:dyDescent="0.35">
      <c r="A978" s="59"/>
      <c r="B978" s="10"/>
      <c r="C978" s="84"/>
      <c r="D978" s="86"/>
    </row>
    <row r="979" spans="1:4" x14ac:dyDescent="0.35">
      <c r="A979" s="59"/>
      <c r="B979" s="10"/>
      <c r="C979" s="84"/>
      <c r="D979" s="86"/>
    </row>
    <row r="980" spans="1:4" x14ac:dyDescent="0.35">
      <c r="A980" s="59"/>
      <c r="B980" s="10"/>
      <c r="C980" s="84"/>
      <c r="D980" s="86"/>
    </row>
    <row r="981" spans="1:4" x14ac:dyDescent="0.35">
      <c r="A981" s="59"/>
      <c r="B981" s="10"/>
      <c r="C981" s="84"/>
      <c r="D981" s="86"/>
    </row>
    <row r="982" spans="1:4" x14ac:dyDescent="0.35">
      <c r="A982" s="59"/>
      <c r="B982" s="10"/>
      <c r="C982" s="84"/>
      <c r="D982" s="86"/>
    </row>
    <row r="983" spans="1:4" x14ac:dyDescent="0.35">
      <c r="A983" s="59"/>
      <c r="B983" s="10"/>
      <c r="C983" s="84"/>
      <c r="D983" s="86"/>
    </row>
    <row r="984" spans="1:4" x14ac:dyDescent="0.35">
      <c r="A984" s="59"/>
      <c r="B984" s="10"/>
      <c r="C984" s="84"/>
      <c r="D984" s="86"/>
    </row>
    <row r="985" spans="1:4" x14ac:dyDescent="0.35">
      <c r="A985" s="59"/>
      <c r="B985" s="10"/>
      <c r="C985" s="84"/>
      <c r="D985" s="86"/>
    </row>
    <row r="986" spans="1:4" x14ac:dyDescent="0.35">
      <c r="A986" s="59"/>
      <c r="B986" s="10"/>
      <c r="C986" s="84"/>
      <c r="D986" s="86"/>
    </row>
    <row r="987" spans="1:4" x14ac:dyDescent="0.35">
      <c r="A987" s="59"/>
      <c r="B987" s="10"/>
      <c r="C987" s="84"/>
      <c r="D987" s="86"/>
    </row>
    <row r="988" spans="1:4" x14ac:dyDescent="0.35">
      <c r="A988" s="59"/>
      <c r="B988" s="10"/>
      <c r="C988" s="84"/>
      <c r="D988" s="86"/>
    </row>
    <row r="989" spans="1:4" x14ac:dyDescent="0.35">
      <c r="A989" s="59"/>
      <c r="B989" s="10"/>
      <c r="C989" s="84"/>
      <c r="D989" s="86"/>
    </row>
    <row r="990" spans="1:4" x14ac:dyDescent="0.35">
      <c r="A990" s="59"/>
      <c r="B990" s="10"/>
      <c r="C990" s="84"/>
      <c r="D990" s="86"/>
    </row>
    <row r="991" spans="1:4" x14ac:dyDescent="0.35">
      <c r="A991" s="59"/>
      <c r="B991" s="10"/>
      <c r="C991" s="84"/>
      <c r="D991" s="86"/>
    </row>
    <row r="992" spans="1:4" x14ac:dyDescent="0.35">
      <c r="A992" s="59"/>
      <c r="B992" s="10"/>
      <c r="C992" s="84"/>
      <c r="D992" s="86"/>
    </row>
    <row r="993" spans="1:4" x14ac:dyDescent="0.35">
      <c r="A993" s="59"/>
      <c r="B993" s="10"/>
      <c r="C993" s="84"/>
      <c r="D993" s="86"/>
    </row>
    <row r="994" spans="1:4" x14ac:dyDescent="0.35">
      <c r="A994" s="59"/>
      <c r="B994" s="10"/>
      <c r="C994" s="84"/>
      <c r="D994" s="86"/>
    </row>
    <row r="995" spans="1:4" x14ac:dyDescent="0.35">
      <c r="A995" s="59"/>
      <c r="B995" s="10"/>
      <c r="C995" s="84"/>
      <c r="D995" s="86"/>
    </row>
    <row r="996" spans="1:4" x14ac:dyDescent="0.35">
      <c r="A996" s="59"/>
      <c r="B996" s="10"/>
      <c r="C996" s="84"/>
      <c r="D996" s="86"/>
    </row>
    <row r="997" spans="1:4" x14ac:dyDescent="0.35">
      <c r="A997" s="59"/>
      <c r="B997" s="10"/>
      <c r="C997" s="84"/>
      <c r="D997" s="86"/>
    </row>
    <row r="998" spans="1:4" x14ac:dyDescent="0.35">
      <c r="A998" s="59"/>
      <c r="B998" s="10"/>
      <c r="C998" s="84"/>
      <c r="D998" s="86"/>
    </row>
    <row r="999" spans="1:4" x14ac:dyDescent="0.35">
      <c r="A999" s="59"/>
      <c r="B999" s="10"/>
      <c r="C999" s="84"/>
      <c r="D999" s="86"/>
    </row>
    <row r="1000" spans="1:4" x14ac:dyDescent="0.35">
      <c r="A1000" s="59"/>
      <c r="B1000" s="10"/>
      <c r="C1000" s="84"/>
      <c r="D1000" s="86"/>
    </row>
    <row r="1001" spans="1:4" x14ac:dyDescent="0.35">
      <c r="A1001" s="59"/>
      <c r="B1001" s="10"/>
      <c r="C1001" s="84"/>
      <c r="D1001" s="86"/>
    </row>
    <row r="1002" spans="1:4" x14ac:dyDescent="0.35">
      <c r="A1002" s="59"/>
      <c r="B1002" s="10"/>
      <c r="C1002" s="84"/>
      <c r="D1002" s="86"/>
    </row>
    <row r="1003" spans="1:4" x14ac:dyDescent="0.35">
      <c r="A1003" s="59"/>
      <c r="B1003" s="10"/>
      <c r="C1003" s="84"/>
      <c r="D1003" s="86"/>
    </row>
    <row r="1004" spans="1:4" x14ac:dyDescent="0.35">
      <c r="A1004" s="59"/>
      <c r="B1004" s="10"/>
      <c r="C1004" s="84"/>
      <c r="D1004" s="86"/>
    </row>
    <row r="1005" spans="1:4" x14ac:dyDescent="0.35">
      <c r="A1005" s="59"/>
      <c r="B1005" s="10"/>
      <c r="C1005" s="84"/>
      <c r="D1005" s="86"/>
    </row>
    <row r="1006" spans="1:4" x14ac:dyDescent="0.35">
      <c r="A1006" s="59"/>
      <c r="B1006" s="10"/>
      <c r="C1006" s="84"/>
      <c r="D1006" s="86"/>
    </row>
    <row r="1007" spans="1:4" x14ac:dyDescent="0.35">
      <c r="A1007" s="59"/>
      <c r="B1007" s="10"/>
      <c r="C1007" s="84"/>
      <c r="D1007" s="86"/>
    </row>
    <row r="1008" spans="1:4" x14ac:dyDescent="0.35">
      <c r="A1008" s="59"/>
      <c r="B1008" s="10"/>
      <c r="C1008" s="84"/>
      <c r="D1008" s="86"/>
    </row>
    <row r="1009" spans="1:4" x14ac:dyDescent="0.35">
      <c r="A1009" s="59"/>
      <c r="B1009" s="10"/>
      <c r="C1009" s="84"/>
      <c r="D1009" s="86"/>
    </row>
    <row r="1010" spans="1:4" x14ac:dyDescent="0.35">
      <c r="A1010" s="59"/>
      <c r="B1010" s="10"/>
      <c r="C1010" s="84"/>
      <c r="D1010" s="86"/>
    </row>
    <row r="1011" spans="1:4" x14ac:dyDescent="0.35">
      <c r="A1011" s="59"/>
      <c r="B1011" s="10"/>
      <c r="C1011" s="84"/>
      <c r="D1011" s="86"/>
    </row>
    <row r="1012" spans="1:4" x14ac:dyDescent="0.35">
      <c r="A1012" s="59"/>
      <c r="B1012" s="10"/>
      <c r="C1012" s="84"/>
      <c r="D1012" s="86"/>
    </row>
    <row r="1013" spans="1:4" x14ac:dyDescent="0.35">
      <c r="A1013" s="59"/>
      <c r="B1013" s="10"/>
      <c r="C1013" s="84"/>
      <c r="D1013" s="86"/>
    </row>
    <row r="1014" spans="1:4" x14ac:dyDescent="0.35">
      <c r="A1014" s="59"/>
      <c r="B1014" s="10"/>
      <c r="C1014" s="84"/>
      <c r="D1014" s="86"/>
    </row>
    <row r="1015" spans="1:4" x14ac:dyDescent="0.35">
      <c r="A1015" s="59"/>
      <c r="B1015" s="10"/>
      <c r="C1015" s="84"/>
      <c r="D1015" s="86"/>
    </row>
    <row r="1016" spans="1:4" x14ac:dyDescent="0.35">
      <c r="A1016" s="59"/>
      <c r="B1016" s="10"/>
      <c r="C1016" s="84"/>
      <c r="D1016" s="86"/>
    </row>
    <row r="1017" spans="1:4" x14ac:dyDescent="0.35">
      <c r="A1017" s="59"/>
      <c r="B1017" s="10"/>
      <c r="C1017" s="84"/>
      <c r="D1017" s="86"/>
    </row>
    <row r="1018" spans="1:4" x14ac:dyDescent="0.35">
      <c r="A1018" s="59"/>
      <c r="B1018" s="10"/>
      <c r="C1018" s="84"/>
      <c r="D1018" s="86"/>
    </row>
    <row r="1019" spans="1:4" x14ac:dyDescent="0.35">
      <c r="A1019" s="59"/>
      <c r="B1019" s="10"/>
      <c r="C1019" s="84"/>
      <c r="D1019" s="86"/>
    </row>
    <row r="1020" spans="1:4" x14ac:dyDescent="0.35">
      <c r="A1020" s="59"/>
      <c r="B1020" s="10"/>
      <c r="C1020" s="84"/>
      <c r="D1020" s="86"/>
    </row>
    <row r="1021" spans="1:4" x14ac:dyDescent="0.35">
      <c r="A1021" s="59"/>
      <c r="B1021" s="10"/>
      <c r="C1021" s="84"/>
      <c r="D1021" s="86"/>
    </row>
    <row r="1022" spans="1:4" x14ac:dyDescent="0.35">
      <c r="A1022" s="59"/>
      <c r="B1022" s="10"/>
      <c r="C1022" s="84"/>
      <c r="D1022" s="86"/>
    </row>
    <row r="1023" spans="1:4" x14ac:dyDescent="0.35">
      <c r="A1023" s="59"/>
      <c r="B1023" s="10"/>
      <c r="C1023" s="84"/>
      <c r="D1023" s="86"/>
    </row>
    <row r="1024" spans="1:4" x14ac:dyDescent="0.35">
      <c r="A1024" s="59"/>
      <c r="B1024" s="10"/>
      <c r="C1024" s="84"/>
      <c r="D1024" s="86"/>
    </row>
    <row r="1025" spans="1:4" x14ac:dyDescent="0.35">
      <c r="A1025" s="59"/>
      <c r="B1025" s="10"/>
      <c r="C1025" s="84"/>
      <c r="D1025" s="86"/>
    </row>
    <row r="1026" spans="1:4" x14ac:dyDescent="0.35">
      <c r="A1026" s="59"/>
      <c r="B1026" s="10"/>
      <c r="C1026" s="84"/>
      <c r="D1026" s="86"/>
    </row>
    <row r="1027" spans="1:4" x14ac:dyDescent="0.35">
      <c r="A1027" s="59"/>
      <c r="B1027" s="10"/>
      <c r="C1027" s="84"/>
      <c r="D1027" s="86"/>
    </row>
    <row r="1028" spans="1:4" x14ac:dyDescent="0.35">
      <c r="A1028" s="59"/>
      <c r="B1028" s="10"/>
      <c r="C1028" s="84"/>
      <c r="D1028" s="86"/>
    </row>
    <row r="1029" spans="1:4" x14ac:dyDescent="0.35">
      <c r="A1029" s="59"/>
      <c r="B1029" s="10"/>
      <c r="C1029" s="84"/>
      <c r="D1029" s="86"/>
    </row>
    <row r="1030" spans="1:4" x14ac:dyDescent="0.35">
      <c r="A1030" s="59"/>
      <c r="B1030" s="10"/>
      <c r="C1030" s="84"/>
      <c r="D1030" s="86"/>
    </row>
    <row r="1031" spans="1:4" x14ac:dyDescent="0.35">
      <c r="A1031" s="59"/>
      <c r="B1031" s="10"/>
      <c r="C1031" s="84"/>
      <c r="D1031" s="86"/>
    </row>
    <row r="1032" spans="1:4" x14ac:dyDescent="0.35">
      <c r="A1032" s="59"/>
      <c r="B1032" s="10"/>
      <c r="C1032" s="84"/>
      <c r="D1032" s="86"/>
    </row>
    <row r="1033" spans="1:4" x14ac:dyDescent="0.35">
      <c r="A1033" s="59"/>
      <c r="B1033" s="10"/>
      <c r="C1033" s="84"/>
      <c r="D1033" s="86"/>
    </row>
    <row r="1034" spans="1:4" x14ac:dyDescent="0.35">
      <c r="A1034" s="59"/>
      <c r="B1034" s="10"/>
      <c r="C1034" s="84"/>
      <c r="D1034" s="86"/>
    </row>
    <row r="1035" spans="1:4" x14ac:dyDescent="0.35">
      <c r="A1035" s="59"/>
      <c r="B1035" s="10"/>
      <c r="C1035" s="84"/>
      <c r="D1035" s="86"/>
    </row>
    <row r="1036" spans="1:4" x14ac:dyDescent="0.35">
      <c r="A1036" s="59"/>
      <c r="B1036" s="10"/>
      <c r="C1036" s="84"/>
      <c r="D1036" s="86"/>
    </row>
    <row r="1037" spans="1:4" x14ac:dyDescent="0.35">
      <c r="A1037" s="59"/>
      <c r="B1037" s="10"/>
      <c r="C1037" s="84"/>
      <c r="D1037" s="86"/>
    </row>
    <row r="1038" spans="1:4" x14ac:dyDescent="0.35">
      <c r="A1038" s="59"/>
      <c r="B1038" s="10"/>
      <c r="C1038" s="84"/>
      <c r="D1038" s="86"/>
    </row>
    <row r="1039" spans="1:4" x14ac:dyDescent="0.35">
      <c r="A1039" s="59"/>
      <c r="B1039" s="10"/>
      <c r="C1039" s="84"/>
      <c r="D1039" s="86"/>
    </row>
    <row r="1040" spans="1:4" x14ac:dyDescent="0.35">
      <c r="A1040" s="59"/>
      <c r="B1040" s="10"/>
      <c r="C1040" s="84"/>
      <c r="D1040" s="86"/>
    </row>
    <row r="1041" spans="1:4" x14ac:dyDescent="0.35">
      <c r="A1041" s="59"/>
      <c r="B1041" s="10"/>
      <c r="C1041" s="84"/>
      <c r="D1041" s="86"/>
    </row>
    <row r="1042" spans="1:4" x14ac:dyDescent="0.35">
      <c r="A1042" s="59"/>
      <c r="B1042" s="10"/>
      <c r="C1042" s="84"/>
      <c r="D1042" s="86"/>
    </row>
    <row r="1043" spans="1:4" x14ac:dyDescent="0.35">
      <c r="A1043" s="59"/>
      <c r="B1043" s="10"/>
      <c r="C1043" s="84"/>
      <c r="D1043" s="86"/>
    </row>
    <row r="1044" spans="1:4" x14ac:dyDescent="0.35">
      <c r="A1044" s="59"/>
      <c r="B1044" s="10"/>
      <c r="C1044" s="84"/>
      <c r="D1044" s="86"/>
    </row>
    <row r="1045" spans="1:4" x14ac:dyDescent="0.35">
      <c r="A1045" s="59"/>
      <c r="B1045" s="10"/>
      <c r="C1045" s="84"/>
      <c r="D1045" s="86"/>
    </row>
    <row r="1046" spans="1:4" x14ac:dyDescent="0.35">
      <c r="A1046" s="59"/>
      <c r="B1046" s="10"/>
      <c r="C1046" s="84"/>
      <c r="D1046" s="86"/>
    </row>
    <row r="1047" spans="1:4" x14ac:dyDescent="0.35">
      <c r="A1047" s="59"/>
      <c r="B1047" s="10"/>
      <c r="C1047" s="84"/>
      <c r="D1047" s="86"/>
    </row>
    <row r="1048" spans="1:4" x14ac:dyDescent="0.35">
      <c r="A1048" s="59"/>
      <c r="B1048" s="10"/>
      <c r="C1048" s="84"/>
      <c r="D1048" s="86"/>
    </row>
    <row r="1049" spans="1:4" x14ac:dyDescent="0.35">
      <c r="A1049" s="59"/>
      <c r="B1049" s="10"/>
      <c r="C1049" s="84"/>
      <c r="D1049" s="86"/>
    </row>
    <row r="1050" spans="1:4" x14ac:dyDescent="0.35">
      <c r="A1050" s="59"/>
      <c r="B1050" s="10"/>
      <c r="C1050" s="84"/>
      <c r="D1050" s="86"/>
    </row>
    <row r="1051" spans="1:4" x14ac:dyDescent="0.35">
      <c r="A1051" s="59"/>
      <c r="B1051" s="10"/>
      <c r="C1051" s="84"/>
      <c r="D1051" s="86"/>
    </row>
    <row r="1052" spans="1:4" x14ac:dyDescent="0.35">
      <c r="A1052" s="59"/>
      <c r="B1052" s="10"/>
      <c r="C1052" s="84"/>
      <c r="D1052" s="86"/>
    </row>
    <row r="1053" spans="1:4" x14ac:dyDescent="0.35">
      <c r="A1053" s="59"/>
      <c r="B1053" s="10"/>
      <c r="C1053" s="84"/>
      <c r="D1053" s="86"/>
    </row>
    <row r="1054" spans="1:4" x14ac:dyDescent="0.35">
      <c r="A1054" s="59"/>
      <c r="B1054" s="10"/>
      <c r="C1054" s="84"/>
      <c r="D1054" s="86"/>
    </row>
    <row r="1055" spans="1:4" x14ac:dyDescent="0.35">
      <c r="A1055" s="59"/>
      <c r="B1055" s="10"/>
      <c r="C1055" s="84"/>
      <c r="D1055" s="86"/>
    </row>
    <row r="1056" spans="1:4" x14ac:dyDescent="0.35">
      <c r="A1056" s="59"/>
      <c r="B1056" s="10"/>
      <c r="C1056" s="84"/>
      <c r="D1056" s="86"/>
    </row>
    <row r="1057" spans="1:4" x14ac:dyDescent="0.35">
      <c r="A1057" s="59"/>
      <c r="B1057" s="10"/>
      <c r="C1057" s="84"/>
      <c r="D1057" s="86"/>
    </row>
    <row r="1058" spans="1:4" x14ac:dyDescent="0.35">
      <c r="A1058" s="59"/>
      <c r="B1058" s="10"/>
      <c r="C1058" s="84"/>
      <c r="D1058" s="86"/>
    </row>
    <row r="1059" spans="1:4" x14ac:dyDescent="0.35">
      <c r="A1059" s="59"/>
      <c r="B1059" s="10"/>
      <c r="C1059" s="84"/>
      <c r="D1059" s="86"/>
    </row>
    <row r="1060" spans="1:4" x14ac:dyDescent="0.35">
      <c r="A1060" s="59"/>
      <c r="B1060" s="10"/>
      <c r="C1060" s="84"/>
      <c r="D1060" s="86"/>
    </row>
    <row r="1061" spans="1:4" x14ac:dyDescent="0.35">
      <c r="A1061" s="59"/>
      <c r="B1061" s="10"/>
      <c r="C1061" s="84"/>
      <c r="D1061" s="86"/>
    </row>
    <row r="1062" spans="1:4" x14ac:dyDescent="0.35">
      <c r="A1062" s="59"/>
      <c r="B1062" s="10"/>
      <c r="C1062" s="84"/>
      <c r="D1062" s="86"/>
    </row>
    <row r="1063" spans="1:4" x14ac:dyDescent="0.35">
      <c r="A1063" s="59"/>
      <c r="B1063" s="10"/>
      <c r="C1063" s="84"/>
      <c r="D1063" s="86"/>
    </row>
    <row r="1064" spans="1:4" x14ac:dyDescent="0.35">
      <c r="A1064" s="59"/>
      <c r="B1064" s="10"/>
      <c r="C1064" s="84"/>
      <c r="D1064" s="86"/>
    </row>
    <row r="1065" spans="1:4" x14ac:dyDescent="0.35">
      <c r="A1065" s="59"/>
      <c r="B1065" s="10"/>
      <c r="C1065" s="84"/>
      <c r="D1065" s="86"/>
    </row>
    <row r="1066" spans="1:4" x14ac:dyDescent="0.35">
      <c r="A1066" s="59"/>
      <c r="B1066" s="10"/>
      <c r="C1066" s="84"/>
      <c r="D1066" s="86"/>
    </row>
    <row r="1067" spans="1:4" x14ac:dyDescent="0.35">
      <c r="A1067" s="59"/>
      <c r="B1067" s="10"/>
      <c r="C1067" s="84"/>
      <c r="D1067" s="86"/>
    </row>
    <row r="1068" spans="1:4" x14ac:dyDescent="0.35">
      <c r="A1068" s="59"/>
      <c r="B1068" s="10"/>
      <c r="C1068" s="84"/>
      <c r="D1068" s="86"/>
    </row>
    <row r="1069" spans="1:4" x14ac:dyDescent="0.35">
      <c r="A1069" s="59"/>
      <c r="B1069" s="10"/>
      <c r="C1069" s="84"/>
      <c r="D1069" s="86"/>
    </row>
    <row r="1070" spans="1:4" x14ac:dyDescent="0.35">
      <c r="A1070" s="59"/>
      <c r="B1070" s="10"/>
      <c r="C1070" s="84"/>
      <c r="D1070" s="86"/>
    </row>
    <row r="1071" spans="1:4" x14ac:dyDescent="0.35">
      <c r="A1071" s="59"/>
      <c r="B1071" s="10"/>
      <c r="C1071" s="84"/>
      <c r="D1071" s="86"/>
    </row>
    <row r="1072" spans="1:4" x14ac:dyDescent="0.35">
      <c r="A1072" s="59"/>
      <c r="B1072" s="10"/>
      <c r="C1072" s="84"/>
      <c r="D1072" s="86"/>
    </row>
    <row r="1073" spans="1:4" x14ac:dyDescent="0.35">
      <c r="A1073" s="59"/>
      <c r="B1073" s="10"/>
      <c r="C1073" s="84"/>
      <c r="D1073" s="86"/>
    </row>
    <row r="1074" spans="1:4" x14ac:dyDescent="0.35">
      <c r="A1074" s="59"/>
      <c r="B1074" s="10"/>
      <c r="C1074" s="84"/>
      <c r="D1074" s="86"/>
    </row>
    <row r="1075" spans="1:4" x14ac:dyDescent="0.35">
      <c r="A1075" s="59"/>
      <c r="B1075" s="10"/>
      <c r="C1075" s="84"/>
      <c r="D1075" s="86"/>
    </row>
    <row r="1076" spans="1:4" x14ac:dyDescent="0.35">
      <c r="A1076" s="59"/>
      <c r="B1076" s="10"/>
      <c r="C1076" s="84"/>
      <c r="D1076" s="86"/>
    </row>
    <row r="1077" spans="1:4" x14ac:dyDescent="0.35">
      <c r="A1077" s="59"/>
      <c r="B1077" s="10"/>
      <c r="C1077" s="84"/>
      <c r="D1077" s="86"/>
    </row>
    <row r="1078" spans="1:4" x14ac:dyDescent="0.35">
      <c r="A1078" s="59"/>
      <c r="B1078" s="10"/>
      <c r="C1078" s="84"/>
      <c r="D1078" s="86"/>
    </row>
    <row r="1079" spans="1:4" x14ac:dyDescent="0.35">
      <c r="A1079" s="59"/>
      <c r="B1079" s="10"/>
      <c r="C1079" s="84"/>
      <c r="D1079" s="86"/>
    </row>
    <row r="1080" spans="1:4" x14ac:dyDescent="0.35">
      <c r="A1080" s="59"/>
      <c r="B1080" s="10"/>
      <c r="C1080" s="84"/>
      <c r="D1080" s="86"/>
    </row>
    <row r="1081" spans="1:4" x14ac:dyDescent="0.35">
      <c r="A1081" s="59"/>
      <c r="B1081" s="10"/>
      <c r="C1081" s="84"/>
      <c r="D1081" s="86"/>
    </row>
    <row r="1082" spans="1:4" x14ac:dyDescent="0.35">
      <c r="A1082" s="59"/>
      <c r="B1082" s="10"/>
      <c r="C1082" s="84"/>
      <c r="D1082" s="86"/>
    </row>
    <row r="1083" spans="1:4" x14ac:dyDescent="0.35">
      <c r="A1083" s="59"/>
      <c r="B1083" s="10"/>
      <c r="C1083" s="84"/>
      <c r="D1083" s="86"/>
    </row>
    <row r="1084" spans="1:4" x14ac:dyDescent="0.35">
      <c r="A1084" s="59"/>
      <c r="B1084" s="10"/>
      <c r="C1084" s="84"/>
      <c r="D1084" s="86"/>
    </row>
    <row r="1085" spans="1:4" x14ac:dyDescent="0.35">
      <c r="A1085" s="59"/>
      <c r="B1085" s="10"/>
      <c r="C1085" s="84"/>
      <c r="D1085" s="86"/>
    </row>
    <row r="1086" spans="1:4" x14ac:dyDescent="0.35">
      <c r="A1086" s="59"/>
      <c r="B1086" s="10"/>
      <c r="C1086" s="84"/>
      <c r="D1086" s="86"/>
    </row>
    <row r="1087" spans="1:4" x14ac:dyDescent="0.35">
      <c r="A1087" s="59"/>
      <c r="B1087" s="10"/>
      <c r="C1087" s="84"/>
      <c r="D1087" s="86"/>
    </row>
    <row r="1088" spans="1:4" x14ac:dyDescent="0.35">
      <c r="A1088" s="59"/>
      <c r="B1088" s="10"/>
      <c r="C1088" s="84"/>
      <c r="D1088" s="86"/>
    </row>
    <row r="1089" spans="1:4" x14ac:dyDescent="0.35">
      <c r="A1089" s="59"/>
      <c r="B1089" s="10"/>
      <c r="C1089" s="84"/>
      <c r="D1089" s="86"/>
    </row>
    <row r="1090" spans="1:4" x14ac:dyDescent="0.35">
      <c r="A1090" s="59"/>
      <c r="B1090" s="10"/>
      <c r="C1090" s="84"/>
      <c r="D1090" s="86"/>
    </row>
    <row r="1091" spans="1:4" x14ac:dyDescent="0.35">
      <c r="A1091" s="59"/>
      <c r="B1091" s="10"/>
      <c r="C1091" s="84"/>
      <c r="D1091" s="86"/>
    </row>
    <row r="1092" spans="1:4" x14ac:dyDescent="0.35">
      <c r="A1092" s="59"/>
      <c r="B1092" s="10"/>
      <c r="C1092" s="84"/>
      <c r="D1092" s="86"/>
    </row>
    <row r="1093" spans="1:4" x14ac:dyDescent="0.35">
      <c r="A1093" s="59"/>
      <c r="B1093" s="10"/>
      <c r="C1093" s="84"/>
      <c r="D1093" s="86"/>
    </row>
    <row r="1094" spans="1:4" x14ac:dyDescent="0.35">
      <c r="A1094" s="59"/>
      <c r="B1094" s="10"/>
      <c r="C1094" s="84"/>
      <c r="D1094" s="86"/>
    </row>
    <row r="1095" spans="1:4" x14ac:dyDescent="0.35">
      <c r="A1095" s="59"/>
      <c r="B1095" s="10"/>
      <c r="C1095" s="84"/>
      <c r="D1095" s="86"/>
    </row>
    <row r="1096" spans="1:4" x14ac:dyDescent="0.35">
      <c r="A1096" s="59"/>
      <c r="B1096" s="10"/>
      <c r="C1096" s="84"/>
      <c r="D1096" s="86"/>
    </row>
    <row r="1097" spans="1:4" x14ac:dyDescent="0.35">
      <c r="A1097" s="59"/>
      <c r="B1097" s="10"/>
      <c r="C1097" s="84"/>
      <c r="D1097" s="86"/>
    </row>
    <row r="1098" spans="1:4" x14ac:dyDescent="0.35">
      <c r="A1098" s="59"/>
      <c r="B1098" s="10"/>
      <c r="C1098" s="84"/>
      <c r="D1098" s="86"/>
    </row>
    <row r="1099" spans="1:4" x14ac:dyDescent="0.35">
      <c r="A1099" s="59"/>
      <c r="B1099" s="10"/>
      <c r="C1099" s="84"/>
      <c r="D1099" s="86"/>
    </row>
    <row r="1100" spans="1:4" x14ac:dyDescent="0.35">
      <c r="A1100" s="59"/>
      <c r="B1100" s="10"/>
      <c r="C1100" s="84"/>
      <c r="D1100" s="86"/>
    </row>
    <row r="1101" spans="1:4" x14ac:dyDescent="0.35">
      <c r="A1101" s="59"/>
      <c r="B1101" s="10"/>
      <c r="C1101" s="84"/>
      <c r="D1101" s="86"/>
    </row>
    <row r="1102" spans="1:4" x14ac:dyDescent="0.35">
      <c r="A1102" s="59"/>
      <c r="B1102" s="10"/>
      <c r="C1102" s="84"/>
      <c r="D1102" s="86"/>
    </row>
    <row r="1103" spans="1:4" x14ac:dyDescent="0.35">
      <c r="A1103" s="59"/>
      <c r="B1103" s="10"/>
      <c r="C1103" s="84"/>
      <c r="D1103" s="86"/>
    </row>
    <row r="1104" spans="1:4" x14ac:dyDescent="0.35">
      <c r="A1104" s="59"/>
      <c r="B1104" s="10"/>
      <c r="C1104" s="84"/>
      <c r="D1104" s="86"/>
    </row>
    <row r="1105" spans="1:4" x14ac:dyDescent="0.35">
      <c r="A1105" s="59"/>
      <c r="B1105" s="10"/>
      <c r="C1105" s="84"/>
      <c r="D1105" s="86"/>
    </row>
    <row r="1106" spans="1:4" x14ac:dyDescent="0.35">
      <c r="A1106" s="59"/>
      <c r="B1106" s="10"/>
      <c r="C1106" s="84"/>
      <c r="D1106" s="86"/>
    </row>
    <row r="1107" spans="1:4" x14ac:dyDescent="0.35">
      <c r="A1107" s="59"/>
      <c r="B1107" s="10"/>
      <c r="C1107" s="84"/>
      <c r="D1107" s="86"/>
    </row>
    <row r="1108" spans="1:4" x14ac:dyDescent="0.35">
      <c r="A1108" s="59"/>
      <c r="B1108" s="10"/>
      <c r="C1108" s="84"/>
      <c r="D1108" s="86"/>
    </row>
    <row r="1109" spans="1:4" x14ac:dyDescent="0.35">
      <c r="A1109" s="59"/>
      <c r="B1109" s="10"/>
      <c r="C1109" s="84"/>
      <c r="D1109" s="86"/>
    </row>
    <row r="1110" spans="1:4" x14ac:dyDescent="0.35">
      <c r="A1110" s="59"/>
      <c r="B1110" s="10"/>
      <c r="C1110" s="84"/>
      <c r="D1110" s="86"/>
    </row>
    <row r="1111" spans="1:4" x14ac:dyDescent="0.35">
      <c r="A1111" s="59"/>
      <c r="B1111" s="10"/>
      <c r="C1111" s="84"/>
      <c r="D1111" s="86"/>
    </row>
    <row r="1112" spans="1:4" x14ac:dyDescent="0.35">
      <c r="A1112" s="59"/>
      <c r="B1112" s="10"/>
      <c r="C1112" s="84"/>
      <c r="D1112" s="86"/>
    </row>
    <row r="1113" spans="1:4" x14ac:dyDescent="0.35">
      <c r="A1113" s="59"/>
      <c r="B1113" s="10"/>
      <c r="C1113" s="84"/>
      <c r="D1113" s="86"/>
    </row>
    <row r="1114" spans="1:4" x14ac:dyDescent="0.35">
      <c r="A1114" s="59"/>
      <c r="B1114" s="10"/>
      <c r="C1114" s="84"/>
      <c r="D1114" s="86"/>
    </row>
    <row r="1115" spans="1:4" x14ac:dyDescent="0.35">
      <c r="A1115" s="59"/>
      <c r="B1115" s="10"/>
      <c r="C1115" s="84"/>
      <c r="D1115" s="86"/>
    </row>
    <row r="1116" spans="1:4" x14ac:dyDescent="0.35">
      <c r="A1116" s="59"/>
      <c r="B1116" s="10"/>
      <c r="C1116" s="84"/>
      <c r="D1116" s="86"/>
    </row>
    <row r="1117" spans="1:4" x14ac:dyDescent="0.35">
      <c r="A1117" s="59"/>
      <c r="B1117" s="10"/>
      <c r="C1117" s="84"/>
      <c r="D1117" s="86"/>
    </row>
    <row r="1118" spans="1:4" x14ac:dyDescent="0.35">
      <c r="A1118" s="59"/>
      <c r="B1118" s="10"/>
      <c r="C1118" s="84"/>
      <c r="D1118" s="86"/>
    </row>
    <row r="1119" spans="1:4" x14ac:dyDescent="0.35">
      <c r="A1119" s="59"/>
      <c r="B1119" s="10"/>
      <c r="C1119" s="84"/>
      <c r="D1119" s="86"/>
    </row>
    <row r="1120" spans="1:4" x14ac:dyDescent="0.35">
      <c r="A1120" s="59"/>
      <c r="B1120" s="10"/>
      <c r="C1120" s="84"/>
      <c r="D1120" s="86"/>
    </row>
    <row r="1121" spans="1:4" x14ac:dyDescent="0.35">
      <c r="A1121" s="59"/>
      <c r="B1121" s="10"/>
      <c r="C1121" s="84"/>
      <c r="D1121" s="86"/>
    </row>
    <row r="1122" spans="1:4" x14ac:dyDescent="0.35">
      <c r="A1122" s="59"/>
      <c r="B1122" s="10"/>
      <c r="C1122" s="84"/>
      <c r="D1122" s="86"/>
    </row>
    <row r="1123" spans="1:4" x14ac:dyDescent="0.35">
      <c r="A1123" s="59"/>
      <c r="B1123" s="10"/>
      <c r="C1123" s="84"/>
      <c r="D1123" s="86"/>
    </row>
    <row r="1124" spans="1:4" x14ac:dyDescent="0.35">
      <c r="A1124" s="59"/>
      <c r="B1124" s="10"/>
      <c r="C1124" s="84"/>
      <c r="D1124" s="86"/>
    </row>
    <row r="1125" spans="1:4" x14ac:dyDescent="0.35">
      <c r="A1125" s="59"/>
      <c r="B1125" s="10"/>
      <c r="C1125" s="84"/>
      <c r="D1125" s="86"/>
    </row>
    <row r="1126" spans="1:4" x14ac:dyDescent="0.35">
      <c r="A1126" s="59"/>
      <c r="B1126" s="10"/>
      <c r="C1126" s="84"/>
      <c r="D1126" s="86"/>
    </row>
    <row r="1127" spans="1:4" x14ac:dyDescent="0.35">
      <c r="A1127" s="59"/>
      <c r="B1127" s="10"/>
      <c r="C1127" s="84"/>
      <c r="D1127" s="86"/>
    </row>
    <row r="1128" spans="1:4" x14ac:dyDescent="0.35">
      <c r="A1128" s="59"/>
      <c r="B1128" s="10"/>
      <c r="C1128" s="84"/>
      <c r="D1128" s="86"/>
    </row>
    <row r="1129" spans="1:4" x14ac:dyDescent="0.35">
      <c r="A1129" s="59"/>
      <c r="B1129" s="10"/>
      <c r="C1129" s="84"/>
      <c r="D1129" s="86"/>
    </row>
    <row r="1130" spans="1:4" x14ac:dyDescent="0.35">
      <c r="A1130" s="59"/>
      <c r="B1130" s="10"/>
      <c r="C1130" s="84"/>
      <c r="D1130" s="86"/>
    </row>
    <row r="1131" spans="1:4" x14ac:dyDescent="0.35">
      <c r="A1131" s="59"/>
      <c r="B1131" s="10"/>
      <c r="C1131" s="84"/>
      <c r="D1131" s="86"/>
    </row>
    <row r="1132" spans="1:4" x14ac:dyDescent="0.35">
      <c r="A1132" s="59"/>
      <c r="B1132" s="10"/>
      <c r="C1132" s="84"/>
      <c r="D1132" s="86"/>
    </row>
    <row r="1133" spans="1:4" x14ac:dyDescent="0.35">
      <c r="A1133" s="59"/>
      <c r="B1133" s="10"/>
      <c r="C1133" s="84"/>
      <c r="D1133" s="86"/>
    </row>
    <row r="1134" spans="1:4" x14ac:dyDescent="0.35">
      <c r="A1134" s="59"/>
      <c r="B1134" s="10"/>
      <c r="C1134" s="84"/>
      <c r="D1134" s="86"/>
    </row>
    <row r="1135" spans="1:4" x14ac:dyDescent="0.35">
      <c r="A1135" s="59"/>
      <c r="B1135" s="10"/>
      <c r="C1135" s="84"/>
      <c r="D1135" s="86"/>
    </row>
    <row r="1136" spans="1:4" x14ac:dyDescent="0.35">
      <c r="A1136" s="59"/>
      <c r="B1136" s="10"/>
      <c r="C1136" s="84"/>
      <c r="D1136" s="86"/>
    </row>
    <row r="1137" spans="1:4" x14ac:dyDescent="0.35">
      <c r="A1137" s="59"/>
      <c r="B1137" s="10"/>
      <c r="C1137" s="84"/>
      <c r="D1137" s="86"/>
    </row>
    <row r="1138" spans="1:4" x14ac:dyDescent="0.35">
      <c r="A1138" s="59"/>
      <c r="B1138" s="10"/>
      <c r="C1138" s="84"/>
      <c r="D1138" s="86"/>
    </row>
    <row r="1139" spans="1:4" x14ac:dyDescent="0.35">
      <c r="A1139" s="59"/>
      <c r="B1139" s="10"/>
      <c r="C1139" s="84"/>
      <c r="D1139" s="86"/>
    </row>
    <row r="1140" spans="1:4" x14ac:dyDescent="0.35">
      <c r="A1140" s="59"/>
      <c r="B1140" s="10"/>
      <c r="C1140" s="84"/>
      <c r="D1140" s="86"/>
    </row>
    <row r="1141" spans="1:4" x14ac:dyDescent="0.35">
      <c r="A1141" s="59"/>
      <c r="B1141" s="10"/>
      <c r="C1141" s="84"/>
      <c r="D1141" s="86"/>
    </row>
    <row r="1142" spans="1:4" x14ac:dyDescent="0.35">
      <c r="A1142" s="59"/>
      <c r="B1142" s="10"/>
      <c r="C1142" s="84"/>
      <c r="D1142" s="86"/>
    </row>
    <row r="1143" spans="1:4" x14ac:dyDescent="0.35">
      <c r="A1143" s="59"/>
      <c r="B1143" s="10"/>
      <c r="C1143" s="84"/>
      <c r="D1143" s="86"/>
    </row>
    <row r="1144" spans="1:4" x14ac:dyDescent="0.35">
      <c r="A1144" s="59"/>
      <c r="B1144" s="10"/>
      <c r="C1144" s="84"/>
      <c r="D1144" s="86"/>
    </row>
    <row r="1145" spans="1:4" x14ac:dyDescent="0.35">
      <c r="A1145" s="59"/>
      <c r="B1145" s="10"/>
      <c r="C1145" s="84"/>
      <c r="D1145" s="86"/>
    </row>
    <row r="1146" spans="1:4" x14ac:dyDescent="0.35">
      <c r="A1146" s="59"/>
      <c r="B1146" s="10"/>
      <c r="C1146" s="84"/>
      <c r="D1146" s="86"/>
    </row>
    <row r="1147" spans="1:4" x14ac:dyDescent="0.35">
      <c r="A1147" s="59"/>
      <c r="B1147" s="10"/>
      <c r="C1147" s="84"/>
      <c r="D1147" s="86"/>
    </row>
    <row r="1148" spans="1:4" x14ac:dyDescent="0.35">
      <c r="A1148" s="59"/>
      <c r="B1148" s="10"/>
      <c r="C1148" s="84"/>
      <c r="D1148" s="86"/>
    </row>
    <row r="1149" spans="1:4" x14ac:dyDescent="0.35">
      <c r="A1149" s="59"/>
      <c r="B1149" s="10"/>
      <c r="C1149" s="84"/>
      <c r="D1149" s="86"/>
    </row>
    <row r="1150" spans="1:4" x14ac:dyDescent="0.35">
      <c r="A1150" s="59"/>
      <c r="B1150" s="10"/>
      <c r="C1150" s="84"/>
      <c r="D1150" s="86"/>
    </row>
    <row r="1151" spans="1:4" x14ac:dyDescent="0.35">
      <c r="A1151" s="59"/>
      <c r="B1151" s="10"/>
      <c r="C1151" s="84"/>
      <c r="D1151" s="86"/>
    </row>
    <row r="1152" spans="1:4" x14ac:dyDescent="0.35">
      <c r="A1152" s="59"/>
      <c r="B1152" s="10"/>
      <c r="C1152" s="84"/>
      <c r="D1152" s="86"/>
    </row>
    <row r="1153" spans="1:4" x14ac:dyDescent="0.35">
      <c r="A1153" s="59"/>
      <c r="B1153" s="10"/>
      <c r="C1153" s="84"/>
      <c r="D1153" s="86"/>
    </row>
    <row r="1154" spans="1:4" x14ac:dyDescent="0.35">
      <c r="A1154" s="59"/>
      <c r="B1154" s="10"/>
      <c r="C1154" s="84"/>
      <c r="D1154" s="86"/>
    </row>
    <row r="1155" spans="1:4" x14ac:dyDescent="0.35">
      <c r="A1155" s="59"/>
      <c r="B1155" s="10"/>
      <c r="C1155" s="84"/>
      <c r="D1155" s="86"/>
    </row>
    <row r="1156" spans="1:4" x14ac:dyDescent="0.35">
      <c r="A1156" s="59"/>
      <c r="B1156" s="10"/>
      <c r="C1156" s="84"/>
      <c r="D1156" s="86"/>
    </row>
    <row r="1157" spans="1:4" x14ac:dyDescent="0.35">
      <c r="A1157" s="59"/>
      <c r="B1157" s="10"/>
      <c r="C1157" s="84"/>
      <c r="D1157" s="86"/>
    </row>
    <row r="1158" spans="1:4" x14ac:dyDescent="0.35">
      <c r="A1158" s="59"/>
      <c r="B1158" s="10"/>
      <c r="C1158" s="84"/>
      <c r="D1158" s="86"/>
    </row>
    <row r="1159" spans="1:4" x14ac:dyDescent="0.35">
      <c r="A1159" s="59"/>
      <c r="B1159" s="10"/>
      <c r="C1159" s="84"/>
      <c r="D1159" s="86"/>
    </row>
    <row r="1160" spans="1:4" x14ac:dyDescent="0.35">
      <c r="A1160" s="59"/>
      <c r="B1160" s="10"/>
      <c r="C1160" s="84"/>
      <c r="D1160" s="86"/>
    </row>
    <row r="1161" spans="1:4" x14ac:dyDescent="0.35">
      <c r="A1161" s="59"/>
      <c r="B1161" s="10"/>
      <c r="C1161" s="84"/>
      <c r="D1161" s="86"/>
    </row>
    <row r="1162" spans="1:4" x14ac:dyDescent="0.35">
      <c r="A1162" s="59"/>
      <c r="B1162" s="10"/>
      <c r="C1162" s="84"/>
      <c r="D1162" s="86"/>
    </row>
    <row r="1163" spans="1:4" x14ac:dyDescent="0.35">
      <c r="A1163" s="59"/>
      <c r="B1163" s="10"/>
      <c r="C1163" s="84"/>
      <c r="D1163" s="86"/>
    </row>
    <row r="1164" spans="1:4" x14ac:dyDescent="0.35">
      <c r="A1164" s="59"/>
      <c r="B1164" s="10"/>
      <c r="C1164" s="84"/>
      <c r="D1164" s="86"/>
    </row>
    <row r="1165" spans="1:4" x14ac:dyDescent="0.35">
      <c r="A1165" s="59"/>
      <c r="B1165" s="10"/>
      <c r="C1165" s="84"/>
      <c r="D1165" s="86"/>
    </row>
    <row r="1166" spans="1:4" x14ac:dyDescent="0.35">
      <c r="A1166" s="59"/>
      <c r="B1166" s="10"/>
      <c r="C1166" s="84"/>
      <c r="D1166" s="86"/>
    </row>
    <row r="1167" spans="1:4" x14ac:dyDescent="0.35">
      <c r="A1167" s="59"/>
      <c r="B1167" s="10"/>
      <c r="C1167" s="84"/>
      <c r="D1167" s="86"/>
    </row>
    <row r="1168" spans="1:4" x14ac:dyDescent="0.35">
      <c r="A1168" s="59"/>
      <c r="B1168" s="10"/>
      <c r="C1168" s="84"/>
      <c r="D1168" s="86"/>
    </row>
    <row r="1169" spans="1:4" x14ac:dyDescent="0.35">
      <c r="A1169" s="59"/>
      <c r="B1169" s="10"/>
      <c r="C1169" s="84"/>
      <c r="D1169" s="86"/>
    </row>
    <row r="1170" spans="1:4" x14ac:dyDescent="0.35">
      <c r="A1170" s="59"/>
      <c r="B1170" s="10"/>
      <c r="C1170" s="84"/>
      <c r="D1170" s="86"/>
    </row>
    <row r="1171" spans="1:4" x14ac:dyDescent="0.35">
      <c r="A1171" s="59"/>
      <c r="B1171" s="10"/>
      <c r="C1171" s="84"/>
      <c r="D1171" s="86"/>
    </row>
    <row r="1172" spans="1:4" x14ac:dyDescent="0.35">
      <c r="A1172" s="59"/>
      <c r="B1172" s="10"/>
      <c r="C1172" s="84"/>
      <c r="D1172" s="86"/>
    </row>
    <row r="1173" spans="1:4" x14ac:dyDescent="0.35">
      <c r="A1173" s="59"/>
      <c r="B1173" s="10"/>
      <c r="C1173" s="84"/>
      <c r="D1173" s="86"/>
    </row>
    <row r="1174" spans="1:4" x14ac:dyDescent="0.35">
      <c r="A1174" s="59"/>
      <c r="B1174" s="10"/>
      <c r="C1174" s="84"/>
      <c r="D1174" s="86"/>
    </row>
    <row r="1175" spans="1:4" x14ac:dyDescent="0.35">
      <c r="A1175" s="59"/>
      <c r="B1175" s="10"/>
      <c r="C1175" s="84"/>
      <c r="D1175" s="86"/>
    </row>
    <row r="1176" spans="1:4" x14ac:dyDescent="0.35">
      <c r="A1176" s="59"/>
      <c r="B1176" s="10"/>
      <c r="C1176" s="84"/>
      <c r="D1176" s="86"/>
    </row>
    <row r="1177" spans="1:4" x14ac:dyDescent="0.35">
      <c r="A1177" s="59"/>
      <c r="B1177" s="10"/>
      <c r="C1177" s="84"/>
      <c r="D1177" s="86"/>
    </row>
    <row r="1178" spans="1:4" x14ac:dyDescent="0.35">
      <c r="A1178" s="59"/>
      <c r="B1178" s="10"/>
      <c r="C1178" s="84"/>
      <c r="D1178" s="86"/>
    </row>
    <row r="1179" spans="1:4" x14ac:dyDescent="0.35">
      <c r="A1179" s="59"/>
      <c r="B1179" s="10"/>
      <c r="C1179" s="84"/>
      <c r="D1179" s="86"/>
    </row>
    <row r="1180" spans="1:4" x14ac:dyDescent="0.35">
      <c r="A1180" s="59"/>
      <c r="B1180" s="10"/>
      <c r="C1180" s="84"/>
      <c r="D1180" s="86"/>
    </row>
    <row r="1181" spans="1:4" x14ac:dyDescent="0.35">
      <c r="A1181" s="59"/>
      <c r="B1181" s="10"/>
      <c r="C1181" s="84"/>
      <c r="D1181" s="86"/>
    </row>
    <row r="1182" spans="1:4" x14ac:dyDescent="0.35">
      <c r="A1182" s="59"/>
      <c r="B1182" s="10"/>
      <c r="C1182" s="84"/>
      <c r="D1182" s="86"/>
    </row>
    <row r="1183" spans="1:4" x14ac:dyDescent="0.35">
      <c r="A1183" s="59"/>
      <c r="B1183" s="10"/>
      <c r="C1183" s="84"/>
      <c r="D1183" s="86"/>
    </row>
    <row r="1184" spans="1:4" x14ac:dyDescent="0.35">
      <c r="A1184" s="59"/>
      <c r="B1184" s="10"/>
      <c r="C1184" s="84"/>
      <c r="D1184" s="86"/>
    </row>
    <row r="1185" spans="1:4" x14ac:dyDescent="0.35">
      <c r="A1185" s="59"/>
      <c r="B1185" s="10"/>
      <c r="C1185" s="84"/>
      <c r="D1185" s="86"/>
    </row>
    <row r="1186" spans="1:4" x14ac:dyDescent="0.35">
      <c r="A1186" s="59"/>
      <c r="B1186" s="10"/>
      <c r="C1186" s="84"/>
      <c r="D1186" s="86"/>
    </row>
    <row r="1187" spans="1:4" x14ac:dyDescent="0.35">
      <c r="A1187" s="59"/>
      <c r="B1187" s="10"/>
      <c r="C1187" s="84"/>
      <c r="D1187" s="86"/>
    </row>
    <row r="1188" spans="1:4" x14ac:dyDescent="0.35">
      <c r="A1188" s="59"/>
      <c r="B1188" s="10"/>
      <c r="C1188" s="84"/>
      <c r="D1188" s="86"/>
    </row>
    <row r="1189" spans="1:4" x14ac:dyDescent="0.35">
      <c r="A1189" s="59"/>
      <c r="B1189" s="10"/>
      <c r="C1189" s="84"/>
      <c r="D1189" s="86"/>
    </row>
    <row r="1190" spans="1:4" x14ac:dyDescent="0.35">
      <c r="A1190" s="59"/>
      <c r="B1190" s="10"/>
      <c r="C1190" s="84"/>
      <c r="D1190" s="86"/>
    </row>
    <row r="1191" spans="1:4" x14ac:dyDescent="0.35">
      <c r="A1191" s="59"/>
      <c r="B1191" s="10"/>
      <c r="C1191" s="84"/>
      <c r="D1191" s="86"/>
    </row>
    <row r="1192" spans="1:4" x14ac:dyDescent="0.35">
      <c r="A1192" s="59"/>
      <c r="B1192" s="10"/>
      <c r="C1192" s="84"/>
      <c r="D1192" s="86"/>
    </row>
    <row r="1193" spans="1:4" x14ac:dyDescent="0.35">
      <c r="A1193" s="59"/>
      <c r="B1193" s="10"/>
      <c r="C1193" s="84"/>
      <c r="D1193" s="86"/>
    </row>
    <row r="1194" spans="1:4" x14ac:dyDescent="0.35">
      <c r="A1194" s="59"/>
      <c r="B1194" s="10"/>
      <c r="C1194" s="84"/>
      <c r="D1194" s="86"/>
    </row>
    <row r="1195" spans="1:4" x14ac:dyDescent="0.35">
      <c r="A1195" s="59"/>
      <c r="B1195" s="10"/>
      <c r="C1195" s="84"/>
      <c r="D1195" s="86"/>
    </row>
    <row r="1196" spans="1:4" x14ac:dyDescent="0.35">
      <c r="A1196" s="59"/>
      <c r="B1196" s="10"/>
      <c r="C1196" s="84"/>
      <c r="D1196" s="86"/>
    </row>
    <row r="1197" spans="1:4" x14ac:dyDescent="0.35">
      <c r="A1197" s="59"/>
      <c r="B1197" s="10"/>
      <c r="C1197" s="84"/>
      <c r="D1197" s="86"/>
    </row>
    <row r="1198" spans="1:4" x14ac:dyDescent="0.35">
      <c r="A1198" s="59"/>
      <c r="B1198" s="10"/>
      <c r="C1198" s="84"/>
      <c r="D1198" s="86"/>
    </row>
    <row r="1199" spans="1:4" x14ac:dyDescent="0.35">
      <c r="A1199" s="59"/>
      <c r="B1199" s="10"/>
      <c r="C1199" s="84"/>
      <c r="D1199" s="86"/>
    </row>
    <row r="1200" spans="1:4" x14ac:dyDescent="0.35">
      <c r="A1200" s="59"/>
      <c r="B1200" s="10"/>
      <c r="C1200" s="84"/>
      <c r="D1200" s="86"/>
    </row>
    <row r="1201" spans="1:4" x14ac:dyDescent="0.35">
      <c r="A1201" s="59"/>
      <c r="B1201" s="10"/>
      <c r="C1201" s="84"/>
      <c r="D1201" s="86"/>
    </row>
    <row r="1202" spans="1:4" x14ac:dyDescent="0.35">
      <c r="A1202" s="59"/>
      <c r="B1202" s="10"/>
      <c r="C1202" s="84"/>
      <c r="D1202" s="86"/>
    </row>
    <row r="1203" spans="1:4" x14ac:dyDescent="0.35">
      <c r="A1203" s="59"/>
      <c r="B1203" s="10"/>
      <c r="C1203" s="84"/>
      <c r="D1203" s="86"/>
    </row>
    <row r="1204" spans="1:4" x14ac:dyDescent="0.35">
      <c r="A1204" s="59"/>
      <c r="B1204" s="10"/>
      <c r="C1204" s="84"/>
      <c r="D1204" s="86"/>
    </row>
    <row r="1205" spans="1:4" x14ac:dyDescent="0.35">
      <c r="A1205" s="59"/>
      <c r="B1205" s="10"/>
      <c r="C1205" s="84"/>
      <c r="D1205" s="86"/>
    </row>
    <row r="1206" spans="1:4" x14ac:dyDescent="0.35">
      <c r="A1206" s="59"/>
      <c r="B1206" s="10"/>
      <c r="C1206" s="84"/>
      <c r="D1206" s="86"/>
    </row>
    <row r="1207" spans="1:4" x14ac:dyDescent="0.35">
      <c r="A1207" s="59"/>
      <c r="B1207" s="10"/>
      <c r="C1207" s="84"/>
      <c r="D1207" s="86"/>
    </row>
    <row r="1208" spans="1:4" x14ac:dyDescent="0.35">
      <c r="A1208" s="59"/>
      <c r="B1208" s="10"/>
      <c r="C1208" s="84"/>
      <c r="D1208" s="86"/>
    </row>
    <row r="1209" spans="1:4" x14ac:dyDescent="0.35">
      <c r="A1209" s="59"/>
      <c r="B1209" s="10"/>
      <c r="C1209" s="84"/>
      <c r="D1209" s="86"/>
    </row>
    <row r="1210" spans="1:4" x14ac:dyDescent="0.35">
      <c r="A1210" s="59"/>
      <c r="B1210" s="10"/>
      <c r="C1210" s="84"/>
      <c r="D1210" s="86"/>
    </row>
    <row r="1211" spans="1:4" x14ac:dyDescent="0.35">
      <c r="A1211" s="59"/>
      <c r="B1211" s="10"/>
      <c r="C1211" s="84"/>
      <c r="D1211" s="86"/>
    </row>
    <row r="1212" spans="1:4" x14ac:dyDescent="0.35">
      <c r="A1212" s="59"/>
      <c r="B1212" s="10"/>
      <c r="C1212" s="84"/>
      <c r="D1212" s="86"/>
    </row>
    <row r="1213" spans="1:4" x14ac:dyDescent="0.35">
      <c r="A1213" s="59"/>
      <c r="B1213" s="10"/>
      <c r="C1213" s="84"/>
      <c r="D1213" s="86"/>
    </row>
    <row r="1214" spans="1:4" x14ac:dyDescent="0.35">
      <c r="A1214" s="59"/>
      <c r="B1214" s="10"/>
      <c r="C1214" s="84"/>
      <c r="D1214" s="86"/>
    </row>
    <row r="1215" spans="1:4" x14ac:dyDescent="0.35">
      <c r="A1215" s="59"/>
      <c r="B1215" s="10"/>
      <c r="C1215" s="84"/>
      <c r="D1215" s="86"/>
    </row>
    <row r="1216" spans="1:4" x14ac:dyDescent="0.35">
      <c r="A1216" s="59"/>
      <c r="B1216" s="10"/>
      <c r="C1216" s="84"/>
      <c r="D1216" s="86"/>
    </row>
    <row r="1217" spans="1:4" x14ac:dyDescent="0.35">
      <c r="A1217" s="59"/>
      <c r="B1217" s="10"/>
      <c r="C1217" s="84"/>
      <c r="D1217" s="86"/>
    </row>
    <row r="1218" spans="1:4" x14ac:dyDescent="0.35">
      <c r="A1218" s="59"/>
      <c r="B1218" s="10"/>
      <c r="C1218" s="84"/>
      <c r="D1218" s="86"/>
    </row>
    <row r="1219" spans="1:4" x14ac:dyDescent="0.35">
      <c r="A1219" s="59"/>
      <c r="B1219" s="10"/>
      <c r="C1219" s="84"/>
      <c r="D1219" s="86"/>
    </row>
    <row r="1220" spans="1:4" x14ac:dyDescent="0.35">
      <c r="A1220" s="59"/>
      <c r="B1220" s="10"/>
      <c r="C1220" s="84"/>
      <c r="D1220" s="86"/>
    </row>
    <row r="1221" spans="1:4" x14ac:dyDescent="0.35">
      <c r="A1221" s="59"/>
      <c r="B1221" s="10"/>
      <c r="C1221" s="84"/>
      <c r="D1221" s="86"/>
    </row>
    <row r="1222" spans="1:4" x14ac:dyDescent="0.35">
      <c r="A1222" s="59"/>
      <c r="B1222" s="10"/>
      <c r="C1222" s="84"/>
      <c r="D1222" s="86"/>
    </row>
    <row r="1223" spans="1:4" x14ac:dyDescent="0.35">
      <c r="A1223" s="59"/>
      <c r="B1223" s="10"/>
      <c r="C1223" s="84"/>
      <c r="D1223" s="86"/>
    </row>
    <row r="1224" spans="1:4" x14ac:dyDescent="0.35">
      <c r="A1224" s="59"/>
      <c r="B1224" s="10"/>
      <c r="C1224" s="84"/>
      <c r="D1224" s="86"/>
    </row>
    <row r="1225" spans="1:4" x14ac:dyDescent="0.35">
      <c r="A1225" s="59"/>
      <c r="B1225" s="10"/>
      <c r="C1225" s="84"/>
      <c r="D1225" s="86"/>
    </row>
    <row r="1226" spans="1:4" x14ac:dyDescent="0.35">
      <c r="A1226" s="59"/>
      <c r="B1226" s="10"/>
      <c r="C1226" s="84"/>
      <c r="D1226" s="86"/>
    </row>
    <row r="1227" spans="1:4" x14ac:dyDescent="0.35">
      <c r="A1227" s="59"/>
      <c r="B1227" s="10"/>
      <c r="C1227" s="84"/>
      <c r="D1227" s="86"/>
    </row>
    <row r="1228" spans="1:4" x14ac:dyDescent="0.35">
      <c r="A1228" s="59"/>
      <c r="B1228" s="10"/>
      <c r="C1228" s="84"/>
      <c r="D1228" s="86"/>
    </row>
    <row r="1229" spans="1:4" x14ac:dyDescent="0.35">
      <c r="A1229" s="59"/>
      <c r="B1229" s="10"/>
      <c r="C1229" s="84"/>
      <c r="D1229" s="86"/>
    </row>
    <row r="1230" spans="1:4" x14ac:dyDescent="0.35">
      <c r="A1230" s="59"/>
      <c r="B1230" s="10"/>
      <c r="C1230" s="84"/>
      <c r="D1230" s="86"/>
    </row>
    <row r="1231" spans="1:4" x14ac:dyDescent="0.35">
      <c r="A1231" s="59"/>
      <c r="B1231" s="10"/>
      <c r="C1231" s="84"/>
      <c r="D1231" s="86"/>
    </row>
    <row r="1232" spans="1:4" x14ac:dyDescent="0.35">
      <c r="A1232" s="59"/>
      <c r="B1232" s="10"/>
      <c r="C1232" s="84"/>
      <c r="D1232" s="86"/>
    </row>
    <row r="1233" spans="1:4" x14ac:dyDescent="0.35">
      <c r="A1233" s="59"/>
      <c r="B1233" s="10"/>
      <c r="C1233" s="84"/>
      <c r="D1233" s="86"/>
    </row>
    <row r="1234" spans="1:4" x14ac:dyDescent="0.35">
      <c r="A1234" s="59"/>
      <c r="B1234" s="10"/>
      <c r="C1234" s="84"/>
      <c r="D1234" s="86"/>
    </row>
    <row r="1235" spans="1:4" x14ac:dyDescent="0.35">
      <c r="A1235" s="59"/>
      <c r="B1235" s="10"/>
      <c r="C1235" s="84"/>
      <c r="D1235" s="86"/>
    </row>
    <row r="1236" spans="1:4" x14ac:dyDescent="0.35">
      <c r="A1236" s="59"/>
      <c r="B1236" s="10"/>
      <c r="C1236" s="84"/>
      <c r="D1236" s="86"/>
    </row>
    <row r="1237" spans="1:4" x14ac:dyDescent="0.35">
      <c r="A1237" s="59"/>
      <c r="B1237" s="10"/>
      <c r="C1237" s="84"/>
      <c r="D1237" s="86"/>
    </row>
    <row r="1238" spans="1:4" x14ac:dyDescent="0.35">
      <c r="A1238" s="59"/>
      <c r="B1238" s="10"/>
      <c r="C1238" s="84"/>
      <c r="D1238" s="86"/>
    </row>
    <row r="1239" spans="1:4" x14ac:dyDescent="0.35">
      <c r="A1239" s="59"/>
      <c r="B1239" s="10"/>
      <c r="C1239" s="84"/>
      <c r="D1239" s="86"/>
    </row>
    <row r="1240" spans="1:4" x14ac:dyDescent="0.35">
      <c r="A1240" s="59"/>
      <c r="B1240" s="10"/>
      <c r="C1240" s="84"/>
      <c r="D1240" s="86"/>
    </row>
    <row r="1241" spans="1:4" x14ac:dyDescent="0.35">
      <c r="A1241" s="59"/>
      <c r="B1241" s="10"/>
      <c r="C1241" s="84"/>
      <c r="D1241" s="86"/>
    </row>
    <row r="1242" spans="1:4" x14ac:dyDescent="0.35">
      <c r="A1242" s="59"/>
      <c r="B1242" s="10"/>
      <c r="C1242" s="84"/>
      <c r="D1242" s="86"/>
    </row>
    <row r="1243" spans="1:4" x14ac:dyDescent="0.35">
      <c r="A1243" s="59"/>
      <c r="B1243" s="10"/>
      <c r="C1243" s="84"/>
      <c r="D1243" s="86"/>
    </row>
    <row r="1244" spans="1:4" x14ac:dyDescent="0.35">
      <c r="A1244" s="59"/>
      <c r="B1244" s="10"/>
      <c r="C1244" s="84"/>
      <c r="D1244" s="86"/>
    </row>
    <row r="1245" spans="1:4" x14ac:dyDescent="0.35">
      <c r="A1245" s="59"/>
      <c r="B1245" s="10"/>
      <c r="C1245" s="84"/>
      <c r="D1245" s="86"/>
    </row>
    <row r="1246" spans="1:4" x14ac:dyDescent="0.35">
      <c r="A1246" s="59"/>
      <c r="B1246" s="10"/>
      <c r="C1246" s="84"/>
      <c r="D1246" s="86"/>
    </row>
    <row r="1247" spans="1:4" x14ac:dyDescent="0.35">
      <c r="A1247" s="59"/>
      <c r="B1247" s="10"/>
      <c r="C1247" s="84"/>
      <c r="D1247" s="86"/>
    </row>
    <row r="1248" spans="1:4" x14ac:dyDescent="0.35">
      <c r="A1248" s="59"/>
      <c r="B1248" s="10"/>
      <c r="C1248" s="84"/>
      <c r="D1248" s="86"/>
    </row>
    <row r="1249" spans="1:4" x14ac:dyDescent="0.35">
      <c r="A1249" s="59"/>
      <c r="B1249" s="10"/>
      <c r="C1249" s="84"/>
      <c r="D1249" s="86"/>
    </row>
    <row r="1250" spans="1:4" x14ac:dyDescent="0.35">
      <c r="A1250" s="59"/>
      <c r="B1250" s="10"/>
      <c r="C1250" s="84"/>
      <c r="D1250" s="86"/>
    </row>
    <row r="1251" spans="1:4" x14ac:dyDescent="0.35">
      <c r="A1251" s="59"/>
      <c r="B1251" s="10"/>
      <c r="C1251" s="84"/>
      <c r="D1251" s="86"/>
    </row>
    <row r="1252" spans="1:4" x14ac:dyDescent="0.35">
      <c r="A1252" s="59"/>
      <c r="B1252" s="10"/>
      <c r="C1252" s="84"/>
      <c r="D1252" s="86"/>
    </row>
    <row r="1253" spans="1:4" x14ac:dyDescent="0.35">
      <c r="A1253" s="59"/>
      <c r="B1253" s="10"/>
      <c r="C1253" s="84"/>
      <c r="D1253" s="86"/>
    </row>
    <row r="1254" spans="1:4" x14ac:dyDescent="0.35">
      <c r="A1254" s="59"/>
      <c r="B1254" s="10"/>
      <c r="C1254" s="84"/>
      <c r="D1254" s="86"/>
    </row>
    <row r="1255" spans="1:4" x14ac:dyDescent="0.35">
      <c r="A1255" s="59"/>
      <c r="B1255" s="10"/>
      <c r="C1255" s="84"/>
      <c r="D1255" s="86"/>
    </row>
    <row r="1256" spans="1:4" x14ac:dyDescent="0.35">
      <c r="A1256" s="59"/>
      <c r="B1256" s="10"/>
      <c r="C1256" s="84"/>
      <c r="D1256" s="86"/>
    </row>
    <row r="1257" spans="1:4" x14ac:dyDescent="0.35">
      <c r="A1257" s="59"/>
      <c r="B1257" s="10"/>
      <c r="C1257" s="84"/>
      <c r="D1257" s="86"/>
    </row>
    <row r="1258" spans="1:4" x14ac:dyDescent="0.35">
      <c r="A1258" s="59"/>
      <c r="B1258" s="10"/>
      <c r="C1258" s="84"/>
      <c r="D1258" s="86"/>
    </row>
    <row r="1259" spans="1:4" x14ac:dyDescent="0.35">
      <c r="A1259" s="59"/>
      <c r="B1259" s="10"/>
      <c r="C1259" s="84"/>
      <c r="D1259" s="86"/>
    </row>
    <row r="1260" spans="1:4" x14ac:dyDescent="0.35">
      <c r="A1260" s="59"/>
      <c r="B1260" s="10"/>
      <c r="C1260" s="84"/>
      <c r="D1260" s="86"/>
    </row>
    <row r="1261" spans="1:4" x14ac:dyDescent="0.35">
      <c r="A1261" s="59"/>
      <c r="B1261" s="10"/>
      <c r="C1261" s="84"/>
      <c r="D1261" s="86"/>
    </row>
    <row r="1262" spans="1:4" x14ac:dyDescent="0.35">
      <c r="A1262" s="59"/>
      <c r="B1262" s="10"/>
      <c r="C1262" s="84"/>
      <c r="D1262" s="86"/>
    </row>
    <row r="1263" spans="1:4" x14ac:dyDescent="0.35">
      <c r="A1263" s="59"/>
      <c r="B1263" s="10"/>
      <c r="C1263" s="84"/>
      <c r="D1263" s="86"/>
    </row>
    <row r="1264" spans="1:4" x14ac:dyDescent="0.35">
      <c r="A1264" s="59"/>
      <c r="B1264" s="10"/>
      <c r="C1264" s="84"/>
      <c r="D1264" s="86"/>
    </row>
    <row r="1265" spans="1:4" x14ac:dyDescent="0.35">
      <c r="A1265" s="59"/>
      <c r="B1265" s="10"/>
      <c r="C1265" s="84"/>
      <c r="D1265" s="86"/>
    </row>
    <row r="1266" spans="1:4" x14ac:dyDescent="0.35">
      <c r="A1266" s="59"/>
      <c r="B1266" s="10"/>
      <c r="C1266" s="84"/>
      <c r="D1266" s="86"/>
    </row>
    <row r="1267" spans="1:4" x14ac:dyDescent="0.35">
      <c r="A1267" s="59"/>
      <c r="B1267" s="10"/>
      <c r="C1267" s="84"/>
      <c r="D1267" s="86"/>
    </row>
    <row r="1268" spans="1:4" x14ac:dyDescent="0.35">
      <c r="A1268" s="59"/>
      <c r="B1268" s="10"/>
      <c r="C1268" s="84"/>
      <c r="D1268" s="86"/>
    </row>
    <row r="1269" spans="1:4" x14ac:dyDescent="0.35">
      <c r="A1269" s="59"/>
      <c r="B1269" s="10"/>
      <c r="C1269" s="84"/>
      <c r="D1269" s="86"/>
    </row>
    <row r="1270" spans="1:4" x14ac:dyDescent="0.35">
      <c r="A1270" s="59"/>
      <c r="B1270" s="10"/>
      <c r="C1270" s="84"/>
      <c r="D1270" s="86"/>
    </row>
    <row r="1271" spans="1:4" x14ac:dyDescent="0.35">
      <c r="A1271" s="59"/>
      <c r="B1271" s="10"/>
      <c r="C1271" s="84"/>
      <c r="D1271" s="86"/>
    </row>
    <row r="1272" spans="1:4" x14ac:dyDescent="0.35">
      <c r="A1272" s="59"/>
      <c r="B1272" s="10"/>
      <c r="C1272" s="84"/>
      <c r="D1272" s="86"/>
    </row>
    <row r="1273" spans="1:4" x14ac:dyDescent="0.35">
      <c r="A1273" s="59"/>
      <c r="B1273" s="10"/>
      <c r="C1273" s="84"/>
      <c r="D1273" s="86"/>
    </row>
    <row r="1274" spans="1:4" x14ac:dyDescent="0.35">
      <c r="A1274" s="59"/>
      <c r="B1274" s="10"/>
      <c r="C1274" s="84"/>
      <c r="D1274" s="86"/>
    </row>
    <row r="1275" spans="1:4" x14ac:dyDescent="0.35">
      <c r="A1275" s="59"/>
      <c r="B1275" s="10"/>
      <c r="C1275" s="84"/>
      <c r="D1275" s="86"/>
    </row>
    <row r="1276" spans="1:4" x14ac:dyDescent="0.35">
      <c r="A1276" s="59"/>
      <c r="B1276" s="10"/>
      <c r="C1276" s="84"/>
      <c r="D1276" s="86"/>
    </row>
    <row r="1277" spans="1:4" x14ac:dyDescent="0.35">
      <c r="A1277" s="59"/>
      <c r="B1277" s="10"/>
      <c r="C1277" s="84"/>
      <c r="D1277" s="86"/>
    </row>
    <row r="1278" spans="1:4" x14ac:dyDescent="0.35">
      <c r="A1278" s="59"/>
      <c r="B1278" s="10"/>
      <c r="C1278" s="84"/>
      <c r="D1278" s="86"/>
    </row>
    <row r="1279" spans="1:4" x14ac:dyDescent="0.35">
      <c r="A1279" s="59"/>
      <c r="B1279" s="10"/>
      <c r="C1279" s="84"/>
      <c r="D1279" s="86"/>
    </row>
    <row r="1280" spans="1:4" x14ac:dyDescent="0.35">
      <c r="A1280" s="59"/>
      <c r="B1280" s="10"/>
      <c r="C1280" s="84"/>
      <c r="D1280" s="86"/>
    </row>
    <row r="1281" spans="1:4" x14ac:dyDescent="0.35">
      <c r="A1281" s="59"/>
      <c r="B1281" s="10"/>
      <c r="C1281" s="84"/>
      <c r="D1281" s="86"/>
    </row>
    <row r="1282" spans="1:4" x14ac:dyDescent="0.35">
      <c r="A1282" s="59"/>
      <c r="B1282" s="10"/>
      <c r="C1282" s="84"/>
      <c r="D1282" s="86"/>
    </row>
    <row r="1283" spans="1:4" x14ac:dyDescent="0.35">
      <c r="A1283" s="59"/>
      <c r="B1283" s="10"/>
      <c r="C1283" s="84"/>
      <c r="D1283" s="86"/>
    </row>
    <row r="1284" spans="1:4" x14ac:dyDescent="0.35">
      <c r="A1284" s="59"/>
      <c r="B1284" s="10"/>
      <c r="C1284" s="84"/>
      <c r="D1284" s="86"/>
    </row>
    <row r="1285" spans="1:4" x14ac:dyDescent="0.35">
      <c r="A1285" s="59"/>
      <c r="B1285" s="10"/>
      <c r="C1285" s="84"/>
      <c r="D1285" s="86"/>
    </row>
    <row r="1286" spans="1:4" x14ac:dyDescent="0.35">
      <c r="A1286" s="59"/>
      <c r="B1286" s="10"/>
      <c r="C1286" s="84"/>
      <c r="D1286" s="86"/>
    </row>
    <row r="1287" spans="1:4" x14ac:dyDescent="0.35">
      <c r="A1287" s="59"/>
      <c r="B1287" s="10"/>
      <c r="C1287" s="84"/>
      <c r="D1287" s="86"/>
    </row>
    <row r="1288" spans="1:4" x14ac:dyDescent="0.35">
      <c r="A1288" s="59"/>
      <c r="B1288" s="10"/>
      <c r="C1288" s="84"/>
      <c r="D1288" s="86"/>
    </row>
    <row r="1289" spans="1:4" x14ac:dyDescent="0.35">
      <c r="A1289" s="59"/>
      <c r="B1289" s="10"/>
      <c r="C1289" s="84"/>
      <c r="D1289" s="86"/>
    </row>
    <row r="1290" spans="1:4" x14ac:dyDescent="0.35">
      <c r="A1290" s="59"/>
      <c r="B1290" s="10"/>
      <c r="C1290" s="84"/>
      <c r="D1290" s="86"/>
    </row>
    <row r="1291" spans="1:4" x14ac:dyDescent="0.35">
      <c r="A1291" s="59"/>
      <c r="B1291" s="10"/>
      <c r="C1291" s="84"/>
      <c r="D1291" s="86"/>
    </row>
    <row r="1292" spans="1:4" x14ac:dyDescent="0.35">
      <c r="A1292" s="59"/>
      <c r="B1292" s="10"/>
      <c r="C1292" s="84"/>
      <c r="D1292" s="86"/>
    </row>
    <row r="1293" spans="1:4" x14ac:dyDescent="0.35">
      <c r="A1293" s="59"/>
      <c r="B1293" s="10"/>
      <c r="C1293" s="84"/>
      <c r="D1293" s="86"/>
    </row>
    <row r="1294" spans="1:4" x14ac:dyDescent="0.35">
      <c r="A1294" s="59"/>
      <c r="B1294" s="10"/>
      <c r="C1294" s="84"/>
      <c r="D1294" s="86"/>
    </row>
    <row r="1295" spans="1:4" x14ac:dyDescent="0.35">
      <c r="A1295" s="59"/>
      <c r="B1295" s="10"/>
      <c r="C1295" s="84"/>
      <c r="D1295" s="86"/>
    </row>
    <row r="1296" spans="1:4" x14ac:dyDescent="0.35">
      <c r="A1296" s="59"/>
      <c r="B1296" s="10"/>
      <c r="C1296" s="84"/>
      <c r="D1296" s="86"/>
    </row>
    <row r="1297" spans="1:4" x14ac:dyDescent="0.35">
      <c r="A1297" s="59"/>
      <c r="B1297" s="10"/>
      <c r="C1297" s="84"/>
      <c r="D1297" s="86"/>
    </row>
    <row r="1298" spans="1:4" x14ac:dyDescent="0.35">
      <c r="A1298" s="59"/>
      <c r="B1298" s="10"/>
      <c r="C1298" s="84"/>
      <c r="D1298" s="86"/>
    </row>
    <row r="1299" spans="1:4" x14ac:dyDescent="0.35">
      <c r="A1299" s="59"/>
      <c r="B1299" s="10"/>
      <c r="C1299" s="84"/>
      <c r="D1299" s="86"/>
    </row>
    <row r="1300" spans="1:4" x14ac:dyDescent="0.35">
      <c r="A1300" s="59"/>
      <c r="B1300" s="10"/>
      <c r="C1300" s="84"/>
      <c r="D1300" s="86"/>
    </row>
    <row r="1301" spans="1:4" x14ac:dyDescent="0.35">
      <c r="A1301" s="59"/>
      <c r="B1301" s="10"/>
      <c r="C1301" s="84"/>
      <c r="D1301" s="86"/>
    </row>
    <row r="1302" spans="1:4" x14ac:dyDescent="0.35">
      <c r="A1302" s="59"/>
      <c r="B1302" s="10"/>
      <c r="C1302" s="84"/>
      <c r="D1302" s="86"/>
    </row>
    <row r="1303" spans="1:4" x14ac:dyDescent="0.35">
      <c r="A1303" s="59"/>
      <c r="B1303" s="10"/>
      <c r="C1303" s="84"/>
      <c r="D1303" s="86"/>
    </row>
    <row r="1304" spans="1:4" x14ac:dyDescent="0.35">
      <c r="A1304" s="59"/>
      <c r="B1304" s="10"/>
      <c r="C1304" s="84"/>
      <c r="D1304" s="86"/>
    </row>
    <row r="1305" spans="1:4" x14ac:dyDescent="0.35">
      <c r="A1305" s="59"/>
      <c r="B1305" s="10"/>
      <c r="C1305" s="84"/>
      <c r="D1305" s="86"/>
    </row>
    <row r="1306" spans="1:4" x14ac:dyDescent="0.35">
      <c r="A1306" s="59"/>
      <c r="B1306" s="10"/>
      <c r="C1306" s="84"/>
      <c r="D1306" s="86"/>
    </row>
    <row r="1307" spans="1:4" x14ac:dyDescent="0.35">
      <c r="A1307" s="59"/>
      <c r="B1307" s="10"/>
      <c r="C1307" s="84"/>
      <c r="D1307" s="86"/>
    </row>
    <row r="1308" spans="1:4" x14ac:dyDescent="0.35">
      <c r="A1308" s="59"/>
      <c r="B1308" s="10"/>
      <c r="C1308" s="84"/>
      <c r="D1308" s="86"/>
    </row>
    <row r="1309" spans="1:4" x14ac:dyDescent="0.35">
      <c r="A1309" s="59"/>
      <c r="B1309" s="10"/>
      <c r="C1309" s="84"/>
      <c r="D1309" s="86"/>
    </row>
    <row r="1310" spans="1:4" x14ac:dyDescent="0.35">
      <c r="A1310" s="59"/>
      <c r="B1310" s="10"/>
      <c r="C1310" s="84"/>
      <c r="D1310" s="86"/>
    </row>
    <row r="1311" spans="1:4" x14ac:dyDescent="0.35">
      <c r="A1311" s="59"/>
      <c r="B1311" s="10"/>
      <c r="C1311" s="84"/>
      <c r="D1311" s="86"/>
    </row>
    <row r="1312" spans="1:4" x14ac:dyDescent="0.35">
      <c r="A1312" s="59"/>
      <c r="B1312" s="10"/>
      <c r="C1312" s="84"/>
      <c r="D1312" s="86"/>
    </row>
    <row r="1313" spans="1:4" x14ac:dyDescent="0.35">
      <c r="A1313" s="59"/>
      <c r="B1313" s="10"/>
      <c r="C1313" s="84"/>
      <c r="D1313" s="86"/>
    </row>
    <row r="1314" spans="1:4" x14ac:dyDescent="0.35">
      <c r="A1314" s="59"/>
      <c r="B1314" s="10"/>
      <c r="C1314" s="84"/>
      <c r="D1314" s="86"/>
    </row>
    <row r="1315" spans="1:4" x14ac:dyDescent="0.35">
      <c r="A1315" s="59"/>
      <c r="B1315" s="10"/>
      <c r="C1315" s="84"/>
      <c r="D1315" s="86"/>
    </row>
    <row r="1316" spans="1:4" x14ac:dyDescent="0.35">
      <c r="A1316" s="59"/>
      <c r="B1316" s="10"/>
      <c r="C1316" s="84"/>
      <c r="D1316" s="86"/>
    </row>
    <row r="1317" spans="1:4" x14ac:dyDescent="0.35">
      <c r="A1317" s="59"/>
      <c r="B1317" s="10"/>
      <c r="C1317" s="84"/>
      <c r="D1317" s="86"/>
    </row>
    <row r="1318" spans="1:4" x14ac:dyDescent="0.35">
      <c r="A1318" s="59"/>
      <c r="B1318" s="10"/>
      <c r="C1318" s="84"/>
      <c r="D1318" s="86"/>
    </row>
    <row r="1319" spans="1:4" x14ac:dyDescent="0.35">
      <c r="A1319" s="59"/>
      <c r="B1319" s="10"/>
      <c r="C1319" s="84"/>
      <c r="D1319" s="86"/>
    </row>
    <row r="1320" spans="1:4" x14ac:dyDescent="0.35">
      <c r="A1320" s="59"/>
      <c r="B1320" s="10"/>
      <c r="C1320" s="84"/>
      <c r="D1320" s="86"/>
    </row>
    <row r="1321" spans="1:4" x14ac:dyDescent="0.35">
      <c r="A1321" s="59"/>
      <c r="B1321" s="10"/>
      <c r="C1321" s="84"/>
      <c r="D1321" s="86"/>
    </row>
    <row r="1322" spans="1:4" x14ac:dyDescent="0.35">
      <c r="A1322" s="59"/>
      <c r="B1322" s="10"/>
      <c r="C1322" s="84"/>
      <c r="D1322" s="86"/>
    </row>
    <row r="1323" spans="1:4" x14ac:dyDescent="0.35">
      <c r="A1323" s="59"/>
      <c r="B1323" s="10"/>
      <c r="C1323" s="84"/>
      <c r="D1323" s="86"/>
    </row>
    <row r="1324" spans="1:4" x14ac:dyDescent="0.35">
      <c r="A1324" s="59"/>
      <c r="B1324" s="10"/>
      <c r="C1324" s="84"/>
      <c r="D1324" s="86"/>
    </row>
    <row r="1325" spans="1:4" x14ac:dyDescent="0.35">
      <c r="A1325" s="59"/>
      <c r="B1325" s="10"/>
      <c r="C1325" s="84"/>
      <c r="D1325" s="86"/>
    </row>
    <row r="1326" spans="1:4" x14ac:dyDescent="0.35">
      <c r="A1326" s="59"/>
      <c r="B1326" s="10"/>
      <c r="C1326" s="84"/>
      <c r="D1326" s="86"/>
    </row>
    <row r="1327" spans="1:4" x14ac:dyDescent="0.35">
      <c r="A1327" s="59"/>
      <c r="B1327" s="10"/>
      <c r="C1327" s="84"/>
      <c r="D1327" s="86"/>
    </row>
    <row r="1328" spans="1:4" x14ac:dyDescent="0.35">
      <c r="A1328" s="59"/>
      <c r="B1328" s="10"/>
      <c r="C1328" s="84"/>
      <c r="D1328" s="86"/>
    </row>
    <row r="1329" spans="1:4" x14ac:dyDescent="0.35">
      <c r="A1329" s="59"/>
      <c r="B1329" s="10"/>
      <c r="C1329" s="84"/>
      <c r="D1329" s="86"/>
    </row>
    <row r="1330" spans="1:4" x14ac:dyDescent="0.35">
      <c r="A1330" s="59"/>
      <c r="B1330" s="10"/>
      <c r="C1330" s="84"/>
      <c r="D1330" s="86"/>
    </row>
    <row r="1331" spans="1:4" x14ac:dyDescent="0.35">
      <c r="A1331" s="59"/>
      <c r="B1331" s="10"/>
      <c r="C1331" s="84"/>
      <c r="D1331" s="86"/>
    </row>
    <row r="1332" spans="1:4" x14ac:dyDescent="0.35">
      <c r="A1332" s="59"/>
      <c r="B1332" s="10"/>
      <c r="C1332" s="84"/>
      <c r="D1332" s="86"/>
    </row>
    <row r="1333" spans="1:4" x14ac:dyDescent="0.35">
      <c r="A1333" s="59"/>
      <c r="B1333" s="10"/>
      <c r="C1333" s="84"/>
      <c r="D1333" s="86"/>
    </row>
    <row r="1334" spans="1:4" x14ac:dyDescent="0.35">
      <c r="A1334" s="59"/>
      <c r="B1334" s="10"/>
      <c r="C1334" s="84"/>
      <c r="D1334" s="86"/>
    </row>
    <row r="1335" spans="1:4" x14ac:dyDescent="0.35">
      <c r="A1335" s="59"/>
      <c r="B1335" s="10"/>
      <c r="C1335" s="84"/>
      <c r="D1335" s="86"/>
    </row>
    <row r="1336" spans="1:4" x14ac:dyDescent="0.35">
      <c r="A1336" s="59"/>
      <c r="B1336" s="10"/>
      <c r="C1336" s="84"/>
      <c r="D1336" s="86"/>
    </row>
    <row r="1337" spans="1:4" x14ac:dyDescent="0.35">
      <c r="A1337" s="59"/>
      <c r="B1337" s="10"/>
      <c r="C1337" s="84"/>
      <c r="D1337" s="86"/>
    </row>
    <row r="1338" spans="1:4" x14ac:dyDescent="0.35">
      <c r="A1338" s="59"/>
      <c r="B1338" s="10"/>
      <c r="C1338" s="84"/>
      <c r="D1338" s="86"/>
    </row>
    <row r="1339" spans="1:4" x14ac:dyDescent="0.35">
      <c r="A1339" s="59"/>
      <c r="B1339" s="10"/>
      <c r="C1339" s="84"/>
      <c r="D1339" s="86"/>
    </row>
    <row r="1340" spans="1:4" x14ac:dyDescent="0.35">
      <c r="A1340" s="59"/>
      <c r="B1340" s="10"/>
      <c r="C1340" s="84"/>
      <c r="D1340" s="86"/>
    </row>
    <row r="1341" spans="1:4" x14ac:dyDescent="0.35">
      <c r="A1341" s="59"/>
      <c r="B1341" s="10"/>
      <c r="C1341" s="84"/>
      <c r="D1341" s="86"/>
    </row>
    <row r="1342" spans="1:4" x14ac:dyDescent="0.35">
      <c r="A1342" s="59"/>
      <c r="B1342" s="10"/>
      <c r="C1342" s="84"/>
      <c r="D1342" s="86"/>
    </row>
    <row r="1343" spans="1:4" x14ac:dyDescent="0.35">
      <c r="A1343" s="59"/>
      <c r="B1343" s="10"/>
      <c r="C1343" s="84"/>
      <c r="D1343" s="86"/>
    </row>
    <row r="1344" spans="1:4" x14ac:dyDescent="0.35">
      <c r="A1344" s="59"/>
      <c r="B1344" s="10"/>
      <c r="C1344" s="84"/>
      <c r="D1344" s="86"/>
    </row>
    <row r="1345" spans="1:4" x14ac:dyDescent="0.35">
      <c r="A1345" s="59"/>
      <c r="B1345" s="10"/>
      <c r="C1345" s="84"/>
      <c r="D1345" s="86"/>
    </row>
    <row r="1346" spans="1:4" x14ac:dyDescent="0.35">
      <c r="A1346" s="59"/>
      <c r="B1346" s="10"/>
      <c r="C1346" s="84"/>
      <c r="D1346" s="86"/>
    </row>
    <row r="1347" spans="1:4" x14ac:dyDescent="0.35">
      <c r="A1347" s="59"/>
      <c r="B1347" s="10"/>
      <c r="C1347" s="84"/>
      <c r="D1347" s="86"/>
    </row>
    <row r="1348" spans="1:4" x14ac:dyDescent="0.35">
      <c r="A1348" s="59"/>
      <c r="B1348" s="10"/>
      <c r="C1348" s="84"/>
      <c r="D1348" s="86"/>
    </row>
    <row r="1349" spans="1:4" x14ac:dyDescent="0.35">
      <c r="A1349" s="59"/>
      <c r="B1349" s="10"/>
      <c r="C1349" s="84"/>
      <c r="D1349" s="86"/>
    </row>
    <row r="1350" spans="1:4" x14ac:dyDescent="0.35">
      <c r="A1350" s="59"/>
      <c r="B1350" s="10"/>
      <c r="C1350" s="84"/>
      <c r="D1350" s="86"/>
    </row>
    <row r="1351" spans="1:4" x14ac:dyDescent="0.35">
      <c r="A1351" s="59"/>
      <c r="B1351" s="10"/>
      <c r="C1351" s="84"/>
      <c r="D1351" s="86"/>
    </row>
    <row r="1352" spans="1:4" x14ac:dyDescent="0.35">
      <c r="A1352" s="59"/>
      <c r="B1352" s="10"/>
      <c r="C1352" s="84"/>
      <c r="D1352" s="86"/>
    </row>
    <row r="1353" spans="1:4" x14ac:dyDescent="0.35">
      <c r="A1353" s="59"/>
      <c r="B1353" s="10"/>
      <c r="C1353" s="84"/>
      <c r="D1353" s="86"/>
    </row>
    <row r="1354" spans="1:4" x14ac:dyDescent="0.35">
      <c r="A1354" s="59"/>
      <c r="B1354" s="10"/>
      <c r="C1354" s="84"/>
      <c r="D1354" s="86"/>
    </row>
    <row r="1355" spans="1:4" x14ac:dyDescent="0.35">
      <c r="A1355" s="59"/>
      <c r="B1355" s="10"/>
      <c r="C1355" s="84"/>
      <c r="D1355" s="86"/>
    </row>
    <row r="1356" spans="1:4" x14ac:dyDescent="0.35">
      <c r="A1356" s="59"/>
      <c r="B1356" s="10"/>
      <c r="C1356" s="84"/>
      <c r="D1356" s="86"/>
    </row>
    <row r="1357" spans="1:4" x14ac:dyDescent="0.35">
      <c r="A1357" s="59"/>
      <c r="B1357" s="10"/>
      <c r="C1357" s="84"/>
      <c r="D1357" s="86"/>
    </row>
    <row r="1358" spans="1:4" x14ac:dyDescent="0.35">
      <c r="A1358" s="59"/>
      <c r="B1358" s="10"/>
      <c r="C1358" s="84"/>
      <c r="D1358" s="86"/>
    </row>
    <row r="1359" spans="1:4" x14ac:dyDescent="0.35">
      <c r="A1359" s="59"/>
      <c r="B1359" s="10"/>
      <c r="C1359" s="84"/>
      <c r="D1359" s="86"/>
    </row>
    <row r="1360" spans="1:4" x14ac:dyDescent="0.35">
      <c r="A1360" s="59"/>
      <c r="B1360" s="10"/>
      <c r="C1360" s="84"/>
      <c r="D1360" s="86"/>
    </row>
    <row r="1361" spans="1:4" x14ac:dyDescent="0.35">
      <c r="A1361" s="59"/>
      <c r="B1361" s="10"/>
      <c r="C1361" s="84"/>
      <c r="D1361" s="86"/>
    </row>
    <row r="1362" spans="1:4" x14ac:dyDescent="0.35">
      <c r="A1362" s="59"/>
      <c r="B1362" s="10"/>
      <c r="C1362" s="84"/>
      <c r="D1362" s="86"/>
    </row>
    <row r="1363" spans="1:4" x14ac:dyDescent="0.35">
      <c r="A1363" s="59"/>
      <c r="B1363" s="10"/>
      <c r="C1363" s="84"/>
      <c r="D1363" s="86"/>
    </row>
    <row r="1364" spans="1:4" x14ac:dyDescent="0.35">
      <c r="A1364" s="59"/>
      <c r="B1364" s="10"/>
      <c r="C1364" s="84"/>
      <c r="D1364" s="86"/>
    </row>
    <row r="1365" spans="1:4" x14ac:dyDescent="0.35">
      <c r="A1365" s="59"/>
      <c r="B1365" s="10"/>
      <c r="C1365" s="84"/>
      <c r="D1365" s="86"/>
    </row>
    <row r="1366" spans="1:4" x14ac:dyDescent="0.35">
      <c r="A1366" s="59"/>
      <c r="B1366" s="10"/>
      <c r="C1366" s="84"/>
      <c r="D1366" s="86"/>
    </row>
    <row r="1367" spans="1:4" x14ac:dyDescent="0.35">
      <c r="A1367" s="59"/>
      <c r="B1367" s="10"/>
      <c r="C1367" s="84"/>
      <c r="D1367" s="86"/>
    </row>
    <row r="1368" spans="1:4" x14ac:dyDescent="0.35">
      <c r="A1368" s="59"/>
      <c r="B1368" s="10"/>
      <c r="C1368" s="84"/>
      <c r="D1368" s="86"/>
    </row>
    <row r="1369" spans="1:4" x14ac:dyDescent="0.35">
      <c r="A1369" s="59"/>
      <c r="B1369" s="10"/>
      <c r="C1369" s="84"/>
      <c r="D1369" s="86"/>
    </row>
    <row r="1370" spans="1:4" x14ac:dyDescent="0.35">
      <c r="A1370" s="59"/>
      <c r="B1370" s="10"/>
      <c r="C1370" s="84"/>
      <c r="D1370" s="86"/>
    </row>
    <row r="1371" spans="1:4" x14ac:dyDescent="0.35">
      <c r="A1371" s="59"/>
      <c r="B1371" s="10"/>
      <c r="C1371" s="84"/>
      <c r="D1371" s="86"/>
    </row>
    <row r="1372" spans="1:4" x14ac:dyDescent="0.35">
      <c r="A1372" s="59"/>
      <c r="B1372" s="10"/>
      <c r="C1372" s="84"/>
      <c r="D1372" s="86"/>
    </row>
    <row r="1373" spans="1:4" x14ac:dyDescent="0.35">
      <c r="A1373" s="59"/>
      <c r="B1373" s="10"/>
      <c r="C1373" s="84"/>
      <c r="D1373" s="86"/>
    </row>
    <row r="1374" spans="1:4" x14ac:dyDescent="0.35">
      <c r="A1374" s="59"/>
      <c r="B1374" s="10"/>
      <c r="C1374" s="84"/>
      <c r="D1374" s="86"/>
    </row>
    <row r="1375" spans="1:4" x14ac:dyDescent="0.35">
      <c r="A1375" s="59"/>
      <c r="B1375" s="10"/>
      <c r="C1375" s="84"/>
      <c r="D1375" s="86"/>
    </row>
    <row r="1376" spans="1:4" x14ac:dyDescent="0.35">
      <c r="A1376" s="59"/>
      <c r="B1376" s="10"/>
      <c r="C1376" s="84"/>
      <c r="D1376" s="86"/>
    </row>
    <row r="1377" spans="1:4" x14ac:dyDescent="0.35">
      <c r="A1377" s="59"/>
      <c r="B1377" s="10"/>
      <c r="C1377" s="84"/>
      <c r="D1377" s="86"/>
    </row>
    <row r="1378" spans="1:4" x14ac:dyDescent="0.35">
      <c r="A1378" s="59"/>
      <c r="B1378" s="10"/>
      <c r="C1378" s="84"/>
      <c r="D1378" s="86"/>
    </row>
    <row r="1379" spans="1:4" x14ac:dyDescent="0.35">
      <c r="A1379" s="59"/>
      <c r="B1379" s="10"/>
      <c r="C1379" s="84"/>
      <c r="D1379" s="86"/>
    </row>
    <row r="1380" spans="1:4" x14ac:dyDescent="0.35">
      <c r="A1380" s="59"/>
      <c r="B1380" s="10"/>
      <c r="C1380" s="84"/>
      <c r="D1380" s="86"/>
    </row>
    <row r="1381" spans="1:4" x14ac:dyDescent="0.35">
      <c r="A1381" s="59"/>
      <c r="B1381" s="10"/>
      <c r="C1381" s="84"/>
      <c r="D1381" s="86"/>
    </row>
    <row r="1382" spans="1:4" x14ac:dyDescent="0.35">
      <c r="A1382" s="59"/>
      <c r="B1382" s="10"/>
      <c r="C1382" s="84"/>
      <c r="D1382" s="86"/>
    </row>
    <row r="1383" spans="1:4" x14ac:dyDescent="0.35">
      <c r="A1383" s="59"/>
      <c r="B1383" s="10"/>
      <c r="C1383" s="84"/>
      <c r="D1383" s="86"/>
    </row>
    <row r="1384" spans="1:4" x14ac:dyDescent="0.35">
      <c r="A1384" s="59"/>
      <c r="B1384" s="10"/>
      <c r="C1384" s="84"/>
      <c r="D1384" s="86"/>
    </row>
    <row r="1385" spans="1:4" x14ac:dyDescent="0.35">
      <c r="A1385" s="59"/>
      <c r="B1385" s="10"/>
      <c r="C1385" s="84"/>
      <c r="D1385" s="86"/>
    </row>
    <row r="1386" spans="1:4" x14ac:dyDescent="0.35">
      <c r="A1386" s="59"/>
      <c r="B1386" s="10"/>
      <c r="C1386" s="84"/>
      <c r="D1386" s="86"/>
    </row>
    <row r="1387" spans="1:4" x14ac:dyDescent="0.35">
      <c r="A1387" s="59"/>
      <c r="B1387" s="10"/>
      <c r="C1387" s="84"/>
      <c r="D1387" s="86"/>
    </row>
    <row r="1388" spans="1:4" x14ac:dyDescent="0.35">
      <c r="A1388" s="59"/>
      <c r="B1388" s="10"/>
      <c r="C1388" s="84"/>
      <c r="D1388" s="86"/>
    </row>
    <row r="1389" spans="1:4" x14ac:dyDescent="0.35">
      <c r="A1389" s="59"/>
      <c r="B1389" s="10"/>
      <c r="C1389" s="84"/>
      <c r="D1389" s="86"/>
    </row>
    <row r="1390" spans="1:4" x14ac:dyDescent="0.35">
      <c r="A1390" s="59"/>
      <c r="B1390" s="10"/>
      <c r="C1390" s="84"/>
      <c r="D1390" s="86"/>
    </row>
    <row r="1391" spans="1:4" x14ac:dyDescent="0.35">
      <c r="A1391" s="59"/>
      <c r="B1391" s="10"/>
      <c r="C1391" s="84"/>
      <c r="D1391" s="86"/>
    </row>
    <row r="1392" spans="1:4" x14ac:dyDescent="0.35">
      <c r="A1392" s="59"/>
      <c r="B1392" s="10"/>
      <c r="C1392" s="84"/>
      <c r="D1392" s="86"/>
    </row>
    <row r="1393" spans="1:4" x14ac:dyDescent="0.35">
      <c r="A1393" s="59"/>
      <c r="B1393" s="10"/>
      <c r="C1393" s="84"/>
      <c r="D1393" s="86"/>
    </row>
    <row r="1394" spans="1:4" x14ac:dyDescent="0.35">
      <c r="A1394" s="59"/>
      <c r="B1394" s="10"/>
      <c r="C1394" s="84"/>
      <c r="D1394" s="86"/>
    </row>
    <row r="1395" spans="1:4" x14ac:dyDescent="0.35">
      <c r="A1395" s="59"/>
      <c r="B1395" s="10"/>
      <c r="C1395" s="84"/>
      <c r="D1395" s="86"/>
    </row>
    <row r="1396" spans="1:4" x14ac:dyDescent="0.35">
      <c r="A1396" s="59"/>
      <c r="B1396" s="10"/>
      <c r="C1396" s="84"/>
      <c r="D1396" s="86"/>
    </row>
    <row r="1397" spans="1:4" x14ac:dyDescent="0.35">
      <c r="A1397" s="59"/>
      <c r="B1397" s="10"/>
      <c r="C1397" s="84"/>
      <c r="D1397" s="86"/>
    </row>
    <row r="1398" spans="1:4" x14ac:dyDescent="0.35">
      <c r="A1398" s="59"/>
      <c r="B1398" s="10"/>
      <c r="C1398" s="84"/>
      <c r="D1398" s="86"/>
    </row>
    <row r="1399" spans="1:4" x14ac:dyDescent="0.35">
      <c r="A1399" s="59"/>
      <c r="B1399" s="10"/>
      <c r="C1399" s="84"/>
      <c r="D1399" s="86"/>
    </row>
    <row r="1400" spans="1:4" x14ac:dyDescent="0.35">
      <c r="A1400" s="59"/>
      <c r="B1400" s="10"/>
      <c r="C1400" s="84"/>
      <c r="D1400" s="86"/>
    </row>
    <row r="1401" spans="1:4" x14ac:dyDescent="0.35">
      <c r="A1401" s="59"/>
      <c r="B1401" s="10"/>
      <c r="C1401" s="84"/>
      <c r="D1401" s="86"/>
    </row>
    <row r="1402" spans="1:4" x14ac:dyDescent="0.35">
      <c r="A1402" s="59"/>
      <c r="B1402" s="10"/>
      <c r="C1402" s="84"/>
      <c r="D1402" s="86"/>
    </row>
    <row r="1403" spans="1:4" x14ac:dyDescent="0.35">
      <c r="A1403" s="59"/>
      <c r="B1403" s="10"/>
      <c r="C1403" s="84"/>
      <c r="D1403" s="86"/>
    </row>
    <row r="1404" spans="1:4" x14ac:dyDescent="0.35">
      <c r="A1404" s="59"/>
      <c r="B1404" s="10"/>
      <c r="C1404" s="84"/>
      <c r="D1404" s="86"/>
    </row>
    <row r="1405" spans="1:4" x14ac:dyDescent="0.35">
      <c r="A1405" s="59"/>
      <c r="B1405" s="10"/>
      <c r="C1405" s="84"/>
      <c r="D1405" s="86"/>
    </row>
    <row r="1406" spans="1:4" x14ac:dyDescent="0.35">
      <c r="A1406" s="59"/>
      <c r="B1406" s="10"/>
      <c r="C1406" s="84"/>
      <c r="D1406" s="86"/>
    </row>
    <row r="1407" spans="1:4" x14ac:dyDescent="0.35">
      <c r="A1407" s="59"/>
      <c r="B1407" s="10"/>
      <c r="C1407" s="84"/>
      <c r="D1407" s="86"/>
    </row>
    <row r="1408" spans="1:4" x14ac:dyDescent="0.35">
      <c r="A1408" s="59"/>
      <c r="B1408" s="10"/>
      <c r="C1408" s="84"/>
      <c r="D1408" s="86"/>
    </row>
    <row r="1409" spans="1:4" x14ac:dyDescent="0.35">
      <c r="A1409" s="59"/>
      <c r="B1409" s="10"/>
      <c r="C1409" s="84"/>
      <c r="D1409" s="86"/>
    </row>
    <row r="1410" spans="1:4" x14ac:dyDescent="0.35">
      <c r="A1410" s="59"/>
      <c r="B1410" s="10"/>
      <c r="C1410" s="84"/>
      <c r="D1410" s="86"/>
    </row>
    <row r="1411" spans="1:4" x14ac:dyDescent="0.35">
      <c r="A1411" s="59"/>
      <c r="B1411" s="10"/>
      <c r="C1411" s="84"/>
      <c r="D1411" s="86"/>
    </row>
    <row r="1412" spans="1:4" x14ac:dyDescent="0.35">
      <c r="A1412" s="59"/>
      <c r="B1412" s="10"/>
      <c r="C1412" s="84"/>
      <c r="D1412" s="86"/>
    </row>
    <row r="1413" spans="1:4" x14ac:dyDescent="0.35">
      <c r="A1413" s="59"/>
      <c r="B1413" s="10"/>
      <c r="C1413" s="84"/>
      <c r="D1413" s="86"/>
    </row>
    <row r="1414" spans="1:4" x14ac:dyDescent="0.35">
      <c r="A1414" s="59"/>
      <c r="B1414" s="10"/>
      <c r="C1414" s="84"/>
      <c r="D1414" s="86"/>
    </row>
    <row r="1415" spans="1:4" x14ac:dyDescent="0.35">
      <c r="A1415" s="59"/>
      <c r="B1415" s="10"/>
      <c r="C1415" s="84"/>
      <c r="D1415" s="86"/>
    </row>
    <row r="1416" spans="1:4" x14ac:dyDescent="0.35">
      <c r="A1416" s="59"/>
      <c r="B1416" s="10"/>
      <c r="C1416" s="84"/>
      <c r="D1416" s="86"/>
    </row>
    <row r="1417" spans="1:4" x14ac:dyDescent="0.35">
      <c r="A1417" s="59"/>
      <c r="B1417" s="10"/>
      <c r="C1417" s="84"/>
      <c r="D1417" s="86"/>
    </row>
    <row r="1418" spans="1:4" x14ac:dyDescent="0.35">
      <c r="A1418" s="59"/>
      <c r="B1418" s="10"/>
      <c r="C1418" s="84"/>
      <c r="D1418" s="86"/>
    </row>
    <row r="1419" spans="1:4" x14ac:dyDescent="0.35">
      <c r="A1419" s="59"/>
      <c r="B1419" s="10"/>
      <c r="C1419" s="84"/>
      <c r="D1419" s="86"/>
    </row>
    <row r="1420" spans="1:4" x14ac:dyDescent="0.35">
      <c r="A1420" s="59"/>
      <c r="B1420" s="10"/>
      <c r="C1420" s="84"/>
      <c r="D1420" s="86"/>
    </row>
    <row r="1421" spans="1:4" x14ac:dyDescent="0.35">
      <c r="A1421" s="59"/>
      <c r="B1421" s="10"/>
      <c r="C1421" s="84"/>
      <c r="D1421" s="86"/>
    </row>
    <row r="1422" spans="1:4" x14ac:dyDescent="0.35">
      <c r="A1422" s="59"/>
      <c r="B1422" s="10"/>
      <c r="C1422" s="84"/>
      <c r="D1422" s="86"/>
    </row>
    <row r="1423" spans="1:4" x14ac:dyDescent="0.35">
      <c r="A1423" s="59"/>
      <c r="B1423" s="10"/>
      <c r="C1423" s="84"/>
      <c r="D1423" s="86"/>
    </row>
    <row r="1424" spans="1:4" x14ac:dyDescent="0.35">
      <c r="A1424" s="59"/>
      <c r="B1424" s="10"/>
      <c r="C1424" s="84"/>
      <c r="D1424" s="86"/>
    </row>
    <row r="1425" spans="1:4" x14ac:dyDescent="0.35">
      <c r="A1425" s="59"/>
      <c r="B1425" s="10"/>
      <c r="C1425" s="84"/>
      <c r="D1425" s="86"/>
    </row>
    <row r="1426" spans="1:4" x14ac:dyDescent="0.35">
      <c r="A1426" s="59"/>
      <c r="B1426" s="10"/>
      <c r="C1426" s="84"/>
      <c r="D1426" s="86"/>
    </row>
    <row r="1427" spans="1:4" x14ac:dyDescent="0.35">
      <c r="A1427" s="59"/>
      <c r="B1427" s="10"/>
      <c r="C1427" s="84"/>
      <c r="D1427" s="86"/>
    </row>
    <row r="1428" spans="1:4" x14ac:dyDescent="0.35">
      <c r="A1428" s="59"/>
      <c r="B1428" s="10"/>
      <c r="C1428" s="84"/>
      <c r="D1428" s="86"/>
    </row>
    <row r="1429" spans="1:4" x14ac:dyDescent="0.35">
      <c r="A1429" s="59"/>
      <c r="B1429" s="10"/>
      <c r="C1429" s="84"/>
      <c r="D1429" s="86"/>
    </row>
    <row r="1430" spans="1:4" x14ac:dyDescent="0.35">
      <c r="A1430" s="59"/>
      <c r="B1430" s="10"/>
      <c r="C1430" s="84"/>
      <c r="D1430" s="86"/>
    </row>
    <row r="1431" spans="1:4" x14ac:dyDescent="0.35">
      <c r="A1431" s="59"/>
      <c r="B1431" s="10"/>
      <c r="C1431" s="84"/>
      <c r="D1431" s="86"/>
    </row>
    <row r="1432" spans="1:4" x14ac:dyDescent="0.35">
      <c r="A1432" s="59"/>
      <c r="B1432" s="10"/>
      <c r="C1432" s="84"/>
      <c r="D1432" s="86"/>
    </row>
    <row r="1433" spans="1:4" x14ac:dyDescent="0.35">
      <c r="A1433" s="59"/>
      <c r="B1433" s="10"/>
      <c r="C1433" s="84"/>
      <c r="D1433" s="86"/>
    </row>
    <row r="1434" spans="1:4" x14ac:dyDescent="0.35">
      <c r="A1434" s="59"/>
      <c r="B1434" s="10"/>
      <c r="C1434" s="84"/>
      <c r="D1434" s="86"/>
    </row>
    <row r="1435" spans="1:4" x14ac:dyDescent="0.35">
      <c r="A1435" s="59"/>
      <c r="B1435" s="10"/>
      <c r="C1435" s="84"/>
      <c r="D1435" s="86"/>
    </row>
    <row r="1436" spans="1:4" x14ac:dyDescent="0.35">
      <c r="A1436" s="59"/>
      <c r="B1436" s="10"/>
      <c r="C1436" s="84"/>
      <c r="D1436" s="86"/>
    </row>
    <row r="1437" spans="1:4" x14ac:dyDescent="0.35">
      <c r="A1437" s="59"/>
      <c r="B1437" s="10"/>
      <c r="C1437" s="84"/>
      <c r="D1437" s="86"/>
    </row>
    <row r="1438" spans="1:4" x14ac:dyDescent="0.35">
      <c r="A1438" s="59"/>
      <c r="B1438" s="10"/>
      <c r="C1438" s="84"/>
      <c r="D1438" s="86"/>
    </row>
    <row r="1439" spans="1:4" x14ac:dyDescent="0.35">
      <c r="A1439" s="59"/>
      <c r="B1439" s="10"/>
      <c r="C1439" s="84"/>
      <c r="D1439" s="86"/>
    </row>
    <row r="1440" spans="1:4" x14ac:dyDescent="0.35">
      <c r="A1440" s="59"/>
      <c r="B1440" s="10"/>
      <c r="C1440" s="84"/>
      <c r="D1440" s="86"/>
    </row>
    <row r="1441" spans="1:4" x14ac:dyDescent="0.35">
      <c r="A1441" s="59"/>
      <c r="B1441" s="10"/>
      <c r="C1441" s="84"/>
      <c r="D1441" s="86"/>
    </row>
    <row r="1442" spans="1:4" x14ac:dyDescent="0.35">
      <c r="A1442" s="59"/>
      <c r="B1442" s="10"/>
      <c r="C1442" s="84"/>
      <c r="D1442" s="86"/>
    </row>
    <row r="1443" spans="1:4" x14ac:dyDescent="0.35">
      <c r="A1443" s="59"/>
      <c r="B1443" s="10"/>
      <c r="C1443" s="84"/>
      <c r="D1443" s="86"/>
    </row>
    <row r="1444" spans="1:4" x14ac:dyDescent="0.35">
      <c r="A1444" s="59"/>
      <c r="B1444" s="10"/>
      <c r="C1444" s="84"/>
      <c r="D1444" s="86"/>
    </row>
    <row r="1445" spans="1:4" x14ac:dyDescent="0.35">
      <c r="A1445" s="59"/>
      <c r="B1445" s="10"/>
      <c r="C1445" s="84"/>
      <c r="D1445" s="86"/>
    </row>
    <row r="1446" spans="1:4" x14ac:dyDescent="0.35">
      <c r="A1446" s="59"/>
      <c r="B1446" s="10"/>
      <c r="C1446" s="84"/>
      <c r="D1446" s="86"/>
    </row>
    <row r="1447" spans="1:4" x14ac:dyDescent="0.35">
      <c r="A1447" s="59"/>
      <c r="B1447" s="10"/>
      <c r="C1447" s="84"/>
      <c r="D1447" s="86"/>
    </row>
    <row r="1448" spans="1:4" x14ac:dyDescent="0.35">
      <c r="A1448" s="59"/>
      <c r="B1448" s="10"/>
      <c r="C1448" s="84"/>
      <c r="D1448" s="86"/>
    </row>
    <row r="1449" spans="1:4" x14ac:dyDescent="0.35">
      <c r="A1449" s="59"/>
      <c r="B1449" s="10"/>
      <c r="C1449" s="84"/>
      <c r="D1449" s="86"/>
    </row>
    <row r="1450" spans="1:4" x14ac:dyDescent="0.35">
      <c r="A1450" s="59"/>
      <c r="B1450" s="10"/>
      <c r="C1450" s="84"/>
      <c r="D1450" s="86"/>
    </row>
    <row r="1451" spans="1:4" x14ac:dyDescent="0.35">
      <c r="A1451" s="59"/>
      <c r="B1451" s="10"/>
      <c r="C1451" s="84"/>
      <c r="D1451" s="86"/>
    </row>
    <row r="1452" spans="1:4" x14ac:dyDescent="0.35">
      <c r="A1452" s="59"/>
      <c r="B1452" s="10"/>
      <c r="C1452" s="84"/>
      <c r="D1452" s="86"/>
    </row>
    <row r="1453" spans="1:4" x14ac:dyDescent="0.35">
      <c r="A1453" s="59"/>
      <c r="B1453" s="10"/>
      <c r="C1453" s="84"/>
      <c r="D1453" s="86"/>
    </row>
    <row r="1454" spans="1:4" x14ac:dyDescent="0.35">
      <c r="A1454" s="59"/>
      <c r="B1454" s="10"/>
      <c r="C1454" s="84"/>
      <c r="D1454" s="86"/>
    </row>
    <row r="1455" spans="1:4" x14ac:dyDescent="0.35">
      <c r="A1455" s="59"/>
      <c r="B1455" s="10"/>
      <c r="C1455" s="84"/>
      <c r="D1455" s="86"/>
    </row>
    <row r="1456" spans="1:4" x14ac:dyDescent="0.35">
      <c r="A1456" s="59"/>
      <c r="B1456" s="10"/>
      <c r="C1456" s="84"/>
      <c r="D1456" s="86"/>
    </row>
    <row r="1457" spans="1:4" x14ac:dyDescent="0.35">
      <c r="A1457" s="59"/>
      <c r="B1457" s="10"/>
      <c r="C1457" s="84"/>
      <c r="D1457" s="86"/>
    </row>
    <row r="1458" spans="1:4" x14ac:dyDescent="0.35">
      <c r="A1458" s="59"/>
      <c r="B1458" s="10"/>
      <c r="C1458" s="84"/>
      <c r="D1458" s="86"/>
    </row>
    <row r="1459" spans="1:4" x14ac:dyDescent="0.35">
      <c r="A1459" s="59"/>
      <c r="B1459" s="10"/>
      <c r="C1459" s="84"/>
      <c r="D1459" s="86"/>
    </row>
    <row r="1460" spans="1:4" x14ac:dyDescent="0.35">
      <c r="A1460" s="59"/>
      <c r="B1460" s="10"/>
      <c r="C1460" s="84"/>
      <c r="D1460" s="86"/>
    </row>
    <row r="1461" spans="1:4" x14ac:dyDescent="0.35">
      <c r="A1461" s="59"/>
      <c r="B1461" s="10"/>
      <c r="C1461" s="84"/>
      <c r="D1461" s="86"/>
    </row>
    <row r="1462" spans="1:4" x14ac:dyDescent="0.35">
      <c r="A1462" s="59"/>
      <c r="B1462" s="10"/>
      <c r="C1462" s="84"/>
      <c r="D1462" s="86"/>
    </row>
    <row r="1463" spans="1:4" x14ac:dyDescent="0.35">
      <c r="A1463" s="59"/>
      <c r="B1463" s="10"/>
      <c r="C1463" s="84"/>
      <c r="D1463" s="86"/>
    </row>
    <row r="1464" spans="1:4" x14ac:dyDescent="0.35">
      <c r="A1464" s="59"/>
      <c r="B1464" s="10"/>
      <c r="C1464" s="84"/>
      <c r="D1464" s="86"/>
    </row>
    <row r="1465" spans="1:4" x14ac:dyDescent="0.35">
      <c r="A1465" s="59"/>
      <c r="B1465" s="10"/>
      <c r="C1465" s="84"/>
      <c r="D1465" s="86"/>
    </row>
    <row r="1466" spans="1:4" x14ac:dyDescent="0.35">
      <c r="A1466" s="59"/>
      <c r="B1466" s="10"/>
      <c r="C1466" s="84"/>
      <c r="D1466" s="86"/>
    </row>
    <row r="1467" spans="1:4" x14ac:dyDescent="0.35">
      <c r="A1467" s="59"/>
      <c r="B1467" s="10"/>
      <c r="C1467" s="84"/>
      <c r="D1467" s="86"/>
    </row>
    <row r="1468" spans="1:4" x14ac:dyDescent="0.35">
      <c r="A1468" s="59"/>
      <c r="B1468" s="10"/>
      <c r="C1468" s="84"/>
      <c r="D1468" s="86"/>
    </row>
    <row r="1469" spans="1:4" x14ac:dyDescent="0.35">
      <c r="A1469" s="59"/>
      <c r="B1469" s="10"/>
      <c r="C1469" s="84"/>
      <c r="D1469" s="86"/>
    </row>
    <row r="1470" spans="1:4" x14ac:dyDescent="0.35">
      <c r="A1470" s="59"/>
      <c r="B1470" s="10"/>
      <c r="C1470" s="84"/>
      <c r="D1470" s="86"/>
    </row>
    <row r="1471" spans="1:4" x14ac:dyDescent="0.35">
      <c r="A1471" s="59"/>
      <c r="B1471" s="10"/>
      <c r="C1471" s="84"/>
      <c r="D1471" s="86"/>
    </row>
    <row r="1472" spans="1:4" x14ac:dyDescent="0.35">
      <c r="A1472" s="59"/>
      <c r="B1472" s="10"/>
      <c r="C1472" s="84"/>
      <c r="D1472" s="86"/>
    </row>
    <row r="1473" spans="1:4" x14ac:dyDescent="0.35">
      <c r="A1473" s="59"/>
      <c r="B1473" s="10"/>
      <c r="C1473" s="84"/>
      <c r="D1473" s="86"/>
    </row>
    <row r="1474" spans="1:4" x14ac:dyDescent="0.35">
      <c r="A1474" s="59"/>
      <c r="B1474" s="10"/>
      <c r="C1474" s="84"/>
      <c r="D1474" s="86"/>
    </row>
    <row r="1475" spans="1:4" x14ac:dyDescent="0.35">
      <c r="A1475" s="59"/>
      <c r="B1475" s="10"/>
      <c r="C1475" s="84"/>
      <c r="D1475" s="86"/>
    </row>
    <row r="1476" spans="1:4" x14ac:dyDescent="0.35">
      <c r="A1476" s="59"/>
      <c r="B1476" s="10"/>
      <c r="C1476" s="84"/>
      <c r="D1476" s="86"/>
    </row>
    <row r="1477" spans="1:4" x14ac:dyDescent="0.35">
      <c r="A1477" s="59"/>
      <c r="B1477" s="10"/>
      <c r="C1477" s="84"/>
      <c r="D1477" s="86"/>
    </row>
    <row r="1478" spans="1:4" x14ac:dyDescent="0.35">
      <c r="A1478" s="59"/>
      <c r="B1478" s="10"/>
      <c r="C1478" s="84"/>
      <c r="D1478" s="86"/>
    </row>
    <row r="1479" spans="1:4" x14ac:dyDescent="0.35">
      <c r="A1479" s="59"/>
      <c r="B1479" s="10"/>
      <c r="C1479" s="84"/>
      <c r="D1479" s="86"/>
    </row>
    <row r="1480" spans="1:4" x14ac:dyDescent="0.35">
      <c r="A1480" s="59"/>
      <c r="B1480" s="10"/>
      <c r="C1480" s="84"/>
      <c r="D1480" s="86"/>
    </row>
    <row r="1481" spans="1:4" x14ac:dyDescent="0.35">
      <c r="A1481" s="59"/>
      <c r="B1481" s="10"/>
      <c r="C1481" s="84"/>
      <c r="D1481" s="86"/>
    </row>
    <row r="1482" spans="1:4" x14ac:dyDescent="0.35">
      <c r="A1482" s="59"/>
      <c r="B1482" s="10"/>
      <c r="C1482" s="84"/>
      <c r="D1482" s="86"/>
    </row>
    <row r="1483" spans="1:4" x14ac:dyDescent="0.35">
      <c r="A1483" s="59"/>
      <c r="B1483" s="10"/>
      <c r="C1483" s="84"/>
      <c r="D1483" s="86"/>
    </row>
    <row r="1484" spans="1:4" x14ac:dyDescent="0.35">
      <c r="A1484" s="59"/>
      <c r="B1484" s="10"/>
      <c r="C1484" s="84"/>
      <c r="D1484" s="86"/>
    </row>
    <row r="1485" spans="1:4" x14ac:dyDescent="0.35">
      <c r="A1485" s="59"/>
      <c r="B1485" s="10"/>
      <c r="C1485" s="84"/>
      <c r="D1485" s="86"/>
    </row>
    <row r="1486" spans="1:4" x14ac:dyDescent="0.35">
      <c r="A1486" s="59"/>
      <c r="B1486" s="10"/>
      <c r="C1486" s="84"/>
      <c r="D1486" s="86"/>
    </row>
    <row r="1487" spans="1:4" x14ac:dyDescent="0.35">
      <c r="A1487" s="59"/>
      <c r="B1487" s="10"/>
      <c r="C1487" s="84"/>
      <c r="D1487" s="86"/>
    </row>
    <row r="1488" spans="1:4" x14ac:dyDescent="0.35">
      <c r="A1488" s="59"/>
      <c r="B1488" s="10"/>
      <c r="C1488" s="84"/>
      <c r="D1488" s="86"/>
    </row>
    <row r="1489" spans="1:4" x14ac:dyDescent="0.35">
      <c r="A1489" s="59"/>
      <c r="B1489" s="10"/>
      <c r="C1489" s="84"/>
      <c r="D1489" s="86"/>
    </row>
    <row r="1490" spans="1:4" x14ac:dyDescent="0.35">
      <c r="A1490" s="59"/>
      <c r="B1490" s="10"/>
      <c r="C1490" s="84"/>
      <c r="D1490" s="86"/>
    </row>
    <row r="1491" spans="1:4" x14ac:dyDescent="0.35">
      <c r="A1491" s="59"/>
      <c r="B1491" s="10"/>
      <c r="C1491" s="84"/>
      <c r="D1491" s="86"/>
    </row>
    <row r="1492" spans="1:4" x14ac:dyDescent="0.35">
      <c r="A1492" s="59"/>
      <c r="B1492" s="10"/>
      <c r="C1492" s="84"/>
      <c r="D1492" s="86"/>
    </row>
    <row r="1493" spans="1:4" x14ac:dyDescent="0.35">
      <c r="A1493" s="59"/>
      <c r="B1493" s="10"/>
      <c r="C1493" s="84"/>
      <c r="D1493" s="86"/>
    </row>
    <row r="1494" spans="1:4" x14ac:dyDescent="0.35">
      <c r="A1494" s="59"/>
      <c r="B1494" s="10"/>
      <c r="C1494" s="84"/>
      <c r="D1494" s="86"/>
    </row>
    <row r="1495" spans="1:4" x14ac:dyDescent="0.35">
      <c r="A1495" s="59"/>
      <c r="B1495" s="10"/>
      <c r="C1495" s="84"/>
      <c r="D1495" s="86"/>
    </row>
    <row r="1496" spans="1:4" x14ac:dyDescent="0.35">
      <c r="A1496" s="59"/>
      <c r="B1496" s="10"/>
      <c r="C1496" s="84"/>
      <c r="D1496" s="86"/>
    </row>
    <row r="1497" spans="1:4" x14ac:dyDescent="0.35">
      <c r="A1497" s="59"/>
      <c r="B1497" s="10"/>
      <c r="C1497" s="84"/>
      <c r="D1497" s="86"/>
    </row>
    <row r="1498" spans="1:4" x14ac:dyDescent="0.35">
      <c r="A1498" s="59"/>
      <c r="B1498" s="10"/>
      <c r="C1498" s="84"/>
      <c r="D1498" s="86"/>
    </row>
    <row r="1499" spans="1:4" x14ac:dyDescent="0.35">
      <c r="A1499" s="59"/>
      <c r="B1499" s="10"/>
      <c r="C1499" s="84"/>
      <c r="D1499" s="86"/>
    </row>
    <row r="1500" spans="1:4" x14ac:dyDescent="0.35">
      <c r="A1500" s="59"/>
      <c r="B1500" s="10"/>
      <c r="C1500" s="84"/>
      <c r="D1500" s="86"/>
    </row>
    <row r="1501" spans="1:4" x14ac:dyDescent="0.35">
      <c r="A1501" s="59"/>
      <c r="B1501" s="10"/>
      <c r="C1501" s="84"/>
      <c r="D1501" s="86"/>
    </row>
    <row r="1502" spans="1:4" x14ac:dyDescent="0.35">
      <c r="A1502" s="59"/>
      <c r="B1502" s="10"/>
      <c r="C1502" s="84"/>
      <c r="D1502" s="86"/>
    </row>
    <row r="1503" spans="1:4" x14ac:dyDescent="0.35">
      <c r="A1503" s="59"/>
      <c r="B1503" s="10"/>
      <c r="C1503" s="84"/>
      <c r="D1503" s="86"/>
    </row>
    <row r="1504" spans="1:4" x14ac:dyDescent="0.35">
      <c r="A1504" s="59"/>
      <c r="B1504" s="10"/>
      <c r="C1504" s="84"/>
      <c r="D1504" s="86"/>
    </row>
    <row r="1505" spans="1:4" x14ac:dyDescent="0.35">
      <c r="A1505" s="59"/>
      <c r="B1505" s="10"/>
      <c r="C1505" s="84"/>
      <c r="D1505" s="86"/>
    </row>
    <row r="1506" spans="1:4" x14ac:dyDescent="0.35">
      <c r="A1506" s="59"/>
      <c r="B1506" s="10"/>
      <c r="C1506" s="84"/>
      <c r="D1506" s="86"/>
    </row>
    <row r="1507" spans="1:4" x14ac:dyDescent="0.35">
      <c r="A1507" s="59"/>
      <c r="B1507" s="10"/>
      <c r="C1507" s="84"/>
      <c r="D1507" s="86"/>
    </row>
    <row r="1508" spans="1:4" x14ac:dyDescent="0.35">
      <c r="A1508" s="59"/>
      <c r="B1508" s="10"/>
      <c r="C1508" s="84"/>
      <c r="D1508" s="86"/>
    </row>
    <row r="1509" spans="1:4" x14ac:dyDescent="0.35">
      <c r="A1509" s="59"/>
      <c r="B1509" s="10"/>
      <c r="C1509" s="84"/>
      <c r="D1509" s="86"/>
    </row>
    <row r="1510" spans="1:4" x14ac:dyDescent="0.35">
      <c r="A1510" s="59"/>
      <c r="B1510" s="10"/>
      <c r="C1510" s="84"/>
      <c r="D1510" s="86"/>
    </row>
    <row r="1511" spans="1:4" x14ac:dyDescent="0.35">
      <c r="A1511" s="59"/>
      <c r="B1511" s="10"/>
      <c r="C1511" s="84"/>
      <c r="D1511" s="86"/>
    </row>
    <row r="1512" spans="1:4" x14ac:dyDescent="0.35">
      <c r="A1512" s="59"/>
      <c r="B1512" s="10"/>
      <c r="C1512" s="84"/>
      <c r="D1512" s="86"/>
    </row>
    <row r="1513" spans="1:4" x14ac:dyDescent="0.35">
      <c r="A1513" s="59"/>
      <c r="B1513" s="10"/>
      <c r="C1513" s="84"/>
      <c r="D1513" s="86"/>
    </row>
    <row r="1514" spans="1:4" x14ac:dyDescent="0.35">
      <c r="A1514" s="59"/>
      <c r="B1514" s="10"/>
      <c r="C1514" s="84"/>
      <c r="D1514" s="86"/>
    </row>
    <row r="1515" spans="1:4" x14ac:dyDescent="0.35">
      <c r="A1515" s="59"/>
      <c r="B1515" s="10"/>
      <c r="C1515" s="84"/>
      <c r="D1515" s="86"/>
    </row>
    <row r="1516" spans="1:4" x14ac:dyDescent="0.35">
      <c r="A1516" s="59"/>
      <c r="B1516" s="10"/>
      <c r="C1516" s="84"/>
      <c r="D1516" s="86"/>
    </row>
    <row r="1517" spans="1:4" x14ac:dyDescent="0.35">
      <c r="A1517" s="59"/>
      <c r="B1517" s="10"/>
      <c r="C1517" s="84"/>
      <c r="D1517" s="86"/>
    </row>
    <row r="1518" spans="1:4" x14ac:dyDescent="0.35">
      <c r="A1518" s="59"/>
      <c r="B1518" s="10"/>
      <c r="C1518" s="84"/>
      <c r="D1518" s="86"/>
    </row>
    <row r="1519" spans="1:4" x14ac:dyDescent="0.35">
      <c r="A1519" s="59"/>
      <c r="B1519" s="10"/>
      <c r="C1519" s="84"/>
      <c r="D1519" s="86"/>
    </row>
    <row r="1520" spans="1:4" x14ac:dyDescent="0.35">
      <c r="A1520" s="59"/>
      <c r="B1520" s="10"/>
      <c r="C1520" s="84"/>
      <c r="D1520" s="86"/>
    </row>
    <row r="1521" spans="1:4" x14ac:dyDescent="0.35">
      <c r="A1521" s="59"/>
      <c r="B1521" s="10"/>
      <c r="C1521" s="84"/>
      <c r="D1521" s="86"/>
    </row>
    <row r="1522" spans="1:4" x14ac:dyDescent="0.35">
      <c r="A1522" s="59"/>
      <c r="B1522" s="10"/>
      <c r="C1522" s="84"/>
      <c r="D1522" s="86"/>
    </row>
    <row r="1523" spans="1:4" x14ac:dyDescent="0.35">
      <c r="A1523" s="59"/>
      <c r="B1523" s="10"/>
      <c r="C1523" s="84"/>
      <c r="D1523" s="86"/>
    </row>
    <row r="1524" spans="1:4" x14ac:dyDescent="0.35">
      <c r="A1524" s="59"/>
      <c r="B1524" s="10"/>
      <c r="C1524" s="84"/>
      <c r="D1524" s="86"/>
    </row>
    <row r="1525" spans="1:4" x14ac:dyDescent="0.35">
      <c r="A1525" s="59"/>
      <c r="B1525" s="10"/>
      <c r="C1525" s="84"/>
      <c r="D1525" s="86"/>
    </row>
    <row r="1526" spans="1:4" x14ac:dyDescent="0.35">
      <c r="A1526" s="59"/>
      <c r="B1526" s="10"/>
      <c r="C1526" s="84"/>
      <c r="D1526" s="86"/>
    </row>
    <row r="1527" spans="1:4" x14ac:dyDescent="0.35">
      <c r="A1527" s="59"/>
      <c r="B1527" s="10"/>
      <c r="C1527" s="84"/>
      <c r="D1527" s="86"/>
    </row>
    <row r="1528" spans="1:4" x14ac:dyDescent="0.35">
      <c r="A1528" s="59"/>
      <c r="B1528" s="10"/>
      <c r="C1528" s="84"/>
      <c r="D1528" s="86"/>
    </row>
    <row r="1529" spans="1:4" x14ac:dyDescent="0.35">
      <c r="A1529" s="59"/>
      <c r="B1529" s="10"/>
      <c r="C1529" s="84"/>
      <c r="D1529" s="86"/>
    </row>
    <row r="1530" spans="1:4" x14ac:dyDescent="0.35">
      <c r="A1530" s="59"/>
      <c r="B1530" s="10"/>
      <c r="C1530" s="84"/>
      <c r="D1530" s="86"/>
    </row>
    <row r="1531" spans="1:4" x14ac:dyDescent="0.35">
      <c r="A1531" s="59"/>
      <c r="B1531" s="10"/>
      <c r="C1531" s="84"/>
      <c r="D1531" s="86"/>
    </row>
    <row r="1532" spans="1:4" x14ac:dyDescent="0.35">
      <c r="A1532" s="59"/>
      <c r="B1532" s="10"/>
      <c r="C1532" s="84"/>
      <c r="D1532" s="86"/>
    </row>
    <row r="1533" spans="1:4" x14ac:dyDescent="0.35">
      <c r="A1533" s="59"/>
      <c r="B1533" s="10"/>
      <c r="C1533" s="84"/>
      <c r="D1533" s="86"/>
    </row>
    <row r="1534" spans="1:4" x14ac:dyDescent="0.35">
      <c r="A1534" s="59"/>
      <c r="B1534" s="10"/>
      <c r="C1534" s="84"/>
      <c r="D1534" s="86"/>
    </row>
    <row r="1535" spans="1:4" x14ac:dyDescent="0.35">
      <c r="A1535" s="59"/>
      <c r="B1535" s="10"/>
      <c r="C1535" s="84"/>
      <c r="D1535" s="86"/>
    </row>
    <row r="1536" spans="1:4" x14ac:dyDescent="0.35">
      <c r="A1536" s="59"/>
      <c r="B1536" s="10"/>
      <c r="C1536" s="84"/>
      <c r="D1536" s="86"/>
    </row>
    <row r="1537" spans="1:4" x14ac:dyDescent="0.35">
      <c r="A1537" s="59"/>
      <c r="B1537" s="10"/>
      <c r="C1537" s="84"/>
      <c r="D1537" s="86"/>
    </row>
    <row r="1538" spans="1:4" x14ac:dyDescent="0.35">
      <c r="A1538" s="59"/>
      <c r="B1538" s="10"/>
      <c r="C1538" s="84"/>
      <c r="D1538" s="86"/>
    </row>
    <row r="1539" spans="1:4" x14ac:dyDescent="0.35">
      <c r="A1539" s="59"/>
      <c r="B1539" s="10"/>
      <c r="C1539" s="84"/>
      <c r="D1539" s="86"/>
    </row>
    <row r="1540" spans="1:4" x14ac:dyDescent="0.35">
      <c r="A1540" s="59"/>
      <c r="B1540" s="10"/>
      <c r="C1540" s="84"/>
      <c r="D1540" s="86"/>
    </row>
    <row r="1541" spans="1:4" x14ac:dyDescent="0.35">
      <c r="A1541" s="59"/>
      <c r="B1541" s="10"/>
      <c r="C1541" s="84"/>
      <c r="D1541" s="86"/>
    </row>
    <row r="1542" spans="1:4" x14ac:dyDescent="0.35">
      <c r="A1542" s="59"/>
      <c r="B1542" s="10"/>
      <c r="C1542" s="84"/>
      <c r="D1542" s="86"/>
    </row>
    <row r="1543" spans="1:4" x14ac:dyDescent="0.35">
      <c r="A1543" s="59"/>
      <c r="B1543" s="10"/>
      <c r="C1543" s="84"/>
      <c r="D1543" s="86"/>
    </row>
    <row r="1544" spans="1:4" x14ac:dyDescent="0.35">
      <c r="A1544" s="59"/>
      <c r="B1544" s="10"/>
      <c r="C1544" s="84"/>
      <c r="D1544" s="86"/>
    </row>
    <row r="1545" spans="1:4" x14ac:dyDescent="0.35">
      <c r="A1545" s="59"/>
      <c r="B1545" s="10"/>
      <c r="C1545" s="84"/>
      <c r="D1545" s="86"/>
    </row>
    <row r="1546" spans="1:4" x14ac:dyDescent="0.35">
      <c r="A1546" s="59"/>
      <c r="B1546" s="10"/>
      <c r="C1546" s="84"/>
      <c r="D1546" s="86"/>
    </row>
    <row r="1547" spans="1:4" x14ac:dyDescent="0.35">
      <c r="A1547" s="59"/>
      <c r="B1547" s="10"/>
      <c r="C1547" s="84"/>
      <c r="D1547" s="86"/>
    </row>
    <row r="1548" spans="1:4" x14ac:dyDescent="0.35">
      <c r="A1548" s="59"/>
      <c r="B1548" s="10"/>
      <c r="C1548" s="84"/>
      <c r="D1548" s="86"/>
    </row>
    <row r="1549" spans="1:4" x14ac:dyDescent="0.35">
      <c r="A1549" s="59"/>
      <c r="B1549" s="10"/>
      <c r="C1549" s="84"/>
      <c r="D1549" s="86"/>
    </row>
    <row r="1550" spans="1:4" x14ac:dyDescent="0.35">
      <c r="A1550" s="59"/>
      <c r="B1550" s="10"/>
      <c r="C1550" s="84"/>
      <c r="D1550" s="86"/>
    </row>
    <row r="1551" spans="1:4" x14ac:dyDescent="0.35">
      <c r="A1551" s="59"/>
      <c r="B1551" s="10"/>
      <c r="C1551" s="84"/>
      <c r="D1551" s="86"/>
    </row>
    <row r="1552" spans="1:4" x14ac:dyDescent="0.35">
      <c r="A1552" s="59"/>
      <c r="B1552" s="10"/>
      <c r="C1552" s="84"/>
      <c r="D1552" s="86"/>
    </row>
    <row r="1553" spans="1:4" x14ac:dyDescent="0.35">
      <c r="A1553" s="59"/>
      <c r="B1553" s="10"/>
      <c r="C1553" s="84"/>
      <c r="D1553" s="86"/>
    </row>
    <row r="1554" spans="1:4" x14ac:dyDescent="0.35">
      <c r="A1554" s="59"/>
      <c r="B1554" s="10"/>
      <c r="C1554" s="84"/>
      <c r="D1554" s="86"/>
    </row>
    <row r="1555" spans="1:4" x14ac:dyDescent="0.35">
      <c r="A1555" s="59"/>
      <c r="B1555" s="10"/>
      <c r="C1555" s="84"/>
      <c r="D1555" s="86"/>
    </row>
    <row r="1556" spans="1:4" x14ac:dyDescent="0.35">
      <c r="A1556" s="59"/>
      <c r="B1556" s="10"/>
      <c r="C1556" s="84"/>
      <c r="D1556" s="86"/>
    </row>
    <row r="1557" spans="1:4" x14ac:dyDescent="0.35">
      <c r="A1557" s="59"/>
      <c r="B1557" s="10"/>
      <c r="C1557" s="84"/>
      <c r="D1557" s="86"/>
    </row>
    <row r="1558" spans="1:4" x14ac:dyDescent="0.35">
      <c r="A1558" s="59"/>
      <c r="B1558" s="10"/>
      <c r="C1558" s="84"/>
      <c r="D1558" s="86"/>
    </row>
    <row r="1559" spans="1:4" x14ac:dyDescent="0.35">
      <c r="A1559" s="59"/>
      <c r="B1559" s="10"/>
      <c r="C1559" s="84"/>
      <c r="D1559" s="86"/>
    </row>
    <row r="1560" spans="1:4" x14ac:dyDescent="0.35">
      <c r="A1560" s="59"/>
      <c r="B1560" s="10"/>
      <c r="C1560" s="84"/>
      <c r="D1560" s="86"/>
    </row>
    <row r="1561" spans="1:4" x14ac:dyDescent="0.35">
      <c r="A1561" s="59"/>
      <c r="B1561" s="10"/>
      <c r="C1561" s="84"/>
      <c r="D1561" s="86"/>
    </row>
    <row r="1562" spans="1:4" x14ac:dyDescent="0.35">
      <c r="A1562" s="59"/>
      <c r="B1562" s="10"/>
      <c r="C1562" s="84"/>
      <c r="D1562" s="86"/>
    </row>
    <row r="1563" spans="1:4" x14ac:dyDescent="0.35">
      <c r="A1563" s="59"/>
      <c r="B1563" s="10"/>
      <c r="C1563" s="84"/>
      <c r="D1563" s="86"/>
    </row>
    <row r="1564" spans="1:4" x14ac:dyDescent="0.35">
      <c r="A1564" s="59"/>
      <c r="B1564" s="10"/>
      <c r="C1564" s="84"/>
      <c r="D1564" s="86"/>
    </row>
    <row r="1565" spans="1:4" x14ac:dyDescent="0.35">
      <c r="A1565" s="59"/>
      <c r="B1565" s="10"/>
      <c r="C1565" s="84"/>
      <c r="D1565" s="86"/>
    </row>
    <row r="1566" spans="1:4" x14ac:dyDescent="0.35">
      <c r="A1566" s="59"/>
      <c r="B1566" s="10"/>
      <c r="C1566" s="84"/>
      <c r="D1566" s="86"/>
    </row>
    <row r="1567" spans="1:4" x14ac:dyDescent="0.35">
      <c r="A1567" s="59"/>
      <c r="B1567" s="10"/>
      <c r="C1567" s="84"/>
      <c r="D1567" s="86"/>
    </row>
    <row r="1568" spans="1:4" x14ac:dyDescent="0.35">
      <c r="A1568" s="59"/>
      <c r="B1568" s="10"/>
      <c r="C1568" s="84"/>
      <c r="D1568" s="86"/>
    </row>
    <row r="1569" spans="1:4" x14ac:dyDescent="0.35">
      <c r="A1569" s="59"/>
      <c r="B1569" s="10"/>
      <c r="C1569" s="84"/>
      <c r="D1569" s="86"/>
    </row>
    <row r="1570" spans="1:4" x14ac:dyDescent="0.35">
      <c r="A1570" s="59"/>
      <c r="B1570" s="10"/>
      <c r="C1570" s="84"/>
      <c r="D1570" s="86"/>
    </row>
    <row r="1571" spans="1:4" x14ac:dyDescent="0.35">
      <c r="A1571" s="59"/>
      <c r="B1571" s="10"/>
      <c r="C1571" s="84"/>
      <c r="D1571" s="86"/>
    </row>
    <row r="1572" spans="1:4" x14ac:dyDescent="0.35">
      <c r="A1572" s="59"/>
      <c r="B1572" s="10"/>
      <c r="C1572" s="84"/>
      <c r="D1572" s="86"/>
    </row>
    <row r="1573" spans="1:4" x14ac:dyDescent="0.35">
      <c r="A1573" s="59"/>
      <c r="B1573" s="10"/>
      <c r="C1573" s="84"/>
      <c r="D1573" s="86"/>
    </row>
    <row r="1574" spans="1:4" x14ac:dyDescent="0.35">
      <c r="A1574" s="59"/>
      <c r="B1574" s="10"/>
      <c r="C1574" s="84"/>
      <c r="D1574" s="86"/>
    </row>
  </sheetData>
  <dataConsolidate/>
  <mergeCells count="35">
    <mergeCell ref="C84:C85"/>
    <mergeCell ref="C86:C90"/>
    <mergeCell ref="B84:B93"/>
    <mergeCell ref="D86:D90"/>
    <mergeCell ref="C15:C20"/>
    <mergeCell ref="D17:D20"/>
    <mergeCell ref="D15:D16"/>
    <mergeCell ref="D62:D66"/>
    <mergeCell ref="D57:D61"/>
    <mergeCell ref="C67:C82"/>
    <mergeCell ref="D67:D70"/>
    <mergeCell ref="D71:D74"/>
    <mergeCell ref="D75:D78"/>
    <mergeCell ref="D79:D82"/>
    <mergeCell ref="C57:C66"/>
    <mergeCell ref="B1:L2"/>
    <mergeCell ref="E3:L3"/>
    <mergeCell ref="J21:J24"/>
    <mergeCell ref="J31:J34"/>
    <mergeCell ref="J67:J70"/>
    <mergeCell ref="B6:B82"/>
    <mergeCell ref="C6:C14"/>
    <mergeCell ref="D12:D14"/>
    <mergeCell ref="D6:D11"/>
    <mergeCell ref="C31:C56"/>
    <mergeCell ref="D31:D55"/>
    <mergeCell ref="C21:C30"/>
    <mergeCell ref="D21:D28"/>
    <mergeCell ref="J86:J90"/>
    <mergeCell ref="J79:J81"/>
    <mergeCell ref="J17:J18"/>
    <mergeCell ref="J71:J74"/>
    <mergeCell ref="J75:J78"/>
    <mergeCell ref="J58:J60"/>
    <mergeCell ref="J63:J65"/>
  </mergeCells>
  <conditionalFormatting sqref="E102">
    <cfRule type="cellIs" dxfId="209" priority="1070" operator="equal">
      <formula>"OK"</formula>
    </cfRule>
    <cfRule type="cellIs" dxfId="208" priority="1071" operator="equal">
      <formula>"Warning"</formula>
    </cfRule>
    <cfRule type="cellIs" dxfId="207" priority="1072" operator="equal">
      <formula>"Critical"</formula>
    </cfRule>
  </conditionalFormatting>
  <conditionalFormatting sqref="H11:H15 H17:H19 H21:H38 H52:H74 H79:H83">
    <cfRule type="cellIs" dxfId="204" priority="588" operator="greaterThan">
      <formula>#REF!</formula>
    </cfRule>
    <cfRule type="cellIs" dxfId="203" priority="590" operator="equal">
      <formula>"Não Licenciado"</formula>
    </cfRule>
    <cfRule type="cellIs" dxfId="202" priority="591" operator="equal">
      <formula>"OK"</formula>
    </cfRule>
    <cfRule type="cellIs" dxfId="201" priority="592" operator="equal">
      <formula>"Warning"</formula>
    </cfRule>
    <cfRule type="cellIs" dxfId="200" priority="593" operator="equal">
      <formula>"Critical"</formula>
    </cfRule>
  </conditionalFormatting>
  <conditionalFormatting sqref="H12:H14">
    <cfRule type="iconSet" priority="339">
      <iconSet iconSet="3Symbols">
        <cfvo type="percent" val="0"/>
        <cfvo type="percent" val="33"/>
        <cfvo type="percent" val="67"/>
      </iconSet>
    </cfRule>
  </conditionalFormatting>
  <conditionalFormatting sqref="H16:H19">
    <cfRule type="iconSet" priority="175">
      <iconSet iconSet="3Symbols">
        <cfvo type="percent" val="0"/>
        <cfvo type="percent" val="33"/>
        <cfvo type="percent" val="67"/>
      </iconSet>
    </cfRule>
  </conditionalFormatting>
  <conditionalFormatting sqref="H20 H6:H10">
    <cfRule type="iconSet" priority="3326">
      <iconSet iconSet="3Symbols">
        <cfvo type="percent" val="0"/>
        <cfvo type="percent" val="33"/>
        <cfvo type="percent" val="67"/>
      </iconSet>
    </cfRule>
  </conditionalFormatting>
  <conditionalFormatting sqref="H21:H38 H11:H15 H79:H93 H17:H19 H52:H74">
    <cfRule type="containsText" dxfId="199" priority="584" operator="containsText" text="NO">
      <formula>NOT(ISERROR(SEARCH("NO",H11)))</formula>
    </cfRule>
    <cfRule type="containsText" dxfId="198" priority="585" operator="containsText" text="NoN">
      <formula>NOT(ISERROR(SEARCH("NoN",H11)))</formula>
    </cfRule>
  </conditionalFormatting>
  <conditionalFormatting sqref="H29">
    <cfRule type="iconSet" priority="277">
      <iconSet iconSet="3Symbols">
        <cfvo type="percent" val="0"/>
        <cfvo type="percent" val="33"/>
        <cfvo type="percent" val="67"/>
      </iconSet>
    </cfRule>
  </conditionalFormatting>
  <conditionalFormatting sqref="H75">
    <cfRule type="iconSet" priority="230">
      <iconSet iconSet="3Symbols">
        <cfvo type="percent" val="0"/>
        <cfvo type="percent" val="33"/>
        <cfvo type="percent" val="67"/>
      </iconSet>
    </cfRule>
  </conditionalFormatting>
  <conditionalFormatting sqref="H76">
    <cfRule type="iconSet" priority="219">
      <iconSet iconSet="3Symbols">
        <cfvo type="percent" val="0"/>
        <cfvo type="percent" val="33"/>
        <cfvo type="percent" val="67"/>
      </iconSet>
    </cfRule>
  </conditionalFormatting>
  <conditionalFormatting sqref="H77">
    <cfRule type="iconSet" priority="208">
      <iconSet iconSet="3Symbols">
        <cfvo type="percent" val="0"/>
        <cfvo type="percent" val="33"/>
        <cfvo type="percent" val="67"/>
      </iconSet>
    </cfRule>
  </conditionalFormatting>
  <conditionalFormatting sqref="H78">
    <cfRule type="iconSet" priority="197">
      <iconSet iconSet="3Symbols">
        <cfvo type="percent" val="0"/>
        <cfvo type="percent" val="33"/>
        <cfvo type="percent" val="67"/>
      </iconSet>
    </cfRule>
  </conditionalFormatting>
  <conditionalFormatting sqref="H84:H93">
    <cfRule type="cellIs" dxfId="195" priority="156" operator="greaterThan">
      <formula>#REF!</formula>
    </cfRule>
    <cfRule type="cellIs" dxfId="194" priority="157" operator="equal">
      <formula>"Não Licenciado"</formula>
    </cfRule>
    <cfRule type="cellIs" dxfId="193" priority="158" operator="equal">
      <formula>"OK"</formula>
    </cfRule>
    <cfRule type="cellIs" dxfId="192" priority="159" operator="equal">
      <formula>"Warning"</formula>
    </cfRule>
    <cfRule type="cellIs" dxfId="191" priority="160" operator="equal">
      <formula>"Critical"</formula>
    </cfRule>
  </conditionalFormatting>
  <conditionalFormatting sqref="H91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H6:I10 H12:I14 H20:I20">
    <cfRule type="cellIs" dxfId="190" priority="234" operator="equal">
      <formula>"OK"</formula>
    </cfRule>
    <cfRule type="containsText" dxfId="189" priority="235" operator="containsText" text="não licenciado">
      <formula>NOT(ISERROR(SEARCH("não licenciado",H6)))</formula>
    </cfRule>
    <cfRule type="containsText" dxfId="188" priority="236" operator="containsText" text="Atende parcialmente">
      <formula>NOT(ISERROR(SEARCH("Atende parcialmente",H6)))</formula>
    </cfRule>
    <cfRule type="containsText" dxfId="187" priority="237" operator="containsText" text="EN PROCESO">
      <formula>NOT(ISERROR(SEARCH("EN PROCESO",H6)))</formula>
    </cfRule>
    <cfRule type="containsText" dxfId="186" priority="238" operator="containsText" text="não atende">
      <formula>NOT(ISERROR(SEARCH("não atende",H6)))</formula>
    </cfRule>
    <cfRule type="containsText" dxfId="185" priority="239" operator="containsText" text="Atende">
      <formula>NOT(ISERROR(SEARCH("Atende",H6)))</formula>
    </cfRule>
  </conditionalFormatting>
  <conditionalFormatting sqref="H16:I20">
    <cfRule type="cellIs" dxfId="184" priority="133" operator="equal">
      <formula>"Warning"</formula>
    </cfRule>
    <cfRule type="cellIs" dxfId="183" priority="134" operator="equal">
      <formula>"Critical"</formula>
    </cfRule>
    <cfRule type="cellIs" dxfId="182" priority="135" operator="equal">
      <formula>"OK"</formula>
    </cfRule>
    <cfRule type="cellIs" dxfId="181" priority="136" operator="equal">
      <formula>"OK"</formula>
    </cfRule>
    <cfRule type="containsText" dxfId="180" priority="137" operator="containsText" text="não licenciado">
      <formula>NOT(ISERROR(SEARCH("não licenciado",H16)))</formula>
    </cfRule>
    <cfRule type="containsText" dxfId="179" priority="138" operator="containsText" text="Atende parcialmente">
      <formula>NOT(ISERROR(SEARCH("Atende parcialmente",H16)))</formula>
    </cfRule>
    <cfRule type="containsText" dxfId="178" priority="139" operator="containsText" text="EN PROCESO">
      <formula>NOT(ISERROR(SEARCH("EN PROCESO",H16)))</formula>
    </cfRule>
    <cfRule type="containsText" dxfId="177" priority="140" operator="containsText" text="não atende">
      <formula>NOT(ISERROR(SEARCH("não atende",H16)))</formula>
    </cfRule>
    <cfRule type="containsText" dxfId="176" priority="141" operator="containsText" text="Atende">
      <formula>NOT(ISERROR(SEARCH("Atende",H16)))</formula>
    </cfRule>
  </conditionalFormatting>
  <conditionalFormatting sqref="H20:I20 H6:I10 H12:I14">
    <cfRule type="cellIs" dxfId="175" priority="231" operator="equal">
      <formula>"Warning"</formula>
    </cfRule>
    <cfRule type="cellIs" dxfId="174" priority="232" operator="equal">
      <formula>"Critical"</formula>
    </cfRule>
    <cfRule type="cellIs" dxfId="173" priority="233" operator="equal">
      <formula>"OK"</formula>
    </cfRule>
  </conditionalFormatting>
  <conditionalFormatting sqref="H29:I29">
    <cfRule type="cellIs" dxfId="172" priority="267" operator="equal">
      <formula>"Warning"</formula>
    </cfRule>
    <cfRule type="cellIs" dxfId="171" priority="268" operator="equal">
      <formula>"Critical"</formula>
    </cfRule>
    <cfRule type="cellIs" dxfId="170" priority="269" operator="equal">
      <formula>"OK"</formula>
    </cfRule>
    <cfRule type="cellIs" dxfId="169" priority="270" operator="equal">
      <formula>"OK"</formula>
    </cfRule>
    <cfRule type="containsText" dxfId="168" priority="271" operator="containsText" text="não licenciado">
      <formula>NOT(ISERROR(SEARCH("não licenciado",H29)))</formula>
    </cfRule>
    <cfRule type="containsText" dxfId="167" priority="272" operator="containsText" text="Atende parcialmente">
      <formula>NOT(ISERROR(SEARCH("Atende parcialmente",H29)))</formula>
    </cfRule>
    <cfRule type="containsText" dxfId="166" priority="273" operator="containsText" text="EN PROCESO">
      <formula>NOT(ISERROR(SEARCH("EN PROCESO",H29)))</formula>
    </cfRule>
    <cfRule type="containsText" dxfId="165" priority="274" operator="containsText" text="não atende">
      <formula>NOT(ISERROR(SEARCH("não atende",H29)))</formula>
    </cfRule>
    <cfRule type="containsText" dxfId="164" priority="275" operator="containsText" text="Atende">
      <formula>NOT(ISERROR(SEARCH("Atende",H29)))</formula>
    </cfRule>
  </conditionalFormatting>
  <conditionalFormatting sqref="H39:I43">
    <cfRule type="cellIs" dxfId="163" priority="82" operator="equal">
      <formula>"Warning"</formula>
    </cfRule>
    <cfRule type="cellIs" dxfId="162" priority="83" operator="equal">
      <formula>"Critical"</formula>
    </cfRule>
    <cfRule type="cellIs" dxfId="161" priority="84" operator="equal">
      <formula>"OK"</formula>
    </cfRule>
    <cfRule type="cellIs" dxfId="160" priority="85" operator="equal">
      <formula>"OK"</formula>
    </cfRule>
    <cfRule type="containsText" dxfId="159" priority="86" operator="containsText" text="não licenciado">
      <formula>NOT(ISERROR(SEARCH("não licenciado",H39)))</formula>
    </cfRule>
    <cfRule type="containsText" dxfId="158" priority="87" operator="containsText" text="Atende parcialmente">
      <formula>NOT(ISERROR(SEARCH("Atende parcialmente",H39)))</formula>
    </cfRule>
    <cfRule type="containsText" dxfId="157" priority="88" operator="containsText" text="EN PROCESO">
      <formula>NOT(ISERROR(SEARCH("EN PROCESO",H39)))</formula>
    </cfRule>
    <cfRule type="containsText" dxfId="156" priority="89" operator="containsText" text="não atende">
      <formula>NOT(ISERROR(SEARCH("não atende",H39)))</formula>
    </cfRule>
    <cfRule type="containsText" dxfId="155" priority="90" operator="containsText" text="Atende">
      <formula>NOT(ISERROR(SEARCH("Atende",H39)))</formula>
    </cfRule>
  </conditionalFormatting>
  <conditionalFormatting sqref="H75:I82">
    <cfRule type="cellIs" dxfId="154" priority="42" operator="equal">
      <formula>"Warning"</formula>
    </cfRule>
    <cfRule type="cellIs" dxfId="153" priority="43" operator="equal">
      <formula>"Critical"</formula>
    </cfRule>
    <cfRule type="cellIs" dxfId="152" priority="44" operator="equal">
      <formula>"OK"</formula>
    </cfRule>
    <cfRule type="cellIs" dxfId="151" priority="45" operator="equal">
      <formula>"OK"</formula>
    </cfRule>
    <cfRule type="containsText" dxfId="150" priority="46" operator="containsText" text="não licenciado">
      <formula>NOT(ISERROR(SEARCH("não licenciado",H75)))</formula>
    </cfRule>
    <cfRule type="containsText" dxfId="149" priority="47" operator="containsText" text="Atende parcialmente">
      <formula>NOT(ISERROR(SEARCH("Atende parcialmente",H75)))</formula>
    </cfRule>
    <cfRule type="containsText" dxfId="148" priority="48" operator="containsText" text="EN PROCESO">
      <formula>NOT(ISERROR(SEARCH("EN PROCESO",H75)))</formula>
    </cfRule>
    <cfRule type="containsText" dxfId="147" priority="49" operator="containsText" text="não atende">
      <formula>NOT(ISERROR(SEARCH("não atende",H75)))</formula>
    </cfRule>
    <cfRule type="containsText" dxfId="146" priority="50" operator="containsText" text="Atende">
      <formula>NOT(ISERROR(SEARCH("Atende",H75)))</formula>
    </cfRule>
  </conditionalFormatting>
  <conditionalFormatting sqref="H91:I91">
    <cfRule type="cellIs" dxfId="145" priority="143" operator="equal">
      <formula>"Warning"</formula>
    </cfRule>
    <cfRule type="cellIs" dxfId="144" priority="144" operator="equal">
      <formula>"Critical"</formula>
    </cfRule>
    <cfRule type="cellIs" dxfId="143" priority="145" operator="equal">
      <formula>"OK"</formula>
    </cfRule>
    <cfRule type="cellIs" dxfId="142" priority="146" operator="equal">
      <formula>"OK"</formula>
    </cfRule>
    <cfRule type="containsText" dxfId="141" priority="147" operator="containsText" text="não licenciado">
      <formula>NOT(ISERROR(SEARCH("não licenciado",H91)))</formula>
    </cfRule>
    <cfRule type="containsText" dxfId="140" priority="148" operator="containsText" text="Atende parcialmente">
      <formula>NOT(ISERROR(SEARCH("Atende parcialmente",H91)))</formula>
    </cfRule>
    <cfRule type="containsText" dxfId="139" priority="149" operator="containsText" text="EN PROCESO">
      <formula>NOT(ISERROR(SEARCH("EN PROCESO",H91)))</formula>
    </cfRule>
    <cfRule type="containsText" dxfId="138" priority="150" operator="containsText" text="não atende">
      <formula>NOT(ISERROR(SEARCH("não atende",H91)))</formula>
    </cfRule>
    <cfRule type="containsText" dxfId="137" priority="151" operator="containsText" text="Atende">
      <formula>NOT(ISERROR(SEARCH("Atende",H91)))</formula>
    </cfRule>
  </conditionalFormatting>
  <conditionalFormatting sqref="I6:I10 I12:I14">
    <cfRule type="iconSet" priority="3328">
      <iconSet iconSet="3Symbols">
        <cfvo type="percent" val="0"/>
        <cfvo type="percent" val="33"/>
        <cfvo type="percent" val="67"/>
      </iconSet>
    </cfRule>
  </conditionalFormatting>
  <conditionalFormatting sqref="I86:I93 K22:K67 I6:I84">
    <cfRule type="containsText" dxfId="136" priority="905" operator="containsText" text="MEDIUM">
      <formula>NOT(ISERROR(SEARCH("MEDIUM",I6)))</formula>
    </cfRule>
    <cfRule type="containsText" dxfId="135" priority="906" operator="containsText" text="HIGH">
      <formula>NOT(ISERROR(SEARCH("HIGH",I6)))</formula>
    </cfRule>
    <cfRule type="containsText" dxfId="134" priority="907" operator="containsText" text="No Risk">
      <formula>NOT(ISERROR(SEARCH("No Risk",I6)))</formula>
    </cfRule>
  </conditionalFormatting>
  <conditionalFormatting sqref="I14">
    <cfRule type="iconSet" priority="287">
      <iconSet iconSet="3Symbols">
        <cfvo type="percent" val="0"/>
        <cfvo type="percent" val="33"/>
        <cfvo type="percent" val="67"/>
      </iconSet>
    </cfRule>
  </conditionalFormatting>
  <conditionalFormatting sqref="I16"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I17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I17:I19">
    <cfRule type="cellIs" dxfId="133" priority="103" operator="equal">
      <formula>"Warning"</formula>
    </cfRule>
    <cfRule type="cellIs" dxfId="132" priority="104" operator="equal">
      <formula>"Critical"</formula>
    </cfRule>
    <cfRule type="cellIs" dxfId="131" priority="105" operator="equal">
      <formula>"OK"</formula>
    </cfRule>
    <cfRule type="cellIs" dxfId="130" priority="106" operator="equal">
      <formula>"OK"</formula>
    </cfRule>
    <cfRule type="containsText" dxfId="129" priority="107" operator="containsText" text="não licenciado">
      <formula>NOT(ISERROR(SEARCH("não licenciado",I17)))</formula>
    </cfRule>
    <cfRule type="containsText" dxfId="128" priority="108" operator="containsText" text="Atende parcialmente">
      <formula>NOT(ISERROR(SEARCH("Atende parcialmente",I17)))</formula>
    </cfRule>
    <cfRule type="containsText" dxfId="127" priority="109" operator="containsText" text="EN PROCESO">
      <formula>NOT(ISERROR(SEARCH("EN PROCESO",I17)))</formula>
    </cfRule>
    <cfRule type="containsText" dxfId="126" priority="110" operator="containsText" text="não atende">
      <formula>NOT(ISERROR(SEARCH("não atende",I17)))</formula>
    </cfRule>
    <cfRule type="containsText" dxfId="125" priority="111" operator="containsText" text="Atende">
      <formula>NOT(ISERROR(SEARCH("Atende",I17)))</formula>
    </cfRule>
    <cfRule type="iconSet" priority="174">
      <iconSet iconSet="3Symbols">
        <cfvo type="percent" val="0"/>
        <cfvo type="percent" val="33"/>
        <cfvo type="percent" val="67"/>
      </iconSet>
    </cfRule>
  </conditionalFormatting>
  <conditionalFormatting sqref="I18"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I19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102">
      <iconSet iconSet="3Symbols">
        <cfvo type="percent" val="0"/>
        <cfvo type="percent" val="33"/>
        <cfvo type="percent" val="67"/>
      </iconSet>
    </cfRule>
    <cfRule type="iconSet" priority="1512">
      <iconSet iconSet="3Symbols">
        <cfvo type="percent" val="0"/>
        <cfvo type="percent" val="33"/>
        <cfvo type="percent" val="67"/>
      </iconSet>
    </cfRule>
  </conditionalFormatting>
  <conditionalFormatting sqref="I29">
    <cfRule type="cellIs" dxfId="124" priority="92" operator="equal">
      <formula>"Warning"</formula>
    </cfRule>
    <cfRule type="cellIs" dxfId="123" priority="93" operator="equal">
      <formula>"Critical"</formula>
    </cfRule>
    <cfRule type="cellIs" dxfId="122" priority="94" operator="equal">
      <formula>"OK"</formula>
    </cfRule>
    <cfRule type="cellIs" dxfId="121" priority="95" operator="equal">
      <formula>"OK"</formula>
    </cfRule>
    <cfRule type="containsText" dxfId="120" priority="96" operator="containsText" text="não licenciado">
      <formula>NOT(ISERROR(SEARCH("não licenciado",I29)))</formula>
    </cfRule>
    <cfRule type="containsText" dxfId="119" priority="97" operator="containsText" text="Atende parcialmente">
      <formula>NOT(ISERROR(SEARCH("Atende parcialmente",I29)))</formula>
    </cfRule>
    <cfRule type="containsText" dxfId="118" priority="98" operator="containsText" text="EN PROCESO">
      <formula>NOT(ISERROR(SEARCH("EN PROCESO",I29)))</formula>
    </cfRule>
    <cfRule type="containsText" dxfId="117" priority="99" operator="containsText" text="não atende">
      <formula>NOT(ISERROR(SEARCH("não atende",I29)))</formula>
    </cfRule>
    <cfRule type="containsText" dxfId="116" priority="100" operator="containsText" text="Atende">
      <formula>NOT(ISERROR(SEARCH("Atende",I29)))</formula>
    </cfRule>
    <cfRule type="iconSet" priority="101">
      <iconSet iconSet="3Symbols">
        <cfvo type="percent" val="0"/>
        <cfvo type="percent" val="33"/>
        <cfvo type="percent" val="67"/>
      </iconSet>
    </cfRule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I75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I76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I77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I78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I86:I93 K22:K67 I6:I84">
    <cfRule type="containsText" dxfId="115" priority="904" operator="containsText" text="LOW">
      <formula>NOT(ISERROR(SEARCH("LOW",I6)))</formula>
    </cfRule>
  </conditionalFormatting>
  <conditionalFormatting sqref="I91">
    <cfRule type="cellIs" dxfId="114" priority="28" operator="equal">
      <formula>"Warning"</formula>
    </cfRule>
    <cfRule type="cellIs" dxfId="113" priority="29" operator="equal">
      <formula>"Critical"</formula>
    </cfRule>
    <cfRule type="cellIs" dxfId="112" priority="30" operator="equal">
      <formula>"OK"</formula>
    </cfRule>
    <cfRule type="cellIs" dxfId="111" priority="31" operator="equal">
      <formula>"OK"</formula>
    </cfRule>
    <cfRule type="containsText" dxfId="110" priority="32" operator="containsText" text="não licenciado">
      <formula>NOT(ISERROR(SEARCH("não licenciado",I91)))</formula>
    </cfRule>
    <cfRule type="containsText" dxfId="109" priority="33" operator="containsText" text="Atende parcialmente">
      <formula>NOT(ISERROR(SEARCH("Atende parcialmente",I91)))</formula>
    </cfRule>
    <cfRule type="containsText" dxfId="108" priority="34" operator="containsText" text="EN PROCESO">
      <formula>NOT(ISERROR(SEARCH("EN PROCESO",I91)))</formula>
    </cfRule>
    <cfRule type="containsText" dxfId="107" priority="35" operator="containsText" text="não atende">
      <formula>NOT(ISERROR(SEARCH("não atende",I91)))</formula>
    </cfRule>
    <cfRule type="containsText" dxfId="106" priority="36" operator="containsText" text="Atende">
      <formula>NOT(ISERROR(SEARCH("Atende",I91)))</formula>
    </cfRule>
    <cfRule type="iconSet" priority="37">
      <iconSet iconSet="3Symbols">
        <cfvo type="percent" val="0"/>
        <cfvo type="percent" val="33"/>
        <cfvo type="percent" val="67"/>
      </iconSet>
    </cfRule>
    <cfRule type="containsText" dxfId="105" priority="38" operator="containsText" text="LOW">
      <formula>NOT(ISERROR(SEARCH("LOW",I91)))</formula>
    </cfRule>
    <cfRule type="containsText" dxfId="104" priority="39" operator="containsText" text="MEDIUM">
      <formula>NOT(ISERROR(SEARCH("MEDIUM",I91)))</formula>
    </cfRule>
    <cfRule type="containsText" dxfId="103" priority="40" operator="containsText" text="HIGH">
      <formula>NOT(ISERROR(SEARCH("HIGH",I91)))</formula>
    </cfRule>
    <cfRule type="containsText" dxfId="102" priority="41" operator="containsText" text="No Risk">
      <formula>NOT(ISERROR(SEARCH("No Risk",I91)))</formula>
    </cfRule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I93">
    <cfRule type="cellIs" dxfId="101" priority="340" operator="equal">
      <formula>"Warning"</formula>
    </cfRule>
    <cfRule type="cellIs" dxfId="100" priority="341" operator="equal">
      <formula>"Critical"</formula>
    </cfRule>
    <cfRule type="cellIs" dxfId="99" priority="342" operator="equal">
      <formula>"OK"</formula>
    </cfRule>
    <cfRule type="cellIs" dxfId="98" priority="343" operator="equal">
      <formula>"OK"</formula>
    </cfRule>
    <cfRule type="containsText" dxfId="97" priority="344" operator="containsText" text="não licenciado">
      <formula>NOT(ISERROR(SEARCH("não licenciado",I93)))</formula>
    </cfRule>
    <cfRule type="containsText" dxfId="96" priority="345" operator="containsText" text="Atende parcialmente">
      <formula>NOT(ISERROR(SEARCH("Atende parcialmente",I93)))</formula>
    </cfRule>
    <cfRule type="containsText" dxfId="95" priority="346" operator="containsText" text="EN PROCESO">
      <formula>NOT(ISERROR(SEARCH("EN PROCESO",I93)))</formula>
    </cfRule>
    <cfRule type="containsText" dxfId="94" priority="347" operator="containsText" text="não atende">
      <formula>NOT(ISERROR(SEARCH("não atende",I93)))</formula>
    </cfRule>
    <cfRule type="containsText" dxfId="93" priority="348" operator="containsText" text="Atende">
      <formula>NOT(ISERROR(SEARCH("Atende",I93)))</formula>
    </cfRule>
    <cfRule type="iconSet" priority="3329">
      <iconSet iconSet="3Symbols">
        <cfvo type="percent" val="0"/>
        <cfvo type="percent" val="33"/>
        <cfvo type="percent" val="67"/>
      </iconSet>
    </cfRule>
  </conditionalFormatting>
  <conditionalFormatting sqref="J84:K84 J86">
    <cfRule type="containsText" dxfId="91" priority="1390" operator="containsText" text="LOW">
      <formula>NOT(ISERROR(SEARCH("LOW",J84)))</formula>
    </cfRule>
    <cfRule type="containsText" dxfId="90" priority="1391" operator="containsText" text="MEDIUM">
      <formula>NOT(ISERROR(SEARCH("MEDIUM",J84)))</formula>
    </cfRule>
    <cfRule type="containsText" dxfId="89" priority="1392" operator="containsText" text="HIGH">
      <formula>NOT(ISERROR(SEARCH("HIGH",J84)))</formula>
    </cfRule>
    <cfRule type="containsText" dxfId="88" priority="1393" operator="containsText" text="No Risk">
      <formula>NOT(ISERROR(SEARCH("No Risk",J84)))</formula>
    </cfRule>
  </conditionalFormatting>
  <conditionalFormatting sqref="K6:K20 K70:K71 K74:K75">
    <cfRule type="containsText" dxfId="86" priority="1385" operator="containsText" text="MEDIUM">
      <formula>NOT(ISERROR(SEARCH("MEDIUM",K6)))</formula>
    </cfRule>
    <cfRule type="containsText" dxfId="85" priority="1386" operator="containsText" text="HIGH">
      <formula>NOT(ISERROR(SEARCH("HIGH",K6)))</formula>
    </cfRule>
    <cfRule type="containsText" dxfId="84" priority="1387" operator="containsText" text="No Risk">
      <formula>NOT(ISERROR(SEARCH("No Risk",K6)))</formula>
    </cfRule>
  </conditionalFormatting>
  <conditionalFormatting sqref="K6:K20 K70:K71 K74:K75">
    <cfRule type="containsText" dxfId="83" priority="1384" operator="containsText" text="LOW">
      <formula>NOT(ISERROR(SEARCH("LOW",K6)))</formula>
    </cfRule>
  </conditionalFormatting>
  <conditionalFormatting sqref="K57 K65:K66 K78:K83 I85 K85:K93">
    <cfRule type="containsText" dxfId="82" priority="161" operator="containsText" text="LOW">
      <formula>NOT(ISERROR(SEARCH("LOW",I57)))</formula>
    </cfRule>
    <cfRule type="containsText" dxfId="81" priority="162" operator="containsText" text="MEDIUM">
      <formula>NOT(ISERROR(SEARCH("MEDIUM",I57)))</formula>
    </cfRule>
    <cfRule type="containsText" dxfId="80" priority="163" operator="containsText" text="HIGH">
      <formula>NOT(ISERROR(SEARCH("HIGH",I57)))</formula>
    </cfRule>
    <cfRule type="containsText" dxfId="79" priority="164" operator="containsText" text="No Risk">
      <formula>NOT(ISERROR(SEARCH("No Risk",I57)))</formula>
    </cfRule>
  </conditionalFormatting>
  <conditionalFormatting sqref="H44:H45">
    <cfRule type="cellIs" dxfId="76" priority="23" operator="greaterThan">
      <formula>#REF!</formula>
    </cfRule>
    <cfRule type="cellIs" dxfId="75" priority="24" operator="equal">
      <formula>"Não Licenciado"</formula>
    </cfRule>
    <cfRule type="cellIs" dxfId="74" priority="25" operator="equal">
      <formula>"OK"</formula>
    </cfRule>
    <cfRule type="cellIs" dxfId="73" priority="26" operator="equal">
      <formula>"Warning"</formula>
    </cfRule>
    <cfRule type="cellIs" dxfId="72" priority="27" operator="equal">
      <formula>"Critical"</formula>
    </cfRule>
  </conditionalFormatting>
  <conditionalFormatting sqref="H44:H45">
    <cfRule type="containsText" dxfId="71" priority="19" operator="containsText" text="NO">
      <formula>NOT(ISERROR(SEARCH("NO",H44)))</formula>
    </cfRule>
    <cfRule type="containsText" dxfId="70" priority="20" operator="containsText" text="NoN">
      <formula>NOT(ISERROR(SEARCH("NoN",H44)))</formula>
    </cfRule>
  </conditionalFormatting>
  <conditionalFormatting sqref="H39:H43">
    <cfRule type="iconSet" priority="3330">
      <iconSet iconSet="3Symbols">
        <cfvo type="percent" val="0"/>
        <cfvo type="percent" val="33"/>
        <cfvo type="percent" val="67"/>
      </iconSet>
    </cfRule>
  </conditionalFormatting>
  <conditionalFormatting sqref="I39:I43">
    <cfRule type="iconSet" priority="3338">
      <iconSet iconSet="3Symbols">
        <cfvo type="percent" val="0"/>
        <cfvo type="percent" val="33"/>
        <cfvo type="percent" val="67"/>
      </iconSet>
    </cfRule>
  </conditionalFormatting>
  <conditionalFormatting sqref="H46">
    <cfRule type="cellIs" dxfId="30" priority="14" operator="greaterThan">
      <formula>#REF!</formula>
    </cfRule>
    <cfRule type="cellIs" dxfId="29" priority="15" operator="equal">
      <formula>"Não Licenciado"</formula>
    </cfRule>
    <cfRule type="cellIs" dxfId="28" priority="16" operator="equal">
      <formula>"OK"</formula>
    </cfRule>
    <cfRule type="cellIs" dxfId="27" priority="17" operator="equal">
      <formula>"Warning"</formula>
    </cfRule>
    <cfRule type="cellIs" dxfId="26" priority="18" operator="equal">
      <formula>"Critical"</formula>
    </cfRule>
  </conditionalFormatting>
  <conditionalFormatting sqref="H46">
    <cfRule type="containsText" dxfId="25" priority="10" operator="containsText" text="NO">
      <formula>NOT(ISERROR(SEARCH("NO",H46)))</formula>
    </cfRule>
    <cfRule type="containsText" dxfId="24" priority="11" operator="containsText" text="NoN">
      <formula>NOT(ISERROR(SEARCH("NoN",H46)))</formula>
    </cfRule>
  </conditionalFormatting>
  <conditionalFormatting sqref="H47:H51">
    <cfRule type="cellIs" dxfId="21" priority="5" operator="greaterThan">
      <formula>#REF!</formula>
    </cfRule>
    <cfRule type="cellIs" dxfId="20" priority="6" operator="equal">
      <formula>"Não Licenciado"</formula>
    </cfRule>
    <cfRule type="cellIs" dxfId="19" priority="7" operator="equal">
      <formula>"OK"</formula>
    </cfRule>
    <cfRule type="cellIs" dxfId="18" priority="8" operator="equal">
      <formula>"Warning"</formula>
    </cfRule>
    <cfRule type="cellIs" dxfId="17" priority="9" operator="equal">
      <formula>"Critical"</formula>
    </cfRule>
  </conditionalFormatting>
  <conditionalFormatting sqref="H47:H51">
    <cfRule type="containsText" dxfId="16" priority="1" operator="containsText" text="NO">
      <formula>NOT(ISERROR(SEARCH("NO",H47)))</formula>
    </cfRule>
    <cfRule type="containsText" dxfId="15" priority="2" operator="containsText" text="NoN">
      <formula>NOT(ISERROR(SEARCH("NoN",H47)))</formula>
    </cfRule>
  </conditionalFormatting>
  <dataValidations count="2">
    <dataValidation type="list" allowBlank="1" showInputMessage="1" showErrorMessage="1" sqref="E102" xr:uid="{31FAC090-8F66-8D49-811D-3E150A17570B}">
      <formula1>$A$2:$A$4</formula1>
    </dataValidation>
    <dataValidation type="list" allowBlank="1" showInputMessage="1" showErrorMessage="1" sqref="H11:H15 H79:H93 H21:H38 H44:H74" xr:uid="{42D66B63-C61E-3C41-B866-32A84F2282EA}">
      <formula1>$E$97:$E$98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86" operator="containsText" id="{F7A6A85F-9C5E-1140-8E3D-38E74CF2F560}">
            <xm:f>NOT(ISERROR(SEARCH(#REF!,H11)))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587" operator="containsText" id="{C2FAD7EB-85D8-654E-A160-5B0A28B44DB6}">
            <xm:f>NOT(ISERROR(SEARCH(#REF!,H11)))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H11:H15 H17:H19 H21:H38 H52:H74 H79:H83</xm:sqref>
        </x14:conditionalFormatting>
        <x14:conditionalFormatting xmlns:xm="http://schemas.microsoft.com/office/excel/2006/main">
          <x14:cfRule type="containsText" priority="154" operator="containsText" id="{F4B0A167-D51B-4696-A8D1-060D9F6C2661}">
            <xm:f>NOT(ISERROR(SEARCH(#REF!,H84)))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5" operator="containsText" id="{6F114B75-9E3A-46D4-9A5A-832E7742415F}">
            <xm:f>NOT(ISERROR(SEARCH(#REF!,H84)))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H84:H93</xm:sqref>
        </x14:conditionalFormatting>
        <x14:conditionalFormatting xmlns:xm="http://schemas.microsoft.com/office/excel/2006/main">
          <x14:cfRule type="containsText" priority="3234" operator="containsText" id="{46F8237F-9594-4A06-8813-1C9DEC5D0169}">
            <xm:f>NOT(ISERROR(SEARCH(#REF!,I6)))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J84:K84 J86 K6:K20 K70:K71 K74:K75 K78:K83 K85:K93 K22:K67 I6:I93</xm:sqref>
        </x14:conditionalFormatting>
        <x14:conditionalFormatting xmlns:xm="http://schemas.microsoft.com/office/excel/2006/main">
          <x14:cfRule type="containsText" priority="3246" operator="containsText" id="{4BD1B17F-E538-4A1B-B55B-C71C8AF9E2D5}">
            <xm:f>NOT(ISERROR(SEARCH(#REF!,I6)))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K6:K20 K70:K71 K74:K75 K78:K83 J84:K84 K85:K93 J86 K22:K67 I6:I93</xm:sqref>
        </x14:conditionalFormatting>
        <x14:conditionalFormatting xmlns:xm="http://schemas.microsoft.com/office/excel/2006/main">
          <x14:cfRule type="containsText" priority="21" operator="containsText" id="{E59967A7-00EC-4D0F-A1B8-206C0E816D09}">
            <xm:f>NOT(ISERROR(SEARCH(#REF!,H44)))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2" operator="containsText" id="{DAFFBFC3-DF3D-44F2-9C74-0E2717EE2D7D}">
            <xm:f>NOT(ISERROR(SEARCH(#REF!,H44)))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H44:H45</xm:sqref>
        </x14:conditionalFormatting>
        <x14:conditionalFormatting xmlns:xm="http://schemas.microsoft.com/office/excel/2006/main">
          <x14:cfRule type="containsText" priority="12" operator="containsText" id="{8E9F7E7E-1E81-4C4B-AC6C-1F1CDEE8C370}">
            <xm:f>NOT(ISERROR(SEARCH(#REF!,H46)))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AF00CCB-1BB8-4513-B9CA-F6E4BD88F41F}">
            <xm:f>NOT(ISERROR(SEARCH(#REF!,H46)))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ontainsText" priority="3" operator="containsText" id="{0CA2AE53-71AF-4C7B-B803-D9A7F096DD8C}">
            <xm:f>NOT(ISERROR(SEARCH(#REF!,H47)))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AEB90F0B-2A92-4E10-9E62-0A6D98761436}">
            <xm:f>NOT(ISERROR(SEARCH(#REF!,H47)))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H47:H51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07B2-0C2F-4744-9288-503CA59D4233}">
  <dimension ref="A1:F10"/>
  <sheetViews>
    <sheetView workbookViewId="0">
      <selection activeCell="F3" sqref="F3"/>
    </sheetView>
  </sheetViews>
  <sheetFormatPr baseColWidth="10" defaultRowHeight="14.5" x14ac:dyDescent="0.35"/>
  <cols>
    <col min="2" max="2" width="19.26953125" bestFit="1" customWidth="1"/>
  </cols>
  <sheetData>
    <row r="1" spans="1:6" x14ac:dyDescent="0.35">
      <c r="A1" s="77" t="s">
        <v>12</v>
      </c>
      <c r="B1" s="124">
        <f>(COUNTIF('Email Security Checks'!$H$6:$H$93,'Risk Analysis'!$A$1))/((COUNTA('Email Security Checks'!$H$6:$H$93))-(COUNTIF('Email Security Checks'!$H$6:$H$93,"Optional")))</f>
        <v>0.96875</v>
      </c>
      <c r="E1" s="79" t="s">
        <v>146</v>
      </c>
      <c r="F1" s="124">
        <f>(COUNTIF('Email Security Checks'!$I$6:$I$93,'Risk Analysis'!E1))/(COUNTA('Email Security Checks'!$H$6:$H$93))</f>
        <v>0.26136363636363635</v>
      </c>
    </row>
    <row r="2" spans="1:6" x14ac:dyDescent="0.35">
      <c r="A2" s="78" t="s">
        <v>42</v>
      </c>
      <c r="B2" s="124">
        <f>(COUNTIF('Email Security Checks'!$H$6:$H$93,'Risk Analysis'!$A$2))/((COUNTA('Email Security Checks'!$H$6:$H$93))-(COUNTIF('Email Security Checks'!$H$6:$H$93,"Optional")))</f>
        <v>3.125E-2</v>
      </c>
      <c r="E2" s="80" t="s">
        <v>145</v>
      </c>
      <c r="F2" s="124">
        <f>(COUNTIF('Email Security Checks'!$I$6:$I$93,'Risk Analysis'!E2))/(COUNTA('Email Security Checks'!$H$6:$H$93))</f>
        <v>1.1363636363636364E-2</v>
      </c>
    </row>
    <row r="3" spans="1:6" x14ac:dyDescent="0.35">
      <c r="B3" s="124"/>
      <c r="E3" s="78" t="s">
        <v>144</v>
      </c>
      <c r="F3" s="124">
        <f>(COUNTIF('Email Security Checks'!$I$6:$I$93,'Risk Analysis'!E3))/(COUNTA('Email Security Checks'!$H$6:$H$93))</f>
        <v>2.2727272727272728E-2</v>
      </c>
    </row>
    <row r="4" spans="1:6" x14ac:dyDescent="0.35">
      <c r="E4" s="74" t="s">
        <v>331</v>
      </c>
      <c r="F4" s="124">
        <f>(COUNTIF('Email Security Checks'!$I$6:$I$93,'Risk Analysis'!E4))/(COUNTA('Email Security Checks'!$H$6:$H$93))</f>
        <v>0.70454545454545459</v>
      </c>
    </row>
    <row r="6" spans="1:6" x14ac:dyDescent="0.35">
      <c r="B6" s="124"/>
    </row>
    <row r="10" spans="1:6" x14ac:dyDescent="0.35">
      <c r="F10" s="125"/>
    </row>
  </sheetData>
  <conditionalFormatting sqref="E4">
    <cfRule type="containsText" dxfId="69" priority="1" operator="containsText" text="LOW">
      <formula>NOT(ISERROR(SEARCH("LOW",E4)))</formula>
    </cfRule>
    <cfRule type="containsText" dxfId="68" priority="2" operator="containsText" text="MEDIUM">
      <formula>NOT(ISERROR(SEARCH("MEDIUM",E4)))</formula>
    </cfRule>
    <cfRule type="containsText" dxfId="67" priority="3" operator="containsText" text="HIGH">
      <formula>NOT(ISERROR(SEARCH("HIGH",E4)))</formula>
    </cfRule>
    <cfRule type="containsText" dxfId="66" priority="4" operator="containsText" text="No Risk">
      <formula>NOT(ISERROR(SEARCH("No Risk",E4)))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8A03C4E-593B-45E2-90BF-002B5C6DF786}">
            <xm:f>NOT(ISERROR(SEARCH(#REF!,E4)))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65086D7-6B1E-4FEB-94AF-28C479C72527}">
            <xm:f>NOT(ISERROR(SEARCH(#REF!,E4)))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E4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A067-DC7D-3D4D-9BA6-F6DE9FB43BD7}">
  <dimension ref="A1:DN3"/>
  <sheetViews>
    <sheetView zoomScale="156" workbookViewId="0"/>
  </sheetViews>
  <sheetFormatPr baseColWidth="10" defaultColWidth="11.453125" defaultRowHeight="14.5" x14ac:dyDescent="0.35"/>
  <cols>
    <col min="1" max="1" width="17.54296875" customWidth="1"/>
    <col min="2" max="3" width="25.54296875" customWidth="1"/>
    <col min="4" max="4" width="37" customWidth="1"/>
    <col min="5" max="5" width="19.453125" customWidth="1"/>
    <col min="6" max="6" width="42.54296875" customWidth="1"/>
    <col min="7" max="7" width="39.453125" customWidth="1"/>
    <col min="8" max="8" width="36.54296875" customWidth="1"/>
    <col min="9" max="9" width="56.453125" customWidth="1"/>
    <col min="10" max="10" width="17.54296875" customWidth="1"/>
    <col min="11" max="11" width="11.453125" customWidth="1"/>
    <col min="12" max="12" width="32" customWidth="1"/>
    <col min="13" max="13" width="46.453125" customWidth="1"/>
    <col min="14" max="14" width="27.54296875" customWidth="1"/>
    <col min="15" max="15" width="22.54296875" customWidth="1"/>
    <col min="16" max="16" width="13.54296875" customWidth="1"/>
    <col min="18" max="18" width="16.54296875" customWidth="1"/>
    <col min="19" max="19" width="20" customWidth="1"/>
    <col min="20" max="20" width="14.54296875" customWidth="1"/>
    <col min="21" max="21" width="20.54296875" customWidth="1"/>
    <col min="22" max="22" width="57.1796875" customWidth="1"/>
    <col min="23" max="23" width="46" customWidth="1"/>
    <col min="24" max="24" width="48.54296875" customWidth="1"/>
    <col min="25" max="25" width="33.54296875" customWidth="1"/>
    <col min="26" max="26" width="48" customWidth="1"/>
    <col min="27" max="27" width="19.1796875" customWidth="1"/>
    <col min="28" max="28" width="21.453125" customWidth="1"/>
    <col min="29" max="29" width="16" customWidth="1"/>
    <col min="30" max="30" width="26.54296875" customWidth="1"/>
    <col min="31" max="31" width="18.54296875" customWidth="1"/>
    <col min="32" max="32" width="47.453125" customWidth="1"/>
    <col min="33" max="33" width="17.453125" customWidth="1"/>
    <col min="34" max="34" width="22.54296875" customWidth="1"/>
    <col min="35" max="35" width="14.54296875" customWidth="1"/>
    <col min="37" max="37" width="17.54296875" customWidth="1"/>
    <col min="38" max="38" width="21.1796875" customWidth="1"/>
    <col min="39" max="39" width="57.54296875" customWidth="1"/>
    <col min="40" max="40" width="47.453125" customWidth="1"/>
    <col min="41" max="41" width="50.453125" customWidth="1"/>
    <col min="42" max="42" width="35.54296875" customWidth="1"/>
    <col min="43" max="43" width="50" customWidth="1"/>
    <col min="44" max="44" width="21.1796875" customWidth="1"/>
    <col min="45" max="45" width="11.453125" customWidth="1"/>
    <col min="46" max="46" width="27.54296875" customWidth="1"/>
    <col min="47" max="47" width="19.54296875" customWidth="1"/>
    <col min="48" max="48" width="48.453125" customWidth="1"/>
    <col min="49" max="49" width="19.453125" customWidth="1"/>
    <col min="50" max="50" width="25" customWidth="1"/>
    <col min="51" max="51" width="15.54296875" customWidth="1"/>
    <col min="52" max="52" width="11.1796875" customWidth="1"/>
    <col min="53" max="53" width="18.54296875" customWidth="1"/>
    <col min="54" max="54" width="22.1796875" customWidth="1"/>
    <col min="55" max="55" width="58.54296875" customWidth="1"/>
    <col min="56" max="56" width="47.453125" customWidth="1"/>
    <col min="57" max="57" width="50.453125" customWidth="1"/>
    <col min="58" max="58" width="35.54296875" customWidth="1"/>
    <col min="59" max="59" width="50" customWidth="1"/>
    <col min="60" max="60" width="21.1796875" customWidth="1"/>
    <col min="61" max="61" width="13.453125" customWidth="1"/>
    <col min="62" max="62" width="11.54296875" customWidth="1"/>
    <col min="63" max="63" width="41.453125" customWidth="1"/>
    <col min="64" max="64" width="43" customWidth="1"/>
    <col min="65" max="65" width="14.453125" customWidth="1"/>
    <col min="66" max="66" width="15.453125" customWidth="1"/>
    <col min="67" max="67" width="48.54296875" customWidth="1"/>
    <col min="68" max="68" width="24.1796875" customWidth="1"/>
    <col min="69" max="69" width="37.54296875" customWidth="1"/>
    <col min="70" max="70" width="36.1796875" customWidth="1"/>
    <col min="71" max="71" width="19.1796875" customWidth="1"/>
    <col min="72" max="72" width="34.453125" customWidth="1"/>
    <col min="73" max="73" width="53.453125" customWidth="1"/>
    <col min="75" max="77" width="13.54296875" customWidth="1"/>
    <col min="78" max="78" width="16.453125" customWidth="1"/>
    <col min="79" max="79" width="37.453125" customWidth="1"/>
    <col min="80" max="80" width="13.54296875" customWidth="1"/>
    <col min="83" max="83" width="22.453125" customWidth="1"/>
    <col min="84" max="84" width="20.54296875" customWidth="1"/>
    <col min="85" max="85" width="11.54296875" customWidth="1"/>
    <col min="86" max="86" width="45.453125" customWidth="1"/>
    <col min="87" max="87" width="13.453125" customWidth="1"/>
    <col min="88" max="88" width="30.1796875" customWidth="1"/>
    <col min="89" max="89" width="11" customWidth="1"/>
    <col min="90" max="90" width="30.1796875" customWidth="1"/>
    <col min="91" max="91" width="56.54296875" customWidth="1"/>
    <col min="92" max="92" width="22.453125" customWidth="1"/>
    <col min="93" max="93" width="35.54296875" customWidth="1"/>
    <col min="94" max="95" width="25.54296875" customWidth="1"/>
    <col min="96" max="96" width="52.453125" customWidth="1"/>
    <col min="97" max="97" width="16.1796875" customWidth="1"/>
    <col min="98" max="98" width="11.54296875" customWidth="1"/>
    <col min="99" max="99" width="50" customWidth="1"/>
    <col min="100" max="100" width="33.1796875" customWidth="1"/>
    <col min="101" max="101" width="26.1796875" customWidth="1"/>
    <col min="102" max="102" width="19.54296875" customWidth="1"/>
    <col min="103" max="103" width="26.1796875" customWidth="1"/>
    <col min="104" max="104" width="30.453125" customWidth="1"/>
    <col min="105" max="105" width="14.453125" customWidth="1"/>
    <col min="106" max="106" width="57" customWidth="1"/>
    <col min="107" max="107" width="57.453125" customWidth="1"/>
    <col min="108" max="108" width="74" customWidth="1"/>
    <col min="109" max="109" width="19.453125" customWidth="1"/>
    <col min="110" max="110" width="28.453125" customWidth="1"/>
    <col min="111" max="111" width="20" customWidth="1"/>
    <col min="112" max="112" width="50.54296875" customWidth="1"/>
    <col min="113" max="113" width="52" customWidth="1"/>
    <col min="114" max="114" width="23.54296875" customWidth="1"/>
    <col min="115" max="115" width="32.54296875" customWidth="1"/>
    <col min="116" max="116" width="31.453125" customWidth="1"/>
    <col min="117" max="117" width="25" customWidth="1"/>
    <col min="118" max="118" width="15.453125" customWidth="1"/>
  </cols>
  <sheetData>
    <row r="1" spans="1:118" ht="29" x14ac:dyDescent="0.35">
      <c r="A1" s="88" t="s">
        <v>11</v>
      </c>
      <c r="B1" s="88" t="s">
        <v>14</v>
      </c>
      <c r="C1" s="89" t="s">
        <v>16</v>
      </c>
      <c r="D1" s="90" t="s">
        <v>17</v>
      </c>
      <c r="E1" s="89" t="s">
        <v>18</v>
      </c>
      <c r="F1" s="90" t="s">
        <v>19</v>
      </c>
      <c r="G1" s="88" t="s">
        <v>20</v>
      </c>
      <c r="H1" s="88" t="s">
        <v>21</v>
      </c>
      <c r="I1" s="90" t="s">
        <v>105</v>
      </c>
      <c r="J1" s="88" t="s">
        <v>22</v>
      </c>
      <c r="K1" s="88" t="s">
        <v>23</v>
      </c>
      <c r="L1" s="88" t="s">
        <v>106</v>
      </c>
      <c r="M1" s="88" t="s">
        <v>24</v>
      </c>
      <c r="N1" s="91" t="s">
        <v>26</v>
      </c>
      <c r="O1" s="91" t="s">
        <v>27</v>
      </c>
      <c r="P1" s="76" t="s">
        <v>28</v>
      </c>
      <c r="Q1" s="76" t="s">
        <v>29</v>
      </c>
      <c r="R1" s="76" t="s">
        <v>30</v>
      </c>
      <c r="S1" s="76" t="s">
        <v>31</v>
      </c>
      <c r="T1" s="91" t="s">
        <v>13</v>
      </c>
      <c r="U1" s="92" t="s">
        <v>33</v>
      </c>
      <c r="V1" s="93" t="s">
        <v>34</v>
      </c>
      <c r="W1" s="93" t="s">
        <v>35</v>
      </c>
      <c r="X1" s="93" t="s">
        <v>36</v>
      </c>
      <c r="Y1" s="91" t="s">
        <v>37</v>
      </c>
      <c r="Z1" s="91" t="s">
        <v>38</v>
      </c>
      <c r="AA1" s="91" t="s">
        <v>39</v>
      </c>
      <c r="AB1" s="91" t="s">
        <v>40</v>
      </c>
      <c r="AC1" s="91" t="s">
        <v>41</v>
      </c>
      <c r="AD1" s="88" t="s">
        <v>107</v>
      </c>
      <c r="AE1" s="88" t="s">
        <v>108</v>
      </c>
      <c r="AF1" s="88" t="s">
        <v>109</v>
      </c>
      <c r="AG1" s="91" t="s">
        <v>43</v>
      </c>
      <c r="AH1" s="93" t="s">
        <v>44</v>
      </c>
      <c r="AI1" s="94" t="s">
        <v>110</v>
      </c>
      <c r="AJ1" s="94" t="s">
        <v>111</v>
      </c>
      <c r="AK1" s="94" t="s">
        <v>112</v>
      </c>
      <c r="AL1" s="95" t="s">
        <v>113</v>
      </c>
      <c r="AM1" s="96" t="s">
        <v>114</v>
      </c>
      <c r="AN1" s="96" t="s">
        <v>115</v>
      </c>
      <c r="AO1" s="96" t="s">
        <v>116</v>
      </c>
      <c r="AP1" s="95" t="s">
        <v>117</v>
      </c>
      <c r="AQ1" s="95" t="s">
        <v>118</v>
      </c>
      <c r="AR1" s="95" t="s">
        <v>119</v>
      </c>
      <c r="AS1" s="95" t="s">
        <v>45</v>
      </c>
      <c r="AT1" s="88" t="s">
        <v>120</v>
      </c>
      <c r="AU1" s="88" t="s">
        <v>121</v>
      </c>
      <c r="AV1" s="88" t="s">
        <v>122</v>
      </c>
      <c r="AW1" s="91" t="s">
        <v>123</v>
      </c>
      <c r="AX1" s="93" t="s">
        <v>47</v>
      </c>
      <c r="AY1" s="76" t="s">
        <v>124</v>
      </c>
      <c r="AZ1" s="76" t="s">
        <v>125</v>
      </c>
      <c r="BA1" s="76" t="s">
        <v>126</v>
      </c>
      <c r="BB1" s="91" t="s">
        <v>127</v>
      </c>
      <c r="BC1" s="93" t="s">
        <v>128</v>
      </c>
      <c r="BD1" s="93" t="s">
        <v>129</v>
      </c>
      <c r="BE1" s="93" t="s">
        <v>130</v>
      </c>
      <c r="BF1" s="91" t="s">
        <v>131</v>
      </c>
      <c r="BG1" s="91" t="s">
        <v>132</v>
      </c>
      <c r="BH1" s="91" t="s">
        <v>133</v>
      </c>
      <c r="BI1" s="91" t="s">
        <v>134</v>
      </c>
      <c r="BJ1" s="76" t="s">
        <v>49</v>
      </c>
      <c r="BK1" s="76" t="s">
        <v>50</v>
      </c>
      <c r="BL1" s="76" t="s">
        <v>51</v>
      </c>
      <c r="BM1" s="91" t="s">
        <v>53</v>
      </c>
      <c r="BN1" s="91" t="s">
        <v>54</v>
      </c>
      <c r="BO1" s="91" t="s">
        <v>55</v>
      </c>
      <c r="BP1" s="91" t="s">
        <v>56</v>
      </c>
      <c r="BQ1" s="91" t="s">
        <v>57</v>
      </c>
      <c r="BR1" s="91" t="s">
        <v>58</v>
      </c>
      <c r="BS1" s="91" t="s">
        <v>59</v>
      </c>
      <c r="BT1" s="91" t="s">
        <v>60</v>
      </c>
      <c r="BU1" s="97" t="s">
        <v>61</v>
      </c>
      <c r="BV1" s="76" t="s">
        <v>135</v>
      </c>
      <c r="BW1" s="76" t="s">
        <v>63</v>
      </c>
      <c r="BX1" s="91" t="s">
        <v>64</v>
      </c>
      <c r="BY1" s="98" t="s">
        <v>65</v>
      </c>
      <c r="BZ1" s="76" t="s">
        <v>48</v>
      </c>
      <c r="CA1" s="76" t="s">
        <v>66</v>
      </c>
      <c r="CB1" s="91" t="s">
        <v>67</v>
      </c>
      <c r="CC1" s="91" t="s">
        <v>68</v>
      </c>
      <c r="CD1" s="91" t="s">
        <v>69</v>
      </c>
      <c r="CE1" s="95" t="s">
        <v>70</v>
      </c>
      <c r="CF1" s="91" t="s">
        <v>136</v>
      </c>
      <c r="CG1" s="76" t="s">
        <v>137</v>
      </c>
      <c r="CH1" s="76" t="s">
        <v>71</v>
      </c>
      <c r="CI1" s="76" t="s">
        <v>72</v>
      </c>
      <c r="CJ1" s="93" t="s">
        <v>138</v>
      </c>
      <c r="CK1" s="93" t="s">
        <v>74</v>
      </c>
      <c r="CL1" s="93" t="s">
        <v>75</v>
      </c>
      <c r="CM1" s="93" t="s">
        <v>76</v>
      </c>
      <c r="CN1" s="93" t="s">
        <v>77</v>
      </c>
      <c r="CO1" s="93" t="s">
        <v>78</v>
      </c>
      <c r="CP1" s="99" t="s">
        <v>139</v>
      </c>
      <c r="CQ1" s="99" t="s">
        <v>79</v>
      </c>
      <c r="CR1" s="99" t="s">
        <v>80</v>
      </c>
      <c r="CS1" s="99" t="s">
        <v>81</v>
      </c>
      <c r="CT1" s="91" t="s">
        <v>140</v>
      </c>
      <c r="CU1" s="91" t="s">
        <v>73</v>
      </c>
      <c r="CV1" s="99" t="s">
        <v>141</v>
      </c>
      <c r="CW1" s="99" t="s">
        <v>82</v>
      </c>
      <c r="CX1" s="99" t="s">
        <v>83</v>
      </c>
      <c r="CY1" s="99" t="s">
        <v>142</v>
      </c>
      <c r="CZ1" s="99" t="s">
        <v>143</v>
      </c>
      <c r="DA1" s="99" t="s">
        <v>84</v>
      </c>
      <c r="DB1" s="99" t="s">
        <v>85</v>
      </c>
      <c r="DC1" s="99" t="s">
        <v>86</v>
      </c>
      <c r="DD1" s="99" t="s">
        <v>87</v>
      </c>
      <c r="DE1" s="76" t="s">
        <v>89</v>
      </c>
      <c r="DF1" s="99" t="s">
        <v>91</v>
      </c>
      <c r="DG1" s="76" t="s">
        <v>92</v>
      </c>
      <c r="DH1" s="76" t="s">
        <v>93</v>
      </c>
      <c r="DI1" s="99" t="s">
        <v>94</v>
      </c>
      <c r="DJ1" s="91" t="s">
        <v>96</v>
      </c>
      <c r="DK1" s="91" t="s">
        <v>97</v>
      </c>
      <c r="DL1" s="93" t="s">
        <v>98</v>
      </c>
      <c r="DM1" s="93" t="s">
        <v>99</v>
      </c>
      <c r="DN1" s="96" t="s">
        <v>95</v>
      </c>
    </row>
    <row r="2" spans="1:118" x14ac:dyDescent="0.35">
      <c r="A2" t="s">
        <v>52</v>
      </c>
      <c r="B2" t="s">
        <v>52</v>
      </c>
      <c r="C2" t="s">
        <v>52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52</v>
      </c>
      <c r="T2" t="s">
        <v>52</v>
      </c>
      <c r="U2" t="s">
        <v>52</v>
      </c>
      <c r="V2" t="s">
        <v>52</v>
      </c>
      <c r="W2" t="s">
        <v>52</v>
      </c>
      <c r="X2" t="s">
        <v>52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52</v>
      </c>
      <c r="AH2" t="s">
        <v>52</v>
      </c>
      <c r="AI2" t="s">
        <v>52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 t="s">
        <v>52</v>
      </c>
      <c r="AP2" t="s">
        <v>52</v>
      </c>
      <c r="AQ2" t="s">
        <v>52</v>
      </c>
      <c r="AR2" t="s">
        <v>52</v>
      </c>
      <c r="AS2" t="s">
        <v>52</v>
      </c>
      <c r="AT2" t="s">
        <v>52</v>
      </c>
      <c r="AU2" t="s">
        <v>52</v>
      </c>
      <c r="AV2" t="s">
        <v>52</v>
      </c>
      <c r="AW2" t="s">
        <v>52</v>
      </c>
      <c r="AX2" t="s">
        <v>52</v>
      </c>
      <c r="AY2" t="s">
        <v>52</v>
      </c>
      <c r="AZ2" t="s">
        <v>52</v>
      </c>
      <c r="BA2" t="s">
        <v>52</v>
      </c>
      <c r="BB2" t="s">
        <v>52</v>
      </c>
      <c r="BC2" t="s">
        <v>52</v>
      </c>
      <c r="BD2" t="s">
        <v>52</v>
      </c>
      <c r="BE2" t="s">
        <v>52</v>
      </c>
      <c r="BF2" t="s">
        <v>52</v>
      </c>
      <c r="BG2" t="s">
        <v>52</v>
      </c>
      <c r="BH2" t="s">
        <v>52</v>
      </c>
      <c r="BI2" t="s">
        <v>52</v>
      </c>
      <c r="BJ2" t="s">
        <v>52</v>
      </c>
      <c r="BK2" t="s">
        <v>52</v>
      </c>
      <c r="BL2" t="s">
        <v>52</v>
      </c>
      <c r="BM2" t="s">
        <v>52</v>
      </c>
      <c r="BN2" t="s">
        <v>52</v>
      </c>
      <c r="BO2" t="s">
        <v>52</v>
      </c>
      <c r="BP2" t="s">
        <v>52</v>
      </c>
      <c r="BQ2" t="s">
        <v>52</v>
      </c>
      <c r="BR2" t="s">
        <v>52</v>
      </c>
      <c r="BS2" t="s">
        <v>52</v>
      </c>
      <c r="BT2" t="s">
        <v>52</v>
      </c>
      <c r="BU2" t="s">
        <v>52</v>
      </c>
      <c r="BV2" t="s">
        <v>52</v>
      </c>
      <c r="BW2" t="s">
        <v>52</v>
      </c>
      <c r="BX2" t="s">
        <v>52</v>
      </c>
      <c r="BY2" t="s">
        <v>52</v>
      </c>
      <c r="BZ2" t="s">
        <v>52</v>
      </c>
      <c r="CA2" t="s">
        <v>52</v>
      </c>
      <c r="CB2" t="s">
        <v>52</v>
      </c>
      <c r="CC2" t="s">
        <v>52</v>
      </c>
      <c r="CD2" t="s">
        <v>52</v>
      </c>
      <c r="CE2" t="s">
        <v>52</v>
      </c>
      <c r="CF2" t="s">
        <v>52</v>
      </c>
      <c r="CG2" t="s">
        <v>52</v>
      </c>
      <c r="CH2" t="s">
        <v>52</v>
      </c>
      <c r="CI2" t="s">
        <v>52</v>
      </c>
      <c r="CJ2" t="s">
        <v>52</v>
      </c>
      <c r="CK2" t="s">
        <v>52</v>
      </c>
      <c r="CL2" t="s">
        <v>52</v>
      </c>
      <c r="CM2" t="s">
        <v>52</v>
      </c>
      <c r="CN2" t="s">
        <v>52</v>
      </c>
      <c r="CO2" t="s">
        <v>52</v>
      </c>
      <c r="CP2" t="s">
        <v>52</v>
      </c>
      <c r="CQ2" t="s">
        <v>52</v>
      </c>
      <c r="CR2" t="s">
        <v>52</v>
      </c>
      <c r="CS2" t="s">
        <v>52</v>
      </c>
      <c r="CT2" t="s">
        <v>52</v>
      </c>
      <c r="CU2" t="s">
        <v>52</v>
      </c>
      <c r="CV2" t="s">
        <v>52</v>
      </c>
      <c r="CW2" t="s">
        <v>52</v>
      </c>
      <c r="CX2" t="s">
        <v>52</v>
      </c>
      <c r="CY2" t="s">
        <v>52</v>
      </c>
      <c r="CZ2" t="s">
        <v>52</v>
      </c>
      <c r="DA2" t="s">
        <v>52</v>
      </c>
      <c r="DB2" t="s">
        <v>52</v>
      </c>
      <c r="DC2" t="s">
        <v>52</v>
      </c>
      <c r="DD2" t="s">
        <v>52</v>
      </c>
      <c r="DE2" t="s">
        <v>52</v>
      </c>
      <c r="DF2" t="s">
        <v>52</v>
      </c>
      <c r="DG2" t="s">
        <v>52</v>
      </c>
      <c r="DH2" t="s">
        <v>52</v>
      </c>
      <c r="DI2" t="s">
        <v>52</v>
      </c>
      <c r="DJ2" t="s">
        <v>52</v>
      </c>
      <c r="DK2" t="s">
        <v>52</v>
      </c>
      <c r="DL2" t="s">
        <v>52</v>
      </c>
      <c r="DM2" t="s">
        <v>52</v>
      </c>
      <c r="DN2" t="s">
        <v>52</v>
      </c>
    </row>
    <row r="3" spans="1:118" x14ac:dyDescent="0.35">
      <c r="A3" t="s">
        <v>62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  <c r="BG3" t="s">
        <v>62</v>
      </c>
      <c r="BH3" t="s">
        <v>62</v>
      </c>
      <c r="BI3" t="s">
        <v>62</v>
      </c>
      <c r="BJ3" t="s">
        <v>62</v>
      </c>
      <c r="BK3" t="s">
        <v>62</v>
      </c>
      <c r="BL3" t="s">
        <v>62</v>
      </c>
      <c r="BM3" t="s">
        <v>62</v>
      </c>
      <c r="BN3" t="s">
        <v>62</v>
      </c>
      <c r="BO3" t="s">
        <v>62</v>
      </c>
      <c r="BP3" t="s">
        <v>62</v>
      </c>
      <c r="BQ3" t="s">
        <v>62</v>
      </c>
      <c r="BR3" t="s">
        <v>62</v>
      </c>
      <c r="BS3" t="s">
        <v>62</v>
      </c>
      <c r="BT3" t="s">
        <v>62</v>
      </c>
      <c r="BU3" t="s">
        <v>62</v>
      </c>
      <c r="BV3" t="s">
        <v>62</v>
      </c>
      <c r="BW3" t="s">
        <v>62</v>
      </c>
      <c r="BX3" t="s">
        <v>62</v>
      </c>
      <c r="BY3" t="s">
        <v>62</v>
      </c>
      <c r="BZ3" t="s">
        <v>62</v>
      </c>
      <c r="CA3" t="s">
        <v>62</v>
      </c>
      <c r="CB3" t="s">
        <v>62</v>
      </c>
      <c r="CC3" t="s">
        <v>62</v>
      </c>
      <c r="CD3" t="s">
        <v>62</v>
      </c>
      <c r="CE3" t="s">
        <v>62</v>
      </c>
      <c r="CF3" t="s">
        <v>62</v>
      </c>
      <c r="CG3" t="s">
        <v>62</v>
      </c>
      <c r="CH3" t="s">
        <v>62</v>
      </c>
      <c r="CI3" t="s">
        <v>62</v>
      </c>
      <c r="CJ3" t="s">
        <v>62</v>
      </c>
      <c r="CK3" t="s">
        <v>62</v>
      </c>
      <c r="CL3" t="s">
        <v>62</v>
      </c>
      <c r="CM3" t="s">
        <v>62</v>
      </c>
      <c r="CN3" t="s">
        <v>62</v>
      </c>
      <c r="CO3" t="s">
        <v>62</v>
      </c>
      <c r="CP3" t="s">
        <v>62</v>
      </c>
      <c r="CQ3" t="s">
        <v>62</v>
      </c>
      <c r="CR3" t="s">
        <v>62</v>
      </c>
      <c r="CS3" t="s">
        <v>62</v>
      </c>
      <c r="CT3" t="s">
        <v>62</v>
      </c>
      <c r="CU3" t="s">
        <v>62</v>
      </c>
      <c r="CV3" t="s">
        <v>62</v>
      </c>
      <c r="CW3" t="s">
        <v>62</v>
      </c>
      <c r="CX3" t="s">
        <v>62</v>
      </c>
      <c r="CY3" t="s">
        <v>62</v>
      </c>
      <c r="CZ3" t="s">
        <v>62</v>
      </c>
      <c r="DA3" t="s">
        <v>62</v>
      </c>
      <c r="DB3" t="s">
        <v>62</v>
      </c>
      <c r="DC3" t="s">
        <v>62</v>
      </c>
      <c r="DD3" t="s">
        <v>62</v>
      </c>
      <c r="DE3" t="s">
        <v>62</v>
      </c>
      <c r="DF3" t="s">
        <v>62</v>
      </c>
      <c r="DG3" t="s">
        <v>62</v>
      </c>
      <c r="DH3" t="s">
        <v>62</v>
      </c>
      <c r="DI3" t="s">
        <v>62</v>
      </c>
      <c r="DJ3" t="s">
        <v>62</v>
      </c>
      <c r="DK3" t="s">
        <v>62</v>
      </c>
      <c r="DL3" t="s">
        <v>62</v>
      </c>
      <c r="DM3" t="s">
        <v>62</v>
      </c>
      <c r="DN3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54296875" bestFit="1" customWidth="1"/>
    <col min="3" max="3" width="25.453125" bestFit="1" customWidth="1"/>
    <col min="4" max="4" width="18.54296875" bestFit="1" customWidth="1"/>
  </cols>
  <sheetData>
    <row r="3" spans="2:5" x14ac:dyDescent="0.35">
      <c r="C3" s="5" t="s">
        <v>149</v>
      </c>
      <c r="D3" s="5" t="s">
        <v>150</v>
      </c>
    </row>
    <row r="4" spans="2:5" x14ac:dyDescent="0.35">
      <c r="B4" s="6" t="s">
        <v>151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152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153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5" t="s">
        <v>154</v>
      </c>
      <c r="C7" s="7" t="e">
        <f>COUNTIFS(#REF!,"no licenciado")</f>
        <v>#REF!</v>
      </c>
      <c r="D7" s="5"/>
    </row>
    <row r="8" spans="2:5" x14ac:dyDescent="0.35">
      <c r="B8" s="15" t="s">
        <v>155</v>
      </c>
      <c r="C8" s="7" t="e">
        <f>COUNTIFS(#REF!,"no licenciado")</f>
        <v>#REF!</v>
      </c>
      <c r="D8" s="5"/>
    </row>
    <row r="9" spans="2:5" x14ac:dyDescent="0.35">
      <c r="B9" s="15" t="s">
        <v>156</v>
      </c>
      <c r="C9" s="7" t="e">
        <f>COUNTIFS(#REF!,"no licenciado")</f>
        <v>#REF!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54296875" style="16" customWidth="1"/>
    <col min="2" max="2" width="30.54296875" style="16" customWidth="1"/>
    <col min="3" max="3" width="7.453125" style="16" hidden="1" customWidth="1"/>
    <col min="4" max="5" width="7.453125" style="16" customWidth="1"/>
    <col min="6" max="6" width="15.1796875" style="16" customWidth="1"/>
    <col min="7" max="7" width="11.453125" style="16" customWidth="1"/>
    <col min="8" max="12" width="12.453125" style="16"/>
    <col min="13" max="13" width="5.453125" style="16" customWidth="1"/>
    <col min="14" max="15" width="4.1796875" style="16" customWidth="1"/>
    <col min="16" max="16" width="29" style="16" customWidth="1"/>
    <col min="17" max="17" width="47.453125" style="16" customWidth="1"/>
    <col min="18" max="18" width="80.1796875" style="16" customWidth="1"/>
    <col min="19" max="19" width="12.453125" style="16"/>
    <col min="20" max="20" width="33.453125" style="16" customWidth="1"/>
    <col min="21" max="16384" width="12.453125" style="16"/>
  </cols>
  <sheetData>
    <row r="1" spans="1:17" ht="10.4" customHeight="1" x14ac:dyDescent="0.4"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7"/>
    </row>
    <row r="2" spans="1:17" s="18" customFormat="1" ht="15" customHeight="1" x14ac:dyDescent="0.35">
      <c r="B2" s="19" t="s">
        <v>157</v>
      </c>
      <c r="D2" s="140"/>
      <c r="E2" s="140"/>
      <c r="F2" s="140"/>
    </row>
    <row r="3" spans="1:17" s="18" customFormat="1" ht="90" customHeight="1" x14ac:dyDescent="0.35">
      <c r="A3" s="20"/>
      <c r="B3" s="21">
        <f>AVERAGE(D4:D10)</f>
        <v>3.5714285714285716</v>
      </c>
      <c r="C3" s="22" t="s">
        <v>158</v>
      </c>
      <c r="D3" s="23" t="s">
        <v>159</v>
      </c>
      <c r="E3" s="24" t="s">
        <v>160</v>
      </c>
      <c r="F3" s="22" t="s">
        <v>161</v>
      </c>
      <c r="G3" s="22"/>
      <c r="H3" s="20"/>
      <c r="I3" s="20"/>
      <c r="J3" s="20"/>
      <c r="K3" s="20"/>
      <c r="L3" s="20"/>
      <c r="M3" s="20"/>
      <c r="N3" s="20"/>
      <c r="O3" s="20"/>
      <c r="P3" s="25"/>
      <c r="Q3" s="20"/>
    </row>
    <row r="4" spans="1:17" ht="30" customHeight="1" thickBot="1" x14ac:dyDescent="0.45">
      <c r="A4" s="26"/>
      <c r="B4" s="27" t="s">
        <v>162</v>
      </c>
      <c r="C4" s="27"/>
      <c r="D4" s="28">
        <v>5</v>
      </c>
      <c r="E4" s="29">
        <v>3</v>
      </c>
      <c r="F4" s="44" t="str">
        <f>VLOOKUP(D4,'Metrics Value'!D3:E8,2,0)</f>
        <v>Very High</v>
      </c>
      <c r="G4" s="30"/>
      <c r="H4" s="30"/>
      <c r="I4" s="30"/>
      <c r="J4" s="30"/>
      <c r="K4" s="30"/>
      <c r="L4" s="30"/>
      <c r="M4" s="30"/>
      <c r="N4" s="30"/>
      <c r="O4" s="30"/>
      <c r="P4" s="26"/>
      <c r="Q4" s="26"/>
    </row>
    <row r="5" spans="1:17" ht="30" customHeight="1" thickBot="1" x14ac:dyDescent="0.45">
      <c r="A5" s="26"/>
      <c r="B5" s="31" t="s">
        <v>163</v>
      </c>
      <c r="C5" s="27"/>
      <c r="D5" s="28">
        <v>4</v>
      </c>
      <c r="E5" s="29">
        <v>3</v>
      </c>
      <c r="F5" s="44" t="str">
        <f>VLOOKUP(D5,'Metrics Value'!D3:E8,2,0)</f>
        <v>High</v>
      </c>
      <c r="G5" s="30"/>
      <c r="H5" s="30"/>
      <c r="I5" s="30"/>
      <c r="J5" s="30"/>
      <c r="K5" s="30"/>
      <c r="L5" s="30"/>
      <c r="M5" s="30"/>
      <c r="N5" s="30"/>
      <c r="O5" s="30"/>
      <c r="P5" s="26"/>
      <c r="Q5" s="26"/>
    </row>
    <row r="6" spans="1:17" ht="30" customHeight="1" thickBot="1" x14ac:dyDescent="0.45">
      <c r="A6" s="26"/>
      <c r="B6" s="32" t="s">
        <v>164</v>
      </c>
      <c r="C6" s="33"/>
      <c r="D6" s="28">
        <v>3</v>
      </c>
      <c r="E6" s="29">
        <v>2</v>
      </c>
      <c r="F6" s="44" t="str">
        <f>VLOOKUP(D6,'Metrics Value'!D3:E8,2,0)</f>
        <v>Medium</v>
      </c>
      <c r="G6" s="30"/>
      <c r="H6" s="30"/>
      <c r="I6" s="30"/>
      <c r="J6" s="30"/>
      <c r="K6" s="30"/>
      <c r="L6" s="30"/>
      <c r="M6" s="30"/>
      <c r="N6" s="30"/>
      <c r="O6" s="30"/>
      <c r="P6" s="26"/>
      <c r="Q6" s="26"/>
    </row>
    <row r="7" spans="1:17" ht="30" customHeight="1" thickBot="1" x14ac:dyDescent="0.45">
      <c r="A7" s="26"/>
      <c r="B7" s="31" t="s">
        <v>165</v>
      </c>
      <c r="C7" s="33"/>
      <c r="D7" s="28">
        <v>2</v>
      </c>
      <c r="E7" s="29">
        <v>1</v>
      </c>
      <c r="F7" s="44" t="str">
        <f>VLOOKUP(D7,'Metrics Value'!D3:E8,2,0)</f>
        <v>Low</v>
      </c>
      <c r="G7" s="30"/>
      <c r="H7" s="30"/>
      <c r="I7" s="30"/>
      <c r="J7" s="30"/>
      <c r="K7" s="30"/>
      <c r="L7" s="30"/>
      <c r="M7" s="30"/>
      <c r="N7" s="30"/>
      <c r="O7" s="30"/>
      <c r="P7" s="26"/>
      <c r="Q7" s="26"/>
    </row>
    <row r="8" spans="1:17" ht="30" customHeight="1" thickBot="1" x14ac:dyDescent="0.45">
      <c r="A8" s="26"/>
      <c r="B8" s="31" t="s">
        <v>166</v>
      </c>
      <c r="C8" s="33"/>
      <c r="D8" s="28">
        <v>3</v>
      </c>
      <c r="E8" s="29">
        <v>1</v>
      </c>
      <c r="F8" s="44" t="str">
        <f>VLOOKUP(D8,'Metrics Value'!D3:E8,2,0)</f>
        <v>Medium</v>
      </c>
      <c r="G8" s="30"/>
      <c r="H8" s="30"/>
      <c r="I8" s="30"/>
      <c r="J8" s="30"/>
      <c r="K8" s="30"/>
      <c r="L8" s="30"/>
      <c r="M8" s="30"/>
      <c r="N8" s="30"/>
      <c r="O8" s="30"/>
      <c r="P8" s="26"/>
      <c r="Q8" s="26"/>
    </row>
    <row r="9" spans="1:17" ht="30" customHeight="1" thickBot="1" x14ac:dyDescent="0.45">
      <c r="A9" s="26"/>
      <c r="B9" s="34" t="s">
        <v>167</v>
      </c>
      <c r="C9" s="33"/>
      <c r="D9" s="28">
        <v>4</v>
      </c>
      <c r="E9" s="29">
        <v>2</v>
      </c>
      <c r="F9" s="44" t="str">
        <f>VLOOKUP(D9,'Metrics Value'!D3:E8,2,0)</f>
        <v>High</v>
      </c>
      <c r="G9" s="30"/>
      <c r="H9" s="30"/>
      <c r="I9" s="30"/>
      <c r="J9" s="30"/>
      <c r="K9" s="30"/>
      <c r="L9" s="30"/>
      <c r="M9" s="30"/>
      <c r="N9" s="30"/>
      <c r="O9" s="30"/>
      <c r="P9" s="26"/>
      <c r="Q9" s="26"/>
    </row>
    <row r="10" spans="1:17" ht="30" customHeight="1" thickBot="1" x14ac:dyDescent="0.45">
      <c r="A10" s="26"/>
      <c r="B10" s="31" t="s">
        <v>168</v>
      </c>
      <c r="C10" s="33"/>
      <c r="D10" s="28">
        <v>4</v>
      </c>
      <c r="E10" s="29">
        <v>3</v>
      </c>
      <c r="F10" s="44" t="str">
        <f>VLOOKUP(D10,'Metrics Value'!D3:E8,2,0)</f>
        <v>High</v>
      </c>
      <c r="G10" s="30"/>
      <c r="H10" s="30"/>
      <c r="I10" s="30"/>
      <c r="J10" s="30"/>
      <c r="K10" s="30"/>
      <c r="L10" s="30"/>
      <c r="M10" s="30"/>
      <c r="N10" s="30"/>
      <c r="O10" s="30"/>
      <c r="P10" s="26"/>
      <c r="Q10" s="26"/>
    </row>
    <row r="11" spans="1:17" ht="30" customHeight="1" x14ac:dyDescent="0.4">
      <c r="A11" s="26"/>
      <c r="B11" s="26"/>
      <c r="C11" s="26"/>
      <c r="D11" s="26"/>
      <c r="E11" s="26"/>
      <c r="F11" s="35"/>
      <c r="G11" s="30"/>
      <c r="H11" s="30"/>
      <c r="I11" s="30"/>
      <c r="J11" s="30"/>
      <c r="K11" s="30"/>
      <c r="L11" s="30"/>
      <c r="M11" s="30"/>
      <c r="N11" s="30"/>
      <c r="O11" s="30"/>
      <c r="P11" s="26"/>
      <c r="Q11" s="26"/>
    </row>
    <row r="12" spans="1:17" x14ac:dyDescent="0.4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6"/>
      <c r="Q12" s="26"/>
    </row>
    <row r="13" spans="1:17" ht="24" customHeight="1" x14ac:dyDescent="0.4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26"/>
      <c r="Q13" s="26"/>
    </row>
    <row r="14" spans="1:17" ht="7.4" customHeight="1" x14ac:dyDescent="0.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4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4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4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17.149999999999999" customHeight="1" x14ac:dyDescent="0.45">
      <c r="A20" s="26"/>
      <c r="B20" s="36"/>
      <c r="C20" s="3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</sheetData>
  <dataConsolidate/>
  <mergeCells count="2">
    <mergeCell ref="B1:N1"/>
    <mergeCell ref="D2:F2"/>
  </mergeCells>
  <conditionalFormatting sqref="B3">
    <cfRule type="cellIs" dxfId="63" priority="44" operator="between">
      <formula>4</formula>
      <formula>4.99</formula>
    </cfRule>
    <cfRule type="cellIs" dxfId="62" priority="45" operator="equal">
      <formula>5</formula>
    </cfRule>
    <cfRule type="cellIs" dxfId="61" priority="46" operator="between">
      <formula>3</formula>
      <formula>3.99</formula>
    </cfRule>
    <cfRule type="cellIs" dxfId="60" priority="47" operator="between">
      <formula>2</formula>
      <formula>2.99</formula>
    </cfRule>
    <cfRule type="cellIs" dxfId="59" priority="48" operator="between">
      <formula>1</formula>
      <formula>1.99</formula>
    </cfRule>
    <cfRule type="cellIs" dxfId="58" priority="49" operator="between">
      <formula>0</formula>
      <formula>0.99</formula>
    </cfRule>
  </conditionalFormatting>
  <conditionalFormatting sqref="F4:F10">
    <cfRule type="containsText" dxfId="57" priority="1" operator="containsText" text="Very High">
      <formula>NOT(ISERROR(SEARCH("Very High",F4)))</formula>
    </cfRule>
    <cfRule type="containsText" dxfId="56" priority="2" operator="containsText" text="High">
      <formula>NOT(ISERROR(SEARCH("High",F4)))</formula>
    </cfRule>
    <cfRule type="containsText" dxfId="55" priority="3" operator="containsText" text="Very High">
      <formula>NOT(ISERROR(SEARCH("Very High",F4)))</formula>
    </cfRule>
    <cfRule type="containsText" dxfId="54" priority="4" operator="containsText" text="High">
      <formula>NOT(ISERROR(SEARCH("High",F4)))</formula>
    </cfRule>
    <cfRule type="containsText" dxfId="53" priority="5" operator="containsText" text="Very High">
      <formula>NOT(ISERROR(SEARCH("Very High",F4)))</formula>
    </cfRule>
    <cfRule type="containsText" dxfId="52" priority="6" operator="containsText" text="Very High">
      <formula>NOT(ISERROR(SEARCH("Very High",F4)))</formula>
    </cfRule>
    <cfRule type="containsText" dxfId="51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50" priority="11" operator="containsText" text="Very High">
      <formula>NOT(ISERROR(SEARCH("Very High",F4)))</formula>
    </cfRule>
    <cfRule type="containsText" dxfId="49" priority="12" operator="containsText" text="High">
      <formula>NOT(ISERROR(SEARCH("High",F4)))</formula>
    </cfRule>
    <cfRule type="containsText" dxfId="48" priority="13" operator="containsText" text="Good">
      <formula>NOT(ISERROR(SEARCH("Good",F4)))</formula>
    </cfRule>
    <cfRule type="containsText" dxfId="47" priority="15" operator="containsText" text="Critical">
      <formula>NOT(ISERROR(SEARCH("Critical",F4)))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6" priority="38" operator="containsText" text="High">
      <formula>NOT(ISERROR(SEARCH("High",F4)))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5" priority="40" operator="containsText" text="Low">
      <formula>NOT(ISERROR(SEARCH("Low",F4)))</formula>
    </cfRule>
    <cfRule type="containsText" dxfId="44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3" priority="34" operator="containsText" text="Low">
      <formula>NOT(ISERROR(SEARCH("Low",F8)))</formula>
    </cfRule>
    <cfRule type="containsText" dxfId="42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41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0" priority="29" operator="containsText" text="Low">
      <formula>NOT(ISERROR(SEARCH("Low",F9)))</formula>
    </cfRule>
    <cfRule type="containsText" dxfId="39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8" priority="24" operator="containsText" text="Low">
      <formula>NOT(ISERROR(SEARCH("Low",F10)))</formula>
    </cfRule>
    <cfRule type="containsText" dxfId="37" priority="25" operator="containsText" text="Medium">
      <formula>NOT(ISERROR(SEARCH("Medium",F10)))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6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18" operator="containsText" text="Low">
      <formula>NOT(ISERROR(SEARCH("Low",F11)))</formula>
    </cfRule>
    <cfRule type="containsText" dxfId="34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33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B2:F18"/>
  <sheetViews>
    <sheetView workbookViewId="0">
      <selection activeCell="G7" sqref="G7"/>
    </sheetView>
  </sheetViews>
  <sheetFormatPr baseColWidth="10" defaultColWidth="9.1796875" defaultRowHeight="15.5" x14ac:dyDescent="0.35"/>
  <cols>
    <col min="1" max="1" width="9.1796875" style="38"/>
    <col min="2" max="2" width="28.1796875" style="38" customWidth="1"/>
    <col min="3" max="3" width="32.453125" style="38" customWidth="1"/>
    <col min="4" max="16384" width="9.1796875" style="38"/>
  </cols>
  <sheetData>
    <row r="2" spans="2:6" x14ac:dyDescent="0.35">
      <c r="B2" s="37" t="s">
        <v>169</v>
      </c>
      <c r="C2" s="37" t="s">
        <v>170</v>
      </c>
      <c r="D2" s="37" t="s">
        <v>171</v>
      </c>
      <c r="E2" s="37" t="s">
        <v>172</v>
      </c>
      <c r="F2" s="37" t="s">
        <v>173</v>
      </c>
    </row>
    <row r="3" spans="2:6" ht="16" x14ac:dyDescent="0.4">
      <c r="B3" s="39" t="s">
        <v>174</v>
      </c>
      <c r="C3" s="39" t="s">
        <v>175</v>
      </c>
      <c r="D3" s="40">
        <v>0</v>
      </c>
      <c r="E3" s="45" t="s">
        <v>148</v>
      </c>
      <c r="F3" s="40">
        <v>0</v>
      </c>
    </row>
    <row r="4" spans="2:6" ht="16" x14ac:dyDescent="0.4">
      <c r="B4" s="39" t="s">
        <v>176</v>
      </c>
      <c r="C4" s="39" t="s">
        <v>177</v>
      </c>
      <c r="D4" s="40">
        <v>1</v>
      </c>
      <c r="E4" s="46" t="s">
        <v>178</v>
      </c>
      <c r="F4" s="40" t="s">
        <v>179</v>
      </c>
    </row>
    <row r="5" spans="2:6" ht="16" x14ac:dyDescent="0.4">
      <c r="B5" s="39" t="s">
        <v>180</v>
      </c>
      <c r="C5" s="39" t="s">
        <v>181</v>
      </c>
      <c r="D5" s="40">
        <v>2</v>
      </c>
      <c r="E5" s="46" t="s">
        <v>178</v>
      </c>
      <c r="F5" s="40" t="s">
        <v>182</v>
      </c>
    </row>
    <row r="6" spans="2:6" ht="16" x14ac:dyDescent="0.4">
      <c r="B6" s="39" t="s">
        <v>183</v>
      </c>
      <c r="C6" s="39" t="s">
        <v>184</v>
      </c>
      <c r="D6" s="40">
        <v>3</v>
      </c>
      <c r="E6" s="47" t="s">
        <v>46</v>
      </c>
      <c r="F6" s="40" t="s">
        <v>185</v>
      </c>
    </row>
    <row r="7" spans="2:6" ht="16" x14ac:dyDescent="0.4">
      <c r="B7" s="39" t="s">
        <v>186</v>
      </c>
      <c r="C7" s="39" t="s">
        <v>187</v>
      </c>
      <c r="D7" s="40">
        <v>4</v>
      </c>
      <c r="E7" s="48" t="s">
        <v>147</v>
      </c>
      <c r="F7" s="40" t="s">
        <v>188</v>
      </c>
    </row>
    <row r="8" spans="2:6" ht="16" x14ac:dyDescent="0.4">
      <c r="B8" s="39" t="s">
        <v>189</v>
      </c>
      <c r="C8" s="39" t="s">
        <v>190</v>
      </c>
      <c r="D8" s="40">
        <v>5</v>
      </c>
      <c r="E8" s="49" t="s">
        <v>191</v>
      </c>
      <c r="F8" s="40" t="s">
        <v>192</v>
      </c>
    </row>
    <row r="11" spans="2:6" ht="16" x14ac:dyDescent="0.35">
      <c r="B11" s="141" t="s">
        <v>193</v>
      </c>
      <c r="C11" s="142"/>
    </row>
    <row r="12" spans="2:6" ht="27.5" thickBot="1" x14ac:dyDescent="0.4">
      <c r="B12" s="50" t="s">
        <v>162</v>
      </c>
      <c r="C12" s="41" t="s">
        <v>194</v>
      </c>
    </row>
    <row r="13" spans="2:6" ht="41" thickBot="1" x14ac:dyDescent="0.4">
      <c r="B13" s="51" t="s">
        <v>163</v>
      </c>
      <c r="C13" s="42" t="s">
        <v>195</v>
      </c>
    </row>
    <row r="14" spans="2:6" ht="54.5" thickBot="1" x14ac:dyDescent="0.4">
      <c r="B14" s="51" t="s">
        <v>164</v>
      </c>
      <c r="C14" s="42" t="s">
        <v>196</v>
      </c>
    </row>
    <row r="15" spans="2:6" ht="54.5" thickBot="1" x14ac:dyDescent="0.4">
      <c r="B15" s="51" t="s">
        <v>165</v>
      </c>
      <c r="C15" s="42" t="s">
        <v>197</v>
      </c>
    </row>
    <row r="16" spans="2:6" ht="27.5" thickBot="1" x14ac:dyDescent="0.4">
      <c r="B16" s="51" t="s">
        <v>166</v>
      </c>
      <c r="C16" s="42" t="s">
        <v>198</v>
      </c>
    </row>
    <row r="17" spans="2:3" ht="81.5" thickBot="1" x14ac:dyDescent="0.4">
      <c r="B17" s="51" t="s">
        <v>167</v>
      </c>
      <c r="C17" s="42" t="s">
        <v>199</v>
      </c>
    </row>
    <row r="18" spans="2:3" ht="67.5" x14ac:dyDescent="0.35">
      <c r="B18" s="52" t="s">
        <v>200</v>
      </c>
      <c r="C18" s="43" t="s">
        <v>201</v>
      </c>
    </row>
  </sheetData>
  <mergeCells count="1">
    <mergeCell ref="B11:C11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9"/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54296875" bestFit="1" customWidth="1"/>
  </cols>
  <sheetData>
    <row r="3" spans="2:2" x14ac:dyDescent="0.35">
      <c r="B3" s="1" t="s">
        <v>202</v>
      </c>
    </row>
    <row r="4" spans="2:2" x14ac:dyDescent="0.35">
      <c r="B4" s="12" t="s">
        <v>203</v>
      </c>
    </row>
    <row r="5" spans="2:2" x14ac:dyDescent="0.35">
      <c r="B5" s="13" t="s">
        <v>204</v>
      </c>
    </row>
    <row r="6" spans="2:2" x14ac:dyDescent="0.35">
      <c r="B6" s="14" t="s">
        <v>205</v>
      </c>
    </row>
    <row r="7" spans="2:2" x14ac:dyDescent="0.35">
      <c r="B7" s="11" t="s">
        <v>206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9" ma:contentTypeDescription="Create a new document." ma:contentTypeScope="" ma:versionID="5147f8fa0601c8b729c2fa661cd70740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1d1b535972b56f07b1f02dcb6d8c1d0c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E6671E-E19F-4C68-AB64-EF51422FF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E55337-6835-4265-BACA-4A7ACF430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022F56-FF24-4362-A66A-AD0C343EC948}">
  <ds:schemaRefs>
    <ds:schemaRef ds:uri="874942e1-6a12-4b91-a483-df2ad430e7b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e45397f-ec3f-4182-894a-c72732e6f360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 Info</vt:lpstr>
      <vt:lpstr>Email Security Checks</vt:lpstr>
      <vt:lpstr>Risk Analysis</vt:lpstr>
      <vt:lpstr>Transpose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Paula (TS-BR)</dc:creator>
  <cp:keywords/>
  <dc:description/>
  <cp:lastModifiedBy>Leonardo Puerto (SE-SA)</cp:lastModifiedBy>
  <cp:revision/>
  <cp:lastPrinted>2023-10-24T21:57:16Z</cp:lastPrinted>
  <dcterms:created xsi:type="dcterms:W3CDTF">2021-02-17T22:15:17Z</dcterms:created>
  <dcterms:modified xsi:type="dcterms:W3CDTF">2025-10-17T16:43:51Z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0x01010069D767639E296D43B104AEC3B426B27D</vt:lpwstr>
  </property>
  <property fmtid="{D5CDD505-2E9C-101B-9397-08002B2CF9AE}" pid="3" name="MSIP_Label_fb50d67e-2428-41a1-85f0-bee73fd61572_Enabled">
    <vt:lpwstr>true</vt:lpwstr>
  </property>
  <property fmtid="{D5CDD505-2E9C-101B-9397-08002B2CF9AE}" pid="4" name="MSIP_Label_fb50d67e-2428-41a1-85f0-bee73fd61572_SetDate">
    <vt:lpwstr>2022-05-19T18:22:01Z</vt:lpwstr>
  </property>
  <property fmtid="{D5CDD505-2E9C-101B-9397-08002B2CF9AE}" pid="5" name="MSIP_Label_fb50d67e-2428-41a1-85f0-bee73fd61572_Method">
    <vt:lpwstr>Privileged</vt:lpwstr>
  </property>
  <property fmtid="{D5CDD505-2E9C-101B-9397-08002B2CF9AE}" pid="6" name="MSIP_Label_fb50d67e-2428-41a1-85f0-bee73fd61572_Name">
    <vt:lpwstr>Public Information - no protection</vt:lpwstr>
  </property>
  <property fmtid="{D5CDD505-2E9C-101B-9397-08002B2CF9AE}" pid="7" name="MSIP_Label_fb50d67e-2428-41a1-85f0-bee73fd61572_SiteId">
    <vt:lpwstr>3e04753a-ae5b-42d4-a86d-d6f05460f9e4</vt:lpwstr>
  </property>
  <property fmtid="{D5CDD505-2E9C-101B-9397-08002B2CF9AE}" pid="8" name="MSIP_Label_fb50d67e-2428-41a1-85f0-bee73fd61572_ActionId">
    <vt:lpwstr>2ff74e33-e777-48cf-aea3-114607562bfe</vt:lpwstr>
  </property>
  <property fmtid="{D5CDD505-2E9C-101B-9397-08002B2CF9AE}" pid="9" name="MSIP_Label_fb50d67e-2428-41a1-85f0-bee73fd61572_ContentBits">
    <vt:lpwstr>0</vt:lpwstr>
  </property>
</Properties>
</file>