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Folha1" sheetId="1" r:id="rId1"/>
    <sheet name="Folha2" sheetId="2" r:id="rId2"/>
    <sheet name="Folha3" sheetId="3" r:id="rId3"/>
  </sheets>
  <definedNames>
    <definedName name="_Toc446213851" localSheetId="0">Folha1!#REF!</definedName>
  </definedNames>
  <calcPr calcId="145621"/>
</workbook>
</file>

<file path=xl/calcChain.xml><?xml version="1.0" encoding="utf-8"?>
<calcChain xmlns="http://schemas.openxmlformats.org/spreadsheetml/2006/main">
  <c r="D16" i="1" l="1"/>
  <c r="E20" i="1"/>
  <c r="H14" i="1"/>
  <c r="D14" i="1"/>
  <c r="H13" i="1"/>
  <c r="D13" i="1"/>
  <c r="H12" i="1"/>
  <c r="D12" i="1"/>
  <c r="H11" i="1"/>
  <c r="D11" i="1"/>
  <c r="H10" i="1"/>
  <c r="D10" i="1"/>
  <c r="H9" i="1"/>
  <c r="D9" i="1"/>
  <c r="E9" i="1" s="1"/>
  <c r="H8" i="1"/>
  <c r="D8" i="1"/>
  <c r="H7" i="1"/>
  <c r="D7" i="1"/>
  <c r="H6" i="1"/>
  <c r="D6" i="1"/>
  <c r="H5" i="1"/>
  <c r="E7" i="1" l="1"/>
  <c r="E12" i="1"/>
  <c r="E8" i="1"/>
  <c r="E10" i="1"/>
  <c r="E13" i="1"/>
  <c r="E14" i="1"/>
  <c r="E11" i="1"/>
</calcChain>
</file>

<file path=xl/sharedStrings.xml><?xml version="1.0" encoding="utf-8"?>
<sst xmlns="http://schemas.openxmlformats.org/spreadsheetml/2006/main" count="63" uniqueCount="38">
  <si>
    <t>Distância média ao Sol (km)</t>
  </si>
  <si>
    <t>Mercúrio</t>
  </si>
  <si>
    <t>Vênus</t>
  </si>
  <si>
    <t>Terra</t>
  </si>
  <si>
    <t>Marte</t>
  </si>
  <si>
    <t>Júpiter</t>
  </si>
  <si>
    <t>Saturno</t>
  </si>
  <si>
    <t>Urano</t>
  </si>
  <si>
    <t>Netuno</t>
  </si>
  <si>
    <t>Plutão</t>
  </si>
  <si>
    <t>Estrela Alfa Centauro</t>
  </si>
  <si>
    <r>
      <t>4,1 × 10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 km</t>
    </r>
  </si>
  <si>
    <t>Sol</t>
  </si>
  <si>
    <t>ASTRO</t>
  </si>
  <si>
    <t>Distância ao sol na escala (m)</t>
  </si>
  <si>
    <t xml:space="preserve">Escala </t>
  </si>
  <si>
    <t>Distância do planeta anterior na escala</t>
  </si>
  <si>
    <t xml:space="preserve">==&gt; </t>
  </si>
  <si>
    <t>Diâmetro do astro (km)</t>
  </si>
  <si>
    <t>Diâmetro na escala (cm)</t>
  </si>
  <si>
    <t>1:1.000.000.000  (1 por 1 bilhão)</t>
  </si>
  <si>
    <t>dias</t>
  </si>
  <si>
    <t>Lua</t>
  </si>
  <si>
    <t>Distância Sol-Terra</t>
  </si>
  <si>
    <t>149.600.000 km</t>
  </si>
  <si>
    <t>Distância Terra-Lua</t>
  </si>
  <si>
    <t xml:space="preserve">Em um ano, a Lua dá 13 voltas em torno da terra </t>
  </si>
  <si>
    <t xml:space="preserve">Relações: </t>
  </si>
  <si>
    <t>Em um ano, a terra dá uma volta em torno do sol</t>
  </si>
  <si>
    <t>O Sol está distante da terra 389 vezes a distância da Lua</t>
  </si>
  <si>
    <t>translação em torno do Sol</t>
  </si>
  <si>
    <t>translação em torno Terra</t>
  </si>
  <si>
    <t>Rotação</t>
  </si>
  <si>
    <t>Em um ano, o Sol gira 15 voltas em torno de si mesmo</t>
  </si>
  <si>
    <t>Cada estação dura em torno de 91 dias</t>
  </si>
  <si>
    <t>Cada fase da lua dura em torno de 7 dias</t>
  </si>
  <si>
    <t>385.000 km</t>
  </si>
  <si>
    <t>Informações sobre o sistema Sol-Terra-Lua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</si>
</sst>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,##0.0"/>
    <numFmt numFmtId="173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5" fontId="1" fillId="2" borderId="6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165" fontId="1" fillId="4" borderId="6" xfId="0" applyNumberFormat="1" applyFont="1" applyFill="1" applyBorder="1" applyAlignment="1">
      <alignment horizontal="center" vertical="center" wrapText="1"/>
    </xf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  <xf numFmtId="165" fontId="1" fillId="3" borderId="0" xfId="0" applyNumberFormat="1" applyFont="1" applyFill="1" applyBorder="1" applyAlignment="1">
      <alignment horizontal="center" vertical="center" wrapText="1"/>
    </xf>
    <xf numFmtId="165" fontId="1" fillId="4" borderId="0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4" fontId="1" fillId="2" borderId="15" xfId="0" applyNumberFormat="1" applyFont="1" applyFill="1" applyBorder="1" applyAlignment="1">
      <alignment horizontal="center" vertical="center" wrapText="1"/>
    </xf>
    <xf numFmtId="4" fontId="1" fillId="3" borderId="15" xfId="0" applyNumberFormat="1" applyFont="1" applyFill="1" applyBorder="1" applyAlignment="1">
      <alignment horizontal="center" vertical="center" wrapText="1"/>
    </xf>
    <xf numFmtId="4" fontId="1" fillId="4" borderId="15" xfId="0" applyNumberFormat="1" applyFont="1" applyFill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6" xfId="0" applyFont="1" applyBorder="1"/>
    <xf numFmtId="173" fontId="7" fillId="0" borderId="6" xfId="0" applyNumberFormat="1" applyFont="1" applyBorder="1"/>
    <xf numFmtId="3" fontId="7" fillId="0" borderId="6" xfId="0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152399</xdr:rowOff>
    </xdr:from>
    <xdr:to>
      <xdr:col>8</xdr:col>
      <xdr:colOff>565350</xdr:colOff>
      <xdr:row>28</xdr:row>
      <xdr:rowOff>12899</xdr:rowOff>
    </xdr:to>
    <xdr:sp macro="" textlink="">
      <xdr:nvSpPr>
        <xdr:cNvPr id="2" name="Oval 1"/>
        <xdr:cNvSpPr>
          <a:spLocks/>
        </xdr:cNvSpPr>
      </xdr:nvSpPr>
      <xdr:spPr>
        <a:xfrm rot="5400000">
          <a:off x="438150" y="342899"/>
          <a:ext cx="5004000" cy="50040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552450</xdr:colOff>
      <xdr:row>14</xdr:row>
      <xdr:rowOff>19050</xdr:rowOff>
    </xdr:from>
    <xdr:to>
      <xdr:col>18</xdr:col>
      <xdr:colOff>595650</xdr:colOff>
      <xdr:row>14</xdr:row>
      <xdr:rowOff>62250</xdr:rowOff>
    </xdr:to>
    <xdr:sp macro="" textlink="">
      <xdr:nvSpPr>
        <xdr:cNvPr id="3" name="Oval 2"/>
        <xdr:cNvSpPr>
          <a:spLocks noChangeAspect="1"/>
        </xdr:cNvSpPr>
      </xdr:nvSpPr>
      <xdr:spPr>
        <a:xfrm>
          <a:off x="6648450" y="2686050"/>
          <a:ext cx="43200" cy="43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552450</xdr:colOff>
      <xdr:row>15</xdr:row>
      <xdr:rowOff>152400</xdr:rowOff>
    </xdr:from>
    <xdr:to>
      <xdr:col>18</xdr:col>
      <xdr:colOff>595650</xdr:colOff>
      <xdr:row>16</xdr:row>
      <xdr:rowOff>5100</xdr:rowOff>
    </xdr:to>
    <xdr:sp macro="" textlink="">
      <xdr:nvSpPr>
        <xdr:cNvPr id="4" name="Oval 3"/>
        <xdr:cNvSpPr>
          <a:spLocks noChangeAspect="1"/>
        </xdr:cNvSpPr>
      </xdr:nvSpPr>
      <xdr:spPr>
        <a:xfrm>
          <a:off x="6648450" y="3009900"/>
          <a:ext cx="43200" cy="43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561975</xdr:colOff>
      <xdr:row>17</xdr:row>
      <xdr:rowOff>95250</xdr:rowOff>
    </xdr:from>
    <xdr:to>
      <xdr:col>18</xdr:col>
      <xdr:colOff>587175</xdr:colOff>
      <xdr:row>17</xdr:row>
      <xdr:rowOff>120450</xdr:rowOff>
    </xdr:to>
    <xdr:sp macro="" textlink="">
      <xdr:nvSpPr>
        <xdr:cNvPr id="5" name="Oval 4"/>
        <xdr:cNvSpPr>
          <a:spLocks noChangeAspect="1"/>
        </xdr:cNvSpPr>
      </xdr:nvSpPr>
      <xdr:spPr>
        <a:xfrm>
          <a:off x="6657975" y="3333750"/>
          <a:ext cx="25200" cy="25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371475</xdr:colOff>
      <xdr:row>19</xdr:row>
      <xdr:rowOff>114300</xdr:rowOff>
    </xdr:from>
    <xdr:to>
      <xdr:col>19</xdr:col>
      <xdr:colOff>197475</xdr:colOff>
      <xdr:row>21</xdr:row>
      <xdr:rowOff>168900</xdr:rowOff>
    </xdr:to>
    <xdr:sp macro="" textlink="">
      <xdr:nvSpPr>
        <xdr:cNvPr id="6" name="Oval 5"/>
        <xdr:cNvSpPr>
          <a:spLocks noChangeAspect="1"/>
        </xdr:cNvSpPr>
      </xdr:nvSpPr>
      <xdr:spPr>
        <a:xfrm>
          <a:off x="6467475" y="3733800"/>
          <a:ext cx="435600" cy="435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323850</xdr:colOff>
      <xdr:row>23</xdr:row>
      <xdr:rowOff>104775</xdr:rowOff>
    </xdr:from>
    <xdr:to>
      <xdr:col>19</xdr:col>
      <xdr:colOff>229050</xdr:colOff>
      <xdr:row>26</xdr:row>
      <xdr:rowOff>48075</xdr:rowOff>
    </xdr:to>
    <xdr:sp macro="" textlink="">
      <xdr:nvSpPr>
        <xdr:cNvPr id="7" name="Oval 6"/>
        <xdr:cNvSpPr>
          <a:spLocks noChangeAspect="1"/>
        </xdr:cNvSpPr>
      </xdr:nvSpPr>
      <xdr:spPr>
        <a:xfrm>
          <a:off x="6419850" y="4486275"/>
          <a:ext cx="514800" cy="5148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552450</xdr:colOff>
      <xdr:row>12</xdr:row>
      <xdr:rowOff>133350</xdr:rowOff>
    </xdr:from>
    <xdr:to>
      <xdr:col>18</xdr:col>
      <xdr:colOff>570450</xdr:colOff>
      <xdr:row>12</xdr:row>
      <xdr:rowOff>151350</xdr:rowOff>
    </xdr:to>
    <xdr:sp macro="" textlink="">
      <xdr:nvSpPr>
        <xdr:cNvPr id="8" name="Oval 7"/>
        <xdr:cNvSpPr>
          <a:spLocks noChangeAspect="1"/>
        </xdr:cNvSpPr>
      </xdr:nvSpPr>
      <xdr:spPr>
        <a:xfrm>
          <a:off x="6648450" y="2419350"/>
          <a:ext cx="18000" cy="180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1"/>
  <sheetViews>
    <sheetView showGridLines="0" zoomScale="85" zoomScaleNormal="85" workbookViewId="0">
      <selection activeCell="C8" sqref="C8"/>
    </sheetView>
  </sheetViews>
  <sheetFormatPr defaultRowHeight="15" x14ac:dyDescent="0.25"/>
  <cols>
    <col min="2" max="2" width="22.5703125" bestFit="1" customWidth="1"/>
    <col min="3" max="3" width="17.85546875" customWidth="1"/>
    <col min="4" max="4" width="16.42578125" customWidth="1"/>
    <col min="5" max="5" width="14.42578125" customWidth="1"/>
    <col min="6" max="6" width="2.28515625" customWidth="1"/>
    <col min="7" max="7" width="14.28515625" bestFit="1" customWidth="1"/>
    <col min="8" max="8" width="13.7109375" bestFit="1" customWidth="1"/>
  </cols>
  <sheetData>
    <row r="3" spans="2:9" ht="79.5" customHeight="1" x14ac:dyDescent="0.25">
      <c r="B3" s="28" t="s">
        <v>13</v>
      </c>
      <c r="C3" s="27" t="s">
        <v>0</v>
      </c>
      <c r="D3" s="27" t="s">
        <v>14</v>
      </c>
      <c r="E3" s="27" t="s">
        <v>16</v>
      </c>
      <c r="F3" s="35"/>
      <c r="G3" s="27" t="s">
        <v>18</v>
      </c>
      <c r="H3" s="26" t="s">
        <v>19</v>
      </c>
    </row>
    <row r="4" spans="2:9" ht="15" customHeight="1" x14ac:dyDescent="0.25">
      <c r="B4" s="29"/>
      <c r="C4" s="27"/>
      <c r="D4" s="27"/>
      <c r="E4" s="27"/>
      <c r="F4" s="35"/>
      <c r="G4" s="27"/>
      <c r="H4" s="39"/>
    </row>
    <row r="5" spans="2:9" ht="15" customHeight="1" x14ac:dyDescent="0.25">
      <c r="B5" s="8" t="s">
        <v>12</v>
      </c>
      <c r="C5" s="9"/>
      <c r="D5" s="9"/>
      <c r="E5" s="10"/>
      <c r="F5" s="36"/>
      <c r="G5" s="10">
        <v>1390000</v>
      </c>
      <c r="H5" s="40">
        <f>ROUND(G5/$C$20,3)</f>
        <v>13.9</v>
      </c>
      <c r="I5" s="2"/>
    </row>
    <row r="6" spans="2:9" ht="16.5" customHeight="1" x14ac:dyDescent="0.25">
      <c r="B6" s="11" t="s">
        <v>1</v>
      </c>
      <c r="C6" s="12">
        <v>57910000</v>
      </c>
      <c r="D6" s="13">
        <f>TRUNC(C6/$C$20,1)/100</f>
        <v>5.7910000000000004</v>
      </c>
      <c r="E6" s="13"/>
      <c r="F6" s="37"/>
      <c r="G6" s="13">
        <v>4879.3999999999996</v>
      </c>
      <c r="H6" s="41">
        <f>ROUND(G6/$C$20,3)</f>
        <v>4.9000000000000002E-2</v>
      </c>
      <c r="I6" s="2"/>
    </row>
    <row r="7" spans="2:9" ht="15.75" x14ac:dyDescent="0.25">
      <c r="B7" s="14" t="s">
        <v>2</v>
      </c>
      <c r="C7" s="12">
        <v>108200000</v>
      </c>
      <c r="D7" s="13">
        <f>TRUNC(C7/$C$20,1)/100</f>
        <v>10.82</v>
      </c>
      <c r="E7" s="13">
        <f>D7-D6</f>
        <v>5.0289999999999999</v>
      </c>
      <c r="F7" s="37"/>
      <c r="G7" s="13">
        <v>12100</v>
      </c>
      <c r="H7" s="41">
        <f>ROUND(G7/$C$20,3)</f>
        <v>0.121</v>
      </c>
      <c r="I7" s="2"/>
    </row>
    <row r="8" spans="2:9" ht="15.75" x14ac:dyDescent="0.25">
      <c r="B8" s="14" t="s">
        <v>3</v>
      </c>
      <c r="C8" s="12">
        <v>149600000</v>
      </c>
      <c r="D8" s="13">
        <f>TRUNC(C8/$C$20,1)/100</f>
        <v>14.96</v>
      </c>
      <c r="E8" s="13">
        <f t="shared" ref="E8:E14" si="0">D8-D7</f>
        <v>4.1400000000000006</v>
      </c>
      <c r="F8" s="37"/>
      <c r="G8" s="13">
        <v>12700</v>
      </c>
      <c r="H8" s="41">
        <f>ROUND(G8/$C$20,3)</f>
        <v>0.127</v>
      </c>
      <c r="I8" s="2"/>
    </row>
    <row r="9" spans="2:9" ht="15.75" x14ac:dyDescent="0.25">
      <c r="B9" s="14" t="s">
        <v>4</v>
      </c>
      <c r="C9" s="12">
        <v>227940000</v>
      </c>
      <c r="D9" s="13">
        <f>TRUNC(C9/$C$20,1)/100</f>
        <v>22.794</v>
      </c>
      <c r="E9" s="13">
        <f t="shared" si="0"/>
        <v>7.8339999999999996</v>
      </c>
      <c r="F9" s="37"/>
      <c r="G9" s="13">
        <v>6790</v>
      </c>
      <c r="H9" s="41">
        <f>ROUND(G9/$C$20,3)</f>
        <v>6.8000000000000005E-2</v>
      </c>
      <c r="I9" s="2"/>
    </row>
    <row r="10" spans="2:9" ht="15.75" x14ac:dyDescent="0.25">
      <c r="B10" s="14" t="s">
        <v>5</v>
      </c>
      <c r="C10" s="12">
        <v>778330000</v>
      </c>
      <c r="D10" s="13">
        <f>TRUNC(C10/$C$20,1)/100</f>
        <v>77.832999999999998</v>
      </c>
      <c r="E10" s="13">
        <f t="shared" si="0"/>
        <v>55.039000000000001</v>
      </c>
      <c r="F10" s="37"/>
      <c r="G10" s="13">
        <v>143000</v>
      </c>
      <c r="H10" s="41">
        <f>ROUND(G10/$C$20,3)</f>
        <v>1.43</v>
      </c>
      <c r="I10" s="2"/>
    </row>
    <row r="11" spans="2:9" ht="15.75" x14ac:dyDescent="0.25">
      <c r="B11" s="15" t="s">
        <v>6</v>
      </c>
      <c r="C11" s="16">
        <v>1429400000</v>
      </c>
      <c r="D11" s="17">
        <f>TRUNC(C11/$C$20,1)/100</f>
        <v>142.94</v>
      </c>
      <c r="E11" s="17">
        <f t="shared" si="0"/>
        <v>65.106999999999999</v>
      </c>
      <c r="F11" s="38"/>
      <c r="G11" s="17">
        <v>121000</v>
      </c>
      <c r="H11" s="42">
        <f>ROUND(G11/$C$20,3)</f>
        <v>1.21</v>
      </c>
      <c r="I11" s="2"/>
    </row>
    <row r="12" spans="2:9" ht="15.75" x14ac:dyDescent="0.25">
      <c r="B12" s="3" t="s">
        <v>7</v>
      </c>
      <c r="C12" s="5">
        <v>2870990000</v>
      </c>
      <c r="D12" s="4">
        <f>TRUNC(C12/$C$20,1)/100</f>
        <v>287.09899999999999</v>
      </c>
      <c r="E12" s="4">
        <f t="shared" si="0"/>
        <v>144.15899999999999</v>
      </c>
      <c r="F12" s="2"/>
      <c r="G12" s="4">
        <v>51100</v>
      </c>
      <c r="H12" s="43">
        <f>ROUND(G12/$C$20,3)</f>
        <v>0.51100000000000001</v>
      </c>
      <c r="I12" s="2"/>
    </row>
    <row r="13" spans="2:9" ht="15.75" x14ac:dyDescent="0.25">
      <c r="B13" s="30" t="s">
        <v>8</v>
      </c>
      <c r="C13" s="31">
        <v>4504300000</v>
      </c>
      <c r="D13" s="32">
        <f>TRUNC(C13/$C$20,1)/100</f>
        <v>450.43</v>
      </c>
      <c r="E13" s="32">
        <f t="shared" si="0"/>
        <v>163.33100000000002</v>
      </c>
      <c r="F13" s="2"/>
      <c r="G13" s="4">
        <v>49500</v>
      </c>
      <c r="H13" s="43">
        <f>ROUND(G13/$C$20,3)</f>
        <v>0.495</v>
      </c>
      <c r="I13" s="2"/>
    </row>
    <row r="14" spans="2:9" ht="15.75" x14ac:dyDescent="0.25">
      <c r="B14" s="6" t="s">
        <v>9</v>
      </c>
      <c r="C14" s="5">
        <v>5913520000</v>
      </c>
      <c r="D14" s="4">
        <f>TRUNC(C14/$C$20,1)/100</f>
        <v>591.35199999999998</v>
      </c>
      <c r="E14" s="4">
        <f t="shared" si="0"/>
        <v>140.92199999999997</v>
      </c>
      <c r="F14" s="2"/>
      <c r="G14" s="4">
        <v>1188</v>
      </c>
      <c r="H14" s="43">
        <f>ROUND(G14/$C$20,3)</f>
        <v>1.2E-2</v>
      </c>
      <c r="I14" s="2"/>
    </row>
    <row r="15" spans="2:9" ht="16.5" customHeight="1" x14ac:dyDescent="0.25">
      <c r="B15" s="33" t="s">
        <v>10</v>
      </c>
      <c r="C15" s="18"/>
      <c r="D15" s="18"/>
      <c r="E15" s="4"/>
      <c r="F15" s="2"/>
      <c r="G15" s="2"/>
      <c r="H15" s="2"/>
      <c r="I15" s="2"/>
    </row>
    <row r="16" spans="2:9" ht="15" customHeight="1" x14ac:dyDescent="0.25">
      <c r="B16" s="33"/>
      <c r="C16" s="34" t="s">
        <v>11</v>
      </c>
      <c r="D16" s="5">
        <f>TRUNC(41000000000000/$C$20,1)/100</f>
        <v>4100000</v>
      </c>
      <c r="E16" s="4"/>
      <c r="F16" s="2"/>
      <c r="G16" s="2"/>
      <c r="H16" s="2"/>
      <c r="I16" s="2"/>
    </row>
    <row r="17" spans="2:9" ht="15.75" x14ac:dyDescent="0.25">
      <c r="B17" s="33"/>
      <c r="C17" s="34"/>
      <c r="D17" s="6"/>
      <c r="E17" s="4"/>
      <c r="F17" s="2"/>
      <c r="G17" s="2"/>
      <c r="H17" s="2"/>
      <c r="I17" s="2"/>
    </row>
    <row r="18" spans="2:9" x14ac:dyDescent="0.25">
      <c r="D18" s="1"/>
      <c r="E18" s="1"/>
      <c r="F18" s="1"/>
      <c r="G18" s="1"/>
      <c r="H18" s="1"/>
      <c r="I18" s="1"/>
    </row>
    <row r="20" spans="2:9" x14ac:dyDescent="0.25">
      <c r="B20" s="18" t="s">
        <v>15</v>
      </c>
      <c r="C20" s="19">
        <v>100000</v>
      </c>
      <c r="D20" s="7" t="s">
        <v>17</v>
      </c>
      <c r="E20" s="20" t="str">
        <f>"1 centímetro na escala =100 mil quilômetros"</f>
        <v>1 centímetro na escala =100 mil quilômetros</v>
      </c>
      <c r="F20" s="21"/>
      <c r="G20" s="21"/>
      <c r="H20" s="22"/>
    </row>
    <row r="21" spans="2:9" x14ac:dyDescent="0.25">
      <c r="E21" s="23" t="s">
        <v>20</v>
      </c>
      <c r="F21" s="24"/>
      <c r="G21" s="24"/>
      <c r="H21" s="25"/>
    </row>
  </sheetData>
  <mergeCells count="7">
    <mergeCell ref="H3:H4"/>
    <mergeCell ref="B15:B17"/>
    <mergeCell ref="B3:B4"/>
    <mergeCell ref="C3:C4"/>
    <mergeCell ref="D3:D4"/>
    <mergeCell ref="E3:E4"/>
    <mergeCell ref="G3:G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" sqref="J6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showGridLines="0" tabSelected="1" zoomScale="25" zoomScaleNormal="25" workbookViewId="0">
      <selection activeCell="F23" sqref="F23"/>
    </sheetView>
  </sheetViews>
  <sheetFormatPr defaultRowHeight="15.75" x14ac:dyDescent="0.25"/>
  <cols>
    <col min="1" max="1" width="9.140625" style="44"/>
    <col min="2" max="2" width="9.7109375" style="44" customWidth="1"/>
    <col min="3" max="3" width="26.42578125" style="44" customWidth="1"/>
    <col min="4" max="16384" width="9.140625" style="44"/>
  </cols>
  <sheetData>
    <row r="2" spans="2:6" ht="23.25" x14ac:dyDescent="0.35">
      <c r="B2" s="45" t="s">
        <v>37</v>
      </c>
      <c r="C2" s="45"/>
      <c r="D2" s="45"/>
      <c r="E2" s="45"/>
      <c r="F2" s="45"/>
    </row>
    <row r="5" spans="2:6" x14ac:dyDescent="0.25">
      <c r="B5" s="46" t="s">
        <v>12</v>
      </c>
      <c r="C5" s="46" t="s">
        <v>32</v>
      </c>
      <c r="D5" s="47">
        <v>24.47</v>
      </c>
      <c r="E5" s="46" t="s">
        <v>21</v>
      </c>
    </row>
    <row r="6" spans="2:6" x14ac:dyDescent="0.25">
      <c r="B6" s="46" t="s">
        <v>3</v>
      </c>
      <c r="C6" s="46" t="s">
        <v>30</v>
      </c>
      <c r="D6" s="46">
        <v>365</v>
      </c>
      <c r="E6" s="46" t="s">
        <v>21</v>
      </c>
    </row>
    <row r="7" spans="2:6" x14ac:dyDescent="0.25">
      <c r="B7" s="46" t="s">
        <v>22</v>
      </c>
      <c r="C7" s="46" t="s">
        <v>31</v>
      </c>
      <c r="D7" s="46">
        <v>27</v>
      </c>
      <c r="E7" s="46" t="s">
        <v>21</v>
      </c>
    </row>
    <row r="9" spans="2:6" x14ac:dyDescent="0.25">
      <c r="B9" s="46" t="s">
        <v>23</v>
      </c>
      <c r="C9" s="46"/>
      <c r="D9" s="48" t="s">
        <v>24</v>
      </c>
      <c r="E9" s="48"/>
    </row>
    <row r="10" spans="2:6" x14ac:dyDescent="0.25">
      <c r="B10" s="46" t="s">
        <v>25</v>
      </c>
      <c r="C10" s="46"/>
      <c r="D10" s="49" t="s">
        <v>36</v>
      </c>
      <c r="E10" s="49"/>
    </row>
    <row r="13" spans="2:6" x14ac:dyDescent="0.25">
      <c r="B13" s="44" t="s">
        <v>27</v>
      </c>
      <c r="C13" s="44" t="s">
        <v>28</v>
      </c>
    </row>
    <row r="14" spans="2:6" x14ac:dyDescent="0.25">
      <c r="C14" s="44" t="s">
        <v>26</v>
      </c>
    </row>
    <row r="15" spans="2:6" x14ac:dyDescent="0.25">
      <c r="C15" s="44" t="s">
        <v>33</v>
      </c>
    </row>
    <row r="16" spans="2:6" x14ac:dyDescent="0.25">
      <c r="C16" s="44" t="s">
        <v>29</v>
      </c>
    </row>
    <row r="18" spans="2:6" x14ac:dyDescent="0.25">
      <c r="C18" s="44" t="s">
        <v>34</v>
      </c>
    </row>
    <row r="19" spans="2:6" x14ac:dyDescent="0.25">
      <c r="C19" s="44" t="s">
        <v>35</v>
      </c>
    </row>
    <row r="26" spans="2:6" ht="23.25" x14ac:dyDescent="0.35">
      <c r="B26" s="45" t="s">
        <v>37</v>
      </c>
      <c r="C26" s="45"/>
      <c r="D26" s="45"/>
      <c r="E26" s="45"/>
      <c r="F26" s="45"/>
    </row>
    <row r="29" spans="2:6" x14ac:dyDescent="0.25">
      <c r="B29" s="46" t="s">
        <v>12</v>
      </c>
      <c r="C29" s="46" t="s">
        <v>32</v>
      </c>
      <c r="D29" s="47">
        <v>24.47</v>
      </c>
      <c r="E29" s="46" t="s">
        <v>21</v>
      </c>
    </row>
    <row r="30" spans="2:6" x14ac:dyDescent="0.25">
      <c r="B30" s="46" t="s">
        <v>3</v>
      </c>
      <c r="C30" s="46" t="s">
        <v>30</v>
      </c>
      <c r="D30" s="46">
        <v>365</v>
      </c>
      <c r="E30" s="46" t="s">
        <v>21</v>
      </c>
    </row>
    <row r="31" spans="2:6" x14ac:dyDescent="0.25">
      <c r="B31" s="46" t="s">
        <v>22</v>
      </c>
      <c r="C31" s="46" t="s">
        <v>31</v>
      </c>
      <c r="D31" s="46">
        <v>27</v>
      </c>
      <c r="E31" s="46" t="s">
        <v>21</v>
      </c>
    </row>
    <row r="33" spans="2:5" x14ac:dyDescent="0.25">
      <c r="B33" s="46" t="s">
        <v>23</v>
      </c>
      <c r="C33" s="46"/>
      <c r="D33" s="48" t="s">
        <v>24</v>
      </c>
      <c r="E33" s="48"/>
    </row>
    <row r="34" spans="2:5" x14ac:dyDescent="0.25">
      <c r="B34" s="46" t="s">
        <v>25</v>
      </c>
      <c r="C34" s="46"/>
      <c r="D34" s="49" t="s">
        <v>36</v>
      </c>
      <c r="E34" s="49"/>
    </row>
    <row r="37" spans="2:5" x14ac:dyDescent="0.25">
      <c r="B37" s="44" t="s">
        <v>27</v>
      </c>
      <c r="C37" s="44" t="s">
        <v>28</v>
      </c>
    </row>
    <row r="38" spans="2:5" x14ac:dyDescent="0.25">
      <c r="C38" s="44" t="s">
        <v>26</v>
      </c>
    </row>
    <row r="39" spans="2:5" x14ac:dyDescent="0.25">
      <c r="C39" s="44" t="s">
        <v>33</v>
      </c>
    </row>
    <row r="40" spans="2:5" x14ac:dyDescent="0.25">
      <c r="C40" s="44" t="s">
        <v>29</v>
      </c>
    </row>
    <row r="42" spans="2:5" x14ac:dyDescent="0.25">
      <c r="C42" s="44" t="s">
        <v>34</v>
      </c>
    </row>
    <row r="43" spans="2:5" x14ac:dyDescent="0.25">
      <c r="C43" s="44" t="s">
        <v>35</v>
      </c>
    </row>
  </sheetData>
  <mergeCells count="6">
    <mergeCell ref="D9:E9"/>
    <mergeCell ref="D10:E10"/>
    <mergeCell ref="B2:F2"/>
    <mergeCell ref="B26:F26"/>
    <mergeCell ref="D33:E33"/>
    <mergeCell ref="D34:E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2019-09-13T00:42:02Z</cp:lastPrinted>
  <dcterms:created xsi:type="dcterms:W3CDTF">2019-08-26T23:06:58Z</dcterms:created>
  <dcterms:modified xsi:type="dcterms:W3CDTF">2019-09-13T02:41:08Z</dcterms:modified>
</cp:coreProperties>
</file>