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oba\notebook-scripts\"/>
    </mc:Choice>
  </mc:AlternateContent>
  <xr:revisionPtr revIDLastSave="0" documentId="13_ncr:1_{87E3CD82-709D-4004-8D1A-78CBB0270790}" xr6:coauthVersionLast="47" xr6:coauthVersionMax="47" xr10:uidLastSave="{00000000-0000-0000-0000-000000000000}"/>
  <bookViews>
    <workbookView minimized="1" xWindow="9048" yWindow="1104" windowWidth="13848" windowHeight="11364" xr2:uid="{00000000-000D-0000-FFFF-FFFF00000000}"/>
  </bookViews>
  <sheets>
    <sheet name="TABELA" sheetId="2" r:id="rId1"/>
    <sheet name="Sheet1" sheetId="1" r:id="rId2"/>
  </sheets>
  <externalReferences>
    <externalReference r:id="rId3"/>
  </externalReferences>
  <definedNames>
    <definedName name="_xlnm._FilterDatabase" localSheetId="0" hidden="1">TABELA!$A$1:$BJ$45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B2" i="1"/>
</calcChain>
</file>

<file path=xl/sharedStrings.xml><?xml version="1.0" encoding="utf-8"?>
<sst xmlns="http://schemas.openxmlformats.org/spreadsheetml/2006/main" count="448" uniqueCount="212">
  <si>
    <t>Location</t>
  </si>
  <si>
    <t>Temp (◦C)</t>
  </si>
  <si>
    <t>SPM (mg·L−1)</t>
  </si>
  <si>
    <t xml:space="preserve"> O.D. (%)</t>
  </si>
  <si>
    <t>Cond (µS/cm)</t>
  </si>
  <si>
    <t>Turbidez</t>
  </si>
  <si>
    <t>Sal</t>
  </si>
  <si>
    <t>pH (NBS)</t>
  </si>
  <si>
    <t>OD
(mg⋅L)</t>
  </si>
  <si>
    <t>TN (mg/L)</t>
  </si>
  <si>
    <t>pCO2
(ppm)</t>
  </si>
  <si>
    <t>CH4
(nMol⋅L)</t>
  </si>
  <si>
    <t>Clor (μg/L)</t>
  </si>
  <si>
    <t>DOC (mgL—1)</t>
  </si>
  <si>
    <t>TOC(%)</t>
  </si>
  <si>
    <t>SR</t>
  </si>
  <si>
    <t>Clorofila A (ug/L)</t>
  </si>
  <si>
    <t>Phaeophytin (µM)</t>
  </si>
  <si>
    <t>PO4 (μM)</t>
  </si>
  <si>
    <t>NO2 (μM)</t>
  </si>
  <si>
    <t>DOC (µM)</t>
  </si>
  <si>
    <t xml:space="preserve">NO3—(μM) </t>
  </si>
  <si>
    <t>NH4+ (μM)</t>
  </si>
  <si>
    <t>DIN (μM)</t>
  </si>
  <si>
    <t>TDN (µM)</t>
  </si>
  <si>
    <t>NOX (uM)</t>
  </si>
  <si>
    <t>N/P ratio</t>
  </si>
  <si>
    <t>Total phosphorus (μM)</t>
  </si>
  <si>
    <t>Silicate (μM)</t>
  </si>
  <si>
    <t>Total Coliforms (NMP/100ml)</t>
  </si>
  <si>
    <t>E. Coli (NMP/100ml)</t>
  </si>
  <si>
    <t>Bacterial counts (cells/</t>
  </si>
  <si>
    <t>Virus counts (CFU/ml) 10 e 7</t>
  </si>
  <si>
    <t>Vibrio Counts (CFU/mL)</t>
  </si>
  <si>
    <t>Total prokaryotes (cells mL-1)</t>
  </si>
  <si>
    <t>Cyanobacteria (cells mL-1)</t>
  </si>
  <si>
    <t>Viruses (particles mL-1) 10 e 7</t>
  </si>
  <si>
    <t>Synechococcus (cells/ml)</t>
  </si>
  <si>
    <t>Picoeukaryotes</t>
  </si>
  <si>
    <t>Nanoeukaryotes (cells mL-1)</t>
  </si>
  <si>
    <t>Virus to Prokaryote ratio (VPR)</t>
  </si>
  <si>
    <t>Heterotrophic bacteria (Cells ml-1) 10e6</t>
  </si>
  <si>
    <t>Viruses (Particles ml-1)10e7</t>
  </si>
  <si>
    <t>Virus to bacteria ratio</t>
  </si>
  <si>
    <t>Fe</t>
  </si>
  <si>
    <t>Al</t>
  </si>
  <si>
    <t>Ti</t>
  </si>
  <si>
    <t>Mn</t>
  </si>
  <si>
    <t>Ca (ppm)</t>
  </si>
  <si>
    <t>K (ppm)</t>
  </si>
  <si>
    <t>Ba (μg/g)</t>
  </si>
  <si>
    <t>S (μg/g)</t>
  </si>
  <si>
    <t>Sr (μg/g)</t>
  </si>
  <si>
    <t>V (μg/g)</t>
  </si>
  <si>
    <t>Co (µg/mL)</t>
  </si>
  <si>
    <t>Aimorés</t>
  </si>
  <si>
    <t xml:space="preserve">Antes da Estação </t>
  </si>
  <si>
    <t>BRA</t>
  </si>
  <si>
    <t>Bento Rodrigues</t>
  </si>
  <si>
    <t>Bom Jesus do Galho</t>
  </si>
  <si>
    <t>CEN</t>
  </si>
  <si>
    <t>CJA</t>
  </si>
  <si>
    <t>Colatina</t>
  </si>
  <si>
    <t>Entrada Estação Guandu</t>
  </si>
  <si>
    <t>FOZ</t>
  </si>
  <si>
    <t>FRA</t>
  </si>
  <si>
    <t>Foz</t>
  </si>
  <si>
    <t>Furo do Meio</t>
  </si>
  <si>
    <t>Gov. Valadares</t>
  </si>
  <si>
    <t>Gualaxo</t>
  </si>
  <si>
    <t>Ipatinga</t>
  </si>
  <si>
    <t>JAC</t>
  </si>
  <si>
    <t>JAP</t>
  </si>
  <si>
    <t>Linhares</t>
  </si>
  <si>
    <t>MAM</t>
  </si>
  <si>
    <t>MAN</t>
  </si>
  <si>
    <t>MZ</t>
  </si>
  <si>
    <t>Macapá Sul</t>
  </si>
  <si>
    <t>Macapá norte</t>
  </si>
  <si>
    <t>Mascarenhas</t>
  </si>
  <si>
    <t>OCE</t>
  </si>
  <si>
    <t>Ocean-river transect (Samples T1-T4)</t>
  </si>
  <si>
    <t>Ocean-river transect (T11-T23)</t>
  </si>
  <si>
    <t>Ocean-river transect (T7-T10)</t>
  </si>
  <si>
    <t>PAR</t>
  </si>
  <si>
    <t>PARA-P1</t>
  </si>
  <si>
    <t>PARA-P2</t>
  </si>
  <si>
    <t>PARA-P3</t>
  </si>
  <si>
    <t>Pará</t>
  </si>
  <si>
    <t>Porewater</t>
  </si>
  <si>
    <t>RIV</t>
  </si>
  <si>
    <t>Regência</t>
  </si>
  <si>
    <t>Resplendor</t>
  </si>
  <si>
    <t>Rio Doce</t>
  </si>
  <si>
    <t>São José do Goiabal</t>
  </si>
  <si>
    <t>TAQ</t>
  </si>
  <si>
    <t>Tapajos</t>
  </si>
  <si>
    <t>Tumiritinga</t>
  </si>
  <si>
    <t>Óbidos</t>
  </si>
  <si>
    <t>Guandú</t>
  </si>
  <si>
    <t>Bracui</t>
  </si>
  <si>
    <t>Centro</t>
  </si>
  <si>
    <t>Jacareí</t>
  </si>
  <si>
    <t>Frade</t>
  </si>
  <si>
    <t>Rio Caeté</t>
  </si>
  <si>
    <t>Jacuecanga</t>
  </si>
  <si>
    <t>Rio do Meio</t>
  </si>
  <si>
    <t>Mambucaba</t>
  </si>
  <si>
    <t>Paraíaba do Sul</t>
  </si>
  <si>
    <t>Amazonas</t>
  </si>
  <si>
    <t>Parati</t>
  </si>
  <si>
    <t>PARAGUAÇÚ</t>
  </si>
  <si>
    <t>Taquari</t>
  </si>
  <si>
    <t>River</t>
  </si>
  <si>
    <t>Data</t>
  </si>
  <si>
    <t>Tipos de Poluição</t>
  </si>
  <si>
    <t>Referências</t>
  </si>
  <si>
    <t>20°14'26.4"</t>
  </si>
  <si>
    <t>lat</t>
  </si>
  <si>
    <t>long</t>
  </si>
  <si>
    <t>São Roque</t>
  </si>
  <si>
    <t>19°27'06.6"</t>
  </si>
  <si>
    <t>41°05'32.7"</t>
  </si>
  <si>
    <t>43°24'41.4"</t>
  </si>
  <si>
    <t>19°32'06.8"</t>
  </si>
  <si>
    <t>40°38'08.0"</t>
  </si>
  <si>
    <t>19°42'33.4"</t>
  </si>
  <si>
    <t>39°52'42.9"</t>
  </si>
  <si>
    <t>18°52'58.0"</t>
  </si>
  <si>
    <t>41°57'14,2"</t>
  </si>
  <si>
    <t>20°17'10.4"</t>
  </si>
  <si>
    <t>43°03'57.8"</t>
  </si>
  <si>
    <t>19°28'47.0"</t>
  </si>
  <si>
    <t>42°28'51.6"</t>
  </si>
  <si>
    <t>19°24'23.1"</t>
  </si>
  <si>
    <t>40°04'03.1"</t>
  </si>
  <si>
    <t>19°38'45.2"</t>
  </si>
  <si>
    <t>39°49'23.5"</t>
  </si>
  <si>
    <t>19°19'34.2"</t>
  </si>
  <si>
    <t>41°15'12.1"</t>
  </si>
  <si>
    <t>20°14'52,7"</t>
  </si>
  <si>
    <t>42°53'08.4"</t>
  </si>
  <si>
    <t>Minério</t>
  </si>
  <si>
    <t>Virgilio et al, 2020; Thompson et al,2022</t>
  </si>
  <si>
    <t>0°48'7.736"S</t>
  </si>
  <si>
    <t>46°35'24.620"W</t>
  </si>
  <si>
    <t>0°57'25.829"S</t>
  </si>
  <si>
    <t>46°41'23.513"W</t>
  </si>
  <si>
    <t>0°57'40.456"S</t>
  </si>
  <si>
    <t>46°37'44.266"W</t>
  </si>
  <si>
    <t>0°52'7.484"S</t>
  </si>
  <si>
    <t>46°39'0.662"W</t>
  </si>
  <si>
    <t>0°52’18.78”S</t>
  </si>
  <si>
    <t>46°39’4.95”W</t>
  </si>
  <si>
    <t>n</t>
  </si>
  <si>
    <t>(set/17 a out/17)</t>
  </si>
  <si>
    <t>Nobrega et al, 2022</t>
  </si>
  <si>
    <r>
      <t>(jun/21;jan/22</t>
    </r>
    <r>
      <rPr>
        <sz val="11"/>
        <color rgb="FFFF0000"/>
        <rFont val="Calibri"/>
        <family val="2"/>
        <scheme val="minor"/>
      </rPr>
      <t>;nov/15;mai/16</t>
    </r>
    <r>
      <rPr>
        <sz val="11"/>
        <color theme="1"/>
        <rFont val="Calibri"/>
        <family val="2"/>
        <scheme val="minor"/>
      </rPr>
      <t>)</t>
    </r>
  </si>
  <si>
    <t>(jun/21;jan/22;nov/15;mai/16)</t>
  </si>
  <si>
    <r>
      <t>(</t>
    </r>
    <r>
      <rPr>
        <sz val="11"/>
        <color rgb="FFFF0000"/>
        <rFont val="Calibri"/>
        <family val="2"/>
        <scheme val="minor"/>
      </rPr>
      <t>nov/15;mai/16</t>
    </r>
    <r>
      <rPr>
        <sz val="11"/>
        <color theme="1"/>
        <rFont val="Calibri"/>
        <family val="2"/>
        <scheme val="minor"/>
      </rPr>
      <t>)</t>
    </r>
  </si>
  <si>
    <r>
      <t>(</t>
    </r>
    <r>
      <rPr>
        <sz val="11"/>
        <color rgb="FFFF0000"/>
        <rFont val="Calibri"/>
        <family val="2"/>
        <scheme val="minor"/>
      </rPr>
      <t>nov/15</t>
    </r>
    <r>
      <rPr>
        <sz val="11"/>
        <color theme="1"/>
        <rFont val="Calibri"/>
        <family val="2"/>
        <scheme val="minor"/>
      </rPr>
      <t>)</t>
    </r>
  </si>
  <si>
    <r>
      <t>(jun/21;jan/22</t>
    </r>
    <r>
      <rPr>
        <sz val="11"/>
        <color rgb="FFFF0000"/>
        <rFont val="Calibri"/>
        <family val="2"/>
        <scheme val="minor"/>
      </rPr>
      <t>;nov/15</t>
    </r>
    <r>
      <rPr>
        <sz val="11"/>
        <color theme="1"/>
        <rFont val="Calibri"/>
        <family val="2"/>
        <scheme val="minor"/>
      </rPr>
      <t>)</t>
    </r>
  </si>
  <si>
    <t>Natural</t>
  </si>
  <si>
    <t>fev/23 a mar/23</t>
  </si>
  <si>
    <t>Oliveira et al, 2024</t>
  </si>
  <si>
    <t>13°26'9.11"S</t>
  </si>
  <si>
    <t>41°20'17.56"W</t>
  </si>
  <si>
    <t>13° 0'2.60"S</t>
  </si>
  <si>
    <t>41°23'22.57"W</t>
  </si>
  <si>
    <t>12°50'25.91"S</t>
  </si>
  <si>
    <t>41°19'26.52"W</t>
  </si>
  <si>
    <t>nov/12;fev/13</t>
  </si>
  <si>
    <t>Agricultura</t>
  </si>
  <si>
    <t>2°29.063'S</t>
  </si>
  <si>
    <t>1°55.141'S</t>
  </si>
  <si>
    <t>0°05.03''S</t>
  </si>
  <si>
    <t xml:space="preserve"> 51°03.085'W</t>
  </si>
  <si>
    <t>55°00.450'W</t>
  </si>
  <si>
    <t>55°31.543'W</t>
  </si>
  <si>
    <t>0°09.415'S</t>
  </si>
  <si>
    <t>50°37.353'W</t>
  </si>
  <si>
    <t>1°31.162'S</t>
  </si>
  <si>
    <t>48°55.077'W</t>
  </si>
  <si>
    <t>jul/12 a ago/12</t>
  </si>
  <si>
    <t>Silva et al, 2016</t>
  </si>
  <si>
    <t>Nutrientes</t>
  </si>
  <si>
    <t>22°47'33.2''S</t>
  </si>
  <si>
    <t>43°37'36.5''W</t>
  </si>
  <si>
    <t>22°48'24''S</t>
  </si>
  <si>
    <t>43°37'33''W</t>
  </si>
  <si>
    <t>Esgoto</t>
  </si>
  <si>
    <t>Bacha et al,2021</t>
  </si>
  <si>
    <t>Bacha et al,2025</t>
  </si>
  <si>
    <t>fev/22 e dez/22</t>
  </si>
  <si>
    <t>Lopes et al, 2016</t>
  </si>
  <si>
    <t>−23.026</t>
  </si>
  <si>
    <t>−44.528</t>
  </si>
  <si>
    <t xml:space="preserve"> −23.000</t>
  </si>
  <si>
    <t>−44.238</t>
  </si>
  <si>
    <t>−22.970</t>
  </si>
  <si>
    <t>−44.441</t>
  </si>
  <si>
    <t>−44.697</t>
  </si>
  <si>
    <t>−44.717</t>
  </si>
  <si>
    <t>−23.002</t>
  </si>
  <si>
    <t>−44.304</t>
  </si>
  <si>
    <t>−22.980</t>
  </si>
  <si>
    <t>−44.306</t>
  </si>
  <si>
    <t>−22.947</t>
  </si>
  <si>
    <t>−44.397</t>
  </si>
  <si>
    <t>−23.032</t>
  </si>
  <si>
    <t>−23.050</t>
  </si>
  <si>
    <t>−44.674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</si>
</sst>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1F1F1"/>
        <bgColor rgb="FFDDEBF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rgb="FF949598"/>
      </top>
      <bottom/>
      <diagonal/>
    </border>
  </borders>
  <cellStyleXfs count="2">
    <xf numFmtId="0" fontId="0" fillId="0" borderId="0"/>
    <xf numFmtId="0" fontId="5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0" xfId="0" applyFont="1"/>
    <xf numFmtId="0" fontId="0" fillId="2" borderId="2" xfId="0" applyFill="1" applyBorder="1" applyAlignment="1">
      <alignment horizontal="center"/>
    </xf>
    <xf numFmtId="0" fontId="5" fillId="0" borderId="0" xfId="1"/>
    <xf numFmtId="17" fontId="0" fillId="0" borderId="0" xfId="0" applyNumberFormat="1"/>
    <xf numFmtId="3" fontId="0" fillId="0" borderId="0" xfId="0" applyNumberFormat="1"/>
  </cellXfs>
  <cellStyles count="2">
    <cellStyle name="Normal" xfId="0" builtinId="0"/>
    <cellStyle name="Normal 2" xfId="1" xr:uid="{EC681B0A-6A6D-42CC-B261-3FD0CC07DA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oba\notebook-scripts\df1.xlsx" TargetMode="External"/><Relationship Id="rId1" Type="http://schemas.openxmlformats.org/officeDocument/2006/relationships/externalLinkPath" Target="df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River</v>
          </cell>
          <cell r="C1" t="str">
            <v>Location</v>
          </cell>
        </row>
        <row r="2">
          <cell r="B2" t="str">
            <v>Paraíaba do Sul</v>
          </cell>
          <cell r="C2" t="str">
            <v>RIV</v>
          </cell>
          <cell r="D2" t="str">
            <v>Paraíaba do Sul</v>
          </cell>
        </row>
        <row r="3">
          <cell r="B3" t="str">
            <v>Paraíaba do Sul</v>
          </cell>
          <cell r="C3" t="str">
            <v>MZ</v>
          </cell>
          <cell r="D3" t="str">
            <v>Paraíaba do Sul</v>
          </cell>
        </row>
        <row r="4">
          <cell r="B4" t="str">
            <v>Paraíaba do Sul</v>
          </cell>
          <cell r="C4" t="str">
            <v>MZ</v>
          </cell>
          <cell r="D4" t="str">
            <v>Paraíaba do Sul</v>
          </cell>
        </row>
        <row r="5">
          <cell r="B5" t="str">
            <v>Paraíaba do Sul</v>
          </cell>
          <cell r="C5" t="str">
            <v>MZ</v>
          </cell>
          <cell r="D5" t="str">
            <v>Paraíaba do Sul</v>
          </cell>
        </row>
        <row r="6">
          <cell r="B6" t="str">
            <v>Paraíaba do Sul</v>
          </cell>
          <cell r="C6" t="str">
            <v>OCE</v>
          </cell>
          <cell r="D6" t="str">
            <v>Paraíaba do Sul</v>
          </cell>
        </row>
        <row r="7">
          <cell r="B7" t="str">
            <v>Paraíaba do Sul</v>
          </cell>
          <cell r="C7" t="str">
            <v>MAN</v>
          </cell>
          <cell r="D7" t="str">
            <v>Paraíaba do Sul</v>
          </cell>
        </row>
        <row r="8">
          <cell r="B8" t="str">
            <v>Paraíaba do Sul</v>
          </cell>
          <cell r="C8" t="str">
            <v>MAN</v>
          </cell>
          <cell r="D8" t="str">
            <v>Paraíaba do Sul</v>
          </cell>
        </row>
        <row r="9">
          <cell r="B9" t="str">
            <v>Paraíaba do Sul</v>
          </cell>
          <cell r="C9" t="str">
            <v>MAN</v>
          </cell>
          <cell r="D9" t="str">
            <v>Paraíaba do Sul</v>
          </cell>
        </row>
        <row r="10">
          <cell r="B10" t="str">
            <v>Paraíaba do Sul</v>
          </cell>
          <cell r="C10" t="str">
            <v>RIV</v>
          </cell>
          <cell r="D10" t="str">
            <v>Paraíaba do Sul</v>
          </cell>
        </row>
        <row r="11">
          <cell r="B11" t="str">
            <v>Paraíaba do Sul</v>
          </cell>
          <cell r="C11" t="str">
            <v>MZ</v>
          </cell>
          <cell r="D11" t="str">
            <v>Paraíaba do Sul</v>
          </cell>
        </row>
        <row r="12">
          <cell r="B12" t="str">
            <v>Paraíaba do Sul</v>
          </cell>
          <cell r="C12" t="str">
            <v>MZ</v>
          </cell>
          <cell r="D12" t="str">
            <v>Paraíaba do Sul</v>
          </cell>
        </row>
        <row r="13">
          <cell r="B13" t="str">
            <v>Paraíaba do Sul</v>
          </cell>
          <cell r="C13" t="str">
            <v>MZ</v>
          </cell>
          <cell r="D13" t="str">
            <v>Paraíaba do Sul</v>
          </cell>
        </row>
        <row r="14">
          <cell r="B14" t="str">
            <v>Paraíaba do Sul</v>
          </cell>
          <cell r="C14" t="str">
            <v>OCE</v>
          </cell>
          <cell r="D14" t="str">
            <v>Paraíaba do Sul</v>
          </cell>
        </row>
        <row r="15">
          <cell r="B15" t="str">
            <v>Rio Doce</v>
          </cell>
          <cell r="C15" t="str">
            <v>Bento Rodrigues</v>
          </cell>
          <cell r="D15" t="str">
            <v>Rio Doce</v>
          </cell>
        </row>
        <row r="16">
          <cell r="B16" t="str">
            <v>Rio Doce</v>
          </cell>
          <cell r="C16" t="str">
            <v>Gualaxo</v>
          </cell>
          <cell r="D16" t="str">
            <v>Rio Doce</v>
          </cell>
        </row>
        <row r="17">
          <cell r="B17" t="str">
            <v>Rio Doce</v>
          </cell>
          <cell r="C17" t="str">
            <v>Rio Doce</v>
          </cell>
          <cell r="D17" t="str">
            <v>Rio Doce</v>
          </cell>
        </row>
        <row r="18">
          <cell r="B18" t="str">
            <v>Rio Doce</v>
          </cell>
          <cell r="C18" t="str">
            <v>Ipatinga</v>
          </cell>
          <cell r="D18" t="str">
            <v>Rio Doce</v>
          </cell>
        </row>
        <row r="19">
          <cell r="B19" t="str">
            <v>Rio Doce</v>
          </cell>
          <cell r="C19" t="str">
            <v>Gov. Valadares</v>
          </cell>
          <cell r="D19" t="str">
            <v>Rio Doce</v>
          </cell>
        </row>
        <row r="20">
          <cell r="B20" t="str">
            <v>Rio Doce</v>
          </cell>
          <cell r="C20" t="str">
            <v>Resplendor</v>
          </cell>
          <cell r="D20" t="str">
            <v>Rio Doce</v>
          </cell>
        </row>
        <row r="21">
          <cell r="B21" t="str">
            <v>Rio Doce</v>
          </cell>
          <cell r="C21" t="str">
            <v>Aimorés</v>
          </cell>
          <cell r="D21" t="str">
            <v>Rio Doce</v>
          </cell>
        </row>
        <row r="22">
          <cell r="B22" t="str">
            <v>Rio Doce</v>
          </cell>
          <cell r="C22" t="str">
            <v>Colatina</v>
          </cell>
          <cell r="D22" t="str">
            <v>Rio Doce</v>
          </cell>
        </row>
        <row r="23">
          <cell r="B23" t="str">
            <v>Rio Doce</v>
          </cell>
          <cell r="C23" t="str">
            <v>Linhares</v>
          </cell>
          <cell r="D23" t="str">
            <v>Rio Doce</v>
          </cell>
        </row>
        <row r="24">
          <cell r="B24" t="str">
            <v>Rio Doce</v>
          </cell>
          <cell r="C24" t="str">
            <v>Regência</v>
          </cell>
          <cell r="D24" t="str">
            <v>Rio Doce</v>
          </cell>
        </row>
        <row r="25">
          <cell r="B25" t="str">
            <v>Rio Doce</v>
          </cell>
          <cell r="C25" t="str">
            <v>Foz</v>
          </cell>
          <cell r="D25" t="str">
            <v>Rio Doce</v>
          </cell>
        </row>
        <row r="26">
          <cell r="B26" t="str">
            <v>Rio Doce</v>
          </cell>
          <cell r="C26" t="str">
            <v>Foz</v>
          </cell>
          <cell r="D26" t="str">
            <v>Rio Doce</v>
          </cell>
        </row>
        <row r="27">
          <cell r="B27" t="str">
            <v>Rio Doce</v>
          </cell>
          <cell r="C27" t="str">
            <v>Foz</v>
          </cell>
          <cell r="D27" t="str">
            <v>Rio Doce</v>
          </cell>
        </row>
        <row r="28">
          <cell r="B28" t="str">
            <v>Rio Doce</v>
          </cell>
          <cell r="C28" t="str">
            <v>Foz</v>
          </cell>
          <cell r="D28" t="str">
            <v>Rio Doce</v>
          </cell>
        </row>
        <row r="29">
          <cell r="B29" t="str">
            <v>Rio Doce</v>
          </cell>
          <cell r="C29" t="str">
            <v>Foz</v>
          </cell>
          <cell r="D29" t="str">
            <v>Rio Doce</v>
          </cell>
        </row>
        <row r="30">
          <cell r="B30" t="str">
            <v>Rio Doce</v>
          </cell>
          <cell r="C30" t="str">
            <v>Foz</v>
          </cell>
          <cell r="D30" t="str">
            <v>Rio Doce</v>
          </cell>
        </row>
        <row r="31">
          <cell r="B31" t="str">
            <v>Rio Doce</v>
          </cell>
          <cell r="C31" t="str">
            <v>Foz</v>
          </cell>
          <cell r="D31" t="str">
            <v>Rio Doce</v>
          </cell>
        </row>
        <row r="32">
          <cell r="B32" t="str">
            <v>Rio Doce</v>
          </cell>
          <cell r="C32" t="str">
            <v>Foz</v>
          </cell>
          <cell r="D32" t="str">
            <v>Rio Doce</v>
          </cell>
        </row>
        <row r="33">
          <cell r="B33" t="str">
            <v>Rio Doce</v>
          </cell>
          <cell r="C33" t="str">
            <v>Bento Rodrigues</v>
          </cell>
          <cell r="D33" t="str">
            <v>Rio Doce</v>
          </cell>
        </row>
        <row r="34">
          <cell r="B34" t="str">
            <v>Rio Doce</v>
          </cell>
          <cell r="C34" t="str">
            <v>Gualaxo</v>
          </cell>
          <cell r="D34" t="str">
            <v>Rio Doce</v>
          </cell>
        </row>
        <row r="35">
          <cell r="B35" t="str">
            <v>Rio Doce</v>
          </cell>
          <cell r="C35" t="str">
            <v>Rio Doce</v>
          </cell>
          <cell r="D35" t="str">
            <v>Rio Doce</v>
          </cell>
        </row>
        <row r="36">
          <cell r="B36" t="str">
            <v>Rio Doce</v>
          </cell>
          <cell r="C36" t="str">
            <v>Ipatinga</v>
          </cell>
          <cell r="D36" t="str">
            <v>Rio Doce</v>
          </cell>
        </row>
        <row r="37">
          <cell r="B37" t="str">
            <v>Rio Doce</v>
          </cell>
          <cell r="C37" t="str">
            <v>Gov. Valadares</v>
          </cell>
          <cell r="D37" t="str">
            <v>Rio Doce</v>
          </cell>
        </row>
        <row r="38">
          <cell r="B38" t="str">
            <v>Rio Doce</v>
          </cell>
          <cell r="C38" t="str">
            <v>Resplendor</v>
          </cell>
          <cell r="D38" t="str">
            <v>Rio Doce</v>
          </cell>
        </row>
        <row r="39">
          <cell r="B39" t="str">
            <v>Rio Doce</v>
          </cell>
          <cell r="C39" t="str">
            <v>Aimorés</v>
          </cell>
          <cell r="D39" t="str">
            <v>Rio Doce</v>
          </cell>
        </row>
        <row r="40">
          <cell r="B40" t="str">
            <v>Rio Doce</v>
          </cell>
          <cell r="C40" t="str">
            <v>Colatina</v>
          </cell>
          <cell r="D40" t="str">
            <v>Rio Doce</v>
          </cell>
        </row>
        <row r="41">
          <cell r="B41" t="str">
            <v>Rio Doce</v>
          </cell>
          <cell r="C41" t="str">
            <v>Linhares</v>
          </cell>
          <cell r="D41" t="str">
            <v>Rio Doce</v>
          </cell>
        </row>
        <row r="42">
          <cell r="B42" t="str">
            <v>Rio Doce</v>
          </cell>
          <cell r="C42" t="str">
            <v>Regência</v>
          </cell>
          <cell r="D42" t="str">
            <v>Rio Doce</v>
          </cell>
        </row>
        <row r="43">
          <cell r="B43" t="str">
            <v>Rio Doce</v>
          </cell>
          <cell r="C43" t="str">
            <v>Foz</v>
          </cell>
          <cell r="D43" t="str">
            <v>Rio Doce</v>
          </cell>
        </row>
        <row r="44">
          <cell r="B44" t="str">
            <v>Rio Doce</v>
          </cell>
          <cell r="C44" t="str">
            <v>Foz</v>
          </cell>
          <cell r="D44" t="str">
            <v>Rio Doce</v>
          </cell>
        </row>
        <row r="45">
          <cell r="B45" t="str">
            <v>Rio Doce</v>
          </cell>
          <cell r="C45" t="str">
            <v>Foz</v>
          </cell>
          <cell r="D45" t="str">
            <v>Rio Doce</v>
          </cell>
        </row>
        <row r="46">
          <cell r="B46" t="str">
            <v>Rio Doce</v>
          </cell>
          <cell r="C46" t="str">
            <v>Foz</v>
          </cell>
          <cell r="D46" t="str">
            <v>Rio Doce</v>
          </cell>
        </row>
        <row r="47">
          <cell r="B47" t="str">
            <v>Rio Doce</v>
          </cell>
          <cell r="C47" t="str">
            <v>Foz</v>
          </cell>
          <cell r="D47" t="str">
            <v>Rio Doce</v>
          </cell>
        </row>
        <row r="48">
          <cell r="B48" t="str">
            <v>Rio Doce</v>
          </cell>
          <cell r="C48" t="str">
            <v>Foz</v>
          </cell>
          <cell r="D48" t="str">
            <v>Rio Doce</v>
          </cell>
        </row>
        <row r="49">
          <cell r="B49" t="str">
            <v>Rio Doce</v>
          </cell>
          <cell r="C49" t="str">
            <v>Foz</v>
          </cell>
          <cell r="D49" t="str">
            <v>Rio Doce</v>
          </cell>
        </row>
        <row r="50">
          <cell r="B50" t="str">
            <v>Rio Doce</v>
          </cell>
          <cell r="C50" t="str">
            <v>Foz</v>
          </cell>
          <cell r="D50" t="str">
            <v>Rio Doce</v>
          </cell>
        </row>
        <row r="51">
          <cell r="B51" t="str">
            <v>Rio Doce</v>
          </cell>
          <cell r="C51" t="str">
            <v>Ipatinga</v>
          </cell>
          <cell r="D51" t="str">
            <v>Rio Doce</v>
          </cell>
        </row>
        <row r="52">
          <cell r="B52" t="str">
            <v>Rio Doce</v>
          </cell>
          <cell r="C52" t="str">
            <v>Gov. Valadares</v>
          </cell>
          <cell r="D52" t="str">
            <v>Rio Doce</v>
          </cell>
        </row>
        <row r="53">
          <cell r="B53" t="str">
            <v>Rio Doce</v>
          </cell>
          <cell r="C53" t="str">
            <v>Tumiritinga</v>
          </cell>
          <cell r="D53" t="str">
            <v>Rio Doce</v>
          </cell>
        </row>
        <row r="54">
          <cell r="B54" t="str">
            <v>Rio Doce</v>
          </cell>
          <cell r="C54" t="str">
            <v>Resplendor</v>
          </cell>
          <cell r="D54" t="str">
            <v>Rio Doce</v>
          </cell>
        </row>
        <row r="55">
          <cell r="B55" t="str">
            <v>Rio Doce</v>
          </cell>
          <cell r="C55" t="str">
            <v>Aimorés</v>
          </cell>
          <cell r="D55" t="str">
            <v>Rio Doce</v>
          </cell>
        </row>
        <row r="56">
          <cell r="B56" t="str">
            <v>Rio Doce</v>
          </cell>
          <cell r="C56" t="str">
            <v>Mascarenhas</v>
          </cell>
          <cell r="D56" t="str">
            <v>Rio Doce</v>
          </cell>
        </row>
        <row r="57">
          <cell r="B57" t="str">
            <v>Rio Doce</v>
          </cell>
          <cell r="C57" t="str">
            <v>Colatina</v>
          </cell>
          <cell r="D57" t="str">
            <v>Rio Doce</v>
          </cell>
        </row>
        <row r="58">
          <cell r="B58" t="str">
            <v>Rio Doce</v>
          </cell>
          <cell r="C58" t="str">
            <v>Linhares</v>
          </cell>
          <cell r="D58" t="str">
            <v>Rio Doce</v>
          </cell>
        </row>
        <row r="59">
          <cell r="B59" t="str">
            <v>Rio Doce</v>
          </cell>
          <cell r="C59" t="str">
            <v>Regência</v>
          </cell>
          <cell r="D59" t="str">
            <v>Rio Doce</v>
          </cell>
        </row>
        <row r="60">
          <cell r="B60" t="str">
            <v>Rio Doce</v>
          </cell>
          <cell r="C60" t="str">
            <v>Bento Rodrigues</v>
          </cell>
          <cell r="D60" t="str">
            <v>Rio Doce</v>
          </cell>
        </row>
        <row r="61">
          <cell r="B61" t="str">
            <v>Rio Doce</v>
          </cell>
          <cell r="C61" t="str">
            <v>Gualaxo</v>
          </cell>
          <cell r="D61" t="str">
            <v>Rio Doce</v>
          </cell>
        </row>
        <row r="62">
          <cell r="B62" t="str">
            <v>Rio Doce</v>
          </cell>
          <cell r="C62" t="str">
            <v>São José do Goiabal</v>
          </cell>
          <cell r="D62" t="str">
            <v>Rio Doce</v>
          </cell>
        </row>
        <row r="63">
          <cell r="B63" t="str">
            <v>Rio Doce</v>
          </cell>
          <cell r="C63" t="str">
            <v>Bom Jesus do Galho</v>
          </cell>
          <cell r="D63" t="str">
            <v>Rio Doce</v>
          </cell>
        </row>
        <row r="64">
          <cell r="B64" t="str">
            <v>Rio Doce</v>
          </cell>
          <cell r="C64" t="str">
            <v>Ipatinga</v>
          </cell>
          <cell r="D64" t="str">
            <v>Rio Doce</v>
          </cell>
        </row>
        <row r="65">
          <cell r="B65" t="str">
            <v>Rio Doce</v>
          </cell>
          <cell r="C65" t="str">
            <v>Gov. Valadares</v>
          </cell>
          <cell r="D65" t="str">
            <v>Rio Doce</v>
          </cell>
        </row>
        <row r="66">
          <cell r="B66" t="str">
            <v>Rio Doce</v>
          </cell>
          <cell r="C66" t="str">
            <v>Tumiritinga</v>
          </cell>
          <cell r="D66" t="str">
            <v>Rio Doce</v>
          </cell>
        </row>
        <row r="67">
          <cell r="B67" t="str">
            <v>Rio Doce</v>
          </cell>
          <cell r="C67" t="str">
            <v>Resplendor</v>
          </cell>
          <cell r="D67" t="str">
            <v>Rio Doce</v>
          </cell>
        </row>
        <row r="68">
          <cell r="B68" t="str">
            <v>Rio Doce</v>
          </cell>
          <cell r="C68" t="str">
            <v>Aimorés</v>
          </cell>
          <cell r="D68" t="str">
            <v>Rio Doce</v>
          </cell>
        </row>
        <row r="69">
          <cell r="B69" t="str">
            <v>Rio Doce</v>
          </cell>
          <cell r="C69" t="str">
            <v>Mascarenhas</v>
          </cell>
          <cell r="D69" t="str">
            <v>Rio Doce</v>
          </cell>
        </row>
        <row r="70">
          <cell r="B70" t="str">
            <v>Rio Doce</v>
          </cell>
          <cell r="C70" t="str">
            <v>Colatina</v>
          </cell>
          <cell r="D70" t="str">
            <v>Rio Doce</v>
          </cell>
        </row>
        <row r="71">
          <cell r="B71" t="str">
            <v>Rio Doce</v>
          </cell>
          <cell r="C71" t="str">
            <v>Linhares</v>
          </cell>
          <cell r="D71" t="str">
            <v>Rio Doce</v>
          </cell>
        </row>
        <row r="72">
          <cell r="B72" t="str">
            <v>Rio Doce</v>
          </cell>
          <cell r="C72" t="str">
            <v>Regência</v>
          </cell>
          <cell r="D72" t="str">
            <v>Rio Doce</v>
          </cell>
        </row>
        <row r="73">
          <cell r="B73" t="str">
            <v>Rio Caeté</v>
          </cell>
          <cell r="C73" t="str">
            <v>Ocean-river transect (Samples T1-T4)</v>
          </cell>
          <cell r="D73" t="str">
            <v>Rio Caeté</v>
          </cell>
        </row>
        <row r="74">
          <cell r="B74" t="str">
            <v>Rio Caeté</v>
          </cell>
          <cell r="C74" t="str">
            <v>Ocean-river transect (Samples T1-T4)</v>
          </cell>
          <cell r="D74" t="str">
            <v>Rio Caeté</v>
          </cell>
        </row>
        <row r="75">
          <cell r="B75" t="str">
            <v>Rio Caeté</v>
          </cell>
          <cell r="C75" t="str">
            <v>Ocean-river transect (Samples T1-T4)</v>
          </cell>
          <cell r="D75" t="str">
            <v>Rio Caeté</v>
          </cell>
        </row>
        <row r="76">
          <cell r="B76" t="str">
            <v>Rio Caeté</v>
          </cell>
          <cell r="C76" t="str">
            <v>Ocean-river transect (Samples T1-T4)</v>
          </cell>
          <cell r="D76" t="str">
            <v>Rio Caeté</v>
          </cell>
        </row>
        <row r="77">
          <cell r="B77" t="str">
            <v>Rio Caeté</v>
          </cell>
          <cell r="C77" t="str">
            <v>Ocean-river transect (T7-T10)</v>
          </cell>
          <cell r="D77" t="str">
            <v>Rio Caeté</v>
          </cell>
        </row>
        <row r="78">
          <cell r="B78" t="str">
            <v>Rio Caeté</v>
          </cell>
          <cell r="C78" t="str">
            <v>Ocean-river transect (T7-T10)</v>
          </cell>
          <cell r="D78" t="str">
            <v>Rio Caeté</v>
          </cell>
        </row>
        <row r="79">
          <cell r="B79" t="str">
            <v>Rio Caeté</v>
          </cell>
          <cell r="C79" t="str">
            <v>Ocean-river transect (T7-T10)</v>
          </cell>
          <cell r="D79" t="str">
            <v>Rio Caeté</v>
          </cell>
        </row>
        <row r="80">
          <cell r="B80" t="str">
            <v>Rio Caeté</v>
          </cell>
          <cell r="C80" t="str">
            <v>Ocean-river transect (T7-T10)</v>
          </cell>
          <cell r="D80" t="str">
            <v>Rio Caeté</v>
          </cell>
        </row>
        <row r="81">
          <cell r="B81" t="str">
            <v>Rio Caeté</v>
          </cell>
          <cell r="C81" t="str">
            <v>Ocean-river transect (T11-T23)</v>
          </cell>
          <cell r="D81" t="str">
            <v>Rio Caeté</v>
          </cell>
        </row>
        <row r="82">
          <cell r="B82" t="str">
            <v>Rio Caeté</v>
          </cell>
          <cell r="C82" t="str">
            <v>Ocean-river transect (T11-T23)</v>
          </cell>
          <cell r="D82" t="str">
            <v>Rio Caeté</v>
          </cell>
        </row>
        <row r="83">
          <cell r="B83" t="str">
            <v>Rio Caeté</v>
          </cell>
          <cell r="C83" t="str">
            <v>Ocean-river transect (T11-T23)</v>
          </cell>
          <cell r="D83" t="str">
            <v>Rio Caeté</v>
          </cell>
        </row>
        <row r="84">
          <cell r="B84" t="str">
            <v>Rio Caeté</v>
          </cell>
          <cell r="C84" t="str">
            <v>Ocean-river transect (T11-T23)</v>
          </cell>
          <cell r="D84" t="str">
            <v>Rio Caeté</v>
          </cell>
        </row>
        <row r="85">
          <cell r="B85" t="str">
            <v>Rio Caeté</v>
          </cell>
          <cell r="C85" t="str">
            <v>Ocean-river transect (T11-T23)</v>
          </cell>
          <cell r="D85" t="str">
            <v>Rio Caeté</v>
          </cell>
        </row>
        <row r="86">
          <cell r="B86" t="str">
            <v>Rio Caeté</v>
          </cell>
          <cell r="C86" t="str">
            <v>Ocean-river transect (T11-T23)</v>
          </cell>
          <cell r="D86" t="str">
            <v>Rio Caeté</v>
          </cell>
        </row>
        <row r="87">
          <cell r="B87" t="str">
            <v>Rio Caeté</v>
          </cell>
          <cell r="C87" t="str">
            <v>Ocean-river transect (T11-T23)</v>
          </cell>
          <cell r="D87" t="str">
            <v>Rio Caeté</v>
          </cell>
        </row>
        <row r="88">
          <cell r="B88" t="str">
            <v>Rio Caeté</v>
          </cell>
          <cell r="C88" t="str">
            <v>Ocean-river transect (T11-T23)</v>
          </cell>
          <cell r="D88" t="str">
            <v>Rio Caeté</v>
          </cell>
        </row>
        <row r="89">
          <cell r="B89" t="str">
            <v>Rio Caeté</v>
          </cell>
          <cell r="C89" t="str">
            <v>Ocean-river transect (T11-T23)</v>
          </cell>
          <cell r="D89" t="str">
            <v>Rio Caeté</v>
          </cell>
        </row>
        <row r="90">
          <cell r="B90" t="str">
            <v>Rio Caeté</v>
          </cell>
          <cell r="C90" t="str">
            <v>Ocean-river transect (T11-T23)</v>
          </cell>
          <cell r="D90" t="str">
            <v>Rio Caeté</v>
          </cell>
        </row>
        <row r="91">
          <cell r="B91" t="str">
            <v>Rio Caeté</v>
          </cell>
          <cell r="C91" t="str">
            <v>Ocean-river transect (T11-T23)</v>
          </cell>
          <cell r="D91" t="str">
            <v>Rio Caeté</v>
          </cell>
        </row>
        <row r="92">
          <cell r="B92" t="str">
            <v>Rio Caeté</v>
          </cell>
          <cell r="C92" t="str">
            <v>Ocean-river transect (T11-T23)</v>
          </cell>
          <cell r="D92" t="str">
            <v>Rio Caeté</v>
          </cell>
        </row>
        <row r="93">
          <cell r="B93" t="str">
            <v>Rio Caeté</v>
          </cell>
          <cell r="C93" t="str">
            <v>Furo do Meio</v>
          </cell>
          <cell r="D93" t="str">
            <v>Rio Caeté</v>
          </cell>
        </row>
        <row r="94">
          <cell r="B94" t="str">
            <v>Rio Caeté</v>
          </cell>
          <cell r="C94" t="str">
            <v>Furo do Meio</v>
          </cell>
          <cell r="D94" t="str">
            <v>Rio Caeté</v>
          </cell>
        </row>
        <row r="95">
          <cell r="B95" t="str">
            <v>Rio Caeté</v>
          </cell>
          <cell r="C95" t="str">
            <v>Furo do Meio</v>
          </cell>
          <cell r="D95" t="str">
            <v>Rio Caeté</v>
          </cell>
        </row>
        <row r="96">
          <cell r="B96" t="str">
            <v>Rio Caeté</v>
          </cell>
          <cell r="C96" t="str">
            <v>Furo do Meio</v>
          </cell>
          <cell r="D96" t="str">
            <v>Rio Caeté</v>
          </cell>
        </row>
        <row r="97">
          <cell r="B97" t="str">
            <v>Rio Caeté</v>
          </cell>
          <cell r="C97" t="str">
            <v>Furo do Meio</v>
          </cell>
          <cell r="D97" t="str">
            <v>Rio Caeté</v>
          </cell>
        </row>
        <row r="98">
          <cell r="B98" t="str">
            <v>Rio Caeté</v>
          </cell>
          <cell r="C98" t="str">
            <v>Furo do Meio</v>
          </cell>
          <cell r="D98" t="str">
            <v>Rio Caeté</v>
          </cell>
        </row>
        <row r="99">
          <cell r="B99" t="str">
            <v>Rio Caeté</v>
          </cell>
          <cell r="C99" t="str">
            <v>Furo do Meio</v>
          </cell>
          <cell r="D99" t="str">
            <v>Rio Caeté</v>
          </cell>
        </row>
        <row r="100">
          <cell r="B100" t="str">
            <v>Rio Caeté</v>
          </cell>
          <cell r="C100" t="str">
            <v>Furo do Meio</v>
          </cell>
          <cell r="D100" t="str">
            <v>Rio Caeté</v>
          </cell>
        </row>
        <row r="101">
          <cell r="B101" t="str">
            <v>Rio Caeté</v>
          </cell>
          <cell r="C101" t="str">
            <v>Furo do Meio</v>
          </cell>
          <cell r="D101" t="str">
            <v>Rio Caeté</v>
          </cell>
        </row>
        <row r="102">
          <cell r="B102" t="str">
            <v>Rio Caeté</v>
          </cell>
          <cell r="C102" t="str">
            <v>Furo do Meio</v>
          </cell>
          <cell r="D102" t="str">
            <v>Rio Caeté</v>
          </cell>
        </row>
        <row r="103">
          <cell r="B103" t="str">
            <v>Rio Caeté</v>
          </cell>
          <cell r="C103" t="str">
            <v>Furo do Meio</v>
          </cell>
          <cell r="D103" t="str">
            <v>Rio Caeté</v>
          </cell>
        </row>
        <row r="104">
          <cell r="B104" t="str">
            <v>Rio Caeté</v>
          </cell>
          <cell r="C104" t="str">
            <v>Furo do Meio</v>
          </cell>
          <cell r="D104" t="str">
            <v>Rio Caeté</v>
          </cell>
        </row>
        <row r="105">
          <cell r="B105" t="str">
            <v>Rio Caeté</v>
          </cell>
          <cell r="C105" t="str">
            <v>Furo do Meio</v>
          </cell>
          <cell r="D105" t="str">
            <v>Rio Caeté</v>
          </cell>
        </row>
        <row r="106">
          <cell r="B106" t="str">
            <v>Rio Caeté</v>
          </cell>
          <cell r="C106" t="str">
            <v>Furo do Meio</v>
          </cell>
          <cell r="D106" t="str">
            <v>Rio Caeté</v>
          </cell>
        </row>
        <row r="107">
          <cell r="B107" t="str">
            <v>Rio Caeté</v>
          </cell>
          <cell r="C107" t="str">
            <v>Furo do Meio</v>
          </cell>
          <cell r="D107" t="str">
            <v>Rio Caeté</v>
          </cell>
        </row>
        <row r="108">
          <cell r="B108" t="str">
            <v>Rio Caeté</v>
          </cell>
          <cell r="C108" t="str">
            <v>Furo do Meio</v>
          </cell>
          <cell r="D108" t="str">
            <v>Rio Caeté</v>
          </cell>
        </row>
        <row r="109">
          <cell r="B109" t="str">
            <v>Rio Caeté</v>
          </cell>
          <cell r="C109" t="str">
            <v>Furo do Meio</v>
          </cell>
          <cell r="D109" t="str">
            <v>Rio Caeté</v>
          </cell>
        </row>
        <row r="110">
          <cell r="B110" t="str">
            <v>Rio Caeté</v>
          </cell>
          <cell r="C110" t="str">
            <v>Furo do Meio</v>
          </cell>
          <cell r="D110" t="str">
            <v>Rio Caeté</v>
          </cell>
        </row>
        <row r="111">
          <cell r="B111" t="str">
            <v>Rio Caeté</v>
          </cell>
          <cell r="C111" t="str">
            <v>Furo do Meio</v>
          </cell>
          <cell r="D111" t="str">
            <v>Rio Caeté</v>
          </cell>
        </row>
        <row r="112">
          <cell r="B112" t="str">
            <v>Rio Caeté</v>
          </cell>
          <cell r="C112" t="str">
            <v>Furo do Meio</v>
          </cell>
          <cell r="D112" t="str">
            <v>Rio Caeté</v>
          </cell>
        </row>
        <row r="113">
          <cell r="B113" t="str">
            <v>Rio Caeté</v>
          </cell>
          <cell r="C113" t="str">
            <v>Furo do Meio</v>
          </cell>
          <cell r="D113" t="str">
            <v>Rio Caeté</v>
          </cell>
        </row>
        <row r="114">
          <cell r="B114" t="str">
            <v>Rio Caeté</v>
          </cell>
          <cell r="C114" t="str">
            <v>Furo do Meio</v>
          </cell>
          <cell r="D114" t="str">
            <v>Rio Caeté</v>
          </cell>
        </row>
        <row r="115">
          <cell r="B115" t="str">
            <v>Rio Caeté</v>
          </cell>
          <cell r="C115" t="str">
            <v>Porewater</v>
          </cell>
          <cell r="D115" t="str">
            <v>Rio Caeté</v>
          </cell>
        </row>
        <row r="116">
          <cell r="B116" t="str">
            <v>Rio Caeté</v>
          </cell>
          <cell r="C116" t="str">
            <v>Porewater</v>
          </cell>
          <cell r="D116" t="str">
            <v>Rio Caeté</v>
          </cell>
        </row>
        <row r="117">
          <cell r="B117" t="str">
            <v>Rio Caeté</v>
          </cell>
          <cell r="C117" t="str">
            <v>Porewater</v>
          </cell>
          <cell r="D117" t="str">
            <v>Rio Caeté</v>
          </cell>
        </row>
        <row r="118">
          <cell r="B118" t="str">
            <v>Rio Caeté</v>
          </cell>
          <cell r="C118" t="str">
            <v>Porewater</v>
          </cell>
          <cell r="D118" t="str">
            <v>Rio Caeté</v>
          </cell>
        </row>
        <row r="119">
          <cell r="B119" t="str">
            <v>Rio Caeté</v>
          </cell>
          <cell r="C119" t="str">
            <v>Porewater</v>
          </cell>
          <cell r="D119" t="str">
            <v>Rio Caeté</v>
          </cell>
        </row>
        <row r="120">
          <cell r="B120" t="str">
            <v>Rio Caeté</v>
          </cell>
          <cell r="C120" t="str">
            <v>Porewater</v>
          </cell>
          <cell r="D120" t="str">
            <v>Rio Caeté</v>
          </cell>
        </row>
        <row r="121">
          <cell r="B121" t="str">
            <v>PARAGUAÇÚ</v>
          </cell>
          <cell r="C121" t="str">
            <v>PARA-P1</v>
          </cell>
          <cell r="D121" t="str">
            <v>PARAGUAÇÚ</v>
          </cell>
        </row>
        <row r="122">
          <cell r="B122" t="str">
            <v>PARAGUAÇÚ</v>
          </cell>
          <cell r="C122" t="str">
            <v>PARA-P1</v>
          </cell>
          <cell r="D122" t="str">
            <v>PARAGUAÇÚ</v>
          </cell>
        </row>
        <row r="123">
          <cell r="B123" t="str">
            <v>PARAGUAÇÚ</v>
          </cell>
          <cell r="C123" t="str">
            <v>PARA-P2</v>
          </cell>
          <cell r="D123" t="str">
            <v>PARAGUAÇÚ</v>
          </cell>
        </row>
        <row r="124">
          <cell r="B124" t="str">
            <v>PARAGUAÇÚ</v>
          </cell>
          <cell r="C124" t="str">
            <v>PARA-P2</v>
          </cell>
          <cell r="D124" t="str">
            <v>PARAGUAÇÚ</v>
          </cell>
        </row>
        <row r="125">
          <cell r="B125" t="str">
            <v>PARAGUAÇÚ</v>
          </cell>
          <cell r="C125" t="str">
            <v>PARA-P3</v>
          </cell>
          <cell r="D125" t="str">
            <v>PARAGUAÇÚ</v>
          </cell>
        </row>
        <row r="126">
          <cell r="B126" t="str">
            <v>PARAGUAÇÚ</v>
          </cell>
          <cell r="C126" t="str">
            <v>PARA-P3</v>
          </cell>
          <cell r="D126" t="str">
            <v>PARAGUAÇÚ</v>
          </cell>
        </row>
        <row r="127">
          <cell r="B127" t="str">
            <v>Amazonas</v>
          </cell>
          <cell r="C127" t="str">
            <v>Tapajos</v>
          </cell>
          <cell r="D127" t="str">
            <v>Amazonas</v>
          </cell>
        </row>
        <row r="128">
          <cell r="B128" t="str">
            <v>Amazonas</v>
          </cell>
          <cell r="C128" t="str">
            <v>Óbidos</v>
          </cell>
          <cell r="D128" t="str">
            <v>Amazonas</v>
          </cell>
        </row>
        <row r="129">
          <cell r="B129" t="str">
            <v>Amazonas</v>
          </cell>
          <cell r="C129" t="str">
            <v>Macapá norte</v>
          </cell>
          <cell r="D129" t="str">
            <v>Amazonas</v>
          </cell>
        </row>
        <row r="130">
          <cell r="B130" t="str">
            <v>Amazonas</v>
          </cell>
          <cell r="C130" t="str">
            <v>Macapá Sul</v>
          </cell>
          <cell r="D130" t="str">
            <v>Amazonas</v>
          </cell>
        </row>
        <row r="131">
          <cell r="B131" t="str">
            <v>Amazonas</v>
          </cell>
          <cell r="C131" t="str">
            <v>Pará</v>
          </cell>
          <cell r="D131" t="str">
            <v>Amazonas</v>
          </cell>
        </row>
        <row r="132">
          <cell r="B132" t="str">
            <v>Guandú</v>
          </cell>
          <cell r="C132" t="str">
            <v>Entrada Estação Guandu</v>
          </cell>
          <cell r="D132" t="str">
            <v>Guandú</v>
          </cell>
        </row>
        <row r="133">
          <cell r="B133" t="str">
            <v>Guandú</v>
          </cell>
          <cell r="C133" t="str">
            <v xml:space="preserve">Antes da Estação </v>
          </cell>
          <cell r="D133" t="str">
            <v>Guandú</v>
          </cell>
        </row>
        <row r="134">
          <cell r="B134" t="str">
            <v>Bracui</v>
          </cell>
          <cell r="C134" t="str">
            <v>BRA</v>
          </cell>
          <cell r="D134" t="str">
            <v>Bracui</v>
          </cell>
        </row>
        <row r="135">
          <cell r="B135" t="str">
            <v>Bracui</v>
          </cell>
          <cell r="C135" t="str">
            <v>BRA</v>
          </cell>
          <cell r="D135" t="str">
            <v>Bracui</v>
          </cell>
        </row>
        <row r="136">
          <cell r="B136" t="str">
            <v>Bracui</v>
          </cell>
          <cell r="C136" t="str">
            <v>BRA</v>
          </cell>
          <cell r="D136" t="str">
            <v>Bracui</v>
          </cell>
        </row>
        <row r="137">
          <cell r="B137" t="str">
            <v>Bracui</v>
          </cell>
          <cell r="C137" t="str">
            <v>BRA</v>
          </cell>
          <cell r="D137" t="str">
            <v>Bracui</v>
          </cell>
        </row>
        <row r="138">
          <cell r="B138" t="str">
            <v>Bracui</v>
          </cell>
          <cell r="C138" t="str">
            <v>BRA</v>
          </cell>
          <cell r="D138" t="str">
            <v>Bracui</v>
          </cell>
        </row>
        <row r="139">
          <cell r="B139" t="str">
            <v>Bracui</v>
          </cell>
          <cell r="C139" t="str">
            <v>BRA</v>
          </cell>
          <cell r="D139" t="str">
            <v>Bracui</v>
          </cell>
        </row>
        <row r="140">
          <cell r="B140" t="str">
            <v>Bracui</v>
          </cell>
          <cell r="C140" t="str">
            <v>BRA</v>
          </cell>
          <cell r="D140" t="str">
            <v>Bracui</v>
          </cell>
        </row>
        <row r="141">
          <cell r="B141" t="str">
            <v>Centro</v>
          </cell>
          <cell r="C141" t="str">
            <v>CEN</v>
          </cell>
          <cell r="D141" t="str">
            <v>Centro</v>
          </cell>
        </row>
        <row r="142">
          <cell r="B142" t="str">
            <v>Centro</v>
          </cell>
          <cell r="C142" t="str">
            <v>CEN</v>
          </cell>
          <cell r="D142" t="str">
            <v>Centro</v>
          </cell>
        </row>
        <row r="143">
          <cell r="B143" t="str">
            <v>Centro</v>
          </cell>
          <cell r="C143" t="str">
            <v>CEN</v>
          </cell>
          <cell r="D143" t="str">
            <v>Centro</v>
          </cell>
        </row>
        <row r="144">
          <cell r="B144" t="str">
            <v>Centro</v>
          </cell>
          <cell r="C144" t="str">
            <v>CEN</v>
          </cell>
          <cell r="D144" t="str">
            <v>Centro</v>
          </cell>
        </row>
        <row r="145">
          <cell r="B145" t="str">
            <v>Centro</v>
          </cell>
          <cell r="C145" t="str">
            <v>CEN</v>
          </cell>
          <cell r="D145" t="str">
            <v>Centro</v>
          </cell>
        </row>
        <row r="146">
          <cell r="B146" t="str">
            <v>Centro</v>
          </cell>
          <cell r="C146" t="str">
            <v>CEN</v>
          </cell>
          <cell r="D146" t="str">
            <v>Centro</v>
          </cell>
        </row>
        <row r="147">
          <cell r="B147" t="str">
            <v>Centro</v>
          </cell>
          <cell r="C147" t="str">
            <v>CEN</v>
          </cell>
          <cell r="D147" t="str">
            <v>Centro</v>
          </cell>
        </row>
        <row r="148">
          <cell r="B148" t="str">
            <v>São Roque</v>
          </cell>
          <cell r="C148" t="str">
            <v>FOZ</v>
          </cell>
          <cell r="D148" t="str">
            <v>São Roque</v>
          </cell>
        </row>
        <row r="149">
          <cell r="B149" t="str">
            <v>São Roque</v>
          </cell>
          <cell r="C149" t="str">
            <v>FOZ</v>
          </cell>
          <cell r="D149" t="str">
            <v>São Roque</v>
          </cell>
        </row>
        <row r="150">
          <cell r="B150" t="str">
            <v>São Roque</v>
          </cell>
          <cell r="C150" t="str">
            <v>FOZ</v>
          </cell>
          <cell r="D150" t="str">
            <v>São Roque</v>
          </cell>
        </row>
        <row r="151">
          <cell r="B151" t="str">
            <v>São Roque</v>
          </cell>
          <cell r="C151" t="str">
            <v>FOZ</v>
          </cell>
          <cell r="D151" t="str">
            <v>São Roque</v>
          </cell>
        </row>
        <row r="152">
          <cell r="B152" t="str">
            <v>São Roque</v>
          </cell>
          <cell r="C152" t="str">
            <v>FOZ</v>
          </cell>
          <cell r="D152" t="str">
            <v>São Roque</v>
          </cell>
        </row>
        <row r="153">
          <cell r="B153" t="str">
            <v>São Roque</v>
          </cell>
          <cell r="C153" t="str">
            <v>FOZ</v>
          </cell>
          <cell r="D153" t="str">
            <v>São Roque</v>
          </cell>
        </row>
        <row r="154">
          <cell r="B154" t="str">
            <v>São Roque</v>
          </cell>
          <cell r="C154" t="str">
            <v>FOZ</v>
          </cell>
          <cell r="D154" t="str">
            <v>São Roque</v>
          </cell>
        </row>
        <row r="155">
          <cell r="B155" t="str">
            <v>Frade</v>
          </cell>
          <cell r="C155" t="str">
            <v>FRA</v>
          </cell>
          <cell r="D155" t="str">
            <v>Frade</v>
          </cell>
        </row>
        <row r="156">
          <cell r="B156" t="str">
            <v>Frade</v>
          </cell>
          <cell r="C156" t="str">
            <v>FRA</v>
          </cell>
          <cell r="D156" t="str">
            <v>Frade</v>
          </cell>
        </row>
        <row r="157">
          <cell r="B157" t="str">
            <v>Frade</v>
          </cell>
          <cell r="C157" t="str">
            <v>FRA</v>
          </cell>
          <cell r="D157" t="str">
            <v>Frade</v>
          </cell>
        </row>
        <row r="158">
          <cell r="B158" t="str">
            <v>Frade</v>
          </cell>
          <cell r="C158" t="str">
            <v>FRA</v>
          </cell>
          <cell r="D158" t="str">
            <v>Frade</v>
          </cell>
        </row>
        <row r="159">
          <cell r="B159" t="str">
            <v>Frade</v>
          </cell>
          <cell r="C159" t="str">
            <v>FRA</v>
          </cell>
          <cell r="D159" t="str">
            <v>Frade</v>
          </cell>
        </row>
        <row r="160">
          <cell r="B160" t="str">
            <v>Frade</v>
          </cell>
          <cell r="C160" t="str">
            <v>FRA</v>
          </cell>
          <cell r="D160" t="str">
            <v>Frade</v>
          </cell>
        </row>
        <row r="161">
          <cell r="B161" t="str">
            <v>Frade</v>
          </cell>
          <cell r="C161" t="str">
            <v>FRA</v>
          </cell>
          <cell r="D161" t="str">
            <v>Frade</v>
          </cell>
        </row>
        <row r="162">
          <cell r="B162" t="str">
            <v>Jacareí</v>
          </cell>
          <cell r="C162" t="str">
            <v>CJA</v>
          </cell>
          <cell r="D162" t="str">
            <v>Jacareí</v>
          </cell>
        </row>
        <row r="163">
          <cell r="B163" t="str">
            <v>Jacareí</v>
          </cell>
          <cell r="C163" t="str">
            <v>CJA</v>
          </cell>
          <cell r="D163" t="str">
            <v>Jacareí</v>
          </cell>
        </row>
        <row r="164">
          <cell r="B164" t="str">
            <v>Jacareí</v>
          </cell>
          <cell r="C164" t="str">
            <v>CJA</v>
          </cell>
          <cell r="D164" t="str">
            <v>Jacareí</v>
          </cell>
        </row>
        <row r="165">
          <cell r="B165" t="str">
            <v>Jacareí</v>
          </cell>
          <cell r="C165" t="str">
            <v>CJA</v>
          </cell>
          <cell r="D165" t="str">
            <v>Jacareí</v>
          </cell>
        </row>
        <row r="166">
          <cell r="B166" t="str">
            <v>Jacareí</v>
          </cell>
          <cell r="C166" t="str">
            <v>CJA</v>
          </cell>
          <cell r="D166" t="str">
            <v>Jacareí</v>
          </cell>
        </row>
        <row r="167">
          <cell r="B167" t="str">
            <v>Jacareí</v>
          </cell>
          <cell r="C167" t="str">
            <v>CJA</v>
          </cell>
          <cell r="D167" t="str">
            <v>Jacareí</v>
          </cell>
        </row>
        <row r="168">
          <cell r="B168" t="str">
            <v>Jacareí</v>
          </cell>
          <cell r="C168" t="str">
            <v>CJA</v>
          </cell>
          <cell r="D168" t="str">
            <v>Jacareí</v>
          </cell>
        </row>
        <row r="169">
          <cell r="B169" t="str">
            <v>Jacuecanga</v>
          </cell>
          <cell r="C169" t="str">
            <v>JAC</v>
          </cell>
          <cell r="D169" t="str">
            <v>Jacuecanga</v>
          </cell>
        </row>
        <row r="170">
          <cell r="B170" t="str">
            <v>Jacuecanga</v>
          </cell>
          <cell r="C170" t="str">
            <v>JAC</v>
          </cell>
          <cell r="D170" t="str">
            <v>Jacuecanga</v>
          </cell>
        </row>
        <row r="171">
          <cell r="B171" t="str">
            <v>Jacuecanga</v>
          </cell>
          <cell r="C171" t="str">
            <v>JAC</v>
          </cell>
          <cell r="D171" t="str">
            <v>Jacuecanga</v>
          </cell>
        </row>
        <row r="172">
          <cell r="B172" t="str">
            <v>Jacuecanga</v>
          </cell>
          <cell r="C172" t="str">
            <v>JAC</v>
          </cell>
          <cell r="D172" t="str">
            <v>Jacuecanga</v>
          </cell>
        </row>
        <row r="173">
          <cell r="B173" t="str">
            <v>Jacuecanga</v>
          </cell>
          <cell r="C173" t="str">
            <v>JAC</v>
          </cell>
          <cell r="D173" t="str">
            <v>Jacuecanga</v>
          </cell>
        </row>
        <row r="174">
          <cell r="B174" t="str">
            <v>Jacuecanga</v>
          </cell>
          <cell r="C174" t="str">
            <v>JAC</v>
          </cell>
          <cell r="D174" t="str">
            <v>Jacuecanga</v>
          </cell>
        </row>
        <row r="175">
          <cell r="B175" t="str">
            <v>Jacuecanga</v>
          </cell>
          <cell r="C175" t="str">
            <v>JAC</v>
          </cell>
          <cell r="D175" t="str">
            <v>Jacuecanga</v>
          </cell>
        </row>
        <row r="176">
          <cell r="B176" t="str">
            <v>Mambucaba</v>
          </cell>
          <cell r="C176" t="str">
            <v>MAM</v>
          </cell>
          <cell r="D176" t="str">
            <v>Mambucaba</v>
          </cell>
        </row>
        <row r="177">
          <cell r="B177" t="str">
            <v>Mambucaba</v>
          </cell>
          <cell r="C177" t="str">
            <v>MAM</v>
          </cell>
          <cell r="D177" t="str">
            <v>Mambucaba</v>
          </cell>
        </row>
        <row r="178">
          <cell r="B178" t="str">
            <v>Mambucaba</v>
          </cell>
          <cell r="C178" t="str">
            <v>MAM</v>
          </cell>
          <cell r="D178" t="str">
            <v>Mambucaba</v>
          </cell>
        </row>
        <row r="179">
          <cell r="B179" t="str">
            <v>Mambucaba</v>
          </cell>
          <cell r="C179" t="str">
            <v>MAM</v>
          </cell>
          <cell r="D179" t="str">
            <v>Mambucaba</v>
          </cell>
        </row>
        <row r="180">
          <cell r="B180" t="str">
            <v>Mambucaba</v>
          </cell>
          <cell r="C180" t="str">
            <v>MAM</v>
          </cell>
          <cell r="D180" t="str">
            <v>Mambucaba</v>
          </cell>
        </row>
        <row r="181">
          <cell r="B181" t="str">
            <v>Mambucaba</v>
          </cell>
          <cell r="C181" t="str">
            <v>MAM</v>
          </cell>
          <cell r="D181" t="str">
            <v>Mambucaba</v>
          </cell>
        </row>
        <row r="182">
          <cell r="B182" t="str">
            <v>Mambucaba</v>
          </cell>
          <cell r="C182" t="str">
            <v>MAM</v>
          </cell>
          <cell r="D182" t="str">
            <v>Mambucaba</v>
          </cell>
        </row>
        <row r="183">
          <cell r="B183" t="str">
            <v>Parati</v>
          </cell>
          <cell r="C183" t="str">
            <v>PAR</v>
          </cell>
          <cell r="D183" t="str">
            <v>Parati</v>
          </cell>
        </row>
        <row r="184">
          <cell r="B184" t="str">
            <v>Parati</v>
          </cell>
          <cell r="C184" t="str">
            <v>PAR</v>
          </cell>
          <cell r="D184" t="str">
            <v>Parati</v>
          </cell>
        </row>
        <row r="185">
          <cell r="B185" t="str">
            <v>Parati</v>
          </cell>
          <cell r="C185" t="str">
            <v>PAR</v>
          </cell>
          <cell r="D185" t="str">
            <v>Parati</v>
          </cell>
        </row>
        <row r="186">
          <cell r="B186" t="str">
            <v>Parati</v>
          </cell>
          <cell r="C186" t="str">
            <v>PAR</v>
          </cell>
          <cell r="D186" t="str">
            <v>Parati</v>
          </cell>
        </row>
        <row r="187">
          <cell r="B187" t="str">
            <v>Parati</v>
          </cell>
          <cell r="C187" t="str">
            <v>PAR</v>
          </cell>
          <cell r="D187" t="str">
            <v>Parati</v>
          </cell>
        </row>
        <row r="188">
          <cell r="B188" t="str">
            <v>Parati</v>
          </cell>
          <cell r="C188" t="str">
            <v>PAR</v>
          </cell>
          <cell r="D188" t="str">
            <v>Parati</v>
          </cell>
        </row>
        <row r="189">
          <cell r="B189" t="str">
            <v>Parati</v>
          </cell>
          <cell r="C189" t="str">
            <v>PAR</v>
          </cell>
          <cell r="D189" t="str">
            <v>Parati</v>
          </cell>
        </row>
        <row r="190">
          <cell r="B190" t="str">
            <v>Rio do Meio</v>
          </cell>
          <cell r="C190" t="str">
            <v>JAP</v>
          </cell>
          <cell r="D190" t="str">
            <v>Rio do Meio</v>
          </cell>
        </row>
        <row r="191">
          <cell r="B191" t="str">
            <v>Rio do Meio</v>
          </cell>
          <cell r="C191" t="str">
            <v>JAP</v>
          </cell>
          <cell r="D191" t="str">
            <v>Rio do Meio</v>
          </cell>
        </row>
        <row r="192">
          <cell r="B192" t="str">
            <v>Rio do Meio</v>
          </cell>
          <cell r="C192" t="str">
            <v>JAP</v>
          </cell>
          <cell r="D192" t="str">
            <v>Rio do Meio</v>
          </cell>
        </row>
        <row r="193">
          <cell r="B193" t="str">
            <v>Rio do Meio</v>
          </cell>
          <cell r="C193" t="str">
            <v>JAP</v>
          </cell>
          <cell r="D193" t="str">
            <v>Rio do Meio</v>
          </cell>
        </row>
        <row r="194">
          <cell r="B194" t="str">
            <v>Rio do Meio</v>
          </cell>
          <cell r="C194" t="str">
            <v>JAP</v>
          </cell>
          <cell r="D194" t="str">
            <v>Rio do Meio</v>
          </cell>
        </row>
        <row r="195">
          <cell r="B195" t="str">
            <v>Rio do Meio</v>
          </cell>
          <cell r="C195" t="str">
            <v>JAP</v>
          </cell>
          <cell r="D195" t="str">
            <v>Rio do Meio</v>
          </cell>
        </row>
        <row r="196">
          <cell r="B196" t="str">
            <v>Rio do Meio</v>
          </cell>
          <cell r="C196" t="str">
            <v>JAP</v>
          </cell>
          <cell r="D196" t="str">
            <v>Rio do Meio</v>
          </cell>
        </row>
        <row r="197">
          <cell r="B197" t="str">
            <v>Taquari</v>
          </cell>
          <cell r="C197" t="str">
            <v>TAQ</v>
          </cell>
          <cell r="D197" t="str">
            <v>Taquari</v>
          </cell>
        </row>
        <row r="198">
          <cell r="B198" t="str">
            <v>Taquari</v>
          </cell>
          <cell r="C198" t="str">
            <v>TAQ</v>
          </cell>
          <cell r="D198" t="str">
            <v>Taquari</v>
          </cell>
        </row>
        <row r="199">
          <cell r="B199" t="str">
            <v>Taquari</v>
          </cell>
          <cell r="C199" t="str">
            <v>TAQ</v>
          </cell>
          <cell r="D199" t="str">
            <v>Taquari</v>
          </cell>
        </row>
        <row r="200">
          <cell r="B200" t="str">
            <v>Taquari</v>
          </cell>
          <cell r="C200" t="str">
            <v>TAQ</v>
          </cell>
          <cell r="D200" t="str">
            <v>Taquari</v>
          </cell>
        </row>
        <row r="201">
          <cell r="B201" t="str">
            <v>Taquari</v>
          </cell>
          <cell r="C201" t="str">
            <v>TAQ</v>
          </cell>
          <cell r="D201" t="str">
            <v>Taquari</v>
          </cell>
        </row>
        <row r="202">
          <cell r="B202" t="str">
            <v>Taquari</v>
          </cell>
          <cell r="C202" t="str">
            <v>TAQ</v>
          </cell>
          <cell r="D202" t="str">
            <v>Taquari</v>
          </cell>
        </row>
        <row r="203">
          <cell r="B203" t="str">
            <v>Taquari</v>
          </cell>
          <cell r="C203" t="str">
            <v>TAQ</v>
          </cell>
          <cell r="D203" t="str">
            <v>Taquari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1C54-BE2D-4956-AAC2-91D805EA0A05}">
  <dimension ref="A1:BJ45"/>
  <sheetViews>
    <sheetView tabSelected="1" workbookViewId="0">
      <selection activeCell="D46" sqref="D46"/>
    </sheetView>
  </sheetViews>
  <sheetFormatPr defaultRowHeight="14.4" x14ac:dyDescent="0.3"/>
  <cols>
    <col min="1" max="1" width="13.5546875" bestFit="1" customWidth="1"/>
    <col min="2" max="2" width="9.88671875" customWidth="1"/>
    <col min="6" max="6" width="14.6640625" customWidth="1"/>
  </cols>
  <sheetData>
    <row r="1" spans="1:62" s="3" customFormat="1" x14ac:dyDescent="0.3">
      <c r="A1" s="3" t="s">
        <v>113</v>
      </c>
      <c r="B1" s="3" t="s">
        <v>0</v>
      </c>
      <c r="C1" s="3" t="s">
        <v>118</v>
      </c>
      <c r="D1" s="3" t="s">
        <v>119</v>
      </c>
      <c r="E1" s="3" t="s">
        <v>154</v>
      </c>
      <c r="F1" s="3" t="s">
        <v>114</v>
      </c>
      <c r="G1" s="3" t="s">
        <v>115</v>
      </c>
      <c r="H1" s="3" t="s">
        <v>116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40</v>
      </c>
      <c r="AW1" s="3" t="s">
        <v>41</v>
      </c>
      <c r="AX1" s="3" t="s">
        <v>42</v>
      </c>
      <c r="AY1" s="3" t="s">
        <v>43</v>
      </c>
      <c r="AZ1" s="3" t="s">
        <v>44</v>
      </c>
      <c r="BA1" s="3" t="s">
        <v>45</v>
      </c>
      <c r="BB1" s="3" t="s">
        <v>46</v>
      </c>
      <c r="BC1" s="3" t="s">
        <v>47</v>
      </c>
      <c r="BD1" s="3" t="s">
        <v>48</v>
      </c>
      <c r="BE1" s="3" t="s">
        <v>49</v>
      </c>
      <c r="BF1" s="3" t="s">
        <v>50</v>
      </c>
      <c r="BG1" s="3" t="s">
        <v>51</v>
      </c>
      <c r="BH1" s="3" t="s">
        <v>52</v>
      </c>
      <c r="BI1" s="3" t="s">
        <v>53</v>
      </c>
      <c r="BJ1" s="3" t="s">
        <v>54</v>
      </c>
    </row>
    <row r="2" spans="1:62" x14ac:dyDescent="0.3">
      <c r="A2" t="s">
        <v>109</v>
      </c>
      <c r="B2" t="s">
        <v>77</v>
      </c>
      <c r="C2" t="s">
        <v>179</v>
      </c>
      <c r="D2" t="s">
        <v>180</v>
      </c>
      <c r="E2">
        <v>1</v>
      </c>
      <c r="F2" t="s">
        <v>183</v>
      </c>
      <c r="G2" t="s">
        <v>185</v>
      </c>
      <c r="H2" t="s">
        <v>184</v>
      </c>
      <c r="I2">
        <v>6.71</v>
      </c>
      <c r="L2">
        <v>5.08</v>
      </c>
      <c r="M2">
        <v>29.3</v>
      </c>
      <c r="N2">
        <v>0.7</v>
      </c>
      <c r="R2">
        <v>4673</v>
      </c>
      <c r="V2">
        <v>308</v>
      </c>
      <c r="X2">
        <v>17.899999999999999</v>
      </c>
      <c r="Y2">
        <v>144</v>
      </c>
      <c r="Z2">
        <v>0.26</v>
      </c>
      <c r="AC2">
        <v>1.35</v>
      </c>
      <c r="AF2">
        <v>0</v>
      </c>
      <c r="AJ2">
        <v>0.02</v>
      </c>
      <c r="AM2">
        <v>3.77</v>
      </c>
      <c r="AO2">
        <v>3340000</v>
      </c>
      <c r="AX2">
        <v>0.89</v>
      </c>
    </row>
    <row r="3" spans="1:62" x14ac:dyDescent="0.3">
      <c r="A3" t="s">
        <v>109</v>
      </c>
      <c r="B3" t="s">
        <v>78</v>
      </c>
      <c r="C3" t="s">
        <v>175</v>
      </c>
      <c r="D3" t="s">
        <v>176</v>
      </c>
      <c r="E3">
        <v>1</v>
      </c>
      <c r="F3" t="s">
        <v>183</v>
      </c>
      <c r="G3" t="s">
        <v>185</v>
      </c>
      <c r="H3" t="s">
        <v>184</v>
      </c>
      <c r="I3">
        <v>6.72</v>
      </c>
      <c r="L3">
        <v>4.75</v>
      </c>
      <c r="M3">
        <v>29.5</v>
      </c>
      <c r="N3">
        <v>0.87</v>
      </c>
      <c r="R3">
        <v>4786</v>
      </c>
      <c r="V3">
        <v>308</v>
      </c>
      <c r="X3">
        <v>17.899999999999999</v>
      </c>
      <c r="Y3">
        <v>144</v>
      </c>
      <c r="Z3">
        <v>0.26</v>
      </c>
      <c r="AC3">
        <v>1.35</v>
      </c>
      <c r="AF3">
        <v>0</v>
      </c>
      <c r="AJ3">
        <v>0.02</v>
      </c>
      <c r="AM3">
        <v>3.63</v>
      </c>
      <c r="AO3">
        <v>2760000</v>
      </c>
      <c r="AX3">
        <v>0.76</v>
      </c>
    </row>
    <row r="4" spans="1:62" x14ac:dyDescent="0.3">
      <c r="A4" t="s">
        <v>109</v>
      </c>
      <c r="B4" t="s">
        <v>88</v>
      </c>
      <c r="C4" t="s">
        <v>181</v>
      </c>
      <c r="D4" t="s">
        <v>182</v>
      </c>
      <c r="E4">
        <v>1</v>
      </c>
      <c r="F4" t="s">
        <v>183</v>
      </c>
      <c r="G4" t="s">
        <v>185</v>
      </c>
      <c r="H4" t="s">
        <v>184</v>
      </c>
      <c r="I4">
        <v>6.99</v>
      </c>
      <c r="L4">
        <v>6.2</v>
      </c>
      <c r="M4">
        <v>29.6</v>
      </c>
      <c r="N4">
        <v>2.83</v>
      </c>
      <c r="R4">
        <v>2013</v>
      </c>
      <c r="V4">
        <v>244</v>
      </c>
      <c r="X4">
        <v>7.75</v>
      </c>
      <c r="Y4">
        <v>109</v>
      </c>
      <c r="Z4">
        <v>0.18</v>
      </c>
      <c r="AC4">
        <v>3.12</v>
      </c>
      <c r="AF4">
        <v>2.6</v>
      </c>
      <c r="AJ4">
        <v>0.02</v>
      </c>
      <c r="AM4">
        <v>3.64</v>
      </c>
      <c r="AO4">
        <v>4110000</v>
      </c>
      <c r="AX4">
        <v>1.1299999999999999</v>
      </c>
    </row>
    <row r="5" spans="1:62" x14ac:dyDescent="0.3">
      <c r="A5" t="s">
        <v>109</v>
      </c>
      <c r="B5" t="s">
        <v>96</v>
      </c>
      <c r="C5" t="s">
        <v>173</v>
      </c>
      <c r="D5" t="s">
        <v>177</v>
      </c>
      <c r="E5">
        <v>1</v>
      </c>
      <c r="F5" t="s">
        <v>183</v>
      </c>
      <c r="G5" t="s">
        <v>185</v>
      </c>
      <c r="H5" t="s">
        <v>184</v>
      </c>
      <c r="I5">
        <v>6.75</v>
      </c>
      <c r="L5">
        <v>5.54</v>
      </c>
      <c r="M5">
        <v>30.1</v>
      </c>
      <c r="N5">
        <v>5.12</v>
      </c>
      <c r="R5">
        <v>1039</v>
      </c>
      <c r="V5">
        <v>346</v>
      </c>
      <c r="X5">
        <v>5.64</v>
      </c>
      <c r="Y5">
        <v>130</v>
      </c>
      <c r="Z5">
        <v>0.51</v>
      </c>
      <c r="AC5">
        <v>1.47</v>
      </c>
      <c r="AF5">
        <v>10.4</v>
      </c>
      <c r="AJ5">
        <v>0.01</v>
      </c>
      <c r="AM5">
        <v>3.27</v>
      </c>
      <c r="AO5">
        <v>5340000</v>
      </c>
      <c r="AX5">
        <v>1.63</v>
      </c>
    </row>
    <row r="6" spans="1:62" x14ac:dyDescent="0.3">
      <c r="A6" t="s">
        <v>109</v>
      </c>
      <c r="B6" t="s">
        <v>98</v>
      </c>
      <c r="C6" t="s">
        <v>174</v>
      </c>
      <c r="D6" t="s">
        <v>178</v>
      </c>
      <c r="E6">
        <v>1</v>
      </c>
      <c r="F6" t="s">
        <v>183</v>
      </c>
      <c r="G6" t="s">
        <v>185</v>
      </c>
      <c r="H6" t="s">
        <v>184</v>
      </c>
      <c r="I6">
        <v>6.58</v>
      </c>
      <c r="L6">
        <v>3.5</v>
      </c>
      <c r="M6">
        <v>29.2</v>
      </c>
      <c r="N6">
        <v>1.03</v>
      </c>
      <c r="R6">
        <v>5488</v>
      </c>
      <c r="V6">
        <v>381</v>
      </c>
      <c r="X6">
        <v>13.8</v>
      </c>
      <c r="Y6">
        <v>118</v>
      </c>
      <c r="Z6">
        <v>0.45</v>
      </c>
      <c r="AC6">
        <v>0.72</v>
      </c>
      <c r="AF6">
        <v>8.5</v>
      </c>
      <c r="AJ6">
        <v>0.02</v>
      </c>
      <c r="AM6">
        <v>3.77</v>
      </c>
      <c r="AO6">
        <v>4570000</v>
      </c>
      <c r="AX6">
        <v>1.21</v>
      </c>
    </row>
    <row r="7" spans="1:62" x14ac:dyDescent="0.3">
      <c r="A7" t="s">
        <v>100</v>
      </c>
      <c r="B7" t="s">
        <v>57</v>
      </c>
      <c r="C7" t="s">
        <v>207</v>
      </c>
      <c r="D7" t="s">
        <v>208</v>
      </c>
      <c r="E7">
        <v>7</v>
      </c>
      <c r="F7" t="s">
        <v>193</v>
      </c>
      <c r="G7" t="s">
        <v>190</v>
      </c>
      <c r="H7" t="s">
        <v>192</v>
      </c>
      <c r="M7">
        <v>5.6585714285714284</v>
      </c>
      <c r="O7">
        <v>6.362857142857143</v>
      </c>
      <c r="P7">
        <v>5.1314285714285717</v>
      </c>
      <c r="Q7">
        <v>0.61811904761904757</v>
      </c>
      <c r="U7">
        <v>10.8065119047619</v>
      </c>
      <c r="AK7">
        <v>4567.8428571428576</v>
      </c>
      <c r="AL7">
        <v>221.2</v>
      </c>
      <c r="AO7">
        <v>12.2</v>
      </c>
      <c r="AQ7">
        <v>83635</v>
      </c>
      <c r="AW7">
        <v>100692.77777777769</v>
      </c>
      <c r="AZ7">
        <v>0.1893373333333333</v>
      </c>
      <c r="BA7">
        <v>0.23499049999999999</v>
      </c>
      <c r="BJ7">
        <v>4.1966095238095251E-4</v>
      </c>
    </row>
    <row r="8" spans="1:62" x14ac:dyDescent="0.3">
      <c r="A8" t="s">
        <v>101</v>
      </c>
      <c r="B8" t="s">
        <v>60</v>
      </c>
      <c r="C8" t="s">
        <v>203</v>
      </c>
      <c r="D8" t="s">
        <v>204</v>
      </c>
      <c r="E8">
        <v>7</v>
      </c>
      <c r="F8" t="s">
        <v>193</v>
      </c>
      <c r="G8" t="s">
        <v>190</v>
      </c>
      <c r="H8" t="s">
        <v>192</v>
      </c>
      <c r="M8">
        <v>6.113428571428571</v>
      </c>
      <c r="O8">
        <v>6.3685714285714283</v>
      </c>
      <c r="P8">
        <v>4.694285714285714</v>
      </c>
      <c r="Q8">
        <v>5.1294697619047573</v>
      </c>
      <c r="U8">
        <v>44.86</v>
      </c>
      <c r="AK8">
        <v>138454.3571428571</v>
      </c>
      <c r="AL8">
        <v>97561.28571428571</v>
      </c>
      <c r="AO8">
        <v>2001.5</v>
      </c>
      <c r="AQ8">
        <v>154178.33333333331</v>
      </c>
      <c r="AW8">
        <v>184739.4444444445</v>
      </c>
      <c r="AZ8">
        <v>0.41486850952380999</v>
      </c>
      <c r="BA8">
        <v>0.19970566666666709</v>
      </c>
      <c r="BJ8">
        <v>5.6745380952380963E-4</v>
      </c>
    </row>
    <row r="9" spans="1:62" x14ac:dyDescent="0.3">
      <c r="A9" t="s">
        <v>103</v>
      </c>
      <c r="B9" t="s">
        <v>65</v>
      </c>
      <c r="C9" t="s">
        <v>199</v>
      </c>
      <c r="D9" t="s">
        <v>200</v>
      </c>
      <c r="E9">
        <v>7</v>
      </c>
      <c r="F9" t="s">
        <v>193</v>
      </c>
      <c r="G9" t="s">
        <v>190</v>
      </c>
      <c r="H9" t="s">
        <v>192</v>
      </c>
      <c r="M9">
        <v>7.6957142857142866</v>
      </c>
      <c r="O9">
        <v>6.2157142857142853</v>
      </c>
      <c r="P9">
        <v>5.0471428571428572</v>
      </c>
      <c r="Q9">
        <v>0.37756904761904758</v>
      </c>
      <c r="U9">
        <v>41.524969047619052</v>
      </c>
      <c r="AK9">
        <v>1957.6285714285709</v>
      </c>
      <c r="AL9">
        <v>398.45714285714291</v>
      </c>
      <c r="AO9">
        <v>13.5</v>
      </c>
      <c r="AQ9">
        <v>48018.333333333343</v>
      </c>
      <c r="AW9">
        <v>60400</v>
      </c>
      <c r="AZ9">
        <v>0.24734535714285719</v>
      </c>
      <c r="BA9">
        <v>6.8885419047619037E-2</v>
      </c>
      <c r="BJ9">
        <v>3.3938285714285712E-4</v>
      </c>
    </row>
    <row r="10" spans="1:62" x14ac:dyDescent="0.3">
      <c r="A10" t="s">
        <v>99</v>
      </c>
      <c r="B10" t="s">
        <v>56</v>
      </c>
      <c r="C10" s="5" t="s">
        <v>186</v>
      </c>
      <c r="D10" t="s">
        <v>187</v>
      </c>
      <c r="E10">
        <v>1</v>
      </c>
      <c r="F10" s="6">
        <v>43983</v>
      </c>
      <c r="G10" t="s">
        <v>190</v>
      </c>
      <c r="H10" t="s">
        <v>191</v>
      </c>
      <c r="K10">
        <v>13.5</v>
      </c>
      <c r="M10">
        <v>3.59</v>
      </c>
      <c r="P10">
        <v>1.75</v>
      </c>
      <c r="Q10">
        <v>11.12</v>
      </c>
      <c r="U10">
        <v>7.94</v>
      </c>
      <c r="AZ10">
        <v>2.2115900000000002</v>
      </c>
      <c r="BA10">
        <v>0.99401600000000001</v>
      </c>
      <c r="BB10">
        <v>4.5641000000000001E-2</v>
      </c>
      <c r="BC10">
        <v>0.29235800000000001</v>
      </c>
      <c r="BD10">
        <v>20.016999999999999</v>
      </c>
      <c r="BE10">
        <v>11.5434</v>
      </c>
      <c r="BF10">
        <v>7.2937000000000002E-2</v>
      </c>
      <c r="BG10">
        <v>140.97200000000001</v>
      </c>
      <c r="BI10">
        <v>4.2370000000000003E-3</v>
      </c>
    </row>
    <row r="11" spans="1:62" x14ac:dyDescent="0.3">
      <c r="A11" t="s">
        <v>99</v>
      </c>
      <c r="B11" t="s">
        <v>63</v>
      </c>
      <c r="C11" s="5" t="s">
        <v>188</v>
      </c>
      <c r="D11" t="s">
        <v>189</v>
      </c>
      <c r="E11">
        <v>1</v>
      </c>
      <c r="F11" s="6">
        <v>43983</v>
      </c>
      <c r="G11" t="s">
        <v>190</v>
      </c>
      <c r="H11" t="s">
        <v>191</v>
      </c>
      <c r="K11">
        <v>50.3</v>
      </c>
      <c r="M11">
        <v>13.27</v>
      </c>
      <c r="P11">
        <v>5.35</v>
      </c>
      <c r="Q11">
        <v>1.2769999999999999</v>
      </c>
      <c r="U11">
        <v>4.18</v>
      </c>
      <c r="AZ11">
        <v>3.5693600000000001</v>
      </c>
      <c r="BA11">
        <v>8.3957200000000007</v>
      </c>
      <c r="BB11">
        <v>0.250029</v>
      </c>
      <c r="BC11">
        <v>3.7184000000000002E-2</v>
      </c>
      <c r="BD11">
        <v>5.94367</v>
      </c>
      <c r="BE11">
        <v>4.46617</v>
      </c>
      <c r="BF11">
        <v>3.4207000000000001E-2</v>
      </c>
      <c r="BG11">
        <v>4.7392599999999998</v>
      </c>
      <c r="BI11">
        <v>1.2947E-2</v>
      </c>
    </row>
    <row r="12" spans="1:62" x14ac:dyDescent="0.3">
      <c r="A12" t="s">
        <v>102</v>
      </c>
      <c r="B12" t="s">
        <v>61</v>
      </c>
      <c r="C12" t="s">
        <v>209</v>
      </c>
      <c r="D12" s="7">
        <v>-44166</v>
      </c>
      <c r="E12">
        <v>7</v>
      </c>
      <c r="F12" t="s">
        <v>193</v>
      </c>
      <c r="G12" t="s">
        <v>190</v>
      </c>
      <c r="H12" t="s">
        <v>192</v>
      </c>
      <c r="M12">
        <v>6.7514285714285709</v>
      </c>
      <c r="O12">
        <v>6.4242857142857144</v>
      </c>
      <c r="P12">
        <v>4.9214285714285717</v>
      </c>
      <c r="Q12">
        <v>1.2627976190476189</v>
      </c>
      <c r="U12">
        <v>21.677380952380961</v>
      </c>
      <c r="AK12">
        <v>37890.071428571428</v>
      </c>
      <c r="AL12">
        <v>1510.957142857143</v>
      </c>
      <c r="AO12">
        <v>55.75</v>
      </c>
      <c r="AQ12">
        <v>36533.333333333343</v>
      </c>
      <c r="AW12">
        <v>59293.333333333343</v>
      </c>
      <c r="AZ12">
        <v>0.10595574761904759</v>
      </c>
      <c r="BA12">
        <v>6.3596228571428576E-2</v>
      </c>
      <c r="BJ12">
        <v>3.3113714285714279E-4</v>
      </c>
    </row>
    <row r="13" spans="1:62" x14ac:dyDescent="0.3">
      <c r="A13" t="s">
        <v>105</v>
      </c>
      <c r="B13" t="s">
        <v>71</v>
      </c>
      <c r="C13" t="s">
        <v>197</v>
      </c>
      <c r="D13" t="s">
        <v>198</v>
      </c>
      <c r="E13">
        <v>7</v>
      </c>
      <c r="F13" t="s">
        <v>193</v>
      </c>
      <c r="G13" t="s">
        <v>190</v>
      </c>
      <c r="H13" t="s">
        <v>192</v>
      </c>
      <c r="M13">
        <v>13.18285714285714</v>
      </c>
      <c r="O13">
        <v>6.4914285714285711</v>
      </c>
      <c r="P13">
        <v>5.32</v>
      </c>
      <c r="Q13">
        <v>2.2866976190476191</v>
      </c>
      <c r="U13">
        <v>26.531142857142861</v>
      </c>
      <c r="AK13">
        <v>138584.12857142859</v>
      </c>
      <c r="AL13">
        <v>138192.21428571429</v>
      </c>
      <c r="AO13">
        <v>835.75</v>
      </c>
      <c r="AQ13">
        <v>144792.77777777781</v>
      </c>
      <c r="AW13">
        <v>144407.2222222221</v>
      </c>
      <c r="AZ13">
        <v>0.77572673809523862</v>
      </c>
      <c r="BA13">
        <v>0.10933819047619039</v>
      </c>
      <c r="BJ13">
        <v>4.5141428571428581E-4</v>
      </c>
    </row>
    <row r="14" spans="1:62" x14ac:dyDescent="0.3">
      <c r="A14" t="s">
        <v>107</v>
      </c>
      <c r="B14" t="s">
        <v>74</v>
      </c>
      <c r="C14" t="s">
        <v>195</v>
      </c>
      <c r="D14" t="s">
        <v>196</v>
      </c>
      <c r="E14">
        <v>7</v>
      </c>
      <c r="F14" t="s">
        <v>193</v>
      </c>
      <c r="G14" t="s">
        <v>190</v>
      </c>
      <c r="H14" t="s">
        <v>192</v>
      </c>
      <c r="M14">
        <v>4.97</v>
      </c>
      <c r="O14">
        <v>6.4657142857142853</v>
      </c>
      <c r="P14">
        <v>5.2371428571428567</v>
      </c>
      <c r="Q14">
        <v>0.52540714285714285</v>
      </c>
      <c r="U14">
        <v>17.24159523809524</v>
      </c>
      <c r="AK14">
        <v>35785.4</v>
      </c>
      <c r="AL14">
        <v>4552.6714285714288</v>
      </c>
      <c r="AO14">
        <v>49</v>
      </c>
      <c r="AQ14">
        <v>70294.444444444511</v>
      </c>
      <c r="AW14">
        <v>76914.444444444511</v>
      </c>
      <c r="AZ14">
        <v>0.16457251000000001</v>
      </c>
      <c r="BA14">
        <v>9.3899523809523849E-2</v>
      </c>
      <c r="BJ14">
        <v>3.527527142857143E-4</v>
      </c>
    </row>
    <row r="15" spans="1:62" x14ac:dyDescent="0.3">
      <c r="A15" t="s">
        <v>111</v>
      </c>
      <c r="B15" t="s">
        <v>85</v>
      </c>
      <c r="C15" t="s">
        <v>165</v>
      </c>
      <c r="D15" t="s">
        <v>166</v>
      </c>
      <c r="E15">
        <v>2</v>
      </c>
      <c r="F15" t="s">
        <v>171</v>
      </c>
      <c r="G15" t="s">
        <v>172</v>
      </c>
      <c r="H15" t="s">
        <v>194</v>
      </c>
      <c r="L15">
        <v>42.5</v>
      </c>
      <c r="O15">
        <v>3.4</v>
      </c>
      <c r="U15">
        <v>1.075</v>
      </c>
      <c r="Z15">
        <v>0.215</v>
      </c>
      <c r="AA15">
        <v>4.51</v>
      </c>
      <c r="AC15">
        <v>0.33</v>
      </c>
      <c r="AD15">
        <v>2.875</v>
      </c>
      <c r="AE15">
        <v>4.9450000000000003</v>
      </c>
      <c r="AF15">
        <v>24.72</v>
      </c>
      <c r="AH15">
        <v>77.22</v>
      </c>
      <c r="AI15">
        <v>0.32</v>
      </c>
      <c r="AJ15">
        <v>13.835000000000001</v>
      </c>
      <c r="AM15">
        <v>1.65</v>
      </c>
      <c r="AN15">
        <v>6.4500000000000002E-2</v>
      </c>
      <c r="AS15">
        <v>0</v>
      </c>
      <c r="AT15">
        <v>0</v>
      </c>
      <c r="AU15">
        <v>0</v>
      </c>
      <c r="AZ15">
        <v>1374.41</v>
      </c>
      <c r="BA15">
        <v>4789.7299999999996</v>
      </c>
      <c r="BB15">
        <v>163.86500000000001</v>
      </c>
      <c r="BC15">
        <v>5.63</v>
      </c>
      <c r="BD15">
        <v>46.29</v>
      </c>
      <c r="BF15">
        <v>10.98</v>
      </c>
      <c r="BG15">
        <v>18.324999999999999</v>
      </c>
      <c r="BH15">
        <v>2.02</v>
      </c>
      <c r="BI15">
        <v>4.26</v>
      </c>
    </row>
    <row r="16" spans="1:62" x14ac:dyDescent="0.3">
      <c r="A16" t="s">
        <v>111</v>
      </c>
      <c r="B16" t="s">
        <v>86</v>
      </c>
      <c r="C16" t="s">
        <v>167</v>
      </c>
      <c r="D16" s="4" t="s">
        <v>168</v>
      </c>
      <c r="E16">
        <v>2</v>
      </c>
      <c r="F16" t="s">
        <v>171</v>
      </c>
      <c r="G16" t="s">
        <v>172</v>
      </c>
      <c r="H16" t="s">
        <v>194</v>
      </c>
      <c r="L16">
        <v>58.5</v>
      </c>
      <c r="O16">
        <v>3.35</v>
      </c>
      <c r="U16">
        <v>2.4449999999999998</v>
      </c>
      <c r="Z16">
        <v>0.14000000000000001</v>
      </c>
      <c r="AA16">
        <v>0.56999999999999995</v>
      </c>
      <c r="AC16">
        <v>0.27500000000000002</v>
      </c>
      <c r="AD16">
        <v>1.3</v>
      </c>
      <c r="AE16">
        <v>1.8</v>
      </c>
      <c r="AF16">
        <v>45.234999999999999</v>
      </c>
      <c r="AH16">
        <v>264.22500000000002</v>
      </c>
      <c r="AI16">
        <v>0.19</v>
      </c>
      <c r="AJ16">
        <v>0.47499999999999998</v>
      </c>
      <c r="AM16">
        <v>5.45</v>
      </c>
      <c r="AN16">
        <v>0.63300000000000001</v>
      </c>
      <c r="AS16">
        <v>1100</v>
      </c>
      <c r="AT16">
        <v>2350</v>
      </c>
      <c r="AU16">
        <v>0</v>
      </c>
      <c r="AZ16">
        <v>433.07499999999999</v>
      </c>
      <c r="BA16">
        <v>1597.44</v>
      </c>
      <c r="BB16">
        <v>80.64</v>
      </c>
      <c r="BC16">
        <v>1.61</v>
      </c>
      <c r="BD16">
        <v>26.7</v>
      </c>
      <c r="BG16">
        <v>30.02</v>
      </c>
      <c r="BH16">
        <v>9.33</v>
      </c>
      <c r="BI16">
        <v>1.875</v>
      </c>
    </row>
    <row r="17" spans="1:62" x14ac:dyDescent="0.3">
      <c r="A17" t="s">
        <v>111</v>
      </c>
      <c r="B17" t="s">
        <v>87</v>
      </c>
      <c r="C17" t="s">
        <v>169</v>
      </c>
      <c r="D17" t="s">
        <v>170</v>
      </c>
      <c r="E17">
        <v>2</v>
      </c>
      <c r="F17" t="s">
        <v>171</v>
      </c>
      <c r="G17" t="s">
        <v>172</v>
      </c>
      <c r="H17" t="s">
        <v>194</v>
      </c>
      <c r="L17">
        <v>31</v>
      </c>
      <c r="O17">
        <v>3.65</v>
      </c>
      <c r="U17">
        <v>1.7350000000000001</v>
      </c>
      <c r="Z17">
        <v>0.30499999999999999</v>
      </c>
      <c r="AA17">
        <v>7.2749999999999986</v>
      </c>
      <c r="AC17">
        <v>0.28000000000000003</v>
      </c>
      <c r="AD17">
        <v>1.1950000000000001</v>
      </c>
      <c r="AE17">
        <v>0.86499999999999999</v>
      </c>
      <c r="AF17">
        <v>43.114999999999988</v>
      </c>
      <c r="AH17">
        <v>95.22</v>
      </c>
      <c r="AI17">
        <v>0.52</v>
      </c>
      <c r="AJ17">
        <v>0.95500000000000007</v>
      </c>
      <c r="AM17">
        <v>0.79</v>
      </c>
      <c r="AN17">
        <v>0.45350000000000001</v>
      </c>
      <c r="AS17">
        <v>0</v>
      </c>
      <c r="AT17">
        <v>1800</v>
      </c>
      <c r="AU17">
        <v>0</v>
      </c>
      <c r="AZ17">
        <v>361490.80499999999</v>
      </c>
      <c r="BA17">
        <v>1616008.57</v>
      </c>
      <c r="BB17">
        <v>155449.815</v>
      </c>
      <c r="BC17">
        <v>3693</v>
      </c>
      <c r="BD17">
        <v>14289.735000000001</v>
      </c>
      <c r="BF17">
        <v>5507</v>
      </c>
      <c r="BG17">
        <v>17022.59</v>
      </c>
      <c r="BH17">
        <v>8584.77</v>
      </c>
      <c r="BI17">
        <v>2246.8249999999998</v>
      </c>
    </row>
    <row r="18" spans="1:62" x14ac:dyDescent="0.3">
      <c r="A18" t="s">
        <v>108</v>
      </c>
      <c r="B18" t="s">
        <v>75</v>
      </c>
      <c r="E18">
        <v>3</v>
      </c>
      <c r="F18" t="s">
        <v>163</v>
      </c>
      <c r="G18" t="s">
        <v>162</v>
      </c>
      <c r="H18" t="s">
        <v>164</v>
      </c>
      <c r="I18">
        <v>30.266666666666669</v>
      </c>
      <c r="N18">
        <v>1.133333333333334</v>
      </c>
      <c r="O18">
        <v>7.7233333333333327</v>
      </c>
      <c r="P18">
        <v>7.5</v>
      </c>
      <c r="R18">
        <v>1306.333333333333</v>
      </c>
      <c r="S18">
        <v>105.3133333333333</v>
      </c>
      <c r="T18">
        <v>12.89</v>
      </c>
      <c r="U18">
        <v>3.226666666666667</v>
      </c>
      <c r="W18">
        <v>0.91666666666666663</v>
      </c>
      <c r="Z18">
        <v>2.2633333333333332</v>
      </c>
      <c r="AA18">
        <v>0.35333333333333328</v>
      </c>
      <c r="AC18">
        <v>51.49</v>
      </c>
      <c r="AD18">
        <v>3.163333333333334</v>
      </c>
      <c r="AE18">
        <v>51.843333333333327</v>
      </c>
      <c r="AR18">
        <v>3.436666666666667</v>
      </c>
      <c r="AW18">
        <v>2.833333333333333</v>
      </c>
      <c r="AX18">
        <v>3.436666666666667</v>
      </c>
      <c r="AY18">
        <v>12.63</v>
      </c>
    </row>
    <row r="19" spans="1:62" x14ac:dyDescent="0.3">
      <c r="A19" t="s">
        <v>108</v>
      </c>
      <c r="B19" t="s">
        <v>76</v>
      </c>
      <c r="E19">
        <v>6</v>
      </c>
      <c r="F19" t="s">
        <v>163</v>
      </c>
      <c r="G19" t="s">
        <v>162</v>
      </c>
      <c r="H19" t="s">
        <v>164</v>
      </c>
      <c r="I19">
        <v>29.4</v>
      </c>
      <c r="N19">
        <v>13.483333333333331</v>
      </c>
      <c r="O19">
        <v>8.1399999999999988</v>
      </c>
      <c r="P19">
        <v>6.333333333333333</v>
      </c>
      <c r="R19">
        <v>319.83333333333331</v>
      </c>
      <c r="S19">
        <v>65.899999999999991</v>
      </c>
      <c r="T19">
        <v>3.7</v>
      </c>
      <c r="U19">
        <v>2.5883333333333329</v>
      </c>
      <c r="W19">
        <v>1.081666666666667</v>
      </c>
      <c r="Z19">
        <v>0.38166666666666671</v>
      </c>
      <c r="AA19">
        <v>0.13833333333333331</v>
      </c>
      <c r="AC19">
        <v>10.85333333333333</v>
      </c>
      <c r="AD19">
        <v>4.1849999999999996</v>
      </c>
      <c r="AE19">
        <v>10.99</v>
      </c>
      <c r="AR19">
        <v>3.503333333333333</v>
      </c>
      <c r="AW19">
        <v>3.2633333333333332</v>
      </c>
      <c r="AX19">
        <v>3.503333333333333</v>
      </c>
      <c r="AY19">
        <v>6.6783333333333337</v>
      </c>
    </row>
    <row r="20" spans="1:62" x14ac:dyDescent="0.3">
      <c r="A20" t="s">
        <v>108</v>
      </c>
      <c r="B20" t="s">
        <v>80</v>
      </c>
      <c r="E20">
        <v>2</v>
      </c>
      <c r="F20" t="s">
        <v>163</v>
      </c>
      <c r="G20" t="s">
        <v>162</v>
      </c>
      <c r="H20" t="s">
        <v>164</v>
      </c>
      <c r="I20">
        <v>27.05</v>
      </c>
      <c r="N20">
        <v>34.700000000000003</v>
      </c>
      <c r="O20">
        <v>8.1449999999999996</v>
      </c>
      <c r="P20">
        <v>6.2249999999999996</v>
      </c>
      <c r="R20">
        <v>456</v>
      </c>
      <c r="S20">
        <v>37.549999999999997</v>
      </c>
      <c r="T20">
        <v>0.06</v>
      </c>
      <c r="U20">
        <v>1.375</v>
      </c>
      <c r="W20">
        <v>1.8049999999999999</v>
      </c>
      <c r="Z20">
        <v>0.125</v>
      </c>
      <c r="AA20">
        <v>5.5000000000000007E-2</v>
      </c>
      <c r="AC20">
        <v>0.99</v>
      </c>
      <c r="AD20">
        <v>3.41</v>
      </c>
      <c r="AE20">
        <v>1.05</v>
      </c>
      <c r="AR20">
        <v>1.88</v>
      </c>
      <c r="AW20">
        <v>2.4750000000000001</v>
      </c>
      <c r="AX20">
        <v>1.88</v>
      </c>
      <c r="AY20">
        <v>11.61</v>
      </c>
    </row>
    <row r="21" spans="1:62" x14ac:dyDescent="0.3">
      <c r="A21" t="s">
        <v>108</v>
      </c>
      <c r="B21" t="s">
        <v>90</v>
      </c>
      <c r="E21">
        <v>2</v>
      </c>
      <c r="F21" t="s">
        <v>163</v>
      </c>
      <c r="G21" t="s">
        <v>162</v>
      </c>
      <c r="H21" t="s">
        <v>164</v>
      </c>
      <c r="I21">
        <v>29.4</v>
      </c>
      <c r="N21">
        <v>0.04</v>
      </c>
      <c r="O21">
        <v>7.67</v>
      </c>
      <c r="P21">
        <v>6.2549999999999999</v>
      </c>
      <c r="R21">
        <v>1007</v>
      </c>
      <c r="S21">
        <v>375.35500000000002</v>
      </c>
      <c r="T21">
        <v>4.7249999999999996</v>
      </c>
      <c r="U21">
        <v>3.24</v>
      </c>
      <c r="W21">
        <v>0.82000000000000006</v>
      </c>
      <c r="Z21">
        <v>0.16</v>
      </c>
      <c r="AA21">
        <v>0.185</v>
      </c>
      <c r="AC21">
        <v>15.24</v>
      </c>
      <c r="AD21">
        <v>2.895</v>
      </c>
      <c r="AE21">
        <v>15.42</v>
      </c>
      <c r="AR21">
        <v>1.43</v>
      </c>
      <c r="AW21">
        <v>5.82</v>
      </c>
      <c r="AX21">
        <v>1.43</v>
      </c>
      <c r="AY21">
        <v>3.33</v>
      </c>
    </row>
    <row r="22" spans="1:62" x14ac:dyDescent="0.3">
      <c r="A22" t="s">
        <v>110</v>
      </c>
      <c r="B22" t="s">
        <v>84</v>
      </c>
      <c r="C22" s="7">
        <v>-23217</v>
      </c>
      <c r="D22" t="s">
        <v>202</v>
      </c>
      <c r="E22">
        <v>7</v>
      </c>
      <c r="F22" t="s">
        <v>193</v>
      </c>
      <c r="G22" t="s">
        <v>190</v>
      </c>
      <c r="H22" t="s">
        <v>192</v>
      </c>
      <c r="M22">
        <v>4.4128571428571428</v>
      </c>
      <c r="O22">
        <v>6.5585714285714278</v>
      </c>
      <c r="P22">
        <v>5.26</v>
      </c>
      <c r="Q22">
        <v>0.39554619047619038</v>
      </c>
      <c r="U22">
        <v>10.89351023809524</v>
      </c>
      <c r="AK22">
        <v>3923.6857142857139</v>
      </c>
      <c r="AL22">
        <v>666.14285714285711</v>
      </c>
      <c r="AO22">
        <v>31.75</v>
      </c>
      <c r="AQ22">
        <v>87005.000000000058</v>
      </c>
      <c r="AW22">
        <v>114165.5555555554</v>
      </c>
      <c r="AZ22">
        <v>0.3168625809523814</v>
      </c>
      <c r="BA22">
        <v>0.150621619047619</v>
      </c>
      <c r="BJ22">
        <v>4.4892857142857142E-4</v>
      </c>
    </row>
    <row r="23" spans="1:62" x14ac:dyDescent="0.3">
      <c r="A23" t="s">
        <v>104</v>
      </c>
      <c r="B23" t="s">
        <v>67</v>
      </c>
      <c r="C23" t="s">
        <v>150</v>
      </c>
      <c r="D23" t="s">
        <v>151</v>
      </c>
      <c r="E23">
        <v>22</v>
      </c>
      <c r="F23" t="s">
        <v>155</v>
      </c>
      <c r="G23" t="s">
        <v>162</v>
      </c>
      <c r="H23" t="s">
        <v>156</v>
      </c>
      <c r="K23">
        <v>66.045454545454547</v>
      </c>
      <c r="N23">
        <v>34.081818181818178</v>
      </c>
      <c r="R23">
        <v>143.45415384615379</v>
      </c>
      <c r="S23">
        <v>548.5</v>
      </c>
      <c r="U23">
        <v>27847.73727272727</v>
      </c>
      <c r="Z23">
        <v>6.3</v>
      </c>
      <c r="AA23">
        <v>0.17142857142857151</v>
      </c>
      <c r="AB23">
        <v>440.27272727272731</v>
      </c>
      <c r="AF23">
        <v>27.72727272727273</v>
      </c>
      <c r="AG23">
        <v>0</v>
      </c>
      <c r="AP23">
        <v>143768215.47619051</v>
      </c>
      <c r="AQ23">
        <v>185309.09090909091</v>
      </c>
      <c r="AR23">
        <v>105.4136363636364</v>
      </c>
      <c r="AT23">
        <v>934136.36363636365</v>
      </c>
      <c r="AU23">
        <v>932772.72727272729</v>
      </c>
      <c r="AV23">
        <v>6.3636363636363633</v>
      </c>
      <c r="AZ23">
        <v>13.12857142857143</v>
      </c>
      <c r="BD23">
        <v>415.47142857142859</v>
      </c>
      <c r="BE23">
        <v>391.57857142857148</v>
      </c>
    </row>
    <row r="24" spans="1:62" x14ac:dyDescent="0.3">
      <c r="A24" t="s">
        <v>104</v>
      </c>
      <c r="B24" t="s">
        <v>81</v>
      </c>
      <c r="C24" t="s">
        <v>144</v>
      </c>
      <c r="D24" t="s">
        <v>145</v>
      </c>
      <c r="E24">
        <v>4</v>
      </c>
      <c r="F24" t="s">
        <v>155</v>
      </c>
      <c r="G24" t="s">
        <v>162</v>
      </c>
      <c r="H24" t="s">
        <v>156</v>
      </c>
      <c r="K24">
        <v>99</v>
      </c>
      <c r="N24">
        <v>35.25</v>
      </c>
      <c r="R24">
        <v>419.2885</v>
      </c>
      <c r="S24">
        <v>15.55</v>
      </c>
      <c r="U24">
        <v>11704.3375</v>
      </c>
      <c r="Z24">
        <v>0.34499999999999997</v>
      </c>
      <c r="AA24">
        <v>0.3</v>
      </c>
      <c r="AB24">
        <v>146.5</v>
      </c>
      <c r="AF24">
        <v>15</v>
      </c>
      <c r="AG24">
        <v>0</v>
      </c>
      <c r="AZ24">
        <v>1.5249999999999999</v>
      </c>
      <c r="BD24">
        <v>420.57499999999999</v>
      </c>
      <c r="BE24">
        <v>400.67500000000001</v>
      </c>
    </row>
    <row r="25" spans="1:62" x14ac:dyDescent="0.3">
      <c r="A25" t="s">
        <v>104</v>
      </c>
      <c r="B25" t="s">
        <v>82</v>
      </c>
      <c r="C25" t="s">
        <v>146</v>
      </c>
      <c r="D25" t="s">
        <v>147</v>
      </c>
      <c r="E25">
        <v>12</v>
      </c>
      <c r="F25" t="s">
        <v>155</v>
      </c>
      <c r="G25" t="s">
        <v>162</v>
      </c>
      <c r="H25" t="s">
        <v>156</v>
      </c>
      <c r="K25">
        <v>72.61818181818181</v>
      </c>
      <c r="N25">
        <v>10.975</v>
      </c>
      <c r="R25">
        <v>3.933363636363636</v>
      </c>
      <c r="S25">
        <v>108.56666666666671</v>
      </c>
      <c r="U25">
        <v>19344.333333333328</v>
      </c>
      <c r="Z25">
        <v>0.42333333333333328</v>
      </c>
      <c r="AA25">
        <v>1.4833333333333329</v>
      </c>
      <c r="AB25">
        <v>230.75</v>
      </c>
      <c r="AF25">
        <v>26.416666666666671</v>
      </c>
      <c r="AG25">
        <v>16.635000000000002</v>
      </c>
      <c r="AZ25">
        <v>16.333333333333329</v>
      </c>
      <c r="BD25">
        <v>128.98333333333329</v>
      </c>
      <c r="BE25">
        <v>17672.692500000001</v>
      </c>
    </row>
    <row r="26" spans="1:62" x14ac:dyDescent="0.3">
      <c r="A26" t="s">
        <v>104</v>
      </c>
      <c r="B26" t="s">
        <v>83</v>
      </c>
      <c r="C26" t="s">
        <v>148</v>
      </c>
      <c r="D26" t="s">
        <v>149</v>
      </c>
      <c r="E26">
        <v>4</v>
      </c>
      <c r="F26" t="s">
        <v>155</v>
      </c>
      <c r="G26" t="s">
        <v>162</v>
      </c>
      <c r="H26" t="s">
        <v>156</v>
      </c>
      <c r="K26">
        <v>81.974999999999994</v>
      </c>
      <c r="N26">
        <v>31</v>
      </c>
      <c r="R26">
        <v>1.97925</v>
      </c>
      <c r="S26">
        <v>64.775000000000006</v>
      </c>
      <c r="U26">
        <v>9185</v>
      </c>
      <c r="Z26">
        <v>0.74250000000000005</v>
      </c>
      <c r="AA26">
        <v>1.375</v>
      </c>
      <c r="AB26">
        <v>218.25</v>
      </c>
      <c r="AF26">
        <v>19.75</v>
      </c>
      <c r="AG26">
        <v>1.9575</v>
      </c>
      <c r="AZ26">
        <v>0.875</v>
      </c>
      <c r="BD26">
        <v>371.97500000000002</v>
      </c>
      <c r="BE26">
        <v>351.67500000000001</v>
      </c>
    </row>
    <row r="27" spans="1:62" x14ac:dyDescent="0.3">
      <c r="A27" t="s">
        <v>104</v>
      </c>
      <c r="B27" t="s">
        <v>89</v>
      </c>
      <c r="C27" t="s">
        <v>152</v>
      </c>
      <c r="D27" t="s">
        <v>153</v>
      </c>
      <c r="E27">
        <v>6</v>
      </c>
      <c r="F27" t="s">
        <v>155</v>
      </c>
      <c r="G27" t="s">
        <v>162</v>
      </c>
      <c r="H27" t="s">
        <v>156</v>
      </c>
      <c r="K27">
        <v>10.21666666666667</v>
      </c>
      <c r="N27">
        <v>33.200000000000003</v>
      </c>
      <c r="U27">
        <v>30261.833333333328</v>
      </c>
      <c r="Z27">
        <v>0</v>
      </c>
      <c r="AA27">
        <v>0.2</v>
      </c>
      <c r="AB27">
        <v>478.33333333333331</v>
      </c>
      <c r="AF27">
        <v>34.333333333333343</v>
      </c>
      <c r="AG27">
        <v>0</v>
      </c>
      <c r="AZ27">
        <v>124.3681666666667</v>
      </c>
      <c r="BD27">
        <v>444.1</v>
      </c>
      <c r="BE27">
        <v>391.0333333333333</v>
      </c>
    </row>
    <row r="28" spans="1:62" x14ac:dyDescent="0.3">
      <c r="A28" t="s">
        <v>106</v>
      </c>
      <c r="B28" t="s">
        <v>72</v>
      </c>
      <c r="C28" t="s">
        <v>205</v>
      </c>
      <c r="D28" t="s">
        <v>206</v>
      </c>
      <c r="E28">
        <v>7</v>
      </c>
      <c r="F28" t="s">
        <v>193</v>
      </c>
      <c r="G28" t="s">
        <v>190</v>
      </c>
      <c r="H28" t="s">
        <v>192</v>
      </c>
      <c r="M28">
        <v>3.6785714285714279</v>
      </c>
      <c r="O28">
        <v>6.5814285714285718</v>
      </c>
      <c r="P28">
        <v>4.7614285714285716</v>
      </c>
      <c r="Q28">
        <v>0.58344952380952386</v>
      </c>
      <c r="U28">
        <v>17.31071428571429</v>
      </c>
      <c r="AK28">
        <v>91175.128571428577</v>
      </c>
      <c r="AL28">
        <v>30129.057142857138</v>
      </c>
      <c r="AO28">
        <v>397.75</v>
      </c>
      <c r="AQ28">
        <v>92571.666666666759</v>
      </c>
      <c r="AW28">
        <v>86281.111111111153</v>
      </c>
      <c r="AZ28">
        <v>0.46228627619047569</v>
      </c>
      <c r="BA28">
        <v>0.1676039904761904</v>
      </c>
      <c r="BJ28">
        <v>1.9756095238095241E-3</v>
      </c>
    </row>
    <row r="29" spans="1:62" x14ac:dyDescent="0.3">
      <c r="A29" t="s">
        <v>93</v>
      </c>
      <c r="B29" t="s">
        <v>55</v>
      </c>
      <c r="C29" t="s">
        <v>121</v>
      </c>
      <c r="D29" t="s">
        <v>122</v>
      </c>
      <c r="E29">
        <v>4</v>
      </c>
      <c r="F29" t="s">
        <v>158</v>
      </c>
      <c r="G29" t="s">
        <v>142</v>
      </c>
      <c r="H29" t="s">
        <v>143</v>
      </c>
      <c r="I29">
        <v>24.45</v>
      </c>
      <c r="J29">
        <v>157</v>
      </c>
      <c r="K29">
        <v>60.05</v>
      </c>
      <c r="L29">
        <v>80.575000000000003</v>
      </c>
      <c r="M29">
        <v>494.875</v>
      </c>
      <c r="N29">
        <v>191.76</v>
      </c>
      <c r="O29">
        <v>7.3</v>
      </c>
      <c r="P29">
        <v>4.87</v>
      </c>
      <c r="AZ29">
        <v>1</v>
      </c>
      <c r="BA29">
        <v>1.95</v>
      </c>
      <c r="BB29">
        <v>3.5</v>
      </c>
      <c r="BC29">
        <v>0.9</v>
      </c>
    </row>
    <row r="30" spans="1:62" x14ac:dyDescent="0.3">
      <c r="A30" t="s">
        <v>93</v>
      </c>
      <c r="B30" t="s">
        <v>58</v>
      </c>
      <c r="C30" t="s">
        <v>117</v>
      </c>
      <c r="D30" t="s">
        <v>123</v>
      </c>
      <c r="E30">
        <v>3</v>
      </c>
      <c r="F30" t="s">
        <v>161</v>
      </c>
      <c r="G30" t="s">
        <v>142</v>
      </c>
      <c r="H30" t="s">
        <v>143</v>
      </c>
      <c r="I30">
        <v>23.15</v>
      </c>
      <c r="J30">
        <v>166</v>
      </c>
      <c r="K30">
        <v>63.8</v>
      </c>
      <c r="L30">
        <v>70</v>
      </c>
      <c r="M30">
        <v>338.8</v>
      </c>
      <c r="N30">
        <v>2.9696428571428641</v>
      </c>
      <c r="O30">
        <v>7.52</v>
      </c>
      <c r="P30">
        <v>5.4733333333333336</v>
      </c>
      <c r="AZ30">
        <v>1</v>
      </c>
      <c r="BA30">
        <v>5.2</v>
      </c>
      <c r="BB30">
        <v>4.5999999999999996</v>
      </c>
      <c r="BC30">
        <v>0.7</v>
      </c>
    </row>
    <row r="31" spans="1:62" x14ac:dyDescent="0.3">
      <c r="A31" t="s">
        <v>93</v>
      </c>
      <c r="B31" t="s">
        <v>59</v>
      </c>
      <c r="E31">
        <v>1</v>
      </c>
      <c r="F31" t="s">
        <v>159</v>
      </c>
      <c r="G31" t="s">
        <v>142</v>
      </c>
      <c r="H31" t="s">
        <v>143</v>
      </c>
      <c r="J31">
        <v>120</v>
      </c>
      <c r="L31">
        <v>69</v>
      </c>
      <c r="M31">
        <v>52.9</v>
      </c>
      <c r="O31">
        <v>7.5</v>
      </c>
      <c r="P31">
        <v>5.7</v>
      </c>
      <c r="AZ31">
        <v>1</v>
      </c>
      <c r="BA31">
        <v>21.5</v>
      </c>
      <c r="BB31">
        <v>25.4</v>
      </c>
      <c r="BC31">
        <v>2.2000000000000002</v>
      </c>
    </row>
    <row r="32" spans="1:62" x14ac:dyDescent="0.3">
      <c r="A32" t="s">
        <v>93</v>
      </c>
      <c r="B32" t="s">
        <v>62</v>
      </c>
      <c r="C32" t="s">
        <v>124</v>
      </c>
      <c r="D32" t="s">
        <v>125</v>
      </c>
      <c r="E32">
        <v>4</v>
      </c>
      <c r="F32" t="s">
        <v>158</v>
      </c>
      <c r="G32" t="s">
        <v>142</v>
      </c>
      <c r="H32" t="s">
        <v>143</v>
      </c>
      <c r="I32">
        <v>25.25</v>
      </c>
      <c r="J32">
        <v>183</v>
      </c>
      <c r="K32">
        <v>65.099999999999994</v>
      </c>
      <c r="L32">
        <v>89.4</v>
      </c>
      <c r="M32">
        <v>537.32500000000005</v>
      </c>
      <c r="N32">
        <v>265.3125</v>
      </c>
      <c r="O32">
        <v>7.3</v>
      </c>
      <c r="P32">
        <v>5.7424999999999997</v>
      </c>
      <c r="AZ32">
        <v>1</v>
      </c>
      <c r="BA32">
        <v>5.65</v>
      </c>
      <c r="BB32">
        <v>28.3</v>
      </c>
      <c r="BC32">
        <v>3.3</v>
      </c>
    </row>
    <row r="33" spans="1:62" x14ac:dyDescent="0.3">
      <c r="A33" t="s">
        <v>120</v>
      </c>
      <c r="B33" t="s">
        <v>64</v>
      </c>
      <c r="C33" s="7">
        <v>-23073</v>
      </c>
      <c r="D33" t="s">
        <v>201</v>
      </c>
      <c r="E33">
        <v>7</v>
      </c>
      <c r="F33" t="s">
        <v>193</v>
      </c>
      <c r="G33" t="s">
        <v>190</v>
      </c>
      <c r="H33" t="s">
        <v>192</v>
      </c>
      <c r="M33">
        <v>9.9601428571428574</v>
      </c>
      <c r="O33">
        <v>6.4057142857142866</v>
      </c>
      <c r="P33">
        <v>4.4258571428571427</v>
      </c>
      <c r="Q33">
        <v>0.82983690476190419</v>
      </c>
      <c r="U33">
        <v>9.1847619047619045</v>
      </c>
      <c r="AK33">
        <v>2970.485714285714</v>
      </c>
      <c r="AL33">
        <v>126.5857142857143</v>
      </c>
      <c r="AO33">
        <v>39</v>
      </c>
      <c r="AQ33">
        <v>81861.666666666672</v>
      </c>
      <c r="AW33">
        <v>68360.555555555504</v>
      </c>
      <c r="AZ33">
        <v>0.43993697619047573</v>
      </c>
      <c r="BA33">
        <v>4.1686371428571442E-2</v>
      </c>
      <c r="BJ33">
        <v>4.4601852380952392E-4</v>
      </c>
    </row>
    <row r="34" spans="1:62" x14ac:dyDescent="0.3">
      <c r="A34" t="s">
        <v>93</v>
      </c>
      <c r="B34" t="s">
        <v>66</v>
      </c>
      <c r="C34" t="s">
        <v>126</v>
      </c>
      <c r="D34" t="s">
        <v>127</v>
      </c>
      <c r="E34">
        <v>16</v>
      </c>
      <c r="F34" t="s">
        <v>158</v>
      </c>
      <c r="G34" t="s">
        <v>142</v>
      </c>
      <c r="H34" t="s">
        <v>143</v>
      </c>
      <c r="I34">
        <v>25.043749999999999</v>
      </c>
      <c r="K34">
        <v>88.8</v>
      </c>
      <c r="L34">
        <v>30159.375</v>
      </c>
      <c r="M34">
        <v>608.64374999999995</v>
      </c>
      <c r="N34">
        <v>68.627043425324672</v>
      </c>
      <c r="O34">
        <v>10.105</v>
      </c>
      <c r="P34">
        <v>6.1306250000000002</v>
      </c>
    </row>
    <row r="35" spans="1:62" x14ac:dyDescent="0.3">
      <c r="A35" t="s">
        <v>93</v>
      </c>
      <c r="B35" t="s">
        <v>68</v>
      </c>
      <c r="C35" t="s">
        <v>128</v>
      </c>
      <c r="D35" t="s">
        <v>129</v>
      </c>
      <c r="E35">
        <v>4</v>
      </c>
      <c r="F35" t="s">
        <v>157</v>
      </c>
      <c r="G35" t="s">
        <v>142</v>
      </c>
      <c r="H35" t="s">
        <v>143</v>
      </c>
      <c r="I35">
        <v>24.65</v>
      </c>
      <c r="J35">
        <v>460</v>
      </c>
      <c r="K35">
        <v>66.599999999999994</v>
      </c>
      <c r="L35">
        <v>72.724999999999994</v>
      </c>
      <c r="M35">
        <v>1215.175</v>
      </c>
      <c r="N35">
        <v>329.51</v>
      </c>
      <c r="O35">
        <v>7.04</v>
      </c>
      <c r="P35">
        <v>5.4824999999999999</v>
      </c>
      <c r="AZ35">
        <v>1</v>
      </c>
      <c r="BA35">
        <v>3.5</v>
      </c>
      <c r="BB35">
        <v>22.35</v>
      </c>
      <c r="BC35">
        <v>1.3</v>
      </c>
    </row>
    <row r="36" spans="1:62" x14ac:dyDescent="0.3">
      <c r="A36" t="s">
        <v>93</v>
      </c>
      <c r="B36" t="s">
        <v>69</v>
      </c>
      <c r="C36" t="s">
        <v>130</v>
      </c>
      <c r="D36" t="s">
        <v>131</v>
      </c>
      <c r="E36">
        <v>3</v>
      </c>
      <c r="F36" t="s">
        <v>161</v>
      </c>
      <c r="G36" t="s">
        <v>142</v>
      </c>
      <c r="H36" t="s">
        <v>143</v>
      </c>
      <c r="I36">
        <v>21.35</v>
      </c>
      <c r="J36">
        <v>157</v>
      </c>
      <c r="K36">
        <v>71.150000000000006</v>
      </c>
      <c r="L36">
        <v>66.566666666666663</v>
      </c>
      <c r="M36">
        <v>375.5</v>
      </c>
      <c r="N36">
        <v>64.083333333333357</v>
      </c>
      <c r="O36">
        <v>6.98</v>
      </c>
      <c r="P36">
        <v>6.1733333333333329</v>
      </c>
      <c r="AZ36">
        <v>1</v>
      </c>
      <c r="BA36">
        <v>9.3000000000000007</v>
      </c>
      <c r="BB36">
        <v>30.1</v>
      </c>
      <c r="BC36">
        <v>1.9</v>
      </c>
    </row>
    <row r="37" spans="1:62" x14ac:dyDescent="0.3">
      <c r="A37" t="s">
        <v>93</v>
      </c>
      <c r="B37" t="s">
        <v>70</v>
      </c>
      <c r="C37" t="s">
        <v>132</v>
      </c>
      <c r="D37" t="s">
        <v>133</v>
      </c>
      <c r="E37">
        <v>4</v>
      </c>
      <c r="F37" t="s">
        <v>158</v>
      </c>
      <c r="G37" t="s">
        <v>142</v>
      </c>
      <c r="H37" t="s">
        <v>143</v>
      </c>
      <c r="I37">
        <v>23.6</v>
      </c>
      <c r="J37">
        <v>972</v>
      </c>
      <c r="K37">
        <v>58.8</v>
      </c>
      <c r="L37">
        <v>107.02500000000001</v>
      </c>
      <c r="M37">
        <v>1946.95</v>
      </c>
      <c r="N37">
        <v>329.31875000000002</v>
      </c>
      <c r="O37">
        <v>6.9874999999999998</v>
      </c>
      <c r="P37">
        <v>5.1475</v>
      </c>
      <c r="AZ37">
        <v>1</v>
      </c>
      <c r="BA37">
        <v>4.1500000000000004</v>
      </c>
      <c r="BB37">
        <v>14.45</v>
      </c>
      <c r="BC37">
        <v>1.7</v>
      </c>
    </row>
    <row r="38" spans="1:62" x14ac:dyDescent="0.3">
      <c r="A38" t="s">
        <v>93</v>
      </c>
      <c r="B38" t="s">
        <v>73</v>
      </c>
      <c r="C38" t="s">
        <v>134</v>
      </c>
      <c r="D38" t="s">
        <v>135</v>
      </c>
      <c r="E38">
        <v>4</v>
      </c>
      <c r="F38" t="s">
        <v>158</v>
      </c>
      <c r="G38" t="s">
        <v>142</v>
      </c>
      <c r="H38" t="s">
        <v>143</v>
      </c>
      <c r="I38">
        <v>26.1</v>
      </c>
      <c r="J38">
        <v>544.5</v>
      </c>
      <c r="K38">
        <v>64.349999999999994</v>
      </c>
      <c r="L38">
        <v>81.349999999999994</v>
      </c>
      <c r="M38">
        <v>929.1</v>
      </c>
      <c r="N38">
        <v>183.80500000000001</v>
      </c>
      <c r="O38">
        <v>7.3424999999999994</v>
      </c>
      <c r="P38">
        <v>5.27</v>
      </c>
      <c r="AZ38">
        <v>1</v>
      </c>
      <c r="BA38">
        <v>2.0499999999999998</v>
      </c>
      <c r="BB38">
        <v>5.35</v>
      </c>
      <c r="BC38">
        <v>2.4500000000000002</v>
      </c>
    </row>
    <row r="39" spans="1:62" x14ac:dyDescent="0.3">
      <c r="A39" t="s">
        <v>93</v>
      </c>
      <c r="B39" t="s">
        <v>79</v>
      </c>
      <c r="E39">
        <v>2</v>
      </c>
      <c r="F39" t="s">
        <v>159</v>
      </c>
      <c r="G39" t="s">
        <v>142</v>
      </c>
      <c r="H39" t="s">
        <v>143</v>
      </c>
      <c r="J39">
        <v>174.5</v>
      </c>
      <c r="L39">
        <v>80.5</v>
      </c>
      <c r="M39">
        <v>548.4</v>
      </c>
      <c r="O39">
        <v>7</v>
      </c>
      <c r="P39">
        <v>5.9</v>
      </c>
      <c r="AZ39">
        <v>1</v>
      </c>
      <c r="BA39">
        <v>3</v>
      </c>
      <c r="BB39">
        <v>6.05</v>
      </c>
      <c r="BC39">
        <v>1.3</v>
      </c>
    </row>
    <row r="40" spans="1:62" x14ac:dyDescent="0.3">
      <c r="A40" t="s">
        <v>93</v>
      </c>
      <c r="B40" t="s">
        <v>91</v>
      </c>
      <c r="C40" t="s">
        <v>136</v>
      </c>
      <c r="D40" t="s">
        <v>137</v>
      </c>
      <c r="E40">
        <v>4</v>
      </c>
      <c r="F40" t="s">
        <v>158</v>
      </c>
      <c r="G40" t="s">
        <v>142</v>
      </c>
      <c r="H40" t="s">
        <v>143</v>
      </c>
      <c r="I40">
        <v>25</v>
      </c>
      <c r="J40">
        <v>381.5</v>
      </c>
      <c r="K40">
        <v>59.65</v>
      </c>
      <c r="L40">
        <v>1029.0999999999999</v>
      </c>
      <c r="M40">
        <v>616.625</v>
      </c>
      <c r="N40">
        <v>102.825</v>
      </c>
      <c r="O40">
        <v>7.2225000000000001</v>
      </c>
      <c r="P40">
        <v>5.6074999999999999</v>
      </c>
      <c r="AZ40">
        <v>1</v>
      </c>
      <c r="BA40">
        <v>2.1</v>
      </c>
      <c r="BB40">
        <v>2.9</v>
      </c>
      <c r="BC40">
        <v>1.1499999999999999</v>
      </c>
    </row>
    <row r="41" spans="1:62" x14ac:dyDescent="0.3">
      <c r="A41" t="s">
        <v>93</v>
      </c>
      <c r="B41" t="s">
        <v>92</v>
      </c>
      <c r="C41" t="s">
        <v>138</v>
      </c>
      <c r="D41" t="s">
        <v>139</v>
      </c>
      <c r="E41">
        <v>4</v>
      </c>
      <c r="F41" t="s">
        <v>158</v>
      </c>
      <c r="G41" t="s">
        <v>142</v>
      </c>
      <c r="H41" t="s">
        <v>143</v>
      </c>
      <c r="I41">
        <v>24.1</v>
      </c>
      <c r="J41">
        <v>410</v>
      </c>
      <c r="K41">
        <v>60.775000000000013</v>
      </c>
      <c r="L41">
        <v>93.174999999999997</v>
      </c>
      <c r="M41">
        <v>1759.175</v>
      </c>
      <c r="N41">
        <v>312.3045454545454</v>
      </c>
      <c r="O41">
        <v>6.93</v>
      </c>
      <c r="P41">
        <v>4.9924999999999997</v>
      </c>
      <c r="AZ41">
        <v>1</v>
      </c>
      <c r="BA41">
        <v>4.3499999999999996</v>
      </c>
      <c r="BB41">
        <v>30.35</v>
      </c>
      <c r="BC41">
        <v>2</v>
      </c>
    </row>
    <row r="42" spans="1:62" x14ac:dyDescent="0.3">
      <c r="A42" t="s">
        <v>93</v>
      </c>
      <c r="B42" t="s">
        <v>93</v>
      </c>
      <c r="C42" t="s">
        <v>140</v>
      </c>
      <c r="D42" t="s">
        <v>141</v>
      </c>
      <c r="E42">
        <v>2</v>
      </c>
      <c r="F42" t="s">
        <v>159</v>
      </c>
      <c r="G42" t="s">
        <v>142</v>
      </c>
      <c r="H42" t="s">
        <v>143</v>
      </c>
      <c r="I42">
        <v>21.15</v>
      </c>
      <c r="K42">
        <v>69.099999999999994</v>
      </c>
      <c r="L42">
        <v>80.400000000000006</v>
      </c>
      <c r="M42">
        <v>501.8</v>
      </c>
      <c r="N42">
        <v>409.57999999999993</v>
      </c>
      <c r="O42">
        <v>7.4450000000000003</v>
      </c>
      <c r="P42">
        <v>6.21</v>
      </c>
    </row>
    <row r="43" spans="1:62" x14ac:dyDescent="0.3">
      <c r="A43" t="s">
        <v>93</v>
      </c>
      <c r="B43" t="s">
        <v>94</v>
      </c>
      <c r="E43">
        <v>1</v>
      </c>
      <c r="F43" t="s">
        <v>160</v>
      </c>
      <c r="G43" t="s">
        <v>142</v>
      </c>
      <c r="H43" t="s">
        <v>143</v>
      </c>
      <c r="J43">
        <v>95</v>
      </c>
      <c r="L43">
        <v>82</v>
      </c>
      <c r="M43">
        <v>44</v>
      </c>
      <c r="O43">
        <v>7.5</v>
      </c>
      <c r="P43">
        <v>5.4</v>
      </c>
      <c r="AZ43">
        <v>1</v>
      </c>
      <c r="BA43">
        <v>16.8</v>
      </c>
      <c r="BB43">
        <v>20.100000000000001</v>
      </c>
      <c r="BC43">
        <v>2.4</v>
      </c>
    </row>
    <row r="44" spans="1:62" x14ac:dyDescent="0.3">
      <c r="A44" t="s">
        <v>93</v>
      </c>
      <c r="B44" t="s">
        <v>97</v>
      </c>
      <c r="E44">
        <v>2</v>
      </c>
      <c r="F44" t="s">
        <v>159</v>
      </c>
      <c r="G44" t="s">
        <v>142</v>
      </c>
      <c r="H44" t="s">
        <v>143</v>
      </c>
      <c r="J44">
        <v>715</v>
      </c>
      <c r="L44">
        <v>95.5</v>
      </c>
      <c r="M44">
        <v>1322</v>
      </c>
      <c r="O44">
        <v>7.1999999999999993</v>
      </c>
      <c r="P44">
        <v>4.5999999999999996</v>
      </c>
      <c r="AZ44">
        <v>1</v>
      </c>
      <c r="BA44">
        <v>3.05</v>
      </c>
      <c r="BB44">
        <v>21.45</v>
      </c>
      <c r="BC44">
        <v>3.8</v>
      </c>
    </row>
    <row r="45" spans="1:62" x14ac:dyDescent="0.3">
      <c r="A45" t="s">
        <v>112</v>
      </c>
      <c r="B45" t="s">
        <v>95</v>
      </c>
      <c r="C45" t="s">
        <v>210</v>
      </c>
      <c r="D45" t="s">
        <v>211</v>
      </c>
      <c r="E45">
        <v>7</v>
      </c>
      <c r="F45" t="s">
        <v>193</v>
      </c>
      <c r="G45" t="s">
        <v>190</v>
      </c>
      <c r="H45" t="s">
        <v>192</v>
      </c>
      <c r="M45">
        <v>3.152857142857143</v>
      </c>
      <c r="O45">
        <v>6.4771428571428578</v>
      </c>
      <c r="P45">
        <v>5.3014285714285716</v>
      </c>
      <c r="Q45">
        <v>0.82826999999999995</v>
      </c>
      <c r="U45">
        <v>52.89714285714286</v>
      </c>
      <c r="AK45">
        <v>1551.771428571428</v>
      </c>
      <c r="AL45">
        <v>119.8</v>
      </c>
      <c r="AO45">
        <v>8.5</v>
      </c>
      <c r="AQ45">
        <v>33282.222222222219</v>
      </c>
      <c r="AW45">
        <v>59699.444444444438</v>
      </c>
      <c r="AZ45">
        <v>8.4713333333333335E-2</v>
      </c>
      <c r="BA45">
        <v>9.1976333333333327E-2</v>
      </c>
      <c r="BJ45">
        <v>3.5977777777777782E-4</v>
      </c>
    </row>
  </sheetData>
  <autoFilter ref="A1:BJ45" xr:uid="{F3601C54-BE2D-4956-AAC2-91D805EA0A05}">
    <sortState xmlns:xlrd2="http://schemas.microsoft.com/office/spreadsheetml/2017/richdata2" ref="A2:BJ45">
      <sortCondition ref="A1:A45"/>
    </sortState>
  </autoFilter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5"/>
  <sheetViews>
    <sheetView workbookViewId="0">
      <selection sqref="A1:XFD1048576"/>
    </sheetView>
  </sheetViews>
  <sheetFormatPr defaultRowHeight="14.4" x14ac:dyDescent="0.3"/>
  <cols>
    <col min="3" max="4" width="23.77734375" customWidth="1"/>
  </cols>
  <sheetData>
    <row r="1" spans="1:58" x14ac:dyDescent="0.3">
      <c r="C1" s="1" t="s">
        <v>0</v>
      </c>
      <c r="D1" s="1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</row>
    <row r="2" spans="1:58" x14ac:dyDescent="0.3">
      <c r="A2" s="1">
        <v>0</v>
      </c>
      <c r="B2" s="2" t="e">
        <f>VLOOKUP(C2,[1]Sheet1!$B$1:$C$203,1,FALSE)</f>
        <v>#N/A</v>
      </c>
      <c r="C2" t="s">
        <v>55</v>
      </c>
      <c r="D2" t="str">
        <f>VLOOKUP(C2,[1]Sheet1!$C$2:$D$203,2,FALSE)</f>
        <v>Rio Doce</v>
      </c>
      <c r="E2">
        <v>24.45</v>
      </c>
      <c r="F2">
        <v>157</v>
      </c>
      <c r="G2">
        <v>60.05</v>
      </c>
      <c r="H2">
        <v>80.575000000000003</v>
      </c>
      <c r="I2">
        <v>494.875</v>
      </c>
      <c r="J2">
        <v>191.76</v>
      </c>
      <c r="K2">
        <v>7.3</v>
      </c>
      <c r="L2">
        <v>4.87</v>
      </c>
      <c r="AV2">
        <v>1</v>
      </c>
      <c r="AW2">
        <v>1.95</v>
      </c>
      <c r="AX2">
        <v>3.5</v>
      </c>
      <c r="AY2">
        <v>0.9</v>
      </c>
    </row>
    <row r="3" spans="1:58" x14ac:dyDescent="0.3">
      <c r="A3" s="1">
        <v>1</v>
      </c>
      <c r="B3" s="2"/>
      <c r="C3" t="s">
        <v>56</v>
      </c>
      <c r="D3" t="str">
        <f>VLOOKUP(C3,[1]Sheet1!$C$2:$D$203,2,FALSE)</f>
        <v>Guandú</v>
      </c>
      <c r="G3">
        <v>13.5</v>
      </c>
      <c r="I3">
        <v>3.59</v>
      </c>
      <c r="L3">
        <v>1.75</v>
      </c>
      <c r="M3">
        <v>11.12</v>
      </c>
      <c r="Q3">
        <v>7.94</v>
      </c>
      <c r="AV3">
        <v>2.2115900000000002</v>
      </c>
      <c r="AW3">
        <v>0.99401600000000001</v>
      </c>
      <c r="AX3">
        <v>4.5641000000000001E-2</v>
      </c>
      <c r="AY3">
        <v>0.29235800000000001</v>
      </c>
      <c r="AZ3">
        <v>20.016999999999999</v>
      </c>
      <c r="BA3">
        <v>11.5434</v>
      </c>
      <c r="BB3">
        <v>7.2937000000000002E-2</v>
      </c>
      <c r="BC3">
        <v>140.97200000000001</v>
      </c>
      <c r="BE3">
        <v>4.2370000000000003E-3</v>
      </c>
    </row>
    <row r="4" spans="1:58" x14ac:dyDescent="0.3">
      <c r="A4" s="1">
        <v>2</v>
      </c>
      <c r="B4" s="2"/>
      <c r="C4" t="s">
        <v>57</v>
      </c>
      <c r="D4" t="str">
        <f>VLOOKUP(C4,[1]Sheet1!$C$2:$D$203,2,FALSE)</f>
        <v>Bracui</v>
      </c>
      <c r="I4">
        <v>5.6585714285714284</v>
      </c>
      <c r="K4">
        <v>6.362857142857143</v>
      </c>
      <c r="L4">
        <v>5.1314285714285717</v>
      </c>
      <c r="M4">
        <v>0.61811904761904757</v>
      </c>
      <c r="Q4">
        <v>10.8065119047619</v>
      </c>
      <c r="AG4">
        <v>4567.8428571428576</v>
      </c>
      <c r="AH4">
        <v>221.2</v>
      </c>
      <c r="AK4">
        <v>12.2</v>
      </c>
      <c r="AM4">
        <v>83635</v>
      </c>
      <c r="AS4">
        <v>100692.77777777769</v>
      </c>
      <c r="AV4">
        <v>0.1893373333333333</v>
      </c>
      <c r="AW4">
        <v>0.23499049999999999</v>
      </c>
      <c r="BF4">
        <v>4.1966095238095251E-4</v>
      </c>
    </row>
    <row r="5" spans="1:58" x14ac:dyDescent="0.3">
      <c r="A5" s="1">
        <v>3</v>
      </c>
      <c r="B5" s="2"/>
      <c r="C5" t="s">
        <v>58</v>
      </c>
      <c r="D5" t="str">
        <f>VLOOKUP(C5,[1]Sheet1!$C$2:$D$203,2,FALSE)</f>
        <v>Rio Doce</v>
      </c>
      <c r="E5">
        <v>23.15</v>
      </c>
      <c r="F5">
        <v>166</v>
      </c>
      <c r="G5">
        <v>63.8</v>
      </c>
      <c r="H5">
        <v>70</v>
      </c>
      <c r="I5">
        <v>338.8</v>
      </c>
      <c r="J5">
        <v>2.9696428571428641</v>
      </c>
      <c r="K5">
        <v>7.52</v>
      </c>
      <c r="L5">
        <v>5.4733333333333336</v>
      </c>
      <c r="AV5">
        <v>1</v>
      </c>
      <c r="AW5">
        <v>5.2</v>
      </c>
      <c r="AX5">
        <v>4.5999999999999996</v>
      </c>
      <c r="AY5">
        <v>0.7</v>
      </c>
    </row>
    <row r="6" spans="1:58" x14ac:dyDescent="0.3">
      <c r="A6" s="1">
        <v>4</v>
      </c>
      <c r="B6" s="2"/>
      <c r="C6" t="s">
        <v>59</v>
      </c>
      <c r="D6" t="str">
        <f>VLOOKUP(C6,[1]Sheet1!$C$2:$D$203,2,FALSE)</f>
        <v>Rio Doce</v>
      </c>
      <c r="F6">
        <v>120</v>
      </c>
      <c r="H6">
        <v>69</v>
      </c>
      <c r="I6">
        <v>52.9</v>
      </c>
      <c r="K6">
        <v>7.5</v>
      </c>
      <c r="L6">
        <v>5.7</v>
      </c>
      <c r="AV6">
        <v>1</v>
      </c>
      <c r="AW6">
        <v>21.5</v>
      </c>
      <c r="AX6">
        <v>25.4</v>
      </c>
      <c r="AY6">
        <v>2.2000000000000002</v>
      </c>
    </row>
    <row r="7" spans="1:58" x14ac:dyDescent="0.3">
      <c r="A7" s="1">
        <v>5</v>
      </c>
      <c r="B7" s="2"/>
      <c r="C7" t="s">
        <v>60</v>
      </c>
      <c r="D7" t="str">
        <f>VLOOKUP(C7,[1]Sheet1!$C$2:$D$203,2,FALSE)</f>
        <v>Centro</v>
      </c>
      <c r="I7">
        <v>6.113428571428571</v>
      </c>
      <c r="K7">
        <v>6.3685714285714283</v>
      </c>
      <c r="L7">
        <v>4.694285714285714</v>
      </c>
      <c r="M7">
        <v>5.1294697619047573</v>
      </c>
      <c r="Q7">
        <v>44.86</v>
      </c>
      <c r="AG7">
        <v>138454.3571428571</v>
      </c>
      <c r="AH7">
        <v>97561.28571428571</v>
      </c>
      <c r="AK7">
        <v>2001.5</v>
      </c>
      <c r="AM7">
        <v>154178.33333333331</v>
      </c>
      <c r="AS7">
        <v>184739.4444444445</v>
      </c>
      <c r="AV7">
        <v>0.41486850952380999</v>
      </c>
      <c r="AW7">
        <v>0.19970566666666709</v>
      </c>
      <c r="BF7">
        <v>5.6745380952380963E-4</v>
      </c>
    </row>
    <row r="8" spans="1:58" x14ac:dyDescent="0.3">
      <c r="A8" s="1">
        <v>6</v>
      </c>
      <c r="B8" s="2"/>
      <c r="C8" t="s">
        <v>61</v>
      </c>
      <c r="D8" t="str">
        <f>VLOOKUP(C8,[1]Sheet1!$C$2:$D$203,2,FALSE)</f>
        <v>Jacareí</v>
      </c>
      <c r="I8">
        <v>6.7514285714285709</v>
      </c>
      <c r="K8">
        <v>6.4242857142857144</v>
      </c>
      <c r="L8">
        <v>4.9214285714285717</v>
      </c>
      <c r="M8">
        <v>1.2627976190476189</v>
      </c>
      <c r="Q8">
        <v>21.677380952380961</v>
      </c>
      <c r="AG8">
        <v>37890.071428571428</v>
      </c>
      <c r="AH8">
        <v>1510.957142857143</v>
      </c>
      <c r="AK8">
        <v>55.75</v>
      </c>
      <c r="AM8">
        <v>36533.333333333343</v>
      </c>
      <c r="AS8">
        <v>59293.333333333343</v>
      </c>
      <c r="AV8">
        <v>0.10595574761904759</v>
      </c>
      <c r="AW8">
        <v>6.3596228571428576E-2</v>
      </c>
      <c r="BF8">
        <v>3.3113714285714279E-4</v>
      </c>
    </row>
    <row r="9" spans="1:58" x14ac:dyDescent="0.3">
      <c r="A9" s="1">
        <v>7</v>
      </c>
      <c r="B9" s="2"/>
      <c r="C9" t="s">
        <v>62</v>
      </c>
      <c r="D9" t="str">
        <f>VLOOKUP(C9,[1]Sheet1!$C$2:$D$203,2,FALSE)</f>
        <v>Rio Doce</v>
      </c>
      <c r="E9">
        <v>25.25</v>
      </c>
      <c r="F9">
        <v>183</v>
      </c>
      <c r="G9">
        <v>65.099999999999994</v>
      </c>
      <c r="H9">
        <v>89.4</v>
      </c>
      <c r="I9">
        <v>537.32500000000005</v>
      </c>
      <c r="J9">
        <v>265.3125</v>
      </c>
      <c r="K9">
        <v>7.3</v>
      </c>
      <c r="L9">
        <v>5.7424999999999997</v>
      </c>
      <c r="AV9">
        <v>1</v>
      </c>
      <c r="AW9">
        <v>5.65</v>
      </c>
      <c r="AX9">
        <v>28.3</v>
      </c>
      <c r="AY9">
        <v>3.3</v>
      </c>
    </row>
    <row r="10" spans="1:58" x14ac:dyDescent="0.3">
      <c r="A10" s="1">
        <v>8</v>
      </c>
      <c r="B10" s="2"/>
      <c r="C10" t="s">
        <v>63</v>
      </c>
      <c r="D10" t="str">
        <f>VLOOKUP(C10,[1]Sheet1!$C$2:$D$203,2,FALSE)</f>
        <v>Guandú</v>
      </c>
      <c r="G10">
        <v>50.3</v>
      </c>
      <c r="I10">
        <v>13.27</v>
      </c>
      <c r="L10">
        <v>5.35</v>
      </c>
      <c r="M10">
        <v>1.2769999999999999</v>
      </c>
      <c r="Q10">
        <v>4.18</v>
      </c>
      <c r="AV10">
        <v>3.5693600000000001</v>
      </c>
      <c r="AW10">
        <v>8.3957200000000007</v>
      </c>
      <c r="AX10">
        <v>0.250029</v>
      </c>
      <c r="AY10">
        <v>3.7184000000000002E-2</v>
      </c>
      <c r="AZ10">
        <v>5.94367</v>
      </c>
      <c r="BA10">
        <v>4.46617</v>
      </c>
      <c r="BB10">
        <v>3.4207000000000001E-2</v>
      </c>
      <c r="BC10">
        <v>4.7392599999999998</v>
      </c>
      <c r="BE10">
        <v>1.2947E-2</v>
      </c>
    </row>
    <row r="11" spans="1:58" x14ac:dyDescent="0.3">
      <c r="A11" s="1">
        <v>9</v>
      </c>
      <c r="B11" s="2"/>
      <c r="C11" t="s">
        <v>64</v>
      </c>
      <c r="D11" t="str">
        <f>VLOOKUP(C11,[1]Sheet1!$C$2:$D$203,2,FALSE)</f>
        <v>Rio Doce</v>
      </c>
      <c r="I11">
        <v>9.9601428571428574</v>
      </c>
      <c r="K11">
        <v>6.4057142857142866</v>
      </c>
      <c r="L11">
        <v>4.4258571428571427</v>
      </c>
      <c r="M11">
        <v>0.82983690476190419</v>
      </c>
      <c r="Q11">
        <v>9.1847619047619045</v>
      </c>
      <c r="AG11">
        <v>2970.485714285714</v>
      </c>
      <c r="AH11">
        <v>126.5857142857143</v>
      </c>
      <c r="AK11">
        <v>39</v>
      </c>
      <c r="AM11">
        <v>81861.666666666672</v>
      </c>
      <c r="AS11">
        <v>68360.555555555504</v>
      </c>
      <c r="AV11">
        <v>0.43993697619047573</v>
      </c>
      <c r="AW11">
        <v>4.1686371428571442E-2</v>
      </c>
      <c r="BF11">
        <v>4.4601852380952392E-4</v>
      </c>
    </row>
    <row r="12" spans="1:58" x14ac:dyDescent="0.3">
      <c r="A12" s="1">
        <v>10</v>
      </c>
      <c r="B12" s="2"/>
      <c r="C12" t="s">
        <v>65</v>
      </c>
      <c r="D12" t="str">
        <f>VLOOKUP(C12,[1]Sheet1!$C$2:$D$203,2,FALSE)</f>
        <v>Frade</v>
      </c>
      <c r="I12">
        <v>7.6957142857142866</v>
      </c>
      <c r="K12">
        <v>6.2157142857142853</v>
      </c>
      <c r="L12">
        <v>5.0471428571428572</v>
      </c>
      <c r="M12">
        <v>0.37756904761904758</v>
      </c>
      <c r="Q12">
        <v>41.524969047619052</v>
      </c>
      <c r="AG12">
        <v>1957.6285714285709</v>
      </c>
      <c r="AH12">
        <v>398.45714285714291</v>
      </c>
      <c r="AK12">
        <v>13.5</v>
      </c>
      <c r="AM12">
        <v>48018.333333333343</v>
      </c>
      <c r="AS12">
        <v>60400</v>
      </c>
      <c r="AV12">
        <v>0.24734535714285719</v>
      </c>
      <c r="AW12">
        <v>6.8885419047619037E-2</v>
      </c>
      <c r="BF12">
        <v>3.3938285714285712E-4</v>
      </c>
    </row>
    <row r="13" spans="1:58" x14ac:dyDescent="0.3">
      <c r="A13" s="1">
        <v>11</v>
      </c>
      <c r="B13" s="2"/>
      <c r="C13" t="s">
        <v>66</v>
      </c>
      <c r="D13" t="str">
        <f>VLOOKUP(C13,[1]Sheet1!$C$2:$D$203,2,FALSE)</f>
        <v>Rio Doce</v>
      </c>
      <c r="E13">
        <v>25.043749999999999</v>
      </c>
      <c r="G13">
        <v>88.8</v>
      </c>
      <c r="H13">
        <v>30159.375</v>
      </c>
      <c r="I13">
        <v>608.64374999999995</v>
      </c>
      <c r="J13">
        <v>68.627043425324672</v>
      </c>
      <c r="K13">
        <v>10.105</v>
      </c>
      <c r="L13">
        <v>6.1306250000000002</v>
      </c>
    </row>
    <row r="14" spans="1:58" x14ac:dyDescent="0.3">
      <c r="A14" s="1">
        <v>12</v>
      </c>
      <c r="B14" s="2"/>
      <c r="C14" t="s">
        <v>67</v>
      </c>
      <c r="D14" t="str">
        <f>VLOOKUP(C14,[1]Sheet1!$C$2:$D$203,2,FALSE)</f>
        <v>Rio Caeté</v>
      </c>
      <c r="G14">
        <v>66.045454545454547</v>
      </c>
      <c r="J14">
        <v>34.081818181818178</v>
      </c>
      <c r="N14">
        <v>143.45415384615379</v>
      </c>
      <c r="O14">
        <v>548.5</v>
      </c>
      <c r="Q14">
        <v>27847.73727272727</v>
      </c>
      <c r="V14">
        <v>6.3</v>
      </c>
      <c r="W14">
        <v>0.17142857142857151</v>
      </c>
      <c r="X14">
        <v>440.27272727272731</v>
      </c>
      <c r="AB14">
        <v>27.72727272727273</v>
      </c>
      <c r="AC14">
        <v>0</v>
      </c>
      <c r="AL14">
        <v>143768215.47619051</v>
      </c>
      <c r="AM14">
        <v>185309.09090909091</v>
      </c>
      <c r="AN14">
        <v>105.4136363636364</v>
      </c>
      <c r="AP14">
        <v>934136.36363636365</v>
      </c>
      <c r="AQ14">
        <v>932772.72727272729</v>
      </c>
      <c r="AR14">
        <v>6.3636363636363633</v>
      </c>
      <c r="AV14">
        <v>13.12857142857143</v>
      </c>
      <c r="AZ14">
        <v>415.47142857142859</v>
      </c>
      <c r="BA14">
        <v>391.57857142857148</v>
      </c>
    </row>
    <row r="15" spans="1:58" x14ac:dyDescent="0.3">
      <c r="A15" s="1">
        <v>13</v>
      </c>
      <c r="B15" s="2"/>
      <c r="C15" t="s">
        <v>68</v>
      </c>
      <c r="D15" t="str">
        <f>VLOOKUP(C15,[1]Sheet1!$C$2:$D$203,2,FALSE)</f>
        <v>Rio Doce</v>
      </c>
      <c r="E15">
        <v>24.65</v>
      </c>
      <c r="F15">
        <v>460</v>
      </c>
      <c r="G15">
        <v>66.599999999999994</v>
      </c>
      <c r="H15">
        <v>72.724999999999994</v>
      </c>
      <c r="I15">
        <v>1215.175</v>
      </c>
      <c r="J15">
        <v>329.51</v>
      </c>
      <c r="K15">
        <v>7.04</v>
      </c>
      <c r="L15">
        <v>5.4824999999999999</v>
      </c>
      <c r="AV15">
        <v>1</v>
      </c>
      <c r="AW15">
        <v>3.5</v>
      </c>
      <c r="AX15">
        <v>22.35</v>
      </c>
      <c r="AY15">
        <v>1.3</v>
      </c>
    </row>
    <row r="16" spans="1:58" x14ac:dyDescent="0.3">
      <c r="A16" s="1">
        <v>14</v>
      </c>
      <c r="B16" s="2"/>
      <c r="C16" t="s">
        <v>69</v>
      </c>
      <c r="D16" t="str">
        <f>VLOOKUP(C16,[1]Sheet1!$C$2:$D$203,2,FALSE)</f>
        <v>Rio Doce</v>
      </c>
      <c r="E16">
        <v>21.35</v>
      </c>
      <c r="F16">
        <v>157</v>
      </c>
      <c r="G16">
        <v>71.150000000000006</v>
      </c>
      <c r="H16">
        <v>66.566666666666663</v>
      </c>
      <c r="I16">
        <v>375.5</v>
      </c>
      <c r="J16">
        <v>64.083333333333357</v>
      </c>
      <c r="K16">
        <v>6.98</v>
      </c>
      <c r="L16">
        <v>6.1733333333333329</v>
      </c>
      <c r="AV16">
        <v>1</v>
      </c>
      <c r="AW16">
        <v>9.3000000000000007</v>
      </c>
      <c r="AX16">
        <v>30.1</v>
      </c>
      <c r="AY16">
        <v>1.9</v>
      </c>
    </row>
    <row r="17" spans="1:58" x14ac:dyDescent="0.3">
      <c r="A17" s="1">
        <v>15</v>
      </c>
      <c r="B17" s="2"/>
      <c r="C17" t="s">
        <v>70</v>
      </c>
      <c r="D17" t="str">
        <f>VLOOKUP(C17,[1]Sheet1!$C$2:$D$203,2,FALSE)</f>
        <v>Rio Doce</v>
      </c>
      <c r="E17">
        <v>23.6</v>
      </c>
      <c r="F17">
        <v>972</v>
      </c>
      <c r="G17">
        <v>58.8</v>
      </c>
      <c r="H17">
        <v>107.02500000000001</v>
      </c>
      <c r="I17">
        <v>1946.95</v>
      </c>
      <c r="J17">
        <v>329.31875000000002</v>
      </c>
      <c r="K17">
        <v>6.9874999999999998</v>
      </c>
      <c r="L17">
        <v>5.1475</v>
      </c>
      <c r="AV17">
        <v>1</v>
      </c>
      <c r="AW17">
        <v>4.1500000000000004</v>
      </c>
      <c r="AX17">
        <v>14.45</v>
      </c>
      <c r="AY17">
        <v>1.7</v>
      </c>
    </row>
    <row r="18" spans="1:58" x14ac:dyDescent="0.3">
      <c r="A18" s="1">
        <v>16</v>
      </c>
      <c r="B18" s="2"/>
      <c r="C18" t="s">
        <v>71</v>
      </c>
      <c r="D18" t="str">
        <f>VLOOKUP(C18,[1]Sheet1!$C$2:$D$203,2,FALSE)</f>
        <v>Jacuecanga</v>
      </c>
      <c r="I18">
        <v>13.18285714285714</v>
      </c>
      <c r="K18">
        <v>6.4914285714285711</v>
      </c>
      <c r="L18">
        <v>5.32</v>
      </c>
      <c r="M18">
        <v>2.2866976190476191</v>
      </c>
      <c r="Q18">
        <v>26.531142857142861</v>
      </c>
      <c r="AG18">
        <v>138584.12857142859</v>
      </c>
      <c r="AH18">
        <v>138192.21428571429</v>
      </c>
      <c r="AK18">
        <v>835.75</v>
      </c>
      <c r="AM18">
        <v>144792.77777777781</v>
      </c>
      <c r="AS18">
        <v>144407.2222222221</v>
      </c>
      <c r="AV18">
        <v>0.77572673809523862</v>
      </c>
      <c r="AW18">
        <v>0.10933819047619039</v>
      </c>
      <c r="BF18">
        <v>4.5141428571428581E-4</v>
      </c>
    </row>
    <row r="19" spans="1:58" x14ac:dyDescent="0.3">
      <c r="A19" s="1">
        <v>17</v>
      </c>
      <c r="B19" s="2"/>
      <c r="C19" t="s">
        <v>72</v>
      </c>
      <c r="D19" t="str">
        <f>VLOOKUP(C19,[1]Sheet1!$C$2:$D$203,2,FALSE)</f>
        <v>Rio do Meio</v>
      </c>
      <c r="I19">
        <v>3.6785714285714279</v>
      </c>
      <c r="K19">
        <v>6.5814285714285718</v>
      </c>
      <c r="L19">
        <v>4.7614285714285716</v>
      </c>
      <c r="M19">
        <v>0.58344952380952386</v>
      </c>
      <c r="Q19">
        <v>17.31071428571429</v>
      </c>
      <c r="AG19">
        <v>91175.128571428577</v>
      </c>
      <c r="AH19">
        <v>30129.057142857138</v>
      </c>
      <c r="AK19">
        <v>397.75</v>
      </c>
      <c r="AM19">
        <v>92571.666666666759</v>
      </c>
      <c r="AS19">
        <v>86281.111111111153</v>
      </c>
      <c r="AV19">
        <v>0.46228627619047569</v>
      </c>
      <c r="AW19">
        <v>0.1676039904761904</v>
      </c>
      <c r="BF19">
        <v>1.9756095238095241E-3</v>
      </c>
    </row>
    <row r="20" spans="1:58" x14ac:dyDescent="0.3">
      <c r="A20" s="1">
        <v>18</v>
      </c>
      <c r="B20" s="2"/>
      <c r="C20" t="s">
        <v>73</v>
      </c>
      <c r="D20" t="str">
        <f>VLOOKUP(C20,[1]Sheet1!$C$2:$D$203,2,FALSE)</f>
        <v>Rio Doce</v>
      </c>
      <c r="E20">
        <v>26.1</v>
      </c>
      <c r="F20">
        <v>544.5</v>
      </c>
      <c r="G20">
        <v>64.349999999999994</v>
      </c>
      <c r="H20">
        <v>81.349999999999994</v>
      </c>
      <c r="I20">
        <v>929.1</v>
      </c>
      <c r="J20">
        <v>183.80500000000001</v>
      </c>
      <c r="K20">
        <v>7.3424999999999994</v>
      </c>
      <c r="L20">
        <v>5.27</v>
      </c>
      <c r="AV20">
        <v>1</v>
      </c>
      <c r="AW20">
        <v>2.0499999999999998</v>
      </c>
      <c r="AX20">
        <v>5.35</v>
      </c>
      <c r="AY20">
        <v>2.4500000000000002</v>
      </c>
    </row>
    <row r="21" spans="1:58" x14ac:dyDescent="0.3">
      <c r="A21" s="1">
        <v>19</v>
      </c>
      <c r="B21" s="2"/>
      <c r="C21" t="s">
        <v>74</v>
      </c>
      <c r="D21" t="str">
        <f>VLOOKUP(C21,[1]Sheet1!$C$2:$D$203,2,FALSE)</f>
        <v>Mambucaba</v>
      </c>
      <c r="I21">
        <v>4.97</v>
      </c>
      <c r="K21">
        <v>6.4657142857142853</v>
      </c>
      <c r="L21">
        <v>5.2371428571428567</v>
      </c>
      <c r="M21">
        <v>0.52540714285714285</v>
      </c>
      <c r="Q21">
        <v>17.24159523809524</v>
      </c>
      <c r="AG21">
        <v>35785.4</v>
      </c>
      <c r="AH21">
        <v>4552.6714285714288</v>
      </c>
      <c r="AK21">
        <v>49</v>
      </c>
      <c r="AM21">
        <v>70294.444444444511</v>
      </c>
      <c r="AS21">
        <v>76914.444444444511</v>
      </c>
      <c r="AV21">
        <v>0.16457251000000001</v>
      </c>
      <c r="AW21">
        <v>9.3899523809523849E-2</v>
      </c>
      <c r="BF21">
        <v>3.527527142857143E-4</v>
      </c>
    </row>
    <row r="22" spans="1:58" x14ac:dyDescent="0.3">
      <c r="A22" s="1">
        <v>20</v>
      </c>
      <c r="B22" s="2"/>
      <c r="C22" t="s">
        <v>75</v>
      </c>
      <c r="D22" t="str">
        <f>VLOOKUP(C22,[1]Sheet1!$C$2:$D$203,2,FALSE)</f>
        <v>Paraíaba do Sul</v>
      </c>
      <c r="E22">
        <v>30.266666666666669</v>
      </c>
      <c r="J22">
        <v>1.133333333333334</v>
      </c>
      <c r="K22">
        <v>7.7233333333333327</v>
      </c>
      <c r="L22">
        <v>7.5</v>
      </c>
      <c r="N22">
        <v>1306.333333333333</v>
      </c>
      <c r="O22">
        <v>105.3133333333333</v>
      </c>
      <c r="P22">
        <v>12.89</v>
      </c>
      <c r="Q22">
        <v>3.226666666666667</v>
      </c>
      <c r="S22">
        <v>0.91666666666666663</v>
      </c>
      <c r="V22">
        <v>2.2633333333333332</v>
      </c>
      <c r="W22">
        <v>0.35333333333333328</v>
      </c>
      <c r="Y22">
        <v>51.49</v>
      </c>
      <c r="Z22">
        <v>3.163333333333334</v>
      </c>
      <c r="AA22">
        <v>51.843333333333327</v>
      </c>
      <c r="AN22">
        <v>3.436666666666667</v>
      </c>
      <c r="AS22">
        <v>2.833333333333333</v>
      </c>
      <c r="AT22">
        <v>3.436666666666667</v>
      </c>
      <c r="AU22">
        <v>12.63</v>
      </c>
    </row>
    <row r="23" spans="1:58" x14ac:dyDescent="0.3">
      <c r="A23" s="1">
        <v>21</v>
      </c>
      <c r="B23" s="2"/>
      <c r="C23" t="s">
        <v>76</v>
      </c>
      <c r="D23" t="str">
        <f>VLOOKUP(C23,[1]Sheet1!$C$2:$D$203,2,FALSE)</f>
        <v>Paraíaba do Sul</v>
      </c>
      <c r="E23">
        <v>29.4</v>
      </c>
      <c r="J23">
        <v>13.483333333333331</v>
      </c>
      <c r="K23">
        <v>8.1399999999999988</v>
      </c>
      <c r="L23">
        <v>6.333333333333333</v>
      </c>
      <c r="N23">
        <v>319.83333333333331</v>
      </c>
      <c r="O23">
        <v>65.899999999999991</v>
      </c>
      <c r="P23">
        <v>3.7</v>
      </c>
      <c r="Q23">
        <v>2.5883333333333329</v>
      </c>
      <c r="S23">
        <v>1.081666666666667</v>
      </c>
      <c r="V23">
        <v>0.38166666666666671</v>
      </c>
      <c r="W23">
        <v>0.13833333333333331</v>
      </c>
      <c r="Y23">
        <v>10.85333333333333</v>
      </c>
      <c r="Z23">
        <v>4.1849999999999996</v>
      </c>
      <c r="AA23">
        <v>10.99</v>
      </c>
      <c r="AN23">
        <v>3.503333333333333</v>
      </c>
      <c r="AS23">
        <v>3.2633333333333332</v>
      </c>
      <c r="AT23">
        <v>3.503333333333333</v>
      </c>
      <c r="AU23">
        <v>6.6783333333333337</v>
      </c>
    </row>
    <row r="24" spans="1:58" x14ac:dyDescent="0.3">
      <c r="A24" s="1">
        <v>22</v>
      </c>
      <c r="B24" s="2"/>
      <c r="C24" t="s">
        <v>77</v>
      </c>
      <c r="D24" t="str">
        <f>VLOOKUP(C24,[1]Sheet1!$C$2:$D$203,2,FALSE)</f>
        <v>Amazonas</v>
      </c>
      <c r="E24">
        <v>6.71</v>
      </c>
      <c r="H24">
        <v>5.08</v>
      </c>
      <c r="I24">
        <v>29.3</v>
      </c>
      <c r="J24">
        <v>0.7</v>
      </c>
      <c r="N24">
        <v>4673</v>
      </c>
      <c r="R24">
        <v>308</v>
      </c>
      <c r="T24">
        <v>17.899999999999999</v>
      </c>
      <c r="U24">
        <v>144</v>
      </c>
      <c r="V24">
        <v>0.26</v>
      </c>
      <c r="Y24">
        <v>1.35</v>
      </c>
      <c r="AB24">
        <v>0</v>
      </c>
      <c r="AF24">
        <v>0.02</v>
      </c>
      <c r="AI24">
        <v>3.77</v>
      </c>
      <c r="AK24">
        <v>3340000</v>
      </c>
      <c r="AT24">
        <v>0.89</v>
      </c>
    </row>
    <row r="25" spans="1:58" x14ac:dyDescent="0.3">
      <c r="A25" s="1">
        <v>23</v>
      </c>
      <c r="B25" s="2"/>
      <c r="C25" t="s">
        <v>78</v>
      </c>
      <c r="D25" t="str">
        <f>VLOOKUP(C25,[1]Sheet1!$C$2:$D$203,2,FALSE)</f>
        <v>Amazonas</v>
      </c>
      <c r="E25">
        <v>6.72</v>
      </c>
      <c r="H25">
        <v>4.75</v>
      </c>
      <c r="I25">
        <v>29.5</v>
      </c>
      <c r="J25">
        <v>0.87</v>
      </c>
      <c r="N25">
        <v>4786</v>
      </c>
      <c r="R25">
        <v>308</v>
      </c>
      <c r="T25">
        <v>17.899999999999999</v>
      </c>
      <c r="U25">
        <v>144</v>
      </c>
      <c r="V25">
        <v>0.26</v>
      </c>
      <c r="Y25">
        <v>1.35</v>
      </c>
      <c r="AB25">
        <v>0</v>
      </c>
      <c r="AF25">
        <v>0.02</v>
      </c>
      <c r="AI25">
        <v>3.63</v>
      </c>
      <c r="AK25">
        <v>2760000</v>
      </c>
      <c r="AT25">
        <v>0.76</v>
      </c>
    </row>
    <row r="26" spans="1:58" x14ac:dyDescent="0.3">
      <c r="A26" s="1">
        <v>24</v>
      </c>
      <c r="B26" s="2"/>
      <c r="C26" t="s">
        <v>79</v>
      </c>
      <c r="D26" t="str">
        <f>VLOOKUP(C26,[1]Sheet1!$C$2:$D$203,2,FALSE)</f>
        <v>Rio Doce</v>
      </c>
      <c r="F26">
        <v>174.5</v>
      </c>
      <c r="H26">
        <v>80.5</v>
      </c>
      <c r="I26">
        <v>548.4</v>
      </c>
      <c r="K26">
        <v>7</v>
      </c>
      <c r="L26">
        <v>5.9</v>
      </c>
      <c r="AV26">
        <v>1</v>
      </c>
      <c r="AW26">
        <v>3</v>
      </c>
      <c r="AX26">
        <v>6.05</v>
      </c>
      <c r="AY26">
        <v>1.3</v>
      </c>
    </row>
    <row r="27" spans="1:58" x14ac:dyDescent="0.3">
      <c r="A27" s="1">
        <v>25</v>
      </c>
      <c r="B27" s="2"/>
      <c r="C27" t="s">
        <v>80</v>
      </c>
      <c r="D27" t="str">
        <f>VLOOKUP(C27,[1]Sheet1!$C$2:$D$203,2,FALSE)</f>
        <v>Paraíaba do Sul</v>
      </c>
      <c r="E27">
        <v>27.05</v>
      </c>
      <c r="J27">
        <v>34.700000000000003</v>
      </c>
      <c r="K27">
        <v>8.1449999999999996</v>
      </c>
      <c r="L27">
        <v>6.2249999999999996</v>
      </c>
      <c r="N27">
        <v>456</v>
      </c>
      <c r="O27">
        <v>37.549999999999997</v>
      </c>
      <c r="P27">
        <v>0.06</v>
      </c>
      <c r="Q27">
        <v>1.375</v>
      </c>
      <c r="S27">
        <v>1.8049999999999999</v>
      </c>
      <c r="V27">
        <v>0.125</v>
      </c>
      <c r="W27">
        <v>5.5000000000000007E-2</v>
      </c>
      <c r="Y27">
        <v>0.99</v>
      </c>
      <c r="Z27">
        <v>3.41</v>
      </c>
      <c r="AA27">
        <v>1.05</v>
      </c>
      <c r="AN27">
        <v>1.88</v>
      </c>
      <c r="AS27">
        <v>2.4750000000000001</v>
      </c>
      <c r="AT27">
        <v>1.88</v>
      </c>
      <c r="AU27">
        <v>11.61</v>
      </c>
    </row>
    <row r="28" spans="1:58" x14ac:dyDescent="0.3">
      <c r="A28" s="1">
        <v>26</v>
      </c>
      <c r="B28" s="2"/>
      <c r="C28" t="s">
        <v>81</v>
      </c>
      <c r="D28" t="str">
        <f>VLOOKUP(C28,[1]Sheet1!$C$2:$D$203,2,FALSE)</f>
        <v>Rio Caeté</v>
      </c>
      <c r="G28">
        <v>99</v>
      </c>
      <c r="J28">
        <v>35.25</v>
      </c>
      <c r="N28">
        <v>419.2885</v>
      </c>
      <c r="O28">
        <v>15.55</v>
      </c>
      <c r="Q28">
        <v>11704.3375</v>
      </c>
      <c r="V28">
        <v>0.34499999999999997</v>
      </c>
      <c r="W28">
        <v>0.3</v>
      </c>
      <c r="X28">
        <v>146.5</v>
      </c>
      <c r="AB28">
        <v>15</v>
      </c>
      <c r="AC28">
        <v>0</v>
      </c>
      <c r="AV28">
        <v>1.5249999999999999</v>
      </c>
      <c r="AZ28">
        <v>420.57499999999999</v>
      </c>
      <c r="BA28">
        <v>400.67500000000001</v>
      </c>
    </row>
    <row r="29" spans="1:58" x14ac:dyDescent="0.3">
      <c r="A29" s="1">
        <v>27</v>
      </c>
      <c r="B29" s="2"/>
      <c r="C29" t="s">
        <v>82</v>
      </c>
      <c r="D29" t="str">
        <f>VLOOKUP(C29,[1]Sheet1!$C$2:$D$203,2,FALSE)</f>
        <v>Rio Caeté</v>
      </c>
      <c r="G29">
        <v>72.61818181818181</v>
      </c>
      <c r="J29">
        <v>10.975</v>
      </c>
      <c r="N29">
        <v>3.933363636363636</v>
      </c>
      <c r="O29">
        <v>108.56666666666671</v>
      </c>
      <c r="Q29">
        <v>19344.333333333328</v>
      </c>
      <c r="V29">
        <v>0.42333333333333328</v>
      </c>
      <c r="W29">
        <v>1.4833333333333329</v>
      </c>
      <c r="X29">
        <v>230.75</v>
      </c>
      <c r="AB29">
        <v>26.416666666666671</v>
      </c>
      <c r="AC29">
        <v>16.635000000000002</v>
      </c>
      <c r="AV29">
        <v>16.333333333333329</v>
      </c>
      <c r="AZ29">
        <v>128.98333333333329</v>
      </c>
      <c r="BA29">
        <v>17672.692500000001</v>
      </c>
    </row>
    <row r="30" spans="1:58" x14ac:dyDescent="0.3">
      <c r="A30" s="1">
        <v>28</v>
      </c>
      <c r="B30" s="2"/>
      <c r="C30" t="s">
        <v>83</v>
      </c>
      <c r="D30" t="str">
        <f>VLOOKUP(C30,[1]Sheet1!$C$2:$D$203,2,FALSE)</f>
        <v>Rio Caeté</v>
      </c>
      <c r="G30">
        <v>81.974999999999994</v>
      </c>
      <c r="J30">
        <v>31</v>
      </c>
      <c r="N30">
        <v>1.97925</v>
      </c>
      <c r="O30">
        <v>64.775000000000006</v>
      </c>
      <c r="Q30">
        <v>9185</v>
      </c>
      <c r="V30">
        <v>0.74250000000000005</v>
      </c>
      <c r="W30">
        <v>1.375</v>
      </c>
      <c r="X30">
        <v>218.25</v>
      </c>
      <c r="AB30">
        <v>19.75</v>
      </c>
      <c r="AC30">
        <v>1.9575</v>
      </c>
      <c r="AV30">
        <v>0.875</v>
      </c>
      <c r="AZ30">
        <v>371.97500000000002</v>
      </c>
      <c r="BA30">
        <v>351.67500000000001</v>
      </c>
    </row>
    <row r="31" spans="1:58" x14ac:dyDescent="0.3">
      <c r="A31" s="1">
        <v>29</v>
      </c>
      <c r="B31" s="2"/>
      <c r="C31" t="s">
        <v>84</v>
      </c>
      <c r="D31" t="str">
        <f>VLOOKUP(C31,[1]Sheet1!$C$2:$D$203,2,FALSE)</f>
        <v>Parati</v>
      </c>
      <c r="I31">
        <v>4.4128571428571428</v>
      </c>
      <c r="K31">
        <v>6.5585714285714278</v>
      </c>
      <c r="L31">
        <v>5.26</v>
      </c>
      <c r="M31">
        <v>0.39554619047619038</v>
      </c>
      <c r="Q31">
        <v>10.89351023809524</v>
      </c>
      <c r="AG31">
        <v>3923.6857142857139</v>
      </c>
      <c r="AH31">
        <v>666.14285714285711</v>
      </c>
      <c r="AK31">
        <v>31.75</v>
      </c>
      <c r="AM31">
        <v>87005.000000000058</v>
      </c>
      <c r="AS31">
        <v>114165.5555555554</v>
      </c>
      <c r="AV31">
        <v>0.3168625809523814</v>
      </c>
      <c r="AW31">
        <v>0.150621619047619</v>
      </c>
      <c r="BF31">
        <v>4.4892857142857142E-4</v>
      </c>
    </row>
    <row r="32" spans="1:58" x14ac:dyDescent="0.3">
      <c r="A32" s="1">
        <v>30</v>
      </c>
      <c r="B32" s="2"/>
      <c r="C32" t="s">
        <v>85</v>
      </c>
      <c r="D32" t="str">
        <f>VLOOKUP(C32,[1]Sheet1!$C$2:$D$203,2,FALSE)</f>
        <v>PARAGUAÇÚ</v>
      </c>
      <c r="H32">
        <v>42.5</v>
      </c>
      <c r="K32">
        <v>3.4</v>
      </c>
      <c r="Q32">
        <v>1.075</v>
      </c>
      <c r="V32">
        <v>0.215</v>
      </c>
      <c r="W32">
        <v>4.51</v>
      </c>
      <c r="Y32">
        <v>0.33</v>
      </c>
      <c r="Z32">
        <v>2.875</v>
      </c>
      <c r="AA32">
        <v>4.9450000000000003</v>
      </c>
      <c r="AB32">
        <v>24.72</v>
      </c>
      <c r="AD32">
        <v>77.22</v>
      </c>
      <c r="AE32">
        <v>0.32</v>
      </c>
      <c r="AF32">
        <v>13.835000000000001</v>
      </c>
      <c r="AI32">
        <v>1.65</v>
      </c>
      <c r="AJ32">
        <v>6.4500000000000002E-2</v>
      </c>
      <c r="AO32">
        <v>0</v>
      </c>
      <c r="AP32">
        <v>0</v>
      </c>
      <c r="AQ32">
        <v>0</v>
      </c>
      <c r="AV32">
        <v>1374.41</v>
      </c>
      <c r="AW32">
        <v>4789.7299999999996</v>
      </c>
      <c r="AX32">
        <v>163.86500000000001</v>
      </c>
      <c r="AY32">
        <v>5.63</v>
      </c>
      <c r="AZ32">
        <v>46.29</v>
      </c>
      <c r="BB32">
        <v>10.98</v>
      </c>
      <c r="BC32">
        <v>18.324999999999999</v>
      </c>
      <c r="BD32">
        <v>2.02</v>
      </c>
      <c r="BE32">
        <v>4.26</v>
      </c>
    </row>
    <row r="33" spans="1:58" x14ac:dyDescent="0.3">
      <c r="A33" s="1">
        <v>31</v>
      </c>
      <c r="B33" s="2"/>
      <c r="C33" t="s">
        <v>86</v>
      </c>
      <c r="D33" t="str">
        <f>VLOOKUP(C33,[1]Sheet1!$C$2:$D$203,2,FALSE)</f>
        <v>PARAGUAÇÚ</v>
      </c>
      <c r="H33">
        <v>58.5</v>
      </c>
      <c r="K33">
        <v>3.35</v>
      </c>
      <c r="Q33">
        <v>2.4449999999999998</v>
      </c>
      <c r="V33">
        <v>0.14000000000000001</v>
      </c>
      <c r="W33">
        <v>0.56999999999999995</v>
      </c>
      <c r="Y33">
        <v>0.27500000000000002</v>
      </c>
      <c r="Z33">
        <v>1.3</v>
      </c>
      <c r="AA33">
        <v>1.8</v>
      </c>
      <c r="AB33">
        <v>45.234999999999999</v>
      </c>
      <c r="AD33">
        <v>264.22500000000002</v>
      </c>
      <c r="AE33">
        <v>0.19</v>
      </c>
      <c r="AF33">
        <v>0.47499999999999998</v>
      </c>
      <c r="AI33">
        <v>5.45</v>
      </c>
      <c r="AJ33">
        <v>0.63300000000000001</v>
      </c>
      <c r="AO33">
        <v>1100</v>
      </c>
      <c r="AP33">
        <v>2350</v>
      </c>
      <c r="AQ33">
        <v>0</v>
      </c>
      <c r="AV33">
        <v>433.07499999999999</v>
      </c>
      <c r="AW33">
        <v>1597.44</v>
      </c>
      <c r="AX33">
        <v>80.64</v>
      </c>
      <c r="AY33">
        <v>1.61</v>
      </c>
      <c r="AZ33">
        <v>26.7</v>
      </c>
      <c r="BC33">
        <v>30.02</v>
      </c>
      <c r="BD33">
        <v>9.33</v>
      </c>
      <c r="BE33">
        <v>1.875</v>
      </c>
    </row>
    <row r="34" spans="1:58" x14ac:dyDescent="0.3">
      <c r="A34" s="1">
        <v>32</v>
      </c>
      <c r="B34" s="2"/>
      <c r="C34" t="s">
        <v>87</v>
      </c>
      <c r="D34" t="str">
        <f>VLOOKUP(C34,[1]Sheet1!$C$2:$D$203,2,FALSE)</f>
        <v>PARAGUAÇÚ</v>
      </c>
      <c r="H34">
        <v>31</v>
      </c>
      <c r="K34">
        <v>3.65</v>
      </c>
      <c r="Q34">
        <v>1.7350000000000001</v>
      </c>
      <c r="V34">
        <v>0.30499999999999999</v>
      </c>
      <c r="W34">
        <v>7.2749999999999986</v>
      </c>
      <c r="Y34">
        <v>0.28000000000000003</v>
      </c>
      <c r="Z34">
        <v>1.1950000000000001</v>
      </c>
      <c r="AA34">
        <v>0.86499999999999999</v>
      </c>
      <c r="AB34">
        <v>43.114999999999988</v>
      </c>
      <c r="AD34">
        <v>95.22</v>
      </c>
      <c r="AE34">
        <v>0.52</v>
      </c>
      <c r="AF34">
        <v>0.95500000000000007</v>
      </c>
      <c r="AI34">
        <v>0.79</v>
      </c>
      <c r="AJ34">
        <v>0.45350000000000001</v>
      </c>
      <c r="AO34">
        <v>0</v>
      </c>
      <c r="AP34">
        <v>1800</v>
      </c>
      <c r="AQ34">
        <v>0</v>
      </c>
      <c r="AV34">
        <v>361490.80499999999</v>
      </c>
      <c r="AW34">
        <v>1616008.57</v>
      </c>
      <c r="AX34">
        <v>155449.815</v>
      </c>
      <c r="AY34">
        <v>3693</v>
      </c>
      <c r="AZ34">
        <v>14289.735000000001</v>
      </c>
      <c r="BB34">
        <v>5507</v>
      </c>
      <c r="BC34">
        <v>17022.59</v>
      </c>
      <c r="BD34">
        <v>8584.77</v>
      </c>
      <c r="BE34">
        <v>2246.8249999999998</v>
      </c>
    </row>
    <row r="35" spans="1:58" x14ac:dyDescent="0.3">
      <c r="A35" s="1">
        <v>33</v>
      </c>
      <c r="B35" s="2"/>
      <c r="C35" t="s">
        <v>88</v>
      </c>
      <c r="D35" t="str">
        <f>VLOOKUP(C35,[1]Sheet1!$C$2:$D$203,2,FALSE)</f>
        <v>Amazonas</v>
      </c>
      <c r="E35">
        <v>6.99</v>
      </c>
      <c r="H35">
        <v>6.2</v>
      </c>
      <c r="I35">
        <v>29.6</v>
      </c>
      <c r="J35">
        <v>2.83</v>
      </c>
      <c r="N35">
        <v>2013</v>
      </c>
      <c r="R35">
        <v>244</v>
      </c>
      <c r="T35">
        <v>7.75</v>
      </c>
      <c r="U35">
        <v>109</v>
      </c>
      <c r="V35">
        <v>0.18</v>
      </c>
      <c r="Y35">
        <v>3.12</v>
      </c>
      <c r="AB35">
        <v>2.6</v>
      </c>
      <c r="AF35">
        <v>0.02</v>
      </c>
      <c r="AI35">
        <v>3.64</v>
      </c>
      <c r="AK35">
        <v>4110000</v>
      </c>
      <c r="AT35">
        <v>1.1299999999999999</v>
      </c>
    </row>
    <row r="36" spans="1:58" x14ac:dyDescent="0.3">
      <c r="A36" s="1">
        <v>34</v>
      </c>
      <c r="B36" s="2"/>
      <c r="C36" t="s">
        <v>89</v>
      </c>
      <c r="D36" t="str">
        <f>VLOOKUP(C36,[1]Sheet1!$C$2:$D$203,2,FALSE)</f>
        <v>Rio Caeté</v>
      </c>
      <c r="G36">
        <v>10.21666666666667</v>
      </c>
      <c r="J36">
        <v>33.200000000000003</v>
      </c>
      <c r="Q36">
        <v>30261.833333333328</v>
      </c>
      <c r="V36">
        <v>0</v>
      </c>
      <c r="W36">
        <v>0.2</v>
      </c>
      <c r="X36">
        <v>478.33333333333331</v>
      </c>
      <c r="AB36">
        <v>34.333333333333343</v>
      </c>
      <c r="AC36">
        <v>0</v>
      </c>
      <c r="AV36">
        <v>124.3681666666667</v>
      </c>
      <c r="AZ36">
        <v>444.1</v>
      </c>
      <c r="BA36">
        <v>391.0333333333333</v>
      </c>
    </row>
    <row r="37" spans="1:58" x14ac:dyDescent="0.3">
      <c r="A37" s="1">
        <v>35</v>
      </c>
      <c r="B37" s="2"/>
      <c r="C37" t="s">
        <v>90</v>
      </c>
      <c r="D37" t="str">
        <f>VLOOKUP(C37,[1]Sheet1!$C$2:$D$203,2,FALSE)</f>
        <v>Paraíaba do Sul</v>
      </c>
      <c r="E37">
        <v>29.4</v>
      </c>
      <c r="J37">
        <v>0.04</v>
      </c>
      <c r="K37">
        <v>7.67</v>
      </c>
      <c r="L37">
        <v>6.2549999999999999</v>
      </c>
      <c r="N37">
        <v>1007</v>
      </c>
      <c r="O37">
        <v>375.35500000000002</v>
      </c>
      <c r="P37">
        <v>4.7249999999999996</v>
      </c>
      <c r="Q37">
        <v>3.24</v>
      </c>
      <c r="S37">
        <v>0.82000000000000006</v>
      </c>
      <c r="V37">
        <v>0.16</v>
      </c>
      <c r="W37">
        <v>0.185</v>
      </c>
      <c r="Y37">
        <v>15.24</v>
      </c>
      <c r="Z37">
        <v>2.895</v>
      </c>
      <c r="AA37">
        <v>15.42</v>
      </c>
      <c r="AN37">
        <v>1.43</v>
      </c>
      <c r="AS37">
        <v>5.82</v>
      </c>
      <c r="AT37">
        <v>1.43</v>
      </c>
      <c r="AU37">
        <v>3.33</v>
      </c>
    </row>
    <row r="38" spans="1:58" x14ac:dyDescent="0.3">
      <c r="A38" s="1">
        <v>36</v>
      </c>
      <c r="B38" s="2"/>
      <c r="C38" t="s">
        <v>91</v>
      </c>
      <c r="D38" t="str">
        <f>VLOOKUP(C38,[1]Sheet1!$C$2:$D$203,2,FALSE)</f>
        <v>Rio Doce</v>
      </c>
      <c r="E38">
        <v>25</v>
      </c>
      <c r="F38">
        <v>381.5</v>
      </c>
      <c r="G38">
        <v>59.65</v>
      </c>
      <c r="H38">
        <v>1029.0999999999999</v>
      </c>
      <c r="I38">
        <v>616.625</v>
      </c>
      <c r="J38">
        <v>102.825</v>
      </c>
      <c r="K38">
        <v>7.2225000000000001</v>
      </c>
      <c r="L38">
        <v>5.6074999999999999</v>
      </c>
      <c r="AV38">
        <v>1</v>
      </c>
      <c r="AW38">
        <v>2.1</v>
      </c>
      <c r="AX38">
        <v>2.9</v>
      </c>
      <c r="AY38">
        <v>1.1499999999999999</v>
      </c>
    </row>
    <row r="39" spans="1:58" x14ac:dyDescent="0.3">
      <c r="A39" s="1">
        <v>37</v>
      </c>
      <c r="B39" s="2"/>
      <c r="C39" t="s">
        <v>92</v>
      </c>
      <c r="D39" t="str">
        <f>VLOOKUP(C39,[1]Sheet1!$C$2:$D$203,2,FALSE)</f>
        <v>Rio Doce</v>
      </c>
      <c r="E39">
        <v>24.1</v>
      </c>
      <c r="F39">
        <v>410</v>
      </c>
      <c r="G39">
        <v>60.775000000000013</v>
      </c>
      <c r="H39">
        <v>93.174999999999997</v>
      </c>
      <c r="I39">
        <v>1759.175</v>
      </c>
      <c r="J39">
        <v>312.3045454545454</v>
      </c>
      <c r="K39">
        <v>6.93</v>
      </c>
      <c r="L39">
        <v>4.9924999999999997</v>
      </c>
      <c r="AV39">
        <v>1</v>
      </c>
      <c r="AW39">
        <v>4.3499999999999996</v>
      </c>
      <c r="AX39">
        <v>30.35</v>
      </c>
      <c r="AY39">
        <v>2</v>
      </c>
    </row>
    <row r="40" spans="1:58" x14ac:dyDescent="0.3">
      <c r="A40" s="1">
        <v>38</v>
      </c>
      <c r="B40" s="2"/>
      <c r="C40" t="s">
        <v>93</v>
      </c>
      <c r="D40" t="str">
        <f>VLOOKUP(C40,[1]Sheet1!$C$2:$D$203,2,FALSE)</f>
        <v>Rio Doce</v>
      </c>
      <c r="E40">
        <v>21.15</v>
      </c>
      <c r="G40">
        <v>69.099999999999994</v>
      </c>
      <c r="H40">
        <v>80.400000000000006</v>
      </c>
      <c r="I40">
        <v>501.8</v>
      </c>
      <c r="J40">
        <v>409.57999999999993</v>
      </c>
      <c r="K40">
        <v>7.4450000000000003</v>
      </c>
      <c r="L40">
        <v>6.21</v>
      </c>
    </row>
    <row r="41" spans="1:58" x14ac:dyDescent="0.3">
      <c r="A41" s="1">
        <v>39</v>
      </c>
      <c r="B41" s="2"/>
      <c r="C41" t="s">
        <v>94</v>
      </c>
      <c r="D41" t="str">
        <f>VLOOKUP(C41,[1]Sheet1!$C$2:$D$203,2,FALSE)</f>
        <v>Rio Doce</v>
      </c>
      <c r="F41">
        <v>95</v>
      </c>
      <c r="H41">
        <v>82</v>
      </c>
      <c r="I41">
        <v>44</v>
      </c>
      <c r="K41">
        <v>7.5</v>
      </c>
      <c r="L41">
        <v>5.4</v>
      </c>
      <c r="AV41">
        <v>1</v>
      </c>
      <c r="AW41">
        <v>16.8</v>
      </c>
      <c r="AX41">
        <v>20.100000000000001</v>
      </c>
      <c r="AY41">
        <v>2.4</v>
      </c>
    </row>
    <row r="42" spans="1:58" x14ac:dyDescent="0.3">
      <c r="A42" s="1">
        <v>40</v>
      </c>
      <c r="B42" s="2"/>
      <c r="C42" t="s">
        <v>95</v>
      </c>
      <c r="D42" t="str">
        <f>VLOOKUP(C42,[1]Sheet1!$C$2:$D$203,2,FALSE)</f>
        <v>Taquari</v>
      </c>
      <c r="I42">
        <v>3.152857142857143</v>
      </c>
      <c r="K42">
        <v>6.4771428571428578</v>
      </c>
      <c r="L42">
        <v>5.3014285714285716</v>
      </c>
      <c r="M42">
        <v>0.82826999999999995</v>
      </c>
      <c r="Q42">
        <v>52.89714285714286</v>
      </c>
      <c r="AG42">
        <v>1551.771428571428</v>
      </c>
      <c r="AH42">
        <v>119.8</v>
      </c>
      <c r="AK42">
        <v>8.5</v>
      </c>
      <c r="AM42">
        <v>33282.222222222219</v>
      </c>
      <c r="AS42">
        <v>59699.444444444438</v>
      </c>
      <c r="AV42">
        <v>8.4713333333333335E-2</v>
      </c>
      <c r="AW42">
        <v>9.1976333333333327E-2</v>
      </c>
      <c r="BF42">
        <v>3.5977777777777782E-4</v>
      </c>
    </row>
    <row r="43" spans="1:58" x14ac:dyDescent="0.3">
      <c r="A43" s="1">
        <v>41</v>
      </c>
      <c r="B43" s="2"/>
      <c r="C43" t="s">
        <v>96</v>
      </c>
      <c r="D43" t="str">
        <f>VLOOKUP(C43,[1]Sheet1!$C$2:$D$203,2,FALSE)</f>
        <v>Amazonas</v>
      </c>
      <c r="E43">
        <v>6.75</v>
      </c>
      <c r="H43">
        <v>5.54</v>
      </c>
      <c r="I43">
        <v>30.1</v>
      </c>
      <c r="J43">
        <v>5.12</v>
      </c>
      <c r="N43">
        <v>1039</v>
      </c>
      <c r="R43">
        <v>346</v>
      </c>
      <c r="T43">
        <v>5.64</v>
      </c>
      <c r="U43">
        <v>130</v>
      </c>
      <c r="V43">
        <v>0.51</v>
      </c>
      <c r="Y43">
        <v>1.47</v>
      </c>
      <c r="AB43">
        <v>10.4</v>
      </c>
      <c r="AF43">
        <v>0.01</v>
      </c>
      <c r="AI43">
        <v>3.27</v>
      </c>
      <c r="AK43">
        <v>5340000</v>
      </c>
      <c r="AT43">
        <v>1.63</v>
      </c>
    </row>
    <row r="44" spans="1:58" x14ac:dyDescent="0.3">
      <c r="A44" s="1">
        <v>42</v>
      </c>
      <c r="B44" s="2"/>
      <c r="C44" t="s">
        <v>97</v>
      </c>
      <c r="D44" t="str">
        <f>VLOOKUP(C44,[1]Sheet1!$C$2:$D$203,2,FALSE)</f>
        <v>Rio Doce</v>
      </c>
      <c r="F44">
        <v>715</v>
      </c>
      <c r="H44">
        <v>95.5</v>
      </c>
      <c r="I44">
        <v>1322</v>
      </c>
      <c r="K44">
        <v>7.1999999999999993</v>
      </c>
      <c r="L44">
        <v>4.5999999999999996</v>
      </c>
      <c r="AV44">
        <v>1</v>
      </c>
      <c r="AW44">
        <v>3.05</v>
      </c>
      <c r="AX44">
        <v>21.45</v>
      </c>
      <c r="AY44">
        <v>3.8</v>
      </c>
    </row>
    <row r="45" spans="1:58" x14ac:dyDescent="0.3">
      <c r="A45" s="1">
        <v>43</v>
      </c>
      <c r="B45" s="2"/>
      <c r="C45" t="s">
        <v>98</v>
      </c>
      <c r="D45" t="str">
        <f>VLOOKUP(C45,[1]Sheet1!$C$2:$D$203,2,FALSE)</f>
        <v>Amazonas</v>
      </c>
      <c r="E45">
        <v>6.58</v>
      </c>
      <c r="H45">
        <v>3.5</v>
      </c>
      <c r="I45">
        <v>29.2</v>
      </c>
      <c r="J45">
        <v>1.03</v>
      </c>
      <c r="N45">
        <v>5488</v>
      </c>
      <c r="R45">
        <v>381</v>
      </c>
      <c r="T45">
        <v>13.8</v>
      </c>
      <c r="U45">
        <v>118</v>
      </c>
      <c r="V45">
        <v>0.45</v>
      </c>
      <c r="Y45">
        <v>0.72</v>
      </c>
      <c r="AB45">
        <v>8.5</v>
      </c>
      <c r="AF45">
        <v>0.02</v>
      </c>
      <c r="AI45">
        <v>3.77</v>
      </c>
      <c r="AK45">
        <v>4570000</v>
      </c>
      <c r="AT45">
        <v>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Bachá</cp:lastModifiedBy>
  <dcterms:created xsi:type="dcterms:W3CDTF">2025-05-24T05:58:27Z</dcterms:created>
  <dcterms:modified xsi:type="dcterms:W3CDTF">2025-05-25T02:41:15Z</dcterms:modified>
</cp:coreProperties>
</file>