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Comment classification" sheetId="1" r:id="rId4"/>
    <sheet state="visible" name="2 Coin list" sheetId="2" r:id="rId5"/>
    <sheet state="visible" name="3 Reddit vocabulary" sheetId="3" r:id="rId6"/>
  </sheets>
  <definedNames/>
  <calcPr/>
</workbook>
</file>

<file path=xl/sharedStrings.xml><?xml version="1.0" encoding="utf-8"?>
<sst xmlns="http://schemas.openxmlformats.org/spreadsheetml/2006/main" count="177" uniqueCount="158">
  <si>
    <t>Leo</t>
  </si>
  <si>
    <t>Johan</t>
  </si>
  <si>
    <t>Sofia</t>
  </si>
  <si>
    <t>Final result</t>
  </si>
  <si>
    <t>Comment nr</t>
  </si>
  <si>
    <t>First words</t>
  </si>
  <si>
    <t>Uptrend/Downtrend</t>
  </si>
  <si>
    <t>Positive/Negative</t>
  </si>
  <si>
    <t>All same - up</t>
  </si>
  <si>
    <t>All same - down</t>
  </si>
  <si>
    <t>I've lost about</t>
  </si>
  <si>
    <t>No need to panic</t>
  </si>
  <si>
    <t>And this is why</t>
  </si>
  <si>
    <t xml:space="preserve">I'm just gonna </t>
  </si>
  <si>
    <t>I work at TD</t>
  </si>
  <si>
    <t xml:space="preserve">Sold some of </t>
  </si>
  <si>
    <t>This looks just</t>
  </si>
  <si>
    <t>Buying high</t>
  </si>
  <si>
    <t>We could really</t>
  </si>
  <si>
    <t>How in the fuck</t>
  </si>
  <si>
    <t>What's the catch</t>
  </si>
  <si>
    <t>Call me crazy</t>
  </si>
  <si>
    <t>Anyone into SWTH</t>
  </si>
  <si>
    <t>BTC looks to be</t>
  </si>
  <si>
    <t>I'm currently down</t>
  </si>
  <si>
    <t>Love the people</t>
  </si>
  <si>
    <t>The best time to</t>
  </si>
  <si>
    <t>The problem that</t>
  </si>
  <si>
    <t>Is there a good</t>
  </si>
  <si>
    <t xml:space="preserve">Hooly shit </t>
  </si>
  <si>
    <t>Luigi</t>
  </si>
  <si>
    <t>Sara</t>
  </si>
  <si>
    <t>Loreto</t>
  </si>
  <si>
    <t>Personally I think</t>
  </si>
  <si>
    <t xml:space="preserve">Do we have a </t>
  </si>
  <si>
    <t>Hey all, I know</t>
  </si>
  <si>
    <t>Doesn't seem this</t>
  </si>
  <si>
    <t>What I need right</t>
  </si>
  <si>
    <t>Did a risky move</t>
  </si>
  <si>
    <t>Someone told me</t>
  </si>
  <si>
    <t>What's with the</t>
  </si>
  <si>
    <t>There might be</t>
  </si>
  <si>
    <t xml:space="preserve">Can someone </t>
  </si>
  <si>
    <t>New token alert</t>
  </si>
  <si>
    <t>Chainlink has more</t>
  </si>
  <si>
    <t>IOTA mainnet</t>
  </si>
  <si>
    <t xml:space="preserve">LINK is going to </t>
  </si>
  <si>
    <t>What does YAM do</t>
  </si>
  <si>
    <t>I saw some alts</t>
  </si>
  <si>
    <t>OMG seems like</t>
  </si>
  <si>
    <t>Wow the past few</t>
  </si>
  <si>
    <t>FTM has gone x20</t>
  </si>
  <si>
    <t xml:space="preserve">I haven't seen the </t>
  </si>
  <si>
    <t>Sums =</t>
  </si>
  <si>
    <t>Po =</t>
  </si>
  <si>
    <t>Pe =</t>
  </si>
  <si>
    <t>Coeff. of agreement =</t>
  </si>
  <si>
    <t>Top cryptocurrencies</t>
  </si>
  <si>
    <t>General coin nomenclature</t>
  </si>
  <si>
    <t xml:space="preserve">Symbol </t>
  </si>
  <si>
    <t>Name (s)</t>
  </si>
  <si>
    <t>Option 1</t>
  </si>
  <si>
    <t>Option 2</t>
  </si>
  <si>
    <t>btc</t>
  </si>
  <si>
    <t>bitcoin</t>
  </si>
  <si>
    <t>altcoin</t>
  </si>
  <si>
    <t>altcoins</t>
  </si>
  <si>
    <t>bitcoins</t>
  </si>
  <si>
    <t>stablecoin</t>
  </si>
  <si>
    <t>stablecoins</t>
  </si>
  <si>
    <t>eth</t>
  </si>
  <si>
    <t>ethereum</t>
  </si>
  <si>
    <t>defi</t>
  </si>
  <si>
    <t>defis</t>
  </si>
  <si>
    <t>usdt</t>
  </si>
  <si>
    <t>tether</t>
  </si>
  <si>
    <t>xrp</t>
  </si>
  <si>
    <t>ripple</t>
  </si>
  <si>
    <t>dot</t>
  </si>
  <si>
    <t>polkadot</t>
  </si>
  <si>
    <t>bch</t>
  </si>
  <si>
    <t>bitcoin cash</t>
  </si>
  <si>
    <t>bnb</t>
  </si>
  <si>
    <t>binance coin</t>
  </si>
  <si>
    <t>link</t>
  </si>
  <si>
    <t>chainlink</t>
  </si>
  <si>
    <t>cro</t>
  </si>
  <si>
    <t>crypto.com coin</t>
  </si>
  <si>
    <t>ltc</t>
  </si>
  <si>
    <t>litecoin</t>
  </si>
  <si>
    <t>bsv</t>
  </si>
  <si>
    <t>bitcoin sv</t>
  </si>
  <si>
    <t>ada</t>
  </si>
  <si>
    <t>cardano</t>
  </si>
  <si>
    <t>eos</t>
  </si>
  <si>
    <t>usdc</t>
  </si>
  <si>
    <t>usd coin</t>
  </si>
  <si>
    <t>trx</t>
  </si>
  <si>
    <t>tron</t>
  </si>
  <si>
    <t>xtz</t>
  </si>
  <si>
    <t>tezos</t>
  </si>
  <si>
    <t>xlm</t>
  </si>
  <si>
    <t>stellar</t>
  </si>
  <si>
    <t>xmr</t>
  </si>
  <si>
    <t>monero</t>
  </si>
  <si>
    <t>neo</t>
  </si>
  <si>
    <t>leo</t>
  </si>
  <si>
    <t>unus sec leo</t>
  </si>
  <si>
    <t>atom</t>
  </si>
  <si>
    <t>cosmos</t>
  </si>
  <si>
    <t>ht</t>
  </si>
  <si>
    <t>houbi token</t>
  </si>
  <si>
    <t>xem</t>
  </si>
  <si>
    <t>nem</t>
  </si>
  <si>
    <t>yfi</t>
  </si>
  <si>
    <t>yearn.finance</t>
  </si>
  <si>
    <t>vet</t>
  </si>
  <si>
    <t>vechain</t>
  </si>
  <si>
    <t>uma</t>
  </si>
  <si>
    <t>miota</t>
  </si>
  <si>
    <t>iota</t>
  </si>
  <si>
    <t>lend</t>
  </si>
  <si>
    <t>aave</t>
  </si>
  <si>
    <t>dash</t>
  </si>
  <si>
    <t>wbtc</t>
  </si>
  <si>
    <t>wrapped bitcoin</t>
  </si>
  <si>
    <t>Bulls</t>
  </si>
  <si>
    <t xml:space="preserve">Investors who believe the market will shortly rise/is rising followed by growth. Typically optimistic. Can be applied to the market too eg. 'bull market'. </t>
  </si>
  <si>
    <t>Bears</t>
  </si>
  <si>
    <t xml:space="preserve">Investors who believe the market will shortly fall/is falling followed by recession. Typically pessimistic. Can be applied to the market too eg. 'bear market'. </t>
  </si>
  <si>
    <t>Whales</t>
  </si>
  <si>
    <t>Individuals or entities that hold large amounts of currency. Whales hold enough cryptocurrency that they have the potential to (slightly) manipulate the currency valuations.</t>
  </si>
  <si>
    <t>Dip</t>
  </si>
  <si>
    <t>Fall in price</t>
  </si>
  <si>
    <t>Rally</t>
  </si>
  <si>
    <t>Rise in price</t>
  </si>
  <si>
    <t>Pump</t>
  </si>
  <si>
    <t>Buying as a result of an increasing price trend</t>
  </si>
  <si>
    <t>Dump</t>
  </si>
  <si>
    <t>Selling as a result of a decreasing price trend</t>
  </si>
  <si>
    <t>Token/coin</t>
  </si>
  <si>
    <t>Alternative words to refer to cryptocurrencies (not exactly, but this will do)</t>
  </si>
  <si>
    <t>Sub</t>
  </si>
  <si>
    <t xml:space="preserve">Short for subreddit: a forum dedicated to a specific topic (like cryptocurrency) on the website Reddit. </t>
  </si>
  <si>
    <t>DeFi</t>
  </si>
  <si>
    <t>Short for Decentralized Finance: most cryptocurrencies are only governed by computers (no banks are able to change their price, just demand/supply), so sometimes DeFi is used just to describe a general group of currencies</t>
  </si>
  <si>
    <t>Stablecoins</t>
  </si>
  <si>
    <t xml:space="preserve">Coins which are indexed (always have the same value) as another currency (not neccessarily cryptocurrency). Eg. USDT always costs roughly 1 $. </t>
  </si>
  <si>
    <t>Altcoins</t>
  </si>
  <si>
    <t>Short for alternative coins: all other currencies which are not Bitcoin</t>
  </si>
  <si>
    <t>Volume</t>
  </si>
  <si>
    <t>Number of trades (in a given period of time)</t>
  </si>
  <si>
    <t>Moons</t>
  </si>
  <si>
    <t xml:space="preserve">Award (money) given to reddit users by other users, when the first ones do something 'nice' eg. post a nice comment or a nice image. </t>
  </si>
  <si>
    <t xml:space="preserve">To shill </t>
  </si>
  <si>
    <t>To try to convince other people to buy something or think something is great</t>
  </si>
  <si>
    <t>Got rekt</t>
  </si>
  <si>
    <t>Slang for 'got wrecked'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</si>
</sst>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  <i/>
      <color theme="1"/>
      <name val="Arial"/>
    </font>
    <font>
      <i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1" fillId="0" fontId="4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5" fillId="0" fontId="1" numFmtId="1" xfId="0" applyBorder="1" applyFont="1" applyNumberFormat="1"/>
    <xf borderId="4" fillId="0" fontId="1" numFmtId="1" xfId="0" applyBorder="1" applyFont="1" applyNumberFormat="1"/>
    <xf borderId="6" fillId="0" fontId="1" numFmtId="0" xfId="0" applyBorder="1" applyFont="1"/>
    <xf borderId="7" fillId="0" fontId="1" numFmtId="0" xfId="0" applyBorder="1" applyFont="1"/>
    <xf borderId="5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1" numFmtId="1" xfId="0" applyBorder="1" applyFont="1" applyNumberFormat="1"/>
    <xf borderId="10" fillId="0" fontId="1" numFmtId="1" xfId="0" applyBorder="1" applyFont="1" applyNumberFormat="1"/>
    <xf borderId="11" fillId="0" fontId="1" numFmtId="0" xfId="0" applyBorder="1" applyFont="1"/>
    <xf borderId="12" fillId="0" fontId="1" numFmtId="0" xfId="0" applyBorder="1" applyFont="1"/>
    <xf borderId="3" fillId="0" fontId="1" numFmtId="0" xfId="0" applyAlignment="1" applyBorder="1" applyFont="1">
      <alignment horizontal="right" readingOrder="0"/>
    </xf>
    <xf borderId="3" fillId="0" fontId="1" numFmtId="0" xfId="0" applyBorder="1" applyFont="1"/>
    <xf borderId="1" fillId="0" fontId="2" numFmtId="0" xfId="0" applyAlignment="1" applyBorder="1" applyFont="1">
      <alignment horizontal="right"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2" max="3" width="16.86"/>
    <col customWidth="1" min="4" max="4" width="15.14"/>
    <col customWidth="1" min="5" max="5" width="16.86"/>
    <col customWidth="1" min="6" max="6" width="15.14"/>
    <col customWidth="1" min="7" max="7" width="16.86"/>
    <col customWidth="1" min="8" max="8" width="15.14"/>
    <col customWidth="1" min="9" max="9" width="16.86"/>
    <col customWidth="1" min="10" max="10" width="15.14"/>
  </cols>
  <sheetData>
    <row r="1">
      <c r="B1" s="1"/>
      <c r="C1" s="2" t="s">
        <v>0</v>
      </c>
      <c r="D1" s="3"/>
      <c r="E1" s="2" t="s">
        <v>1</v>
      </c>
      <c r="F1" s="3"/>
      <c r="G1" s="2" t="s">
        <v>2</v>
      </c>
      <c r="H1" s="3"/>
      <c r="I1" s="4" t="s">
        <v>3</v>
      </c>
      <c r="J1" s="3"/>
    </row>
    <row r="2">
      <c r="A2" s="5" t="s">
        <v>4</v>
      </c>
      <c r="B2" s="5" t="s">
        <v>5</v>
      </c>
      <c r="C2" s="6" t="s">
        <v>6</v>
      </c>
      <c r="D2" s="7" t="s">
        <v>7</v>
      </c>
      <c r="E2" s="8" t="s">
        <v>6</v>
      </c>
      <c r="F2" s="7" t="s">
        <v>7</v>
      </c>
      <c r="G2" s="8" t="s">
        <v>6</v>
      </c>
      <c r="H2" s="7" t="s">
        <v>7</v>
      </c>
      <c r="I2" s="8" t="s">
        <v>6</v>
      </c>
      <c r="J2" s="7" t="s">
        <v>7</v>
      </c>
      <c r="M2" s="9" t="s">
        <v>8</v>
      </c>
      <c r="N2" s="5" t="s">
        <v>9</v>
      </c>
    </row>
    <row r="3">
      <c r="A3" s="9">
        <v>1.0</v>
      </c>
      <c r="B3" s="10" t="s">
        <v>10</v>
      </c>
      <c r="C3" s="6">
        <v>0.0</v>
      </c>
      <c r="D3" s="7">
        <v>0.0</v>
      </c>
      <c r="E3" s="6">
        <v>0.0</v>
      </c>
      <c r="F3" s="7">
        <v>1.0</v>
      </c>
      <c r="G3" s="8">
        <v>0.0</v>
      </c>
      <c r="H3" s="7">
        <v>0.0</v>
      </c>
      <c r="I3" s="11">
        <f t="shared" ref="I3:J3" si="1">AVERAGE(C3,E3,G3)</f>
        <v>0</v>
      </c>
      <c r="J3" s="12">
        <f t="shared" si="1"/>
        <v>0.3333333333</v>
      </c>
      <c r="M3" s="13">
        <f t="shared" ref="M3:N3" si="2">IF(AND(C3=E3, C3=G3), 1, 0)</f>
        <v>1</v>
      </c>
      <c r="N3" s="14">
        <f t="shared" si="2"/>
        <v>0</v>
      </c>
    </row>
    <row r="4">
      <c r="A4" s="9">
        <v>2.0</v>
      </c>
      <c r="B4" s="10" t="s">
        <v>11</v>
      </c>
      <c r="C4" s="6">
        <v>0.0</v>
      </c>
      <c r="D4" s="7">
        <v>1.0</v>
      </c>
      <c r="E4" s="6">
        <v>0.0</v>
      </c>
      <c r="F4" s="7">
        <v>1.0</v>
      </c>
      <c r="G4" s="8">
        <v>0.0</v>
      </c>
      <c r="H4" s="7">
        <v>1.0</v>
      </c>
      <c r="I4" s="11">
        <f t="shared" ref="I4:J4" si="3">AVERAGE(C4,E4,G4)</f>
        <v>0</v>
      </c>
      <c r="J4" s="12">
        <f t="shared" si="3"/>
        <v>1</v>
      </c>
      <c r="M4" s="15">
        <f t="shared" ref="M4:N4" si="4">IF(AND(C4=E4, C4=G4), 1, 0)</f>
        <v>1</v>
      </c>
      <c r="N4" s="16">
        <f t="shared" si="4"/>
        <v>1</v>
      </c>
    </row>
    <row r="5">
      <c r="A5" s="9">
        <v>3.0</v>
      </c>
      <c r="B5" s="10" t="s">
        <v>12</v>
      </c>
      <c r="C5" s="6">
        <v>0.0</v>
      </c>
      <c r="D5" s="7">
        <v>0.0</v>
      </c>
      <c r="E5" s="6">
        <v>0.0</v>
      </c>
      <c r="F5" s="7">
        <v>0.0</v>
      </c>
      <c r="G5" s="8">
        <v>0.0</v>
      </c>
      <c r="H5" s="7">
        <v>0.0</v>
      </c>
      <c r="I5" s="11">
        <f t="shared" ref="I5:J5" si="5">AVERAGE(C5,E5,G5)</f>
        <v>0</v>
      </c>
      <c r="J5" s="12">
        <f t="shared" si="5"/>
        <v>0</v>
      </c>
      <c r="M5" s="15">
        <f t="shared" ref="M5:N5" si="6">IF(AND(C5=E5, C5=G5), 1, 0)</f>
        <v>1</v>
      </c>
      <c r="N5" s="16">
        <f t="shared" si="6"/>
        <v>1</v>
      </c>
    </row>
    <row r="6">
      <c r="A6" s="9">
        <v>4.0</v>
      </c>
      <c r="B6" s="10" t="s">
        <v>13</v>
      </c>
      <c r="C6" s="6">
        <v>0.0</v>
      </c>
      <c r="D6" s="7">
        <v>0.0</v>
      </c>
      <c r="E6" s="6">
        <v>0.0</v>
      </c>
      <c r="F6" s="7">
        <v>0.0</v>
      </c>
      <c r="G6" s="8">
        <v>0.0</v>
      </c>
      <c r="H6" s="7">
        <v>0.0</v>
      </c>
      <c r="I6" s="11">
        <f t="shared" ref="I6:J6" si="7">AVERAGE(C6,E6,G6)</f>
        <v>0</v>
      </c>
      <c r="J6" s="12">
        <f t="shared" si="7"/>
        <v>0</v>
      </c>
      <c r="M6" s="15">
        <f t="shared" ref="M6:N6" si="8">IF(AND(C6=E6, C6=G6), 1, 0)</f>
        <v>1</v>
      </c>
      <c r="N6" s="16">
        <f t="shared" si="8"/>
        <v>1</v>
      </c>
    </row>
    <row r="7">
      <c r="A7" s="9">
        <v>5.0</v>
      </c>
      <c r="B7" s="10" t="s">
        <v>14</v>
      </c>
      <c r="C7" s="6">
        <v>1.0</v>
      </c>
      <c r="D7" s="7">
        <v>1.0</v>
      </c>
      <c r="E7" s="6">
        <v>1.0</v>
      </c>
      <c r="F7" s="7">
        <v>0.0</v>
      </c>
      <c r="G7" s="8">
        <v>1.0</v>
      </c>
      <c r="H7" s="7">
        <v>1.0</v>
      </c>
      <c r="I7" s="11">
        <f t="shared" ref="I7:J7" si="9">AVERAGE(C7,E7,G7)</f>
        <v>1</v>
      </c>
      <c r="J7" s="12">
        <f t="shared" si="9"/>
        <v>0.6666666667</v>
      </c>
      <c r="M7" s="15">
        <f t="shared" ref="M7:N7" si="10">IF(AND(C7=E7, C7=G7), 1, 0)</f>
        <v>1</v>
      </c>
      <c r="N7" s="16">
        <f t="shared" si="10"/>
        <v>0</v>
      </c>
    </row>
    <row r="8">
      <c r="A8" s="9">
        <v>6.0</v>
      </c>
      <c r="B8" s="10" t="s">
        <v>15</v>
      </c>
      <c r="C8" s="6">
        <v>0.0</v>
      </c>
      <c r="D8" s="7">
        <v>1.0</v>
      </c>
      <c r="E8" s="6">
        <v>0.0</v>
      </c>
      <c r="F8" s="7">
        <v>1.0</v>
      </c>
      <c r="G8" s="8">
        <v>0.0</v>
      </c>
      <c r="H8" s="7">
        <v>1.0</v>
      </c>
      <c r="I8" s="11">
        <f t="shared" ref="I8:J8" si="11">AVERAGE(C8,E8,G8)</f>
        <v>0</v>
      </c>
      <c r="J8" s="12">
        <f t="shared" si="11"/>
        <v>1</v>
      </c>
      <c r="M8" s="15">
        <f t="shared" ref="M8:N8" si="12">IF(AND(C8=E8, C8=G8), 1, 0)</f>
        <v>1</v>
      </c>
      <c r="N8" s="16">
        <f t="shared" si="12"/>
        <v>1</v>
      </c>
    </row>
    <row r="9">
      <c r="A9" s="9">
        <v>7.0</v>
      </c>
      <c r="B9" s="10" t="s">
        <v>16</v>
      </c>
      <c r="C9" s="6">
        <v>1.0</v>
      </c>
      <c r="D9" s="7">
        <v>1.0</v>
      </c>
      <c r="E9" s="6">
        <v>1.0</v>
      </c>
      <c r="F9" s="7">
        <v>1.0</v>
      </c>
      <c r="G9" s="8">
        <v>1.0</v>
      </c>
      <c r="H9" s="7">
        <v>1.0</v>
      </c>
      <c r="I9" s="11">
        <f t="shared" ref="I9:J9" si="13">AVERAGE(C9,E9,G9)</f>
        <v>1</v>
      </c>
      <c r="J9" s="12">
        <f t="shared" si="13"/>
        <v>1</v>
      </c>
      <c r="M9" s="15">
        <f t="shared" ref="M9:N9" si="14">IF(AND(C9=E9, C9=G9), 1, 0)</f>
        <v>1</v>
      </c>
      <c r="N9" s="16">
        <f t="shared" si="14"/>
        <v>1</v>
      </c>
    </row>
    <row r="10">
      <c r="A10" s="9">
        <v>8.0</v>
      </c>
      <c r="B10" s="10" t="s">
        <v>17</v>
      </c>
      <c r="C10" s="6">
        <v>0.0</v>
      </c>
      <c r="D10" s="7">
        <v>0.0</v>
      </c>
      <c r="E10" s="6">
        <v>0.0</v>
      </c>
      <c r="F10" s="7">
        <v>0.0</v>
      </c>
      <c r="G10" s="8">
        <v>0.0</v>
      </c>
      <c r="H10" s="7">
        <v>0.0</v>
      </c>
      <c r="I10" s="11">
        <f t="shared" ref="I10:J10" si="15">AVERAGE(C10,E10,G10)</f>
        <v>0</v>
      </c>
      <c r="J10" s="12">
        <f t="shared" si="15"/>
        <v>0</v>
      </c>
      <c r="M10" s="15">
        <f t="shared" ref="M10:N10" si="16">IF(AND(C10=E10, C10=G10), 1, 0)</f>
        <v>1</v>
      </c>
      <c r="N10" s="16">
        <f t="shared" si="16"/>
        <v>1</v>
      </c>
    </row>
    <row r="11">
      <c r="A11" s="9">
        <v>9.0</v>
      </c>
      <c r="B11" s="10" t="s">
        <v>18</v>
      </c>
      <c r="C11" s="6">
        <v>0.0</v>
      </c>
      <c r="D11" s="7">
        <v>0.0</v>
      </c>
      <c r="E11" s="6">
        <v>0.0</v>
      </c>
      <c r="F11" s="7">
        <v>0.0</v>
      </c>
      <c r="G11" s="8">
        <v>0.0</v>
      </c>
      <c r="H11" s="7">
        <v>0.0</v>
      </c>
      <c r="I11" s="11">
        <f t="shared" ref="I11:J11" si="17">AVERAGE(C11,E11,G11)</f>
        <v>0</v>
      </c>
      <c r="J11" s="12">
        <f t="shared" si="17"/>
        <v>0</v>
      </c>
      <c r="M11" s="15">
        <f t="shared" ref="M11:N11" si="18">IF(AND(C11=E11, C11=G11), 1, 0)</f>
        <v>1</v>
      </c>
      <c r="N11" s="16">
        <f t="shared" si="18"/>
        <v>1</v>
      </c>
    </row>
    <row r="12">
      <c r="A12" s="9">
        <v>10.0</v>
      </c>
      <c r="B12" s="10" t="s">
        <v>19</v>
      </c>
      <c r="C12" s="6">
        <v>0.0</v>
      </c>
      <c r="D12" s="7">
        <v>0.0</v>
      </c>
      <c r="E12" s="6">
        <v>0.0</v>
      </c>
      <c r="F12" s="7">
        <v>0.0</v>
      </c>
      <c r="G12" s="8">
        <v>0.0</v>
      </c>
      <c r="H12" s="7">
        <v>0.0</v>
      </c>
      <c r="I12" s="11">
        <f t="shared" ref="I12:J12" si="19">AVERAGE(C12,E12,G12)</f>
        <v>0</v>
      </c>
      <c r="J12" s="12">
        <f t="shared" si="19"/>
        <v>0</v>
      </c>
      <c r="M12" s="15">
        <f t="shared" ref="M12:N12" si="20">IF(AND(C12=E12, C12=G12), 1, 0)</f>
        <v>1</v>
      </c>
      <c r="N12" s="16">
        <f t="shared" si="20"/>
        <v>1</v>
      </c>
    </row>
    <row r="13">
      <c r="A13" s="9">
        <v>11.0</v>
      </c>
      <c r="B13" s="10" t="s">
        <v>20</v>
      </c>
      <c r="C13" s="6">
        <v>1.0</v>
      </c>
      <c r="D13" s="7">
        <v>0.0</v>
      </c>
      <c r="E13" s="6">
        <v>1.0</v>
      </c>
      <c r="F13" s="7">
        <v>0.0</v>
      </c>
      <c r="G13" s="8">
        <v>1.0</v>
      </c>
      <c r="H13" s="7">
        <v>0.0</v>
      </c>
      <c r="I13" s="11">
        <f t="shared" ref="I13:J13" si="21">AVERAGE(C13,E13,G13)</f>
        <v>1</v>
      </c>
      <c r="J13" s="12">
        <f t="shared" si="21"/>
        <v>0</v>
      </c>
      <c r="M13" s="15">
        <f t="shared" ref="M13:N13" si="22">IF(AND(C13=E13, C13=G13), 1, 0)</f>
        <v>1</v>
      </c>
      <c r="N13" s="16">
        <f t="shared" si="22"/>
        <v>1</v>
      </c>
    </row>
    <row r="14">
      <c r="A14" s="9">
        <v>12.0</v>
      </c>
      <c r="B14" s="10" t="s">
        <v>21</v>
      </c>
      <c r="C14" s="6">
        <v>0.0</v>
      </c>
      <c r="D14" s="7">
        <v>1.0</v>
      </c>
      <c r="E14" s="6">
        <v>0.0</v>
      </c>
      <c r="F14" s="7">
        <v>1.0</v>
      </c>
      <c r="G14" s="8">
        <v>0.0</v>
      </c>
      <c r="H14" s="7">
        <v>1.0</v>
      </c>
      <c r="I14" s="11">
        <f t="shared" ref="I14:J14" si="23">AVERAGE(C14,E14,G14)</f>
        <v>0</v>
      </c>
      <c r="J14" s="12">
        <f t="shared" si="23"/>
        <v>1</v>
      </c>
      <c r="M14" s="15">
        <f t="shared" ref="M14:N14" si="24">IF(AND(C14=E14, C14=G14), 1, 0)</f>
        <v>1</v>
      </c>
      <c r="N14" s="16">
        <f t="shared" si="24"/>
        <v>1</v>
      </c>
    </row>
    <row r="15">
      <c r="A15" s="9">
        <v>13.0</v>
      </c>
      <c r="B15" s="10" t="s">
        <v>22</v>
      </c>
      <c r="C15" s="6">
        <v>1.0</v>
      </c>
      <c r="D15" s="7">
        <v>1.0</v>
      </c>
      <c r="E15" s="6">
        <v>1.0</v>
      </c>
      <c r="F15" s="7">
        <v>0.0</v>
      </c>
      <c r="G15" s="8">
        <v>1.0</v>
      </c>
      <c r="H15" s="7">
        <v>1.0</v>
      </c>
      <c r="I15" s="11">
        <f t="shared" ref="I15:J15" si="25">AVERAGE(C15,E15,G15)</f>
        <v>1</v>
      </c>
      <c r="J15" s="12">
        <f t="shared" si="25"/>
        <v>0.6666666667</v>
      </c>
      <c r="M15" s="15">
        <f t="shared" ref="M15:N15" si="26">IF(AND(C15=E15, C15=G15), 1, 0)</f>
        <v>1</v>
      </c>
      <c r="N15" s="16">
        <f t="shared" si="26"/>
        <v>0</v>
      </c>
    </row>
    <row r="16">
      <c r="A16" s="9">
        <v>14.0</v>
      </c>
      <c r="B16" s="10" t="s">
        <v>23</v>
      </c>
      <c r="C16" s="6">
        <v>1.0</v>
      </c>
      <c r="D16" s="7">
        <v>1.0</v>
      </c>
      <c r="E16" s="6">
        <v>1.0</v>
      </c>
      <c r="F16" s="7">
        <v>1.0</v>
      </c>
      <c r="G16" s="8">
        <v>1.0</v>
      </c>
      <c r="H16" s="7">
        <v>1.0</v>
      </c>
      <c r="I16" s="11">
        <f t="shared" ref="I16:J16" si="27">AVERAGE(C16,E16,G16)</f>
        <v>1</v>
      </c>
      <c r="J16" s="12">
        <f t="shared" si="27"/>
        <v>1</v>
      </c>
      <c r="M16" s="15">
        <f t="shared" ref="M16:N16" si="28">IF(AND(C16=E16, C16=G16), 1, 0)</f>
        <v>1</v>
      </c>
      <c r="N16" s="16">
        <f t="shared" si="28"/>
        <v>1</v>
      </c>
    </row>
    <row r="17">
      <c r="A17" s="9">
        <v>15.0</v>
      </c>
      <c r="B17" s="10" t="s">
        <v>24</v>
      </c>
      <c r="C17" s="6">
        <v>0.0</v>
      </c>
      <c r="D17" s="7">
        <v>0.0</v>
      </c>
      <c r="E17" s="6">
        <v>0.0</v>
      </c>
      <c r="F17" s="7">
        <v>0.0</v>
      </c>
      <c r="G17" s="8">
        <v>0.0</v>
      </c>
      <c r="H17" s="7">
        <v>0.0</v>
      </c>
      <c r="I17" s="11">
        <f t="shared" ref="I17:J17" si="29">AVERAGE(C17,E17,G17)</f>
        <v>0</v>
      </c>
      <c r="J17" s="12">
        <f t="shared" si="29"/>
        <v>0</v>
      </c>
      <c r="M17" s="15">
        <f t="shared" ref="M17:N17" si="30">IF(AND(C17=E17, C17=G17), 1, 0)</f>
        <v>1</v>
      </c>
      <c r="N17" s="16">
        <f t="shared" si="30"/>
        <v>1</v>
      </c>
    </row>
    <row r="18">
      <c r="A18" s="9">
        <v>16.0</v>
      </c>
      <c r="B18" s="10" t="s">
        <v>25</v>
      </c>
      <c r="C18" s="6">
        <v>1.0</v>
      </c>
      <c r="D18" s="7">
        <v>1.0</v>
      </c>
      <c r="E18" s="6">
        <v>1.0</v>
      </c>
      <c r="F18" s="7">
        <v>1.0</v>
      </c>
      <c r="G18" s="8">
        <v>1.0</v>
      </c>
      <c r="H18" s="7">
        <v>1.0</v>
      </c>
      <c r="I18" s="11">
        <f t="shared" ref="I18:J18" si="31">AVERAGE(C18,E18,G18)</f>
        <v>1</v>
      </c>
      <c r="J18" s="12">
        <f t="shared" si="31"/>
        <v>1</v>
      </c>
      <c r="M18" s="15">
        <f t="shared" ref="M18:N18" si="32">IF(AND(C18=E18, C18=G18), 1, 0)</f>
        <v>1</v>
      </c>
      <c r="N18" s="16">
        <f t="shared" si="32"/>
        <v>1</v>
      </c>
    </row>
    <row r="19">
      <c r="A19" s="9">
        <v>17.0</v>
      </c>
      <c r="B19" s="10" t="s">
        <v>26</v>
      </c>
      <c r="C19" s="6">
        <v>1.0</v>
      </c>
      <c r="D19" s="7">
        <v>1.0</v>
      </c>
      <c r="E19" s="6">
        <v>1.0</v>
      </c>
      <c r="F19" s="7">
        <v>1.0</v>
      </c>
      <c r="G19" s="8">
        <v>1.0</v>
      </c>
      <c r="H19" s="7">
        <v>1.0</v>
      </c>
      <c r="I19" s="11">
        <f t="shared" ref="I19:J19" si="33">AVERAGE(C19,E19,G19)</f>
        <v>1</v>
      </c>
      <c r="J19" s="12">
        <f t="shared" si="33"/>
        <v>1</v>
      </c>
      <c r="M19" s="15">
        <f t="shared" ref="M19:N19" si="34">IF(AND(C19=E19, C19=G19), 1, 0)</f>
        <v>1</v>
      </c>
      <c r="N19" s="16">
        <f t="shared" si="34"/>
        <v>1</v>
      </c>
    </row>
    <row r="20">
      <c r="A20" s="9">
        <v>18.0</v>
      </c>
      <c r="B20" s="10" t="s">
        <v>27</v>
      </c>
      <c r="C20" s="6">
        <v>1.0</v>
      </c>
      <c r="D20" s="7">
        <v>1.0</v>
      </c>
      <c r="E20" s="6">
        <v>1.0</v>
      </c>
      <c r="F20" s="7">
        <v>0.0</v>
      </c>
      <c r="G20" s="8">
        <v>1.0</v>
      </c>
      <c r="H20" s="7">
        <v>1.0</v>
      </c>
      <c r="I20" s="11">
        <f t="shared" ref="I20:J20" si="35">AVERAGE(C20,E20,G20)</f>
        <v>1</v>
      </c>
      <c r="J20" s="12">
        <f t="shared" si="35"/>
        <v>0.6666666667</v>
      </c>
      <c r="M20" s="15">
        <f t="shared" ref="M20:N20" si="36">IF(AND(C20=E20, C20=G20), 1, 0)</f>
        <v>1</v>
      </c>
      <c r="N20" s="16">
        <f t="shared" si="36"/>
        <v>0</v>
      </c>
    </row>
    <row r="21">
      <c r="A21" s="9">
        <v>19.0</v>
      </c>
      <c r="B21" s="10" t="s">
        <v>28</v>
      </c>
      <c r="C21" s="6">
        <v>1.0</v>
      </c>
      <c r="D21" s="7">
        <v>1.0</v>
      </c>
      <c r="E21" s="6">
        <v>1.0</v>
      </c>
      <c r="F21" s="7">
        <v>1.0</v>
      </c>
      <c r="G21" s="8">
        <v>1.0</v>
      </c>
      <c r="H21" s="7">
        <v>1.0</v>
      </c>
      <c r="I21" s="11">
        <f t="shared" ref="I21:J21" si="37">AVERAGE(C21,E21,G21)</f>
        <v>1</v>
      </c>
      <c r="J21" s="12">
        <f t="shared" si="37"/>
        <v>1</v>
      </c>
      <c r="M21" s="16">
        <f t="shared" ref="M21:N21" si="38">IF(AND(C21=E21, C21=G21), 1, 0)</f>
        <v>1</v>
      </c>
      <c r="N21" s="16">
        <f t="shared" si="38"/>
        <v>1</v>
      </c>
    </row>
    <row r="22">
      <c r="A22" s="9">
        <v>20.0</v>
      </c>
      <c r="B22" s="10" t="s">
        <v>29</v>
      </c>
      <c r="C22" s="17">
        <v>1.0</v>
      </c>
      <c r="D22" s="18">
        <v>1.0</v>
      </c>
      <c r="E22" s="17">
        <v>1.0</v>
      </c>
      <c r="F22" s="18">
        <v>1.0</v>
      </c>
      <c r="G22" s="19">
        <v>1.0</v>
      </c>
      <c r="H22" s="17">
        <v>1.0</v>
      </c>
      <c r="I22" s="11">
        <f t="shared" ref="I22:J22" si="39">AVERAGE(C22,E22,G22)</f>
        <v>1</v>
      </c>
      <c r="J22" s="12">
        <f t="shared" si="39"/>
        <v>1</v>
      </c>
      <c r="M22" s="16">
        <f t="shared" ref="M22:N22" si="40">IF(AND(C22=E22, C22=G22), 1, 0)</f>
        <v>1</v>
      </c>
      <c r="N22" s="16">
        <f t="shared" si="40"/>
        <v>1</v>
      </c>
    </row>
    <row r="23">
      <c r="I23" s="11"/>
      <c r="J23" s="12"/>
      <c r="M23" s="16"/>
      <c r="N23" s="16"/>
    </row>
    <row r="24">
      <c r="I24" s="11"/>
      <c r="J24" s="12"/>
      <c r="M24" s="16"/>
      <c r="N24" s="16"/>
    </row>
    <row r="25">
      <c r="I25" s="11"/>
      <c r="J25" s="12"/>
      <c r="M25" s="16"/>
      <c r="N25" s="16"/>
    </row>
    <row r="26">
      <c r="B26" s="1"/>
      <c r="C26" s="2" t="s">
        <v>30</v>
      </c>
      <c r="D26" s="3"/>
      <c r="E26" s="2" t="s">
        <v>31</v>
      </c>
      <c r="F26" s="3"/>
      <c r="G26" s="2" t="s">
        <v>32</v>
      </c>
      <c r="H26" s="3"/>
      <c r="I26" s="11"/>
      <c r="J26" s="12"/>
      <c r="M26" s="16"/>
      <c r="N26" s="16"/>
    </row>
    <row r="27">
      <c r="A27" s="5" t="s">
        <v>4</v>
      </c>
      <c r="B27" s="5" t="s">
        <v>5</v>
      </c>
      <c r="C27" s="6" t="s">
        <v>6</v>
      </c>
      <c r="D27" s="7" t="s">
        <v>7</v>
      </c>
      <c r="E27" s="8" t="s">
        <v>6</v>
      </c>
      <c r="F27" s="7" t="s">
        <v>7</v>
      </c>
      <c r="G27" s="8" t="s">
        <v>6</v>
      </c>
      <c r="H27" s="7" t="s">
        <v>7</v>
      </c>
      <c r="I27" s="11"/>
      <c r="J27" s="12"/>
      <c r="M27" s="16"/>
      <c r="N27" s="16"/>
    </row>
    <row r="28">
      <c r="A28" s="9">
        <v>21.0</v>
      </c>
      <c r="B28" s="10" t="s">
        <v>33</v>
      </c>
      <c r="C28" s="6">
        <v>1.0</v>
      </c>
      <c r="D28" s="7">
        <v>1.0</v>
      </c>
      <c r="E28" s="8">
        <v>1.0</v>
      </c>
      <c r="F28" s="7">
        <v>1.0</v>
      </c>
      <c r="G28" s="8">
        <v>1.0</v>
      </c>
      <c r="H28" s="6">
        <v>1.0</v>
      </c>
      <c r="I28" s="11">
        <f t="shared" ref="I28:J28" si="41">AVERAGE(C28,E28,G28)</f>
        <v>1</v>
      </c>
      <c r="J28" s="12">
        <f t="shared" si="41"/>
        <v>1</v>
      </c>
      <c r="M28" s="16">
        <f t="shared" ref="M28:N28" si="42">IF(AND(C28=E28, C28=G28), 1, 0)</f>
        <v>1</v>
      </c>
      <c r="N28" s="16">
        <f t="shared" si="42"/>
        <v>1</v>
      </c>
    </row>
    <row r="29">
      <c r="A29" s="9">
        <v>22.0</v>
      </c>
      <c r="B29" s="10" t="s">
        <v>34</v>
      </c>
      <c r="C29" s="6">
        <v>1.0</v>
      </c>
      <c r="D29" s="7">
        <v>1.0</v>
      </c>
      <c r="E29" s="8">
        <v>1.0</v>
      </c>
      <c r="F29" s="7">
        <v>1.0</v>
      </c>
      <c r="G29" s="8">
        <v>1.0</v>
      </c>
      <c r="H29" s="7">
        <v>1.0</v>
      </c>
      <c r="I29" s="11">
        <f t="shared" ref="I29:J29" si="43">AVERAGE(C29,E29,G29)</f>
        <v>1</v>
      </c>
      <c r="J29" s="12">
        <f t="shared" si="43"/>
        <v>1</v>
      </c>
      <c r="M29" s="15">
        <f t="shared" ref="M29:N29" si="44">IF(AND(C29=E29, C29=G29), 1, 0)</f>
        <v>1</v>
      </c>
      <c r="N29" s="16">
        <f t="shared" si="44"/>
        <v>1</v>
      </c>
    </row>
    <row r="30">
      <c r="A30" s="9">
        <v>23.0</v>
      </c>
      <c r="B30" s="10" t="s">
        <v>35</v>
      </c>
      <c r="C30" s="6">
        <v>1.0</v>
      </c>
      <c r="D30" s="7">
        <v>0.0</v>
      </c>
      <c r="E30" s="8">
        <v>1.0</v>
      </c>
      <c r="F30" s="7">
        <v>1.0</v>
      </c>
      <c r="G30" s="8">
        <v>1.0</v>
      </c>
      <c r="H30" s="7">
        <v>1.0</v>
      </c>
      <c r="I30" s="11">
        <f t="shared" ref="I30:J30" si="45">AVERAGE(C30,E30,G30)</f>
        <v>1</v>
      </c>
      <c r="J30" s="12">
        <f t="shared" si="45"/>
        <v>0.6666666667</v>
      </c>
      <c r="M30" s="15">
        <f t="shared" ref="M30:N30" si="46">IF(AND(C30=E30, C30=G30), 1, 0)</f>
        <v>1</v>
      </c>
      <c r="N30" s="16">
        <f t="shared" si="46"/>
        <v>0</v>
      </c>
    </row>
    <row r="31">
      <c r="A31" s="9">
        <v>24.0</v>
      </c>
      <c r="B31" s="10" t="s">
        <v>36</v>
      </c>
      <c r="C31" s="6">
        <v>0.0</v>
      </c>
      <c r="D31" s="7">
        <v>0.0</v>
      </c>
      <c r="E31" s="8">
        <v>0.0</v>
      </c>
      <c r="F31" s="7">
        <v>0.0</v>
      </c>
      <c r="G31" s="8">
        <v>0.0</v>
      </c>
      <c r="H31" s="7">
        <v>0.0</v>
      </c>
      <c r="I31" s="11">
        <f t="shared" ref="I31:J31" si="47">AVERAGE(C31,E31,G31)</f>
        <v>0</v>
      </c>
      <c r="J31" s="12">
        <f t="shared" si="47"/>
        <v>0</v>
      </c>
      <c r="M31" s="15">
        <f t="shared" ref="M31:N31" si="48">IF(AND(C31=E31, C31=G31), 1, 0)</f>
        <v>1</v>
      </c>
      <c r="N31" s="16">
        <f t="shared" si="48"/>
        <v>1</v>
      </c>
    </row>
    <row r="32">
      <c r="A32" s="9">
        <v>25.0</v>
      </c>
      <c r="B32" s="10" t="s">
        <v>37</v>
      </c>
      <c r="C32" s="6">
        <v>1.0</v>
      </c>
      <c r="D32" s="7">
        <v>0.0</v>
      </c>
      <c r="E32" s="8">
        <v>1.0</v>
      </c>
      <c r="F32" s="7">
        <v>0.0</v>
      </c>
      <c r="G32" s="8">
        <v>1.0</v>
      </c>
      <c r="H32" s="7">
        <v>0.0</v>
      </c>
      <c r="I32" s="11">
        <f t="shared" ref="I32:J32" si="49">AVERAGE(C32,E32,G32)</f>
        <v>1</v>
      </c>
      <c r="J32" s="12">
        <f t="shared" si="49"/>
        <v>0</v>
      </c>
      <c r="M32" s="15">
        <f t="shared" ref="M32:N32" si="50">IF(AND(C32=E32, C32=G32), 1, 0)</f>
        <v>1</v>
      </c>
      <c r="N32" s="16">
        <f t="shared" si="50"/>
        <v>1</v>
      </c>
    </row>
    <row r="33">
      <c r="A33" s="9">
        <v>26.0</v>
      </c>
      <c r="B33" s="10" t="s">
        <v>38</v>
      </c>
      <c r="C33" s="6">
        <v>0.0</v>
      </c>
      <c r="D33" s="7">
        <v>1.0</v>
      </c>
      <c r="E33" s="8">
        <v>0.0</v>
      </c>
      <c r="F33" s="7">
        <v>1.0</v>
      </c>
      <c r="G33" s="8">
        <v>1.0</v>
      </c>
      <c r="H33" s="7">
        <v>1.0</v>
      </c>
      <c r="I33" s="11">
        <f t="shared" ref="I33:J33" si="51">AVERAGE(C33,E33,G33)</f>
        <v>0.3333333333</v>
      </c>
      <c r="J33" s="12">
        <f t="shared" si="51"/>
        <v>1</v>
      </c>
      <c r="M33" s="15">
        <f t="shared" ref="M33:N33" si="52">IF(AND(C33=E33, C33=G33), 1, 0)</f>
        <v>0</v>
      </c>
      <c r="N33" s="16">
        <f t="shared" si="52"/>
        <v>1</v>
      </c>
    </row>
    <row r="34">
      <c r="A34" s="9">
        <v>27.0</v>
      </c>
      <c r="B34" s="10" t="s">
        <v>39</v>
      </c>
      <c r="C34" s="6">
        <v>1.0</v>
      </c>
      <c r="D34" s="7">
        <v>0.0</v>
      </c>
      <c r="E34" s="8">
        <v>1.0</v>
      </c>
      <c r="F34" s="7">
        <v>0.0</v>
      </c>
      <c r="G34" s="8">
        <v>1.0</v>
      </c>
      <c r="H34" s="7">
        <v>0.0</v>
      </c>
      <c r="I34" s="11">
        <f t="shared" ref="I34:J34" si="53">AVERAGE(C34,E34,G34)</f>
        <v>1</v>
      </c>
      <c r="J34" s="12">
        <f t="shared" si="53"/>
        <v>0</v>
      </c>
      <c r="M34" s="15">
        <f t="shared" ref="M34:N34" si="54">IF(AND(C34=E34, C34=G34), 1, 0)</f>
        <v>1</v>
      </c>
      <c r="N34" s="16">
        <f t="shared" si="54"/>
        <v>1</v>
      </c>
    </row>
    <row r="35">
      <c r="A35" s="9">
        <v>28.0</v>
      </c>
      <c r="B35" s="10" t="s">
        <v>40</v>
      </c>
      <c r="C35" s="6">
        <v>1.0</v>
      </c>
      <c r="D35" s="7">
        <v>0.0</v>
      </c>
      <c r="E35" s="8">
        <v>1.0</v>
      </c>
      <c r="F35" s="7">
        <v>0.0</v>
      </c>
      <c r="G35" s="8">
        <v>1.0</v>
      </c>
      <c r="H35" s="7">
        <v>0.0</v>
      </c>
      <c r="I35" s="11">
        <f t="shared" ref="I35:J35" si="55">AVERAGE(C35,E35,G35)</f>
        <v>1</v>
      </c>
      <c r="J35" s="12">
        <f t="shared" si="55"/>
        <v>0</v>
      </c>
      <c r="M35" s="15">
        <f t="shared" ref="M35:N35" si="56">IF(AND(C35=E35, C35=G35), 1, 0)</f>
        <v>1</v>
      </c>
      <c r="N35" s="16">
        <f t="shared" si="56"/>
        <v>1</v>
      </c>
    </row>
    <row r="36">
      <c r="A36" s="9">
        <v>29.0</v>
      </c>
      <c r="B36" s="10" t="s">
        <v>41</v>
      </c>
      <c r="C36" s="6">
        <v>0.0</v>
      </c>
      <c r="D36" s="7">
        <v>0.0</v>
      </c>
      <c r="E36" s="8">
        <v>0.0</v>
      </c>
      <c r="F36" s="7">
        <v>0.0</v>
      </c>
      <c r="G36" s="8">
        <v>0.0</v>
      </c>
      <c r="H36" s="7">
        <v>0.0</v>
      </c>
      <c r="I36" s="11">
        <f t="shared" ref="I36:J36" si="57">AVERAGE(C36,E36,G36)</f>
        <v>0</v>
      </c>
      <c r="J36" s="12">
        <f t="shared" si="57"/>
        <v>0</v>
      </c>
      <c r="M36" s="15">
        <f t="shared" ref="M36:N36" si="58">IF(AND(C36=E36, C36=G36), 1, 0)</f>
        <v>1</v>
      </c>
      <c r="N36" s="16">
        <f t="shared" si="58"/>
        <v>1</v>
      </c>
    </row>
    <row r="37">
      <c r="A37" s="9">
        <v>30.0</v>
      </c>
      <c r="B37" s="10" t="s">
        <v>42</v>
      </c>
      <c r="C37" s="6">
        <v>1.0</v>
      </c>
      <c r="D37" s="7">
        <v>1.0</v>
      </c>
      <c r="E37" s="8">
        <v>1.0</v>
      </c>
      <c r="F37" s="7">
        <v>0.0</v>
      </c>
      <c r="G37" s="8">
        <v>1.0</v>
      </c>
      <c r="H37" s="7">
        <v>0.0</v>
      </c>
      <c r="I37" s="11">
        <f t="shared" ref="I37:J37" si="59">AVERAGE(C37,E37,G37)</f>
        <v>1</v>
      </c>
      <c r="J37" s="12">
        <f t="shared" si="59"/>
        <v>0.3333333333</v>
      </c>
      <c r="M37" s="15">
        <f t="shared" ref="M37:N37" si="60">IF(AND(C37=E37, C37=G37), 1, 0)</f>
        <v>1</v>
      </c>
      <c r="N37" s="16">
        <f t="shared" si="60"/>
        <v>0</v>
      </c>
    </row>
    <row r="38">
      <c r="A38" s="9">
        <v>31.0</v>
      </c>
      <c r="B38" s="10" t="s">
        <v>43</v>
      </c>
      <c r="C38" s="6">
        <v>1.0</v>
      </c>
      <c r="D38" s="7">
        <v>1.0</v>
      </c>
      <c r="E38" s="8">
        <v>1.0</v>
      </c>
      <c r="F38" s="7">
        <v>1.0</v>
      </c>
      <c r="G38" s="8">
        <v>1.0</v>
      </c>
      <c r="H38" s="7">
        <v>1.0</v>
      </c>
      <c r="I38" s="11">
        <f t="shared" ref="I38:J38" si="61">AVERAGE(C38,E38,G38)</f>
        <v>1</v>
      </c>
      <c r="J38" s="12">
        <f t="shared" si="61"/>
        <v>1</v>
      </c>
      <c r="M38" s="15">
        <f t="shared" ref="M38:N38" si="62">IF(AND(C38=E38, C38=G38), 1, 0)</f>
        <v>1</v>
      </c>
      <c r="N38" s="16">
        <f t="shared" si="62"/>
        <v>1</v>
      </c>
    </row>
    <row r="39">
      <c r="A39" s="9">
        <v>32.0</v>
      </c>
      <c r="B39" s="10" t="s">
        <v>44</v>
      </c>
      <c r="C39" s="6">
        <v>0.0</v>
      </c>
      <c r="D39" s="7">
        <v>1.0</v>
      </c>
      <c r="E39" s="8">
        <v>1.0</v>
      </c>
      <c r="F39" s="7">
        <v>0.0</v>
      </c>
      <c r="G39" s="8">
        <v>0.0</v>
      </c>
      <c r="H39" s="7">
        <v>1.0</v>
      </c>
      <c r="I39" s="11">
        <f t="shared" ref="I39:J39" si="63">AVERAGE(C39,E39,G39)</f>
        <v>0.3333333333</v>
      </c>
      <c r="J39" s="12">
        <f t="shared" si="63"/>
        <v>0.6666666667</v>
      </c>
      <c r="M39" s="15">
        <f t="shared" ref="M39:N39" si="64">IF(AND(C39=E39, C39=G39), 1, 0)</f>
        <v>0</v>
      </c>
      <c r="N39" s="16">
        <f t="shared" si="64"/>
        <v>0</v>
      </c>
    </row>
    <row r="40">
      <c r="A40" s="9">
        <v>33.0</v>
      </c>
      <c r="B40" s="10" t="s">
        <v>45</v>
      </c>
      <c r="C40" s="6">
        <v>1.0</v>
      </c>
      <c r="D40" s="7">
        <v>1.0</v>
      </c>
      <c r="E40" s="8">
        <v>1.0</v>
      </c>
      <c r="F40" s="7">
        <v>1.0</v>
      </c>
      <c r="G40" s="8">
        <v>1.0</v>
      </c>
      <c r="H40" s="7">
        <v>1.0</v>
      </c>
      <c r="I40" s="11">
        <f t="shared" ref="I40:J40" si="65">AVERAGE(C40,E40,G40)</f>
        <v>1</v>
      </c>
      <c r="J40" s="12">
        <f t="shared" si="65"/>
        <v>1</v>
      </c>
      <c r="M40" s="15">
        <f t="shared" ref="M40:N40" si="66">IF(AND(C40=E40, C40=G40), 1, 0)</f>
        <v>1</v>
      </c>
      <c r="N40" s="16">
        <f t="shared" si="66"/>
        <v>1</v>
      </c>
    </row>
    <row r="41">
      <c r="A41" s="9">
        <v>34.0</v>
      </c>
      <c r="B41" s="10" t="s">
        <v>46</v>
      </c>
      <c r="C41" s="6">
        <v>1.0</v>
      </c>
      <c r="D41" s="7">
        <v>1.0</v>
      </c>
      <c r="E41" s="8">
        <v>1.0</v>
      </c>
      <c r="F41" s="7">
        <v>1.0</v>
      </c>
      <c r="G41" s="8">
        <v>1.0</v>
      </c>
      <c r="H41" s="7">
        <v>1.0</v>
      </c>
      <c r="I41" s="11">
        <f t="shared" ref="I41:J41" si="67">AVERAGE(C41,E41,G41)</f>
        <v>1</v>
      </c>
      <c r="J41" s="12">
        <f t="shared" si="67"/>
        <v>1</v>
      </c>
      <c r="M41" s="15">
        <f t="shared" ref="M41:N41" si="68">IF(AND(C41=E41, C41=G41), 1, 0)</f>
        <v>1</v>
      </c>
      <c r="N41" s="16">
        <f t="shared" si="68"/>
        <v>1</v>
      </c>
    </row>
    <row r="42">
      <c r="A42" s="9">
        <v>35.0</v>
      </c>
      <c r="B42" s="10" t="s">
        <v>47</v>
      </c>
      <c r="C42" s="6">
        <v>0.0</v>
      </c>
      <c r="D42" s="7">
        <v>0.0</v>
      </c>
      <c r="E42" s="8">
        <v>0.0</v>
      </c>
      <c r="F42" s="7">
        <v>0.0</v>
      </c>
      <c r="G42" s="8">
        <v>1.0</v>
      </c>
      <c r="H42" s="7">
        <v>0.0</v>
      </c>
      <c r="I42" s="11">
        <f t="shared" ref="I42:J42" si="69">AVERAGE(C42,E42,G42)</f>
        <v>0.3333333333</v>
      </c>
      <c r="J42" s="12">
        <f t="shared" si="69"/>
        <v>0</v>
      </c>
      <c r="M42" s="15">
        <f t="shared" ref="M42:N42" si="70">IF(AND(C42=E42, C42=G42), 1, 0)</f>
        <v>0</v>
      </c>
      <c r="N42" s="16">
        <f t="shared" si="70"/>
        <v>1</v>
      </c>
    </row>
    <row r="43">
      <c r="A43" s="9">
        <v>36.0</v>
      </c>
      <c r="B43" s="10" t="s">
        <v>48</v>
      </c>
      <c r="C43" s="6">
        <v>1.0</v>
      </c>
      <c r="D43" s="7">
        <v>0.0</v>
      </c>
      <c r="E43" s="8">
        <v>1.0</v>
      </c>
      <c r="F43" s="7">
        <v>1.0</v>
      </c>
      <c r="G43" s="8">
        <v>1.0</v>
      </c>
      <c r="H43" s="7">
        <v>1.0</v>
      </c>
      <c r="I43" s="11">
        <f t="shared" ref="I43:J43" si="71">AVERAGE(C43,E43,G43)</f>
        <v>1</v>
      </c>
      <c r="J43" s="12">
        <f t="shared" si="71"/>
        <v>0.6666666667</v>
      </c>
      <c r="M43" s="15">
        <f t="shared" ref="M43:N43" si="72">IF(AND(C43=E43, C43=G43), 1, 0)</f>
        <v>1</v>
      </c>
      <c r="N43" s="16">
        <f t="shared" si="72"/>
        <v>0</v>
      </c>
    </row>
    <row r="44">
      <c r="A44" s="9">
        <v>37.0</v>
      </c>
      <c r="B44" s="10" t="s">
        <v>49</v>
      </c>
      <c r="C44" s="6">
        <v>1.0</v>
      </c>
      <c r="D44" s="7">
        <v>1.0</v>
      </c>
      <c r="E44" s="8">
        <v>0.0</v>
      </c>
      <c r="F44" s="7">
        <v>1.0</v>
      </c>
      <c r="G44" s="8">
        <v>1.0</v>
      </c>
      <c r="H44" s="7">
        <v>1.0</v>
      </c>
      <c r="I44" s="11">
        <f t="shared" ref="I44:J44" si="73">AVERAGE(C44,E44,G44)</f>
        <v>0.6666666667</v>
      </c>
      <c r="J44" s="12">
        <f t="shared" si="73"/>
        <v>1</v>
      </c>
      <c r="M44" s="15">
        <f t="shared" ref="M44:N44" si="74">IF(AND(C44=E44, C44=G44), 1, 0)</f>
        <v>0</v>
      </c>
      <c r="N44" s="16">
        <f t="shared" si="74"/>
        <v>1</v>
      </c>
    </row>
    <row r="45">
      <c r="A45" s="9">
        <v>38.0</v>
      </c>
      <c r="B45" s="10" t="s">
        <v>50</v>
      </c>
      <c r="C45" s="6">
        <v>0.0</v>
      </c>
      <c r="D45" s="7">
        <v>1.0</v>
      </c>
      <c r="E45" s="8">
        <v>0.0</v>
      </c>
      <c r="F45" s="7">
        <v>1.0</v>
      </c>
      <c r="G45" s="8">
        <v>0.0</v>
      </c>
      <c r="H45" s="7">
        <v>1.0</v>
      </c>
      <c r="I45" s="11">
        <f t="shared" ref="I45:J45" si="75">AVERAGE(C45,E45,G45)</f>
        <v>0</v>
      </c>
      <c r="J45" s="12">
        <f t="shared" si="75"/>
        <v>1</v>
      </c>
      <c r="M45" s="15">
        <f t="shared" ref="M45:N45" si="76">IF(AND(C45=E45, C45=G45), 1, 0)</f>
        <v>1</v>
      </c>
      <c r="N45" s="16">
        <f t="shared" si="76"/>
        <v>1</v>
      </c>
    </row>
    <row r="46">
      <c r="A46" s="9">
        <v>39.0</v>
      </c>
      <c r="B46" s="10" t="s">
        <v>51</v>
      </c>
      <c r="C46" s="6">
        <v>0.0</v>
      </c>
      <c r="D46" s="7">
        <v>0.0</v>
      </c>
      <c r="E46" s="8">
        <v>0.0</v>
      </c>
      <c r="F46" s="7">
        <v>0.0</v>
      </c>
      <c r="G46" s="8">
        <v>1.0</v>
      </c>
      <c r="H46" s="7">
        <v>0.0</v>
      </c>
      <c r="I46" s="11">
        <f t="shared" ref="I46:J46" si="77">AVERAGE(C46,E46,G46)</f>
        <v>0.3333333333</v>
      </c>
      <c r="J46" s="12">
        <f t="shared" si="77"/>
        <v>0</v>
      </c>
      <c r="M46" s="15">
        <f t="shared" ref="M46:N46" si="78">IF(AND(C46=E46, C46=G46), 1, 0)</f>
        <v>0</v>
      </c>
      <c r="N46" s="16">
        <f t="shared" si="78"/>
        <v>1</v>
      </c>
    </row>
    <row r="47">
      <c r="A47" s="9">
        <v>40.0</v>
      </c>
      <c r="B47" s="10" t="s">
        <v>52</v>
      </c>
      <c r="C47" s="17">
        <v>0.0</v>
      </c>
      <c r="D47" s="18">
        <v>0.0</v>
      </c>
      <c r="E47" s="19">
        <v>0.0</v>
      </c>
      <c r="F47" s="18">
        <v>0.0</v>
      </c>
      <c r="G47" s="19">
        <v>0.0</v>
      </c>
      <c r="H47" s="18">
        <v>0.0</v>
      </c>
      <c r="I47" s="20">
        <f t="shared" ref="I47:J47" si="79">AVERAGE(C47,E47,G47)</f>
        <v>0</v>
      </c>
      <c r="J47" s="21">
        <f t="shared" si="79"/>
        <v>0</v>
      </c>
      <c r="M47" s="22">
        <f t="shared" ref="M47:N47" si="80">IF(AND(C47=E47, C47=G47), 1, 0)</f>
        <v>1</v>
      </c>
      <c r="N47" s="23">
        <f t="shared" si="80"/>
        <v>1</v>
      </c>
    </row>
    <row r="48">
      <c r="L48" s="24" t="s">
        <v>53</v>
      </c>
      <c r="M48" s="25">
        <f t="shared" ref="M48:N48" si="81">sum(M3:M47)</f>
        <v>35</v>
      </c>
      <c r="N48" s="25">
        <f t="shared" si="81"/>
        <v>32</v>
      </c>
    </row>
    <row r="49">
      <c r="L49" s="24" t="s">
        <v>54</v>
      </c>
      <c r="M49" s="25">
        <f t="shared" ref="M49:N49" si="82">M48/40</f>
        <v>0.875</v>
      </c>
      <c r="N49" s="25">
        <f t="shared" si="82"/>
        <v>0.8</v>
      </c>
    </row>
    <row r="50">
      <c r="L50" s="24" t="s">
        <v>55</v>
      </c>
      <c r="M50" s="25">
        <f t="shared" ref="M50:N50" si="83"> sum(C3:C22, C28:C47)/40 * sum(E3:E22, E28:E47)/40 * sum(G3:G22, G28:G47)/40 + (40-sum(C3:C22, C28:C47))/40 * (40-sum(E3:E22, E28:E47))/40 * (40-sum(G3:G22, G28:G47))/40</f>
        <v>0.265</v>
      </c>
      <c r="N50" s="25">
        <f t="shared" si="83"/>
        <v>0.25375</v>
      </c>
    </row>
    <row r="51">
      <c r="K51" s="26" t="s">
        <v>56</v>
      </c>
      <c r="L51" s="3"/>
      <c r="M51" s="25">
        <f t="shared" ref="M51:N51" si="84"> (M49-M50) / (1-M50)</f>
        <v>0.8299319728</v>
      </c>
      <c r="N51" s="25">
        <f t="shared" si="84"/>
        <v>0.7319932998</v>
      </c>
    </row>
  </sheetData>
  <mergeCells count="8">
    <mergeCell ref="C1:D1"/>
    <mergeCell ref="E1:F1"/>
    <mergeCell ref="G1:H1"/>
    <mergeCell ref="I1:J1"/>
    <mergeCell ref="C26:D26"/>
    <mergeCell ref="E26:F26"/>
    <mergeCell ref="G26:H26"/>
    <mergeCell ref="K51:L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57</v>
      </c>
      <c r="B1" s="3"/>
      <c r="D1" s="2" t="s">
        <v>58</v>
      </c>
      <c r="E1" s="3"/>
    </row>
    <row r="2">
      <c r="A2" s="27" t="s">
        <v>59</v>
      </c>
      <c r="B2" s="28" t="s">
        <v>60</v>
      </c>
      <c r="D2" s="27" t="s">
        <v>61</v>
      </c>
      <c r="E2" s="28" t="s">
        <v>62</v>
      </c>
    </row>
    <row r="3">
      <c r="A3" s="9" t="s">
        <v>63</v>
      </c>
      <c r="B3" s="10" t="s">
        <v>64</v>
      </c>
      <c r="D3" s="9" t="s">
        <v>65</v>
      </c>
      <c r="E3" s="10" t="s">
        <v>66</v>
      </c>
    </row>
    <row r="4">
      <c r="A4" s="9" t="s">
        <v>63</v>
      </c>
      <c r="B4" s="10" t="s">
        <v>67</v>
      </c>
      <c r="D4" s="9" t="s">
        <v>68</v>
      </c>
      <c r="E4" s="10" t="s">
        <v>69</v>
      </c>
    </row>
    <row r="5">
      <c r="A5" s="9" t="s">
        <v>70</v>
      </c>
      <c r="B5" s="10" t="s">
        <v>71</v>
      </c>
      <c r="D5" s="9" t="s">
        <v>72</v>
      </c>
      <c r="E5" s="10" t="s">
        <v>73</v>
      </c>
    </row>
    <row r="6">
      <c r="A6" s="9" t="s">
        <v>74</v>
      </c>
      <c r="B6" s="10" t="s">
        <v>75</v>
      </c>
    </row>
    <row r="7">
      <c r="A7" s="9" t="s">
        <v>76</v>
      </c>
      <c r="B7" s="10" t="s">
        <v>77</v>
      </c>
    </row>
    <row r="8">
      <c r="A8" s="9" t="s">
        <v>78</v>
      </c>
      <c r="B8" s="10" t="s">
        <v>79</v>
      </c>
    </row>
    <row r="9">
      <c r="A9" s="9" t="s">
        <v>80</v>
      </c>
      <c r="B9" s="10" t="s">
        <v>81</v>
      </c>
    </row>
    <row r="10">
      <c r="A10" s="9" t="s">
        <v>82</v>
      </c>
      <c r="B10" s="10" t="s">
        <v>83</v>
      </c>
    </row>
    <row r="11">
      <c r="A11" s="9" t="s">
        <v>84</v>
      </c>
      <c r="B11" s="10" t="s">
        <v>85</v>
      </c>
    </row>
    <row r="12">
      <c r="A12" s="9" t="s">
        <v>86</v>
      </c>
      <c r="B12" s="10" t="s">
        <v>87</v>
      </c>
    </row>
    <row r="13">
      <c r="A13" s="9" t="s">
        <v>88</v>
      </c>
      <c r="B13" s="10" t="s">
        <v>89</v>
      </c>
    </row>
    <row r="14">
      <c r="A14" s="9" t="s">
        <v>90</v>
      </c>
      <c r="B14" s="10" t="s">
        <v>91</v>
      </c>
    </row>
    <row r="15">
      <c r="A15" s="9" t="s">
        <v>92</v>
      </c>
      <c r="B15" s="10" t="s">
        <v>93</v>
      </c>
    </row>
    <row r="16">
      <c r="A16" s="9" t="s">
        <v>94</v>
      </c>
      <c r="B16" s="10" t="s">
        <v>94</v>
      </c>
    </row>
    <row r="17">
      <c r="A17" s="9" t="s">
        <v>95</v>
      </c>
      <c r="B17" s="10" t="s">
        <v>96</v>
      </c>
    </row>
    <row r="18">
      <c r="A18" s="9" t="s">
        <v>97</v>
      </c>
      <c r="B18" s="10" t="s">
        <v>98</v>
      </c>
    </row>
    <row r="19">
      <c r="A19" s="9" t="s">
        <v>99</v>
      </c>
      <c r="B19" s="10" t="s">
        <v>100</v>
      </c>
    </row>
    <row r="20">
      <c r="A20" s="9" t="s">
        <v>101</v>
      </c>
      <c r="B20" s="10" t="s">
        <v>102</v>
      </c>
    </row>
    <row r="21">
      <c r="A21" s="9" t="s">
        <v>103</v>
      </c>
      <c r="B21" s="10" t="s">
        <v>104</v>
      </c>
    </row>
    <row r="22">
      <c r="A22" s="9" t="s">
        <v>105</v>
      </c>
      <c r="B22" s="10" t="s">
        <v>105</v>
      </c>
    </row>
    <row r="23">
      <c r="A23" s="9" t="s">
        <v>106</v>
      </c>
      <c r="B23" s="10" t="s">
        <v>107</v>
      </c>
    </row>
    <row r="24">
      <c r="A24" s="9" t="s">
        <v>108</v>
      </c>
      <c r="B24" s="10" t="s">
        <v>109</v>
      </c>
    </row>
    <row r="25">
      <c r="A25" s="9" t="s">
        <v>110</v>
      </c>
      <c r="B25" s="10" t="s">
        <v>111</v>
      </c>
    </row>
    <row r="26">
      <c r="A26" s="9" t="s">
        <v>112</v>
      </c>
      <c r="B26" s="10" t="s">
        <v>113</v>
      </c>
    </row>
    <row r="27">
      <c r="A27" s="9" t="s">
        <v>114</v>
      </c>
      <c r="B27" s="10" t="s">
        <v>115</v>
      </c>
    </row>
    <row r="28">
      <c r="A28" s="9" t="s">
        <v>116</v>
      </c>
      <c r="B28" s="10" t="s">
        <v>117</v>
      </c>
    </row>
    <row r="29">
      <c r="A29" s="9" t="s">
        <v>118</v>
      </c>
      <c r="B29" s="10" t="s">
        <v>118</v>
      </c>
    </row>
    <row r="30">
      <c r="A30" s="9" t="s">
        <v>119</v>
      </c>
      <c r="B30" s="10" t="s">
        <v>120</v>
      </c>
    </row>
    <row r="31">
      <c r="A31" s="9" t="s">
        <v>121</v>
      </c>
      <c r="B31" s="10" t="s">
        <v>122</v>
      </c>
    </row>
    <row r="32">
      <c r="A32" s="9" t="s">
        <v>123</v>
      </c>
      <c r="B32" s="10" t="s">
        <v>123</v>
      </c>
    </row>
    <row r="33">
      <c r="A33" s="9" t="s">
        <v>124</v>
      </c>
      <c r="B33" s="10" t="s">
        <v>125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126</v>
      </c>
      <c r="B1" s="6" t="s">
        <v>127</v>
      </c>
    </row>
    <row r="2">
      <c r="A2" s="29" t="s">
        <v>128</v>
      </c>
      <c r="B2" s="6" t="s">
        <v>129</v>
      </c>
    </row>
    <row r="3">
      <c r="A3" s="29" t="s">
        <v>130</v>
      </c>
      <c r="B3" s="6" t="s">
        <v>131</v>
      </c>
    </row>
    <row r="4">
      <c r="A4" s="29" t="s">
        <v>132</v>
      </c>
      <c r="B4" s="6" t="s">
        <v>133</v>
      </c>
    </row>
    <row r="5">
      <c r="A5" s="29" t="s">
        <v>134</v>
      </c>
      <c r="B5" s="6" t="s">
        <v>135</v>
      </c>
    </row>
    <row r="6">
      <c r="A6" s="29" t="s">
        <v>136</v>
      </c>
      <c r="B6" s="6" t="s">
        <v>137</v>
      </c>
    </row>
    <row r="7">
      <c r="A7" s="29" t="s">
        <v>138</v>
      </c>
      <c r="B7" s="6" t="s">
        <v>139</v>
      </c>
    </row>
    <row r="8">
      <c r="A8" s="29" t="s">
        <v>140</v>
      </c>
      <c r="B8" s="6" t="s">
        <v>141</v>
      </c>
    </row>
    <row r="9">
      <c r="A9" s="29" t="s">
        <v>142</v>
      </c>
      <c r="B9" s="6" t="s">
        <v>143</v>
      </c>
    </row>
    <row r="10">
      <c r="A10" s="29" t="s">
        <v>144</v>
      </c>
      <c r="B10" s="6" t="s">
        <v>145</v>
      </c>
    </row>
    <row r="11">
      <c r="A11" s="29" t="s">
        <v>146</v>
      </c>
      <c r="B11" s="6" t="s">
        <v>147</v>
      </c>
    </row>
    <row r="12">
      <c r="A12" s="29" t="s">
        <v>148</v>
      </c>
      <c r="B12" s="6" t="s">
        <v>149</v>
      </c>
    </row>
    <row r="13">
      <c r="A13" s="29" t="s">
        <v>150</v>
      </c>
      <c r="B13" s="6" t="s">
        <v>151</v>
      </c>
    </row>
    <row r="14">
      <c r="A14" s="29" t="s">
        <v>152</v>
      </c>
      <c r="B14" s="6" t="s">
        <v>153</v>
      </c>
    </row>
    <row r="15">
      <c r="A15" s="29" t="s">
        <v>154</v>
      </c>
      <c r="B15" s="6" t="s">
        <v>155</v>
      </c>
    </row>
    <row r="16">
      <c r="A16" s="29" t="s">
        <v>156</v>
      </c>
      <c r="B16" s="6" t="s">
        <v>157</v>
      </c>
    </row>
  </sheetData>
  <drawing r:id="rId1"/>
</worksheet>
</file>