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Indexes" sheetId="1" state="visible" r:id="rId1"/>
    <sheet name="Earnings" sheetId="2" state="visible" r:id="rId2"/>
    <sheet name="Prices and Dividends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<sst xmlns="http://schemas.openxmlformats.org/spreadsheetml/2006/main" count="28" uniqueCount="28">
  <si>
    <t>Ticker</t>
  </si>
  <si>
    <t>BEC.MI</t>
  </si>
  <si>
    <t xml:space="preserve">Total current Assets </t>
  </si>
  <si>
    <t xml:space="preserve">Total current Liabilities </t>
  </si>
  <si>
    <t xml:space="preserve">Current ratio</t>
  </si>
  <si>
    <t xml:space="preserve">Total Equity and Liabilities</t>
  </si>
  <si>
    <t xml:space="preserve">Goodwill and Intangible Assets</t>
  </si>
  <si>
    <t xml:space="preserve">Total Liabilities</t>
  </si>
  <si>
    <t xml:space="preserve">Book Value</t>
  </si>
  <si>
    <t xml:space="preserve">Price per share</t>
  </si>
  <si>
    <t xml:space="preserve">Number of shares</t>
  </si>
  <si>
    <t xml:space="preserve">Market Cap</t>
  </si>
  <si>
    <t xml:space="preserve">Safety Margin</t>
  </si>
  <si>
    <t xml:space="preserve">Market Cap / Book Value Ratio</t>
  </si>
  <si>
    <t xml:space="preserve">Book Value / N. of shares</t>
  </si>
  <si>
    <t xml:space="preserve">P/E Rating 3Y</t>
  </si>
  <si>
    <t xml:space="preserve">Profits rising</t>
  </si>
  <si>
    <t xml:space="preserve">Graham Number</t>
  </si>
  <si>
    <t xml:space="preserve">Earning Power 3Y</t>
  </si>
  <si>
    <t>Note</t>
  </si>
  <si>
    <t>Year</t>
  </si>
  <si>
    <t>Earnings</t>
  </si>
  <si>
    <t>F3YM</t>
  </si>
  <si>
    <t>L3YM</t>
  </si>
  <si>
    <t xml:space="preserve">Medium price per stock</t>
  </si>
  <si>
    <t>Dividends</t>
  </si>
  <si>
    <t>Medium</t>
  </si>
  <si>
    <t>EP3Y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</si>
</sst>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_-* #,##0.00\ [$€-410]_-;\-* #,##0.00\ [$€-410]_-;_-* &quot;-&quot;??\ [$€-410]_-;_-@_-"/>
    <numFmt numFmtId="165" formatCode="_-* #,##0.00\ [$€-407]_-;\-* #,##0.00\ [$€-407]_-;_-* &quot;-&quot;??\ [$€-407]_-;_-@_-"/>
    <numFmt numFmtId="166" formatCode="_-* #,##0.00\ _€_-;\-* #,##0.00\ _€_-;_-* &quot;-&quot;??\ _€_-;_-@_-"/>
  </numFmts>
  <fonts count="7">
    <font>
      <sz val="11.000000"/>
      <color theme="1"/>
      <name val="Aptos Narrow"/>
      <scheme val="minor"/>
    </font>
    <font>
      <b/>
      <sz val="11.000000"/>
      <color theme="1"/>
      <name val="Aptos Narrow"/>
    </font>
    <font>
      <b/>
      <color theme="1"/>
      <name val="Aptos Narrow"/>
      <scheme val="minor"/>
    </font>
    <font>
      <b/>
      <sz val="11.000000"/>
      <color theme="1"/>
      <name val="Aptos Narrow"/>
      <scheme val="minor"/>
    </font>
    <font>
      <color theme="1"/>
      <name val="Aptos Narrow"/>
      <scheme val="minor"/>
    </font>
    <font>
      <b/>
      <sz val="12.000000"/>
      <color theme="1"/>
      <name val="Aptos Narrow"/>
      <scheme val="minor"/>
    </font>
    <font>
      <color theme="1"/>
      <name val="Arial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39997558519241921"/>
        <bgColor theme="9" tint="0.39997558519241921"/>
      </patternFill>
    </fill>
  </fills>
  <borders count="1">
    <border>
      <left style="none"/>
      <right style="none"/>
      <top style="none"/>
      <bottom style="none"/>
      <diagonal style="none"/>
    </border>
  </borders>
  <cellStyleXfs count="3">
    <xf fontId="0" fillId="0" borderId="0" numFmtId="0" applyNumberFormat="1" applyFont="1" applyFill="1" applyBorder="1"/>
    <xf fontId="0" fillId="2" borderId="0" numFmtId="44" applyNumberFormat="1" applyFont="0" applyFill="0" applyBorder="0"/>
    <xf fontId="0" fillId="2" borderId="0" numFmtId="9" applyNumberFormat="1" applyFont="0" applyFill="0" applyBorder="0"/>
  </cellStyleXfs>
  <cellXfs count="13">
    <xf fontId="0" fillId="0" borderId="0" numFmtId="0" xfId="0"/>
    <xf fontId="1" fillId="3" borderId="0" numFmtId="0" xfId="0" applyFont="1" applyFill="1"/>
    <xf fontId="2" fillId="4" borderId="0" numFmtId="0" xfId="0" applyFont="1" applyFill="1"/>
    <xf fontId="0" fillId="0" borderId="0" numFmtId="164" xfId="1" applyNumberFormat="1"/>
    <xf fontId="0" fillId="0" borderId="0" numFmtId="165" xfId="0" applyNumberFormat="1"/>
    <xf fontId="3" fillId="0" borderId="0" numFmtId="0" xfId="0" applyFont="1"/>
    <xf fontId="0" fillId="0" borderId="0" numFmtId="166" xfId="1" applyNumberFormat="1"/>
    <xf fontId="4" fillId="0" borderId="0" numFmtId="0" xfId="0" applyFont="1"/>
    <xf fontId="2" fillId="0" borderId="0" numFmtId="0" xfId="0" applyFont="1"/>
    <xf fontId="5" fillId="5" borderId="0" numFmtId="0" xfId="0" applyFont="1" applyFill="1"/>
    <xf fontId="6" fillId="0" borderId="0" numFmtId="0" xfId="0" applyFont="1"/>
    <xf fontId="3" fillId="5" borderId="0" numFmtId="0" xfId="0" applyFont="1" applyFill="1"/>
    <xf fontId="0" fillId="0" borderId="0" numFmtId="165" xfId="0" applyNumberFormat="1"/>
  </cellXfs>
  <cellStyles count="3">
    <cellStyle name="Normal" xfId="0" builtinId="0"/>
    <cellStyle name="Currency" xfId="1" builtin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" customHeight="1"/>
  <cols>
    <col customWidth="1" min="1" max="1" width="26.25"/>
    <col customWidth="1" min="2" max="2" width="27.7109375"/>
    <col customWidth="1" min="3" max="3" width="27.140625"/>
    <col customWidth="1" min="4" max="4" width="12.5"/>
    <col customWidth="1" min="5" max="5" width="11.25"/>
    <col customWidth="1" min="6" max="6" width="13"/>
    <col customWidth="1" min="7" max="7" width="11.630000000000001"/>
    <col customWidth="1" min="8" max="8" width="16.129999999999999"/>
    <col customWidth="1" min="9" max="26" width="7.6299999999999999"/>
  </cols>
  <sheetData>
    <row r="1" ht="15.75">
      <c r="A1" s="1" t="s">
        <v>0</v>
      </c>
      <c r="B1" s="2" t="s">
        <v>1</v>
      </c>
    </row>
    <row r="3" ht="15.75">
      <c r="A3" t="s">
        <v>2</v>
      </c>
      <c r="B3" s="3">
        <v>52728000</v>
      </c>
    </row>
    <row r="4" ht="15.75">
      <c r="A4" t="s">
        <v>3</v>
      </c>
      <c r="B4" s="4">
        <v>917000</v>
      </c>
    </row>
    <row r="5" ht="15.75">
      <c r="A5" s="5" t="s">
        <v>4</v>
      </c>
      <c r="B5" s="6">
        <f>B3/B4</f>
        <v>57.500545256270449</v>
      </c>
      <c r="C5" s="7"/>
    </row>
    <row r="7" ht="15.75">
      <c r="A7" t="s">
        <v>5</v>
      </c>
      <c r="B7" s="4">
        <v>74469000</v>
      </c>
    </row>
    <row r="8" ht="15.75">
      <c r="A8" t="s">
        <v>6</v>
      </c>
      <c r="B8" s="4">
        <v>2318000</v>
      </c>
    </row>
    <row r="9" ht="15.75">
      <c r="A9" t="s">
        <v>7</v>
      </c>
      <c r="B9" s="4">
        <v>16268000</v>
      </c>
    </row>
    <row r="10" ht="15.75">
      <c r="A10" s="5" t="s">
        <v>8</v>
      </c>
      <c r="B10" s="4">
        <f>B7-B8-B9</f>
        <v>55883000</v>
      </c>
    </row>
    <row r="12" ht="15" customHeight="1">
      <c r="A12" s="5" t="s">
        <v>9</v>
      </c>
      <c r="B12">
        <v>17.949999999999999</v>
      </c>
    </row>
    <row r="13" ht="15" customHeight="1">
      <c r="A13" s="5" t="s">
        <v>10</v>
      </c>
      <c r="B13">
        <v>10909700</v>
      </c>
    </row>
    <row r="14" ht="15.75">
      <c r="A14" s="5" t="s">
        <v>11</v>
      </c>
      <c r="B14" s="4">
        <v>195829120</v>
      </c>
    </row>
    <row r="15" ht="15.75">
      <c r="A15" s="5" t="s">
        <v>12</v>
      </c>
      <c r="B15" s="3">
        <f>B14-B10</f>
        <v>139946120</v>
      </c>
    </row>
    <row r="16" ht="15" customHeight="1"/>
    <row r="17" ht="15.75">
      <c r="A17" s="5" t="s">
        <v>13</v>
      </c>
      <c r="B17" s="3">
        <f>B14/B10</f>
        <v>3.504269992663243</v>
      </c>
      <c r="C17" s="7"/>
    </row>
    <row r="18" ht="15.75">
      <c r="A18" s="5" t="s">
        <v>14</v>
      </c>
      <c r="B18" s="3">
        <f>B10/B13</f>
        <v>5.122322337002851</v>
      </c>
      <c r="C18" s="7"/>
    </row>
    <row r="19" ht="15" customHeight="1"/>
    <row r="20" ht="15.75">
      <c r="A20" s="5" t="s">
        <v>15</v>
      </c>
      <c r="B20" t="e">
        <f>'Prices and Dividends'!B5/Earnings!B14</f>
        <v>#NAME?</v>
      </c>
      <c r="D20" s="7"/>
    </row>
    <row r="21" ht="15.75">
      <c r="A21" s="5" t="s">
        <v>16</v>
      </c>
      <c r="B21" s="4" t="e">
        <f>Earnings!B14/Earnings!B13-1</f>
        <v>#NAME?</v>
      </c>
    </row>
    <row r="22" ht="15.75" customHeight="1"/>
    <row r="23" ht="15.75" customHeight="1">
      <c r="A23" s="5" t="s">
        <v>17</v>
      </c>
      <c r="B23" t="e">
        <f>B20*B17</f>
        <v>#NAME?</v>
      </c>
      <c r="D23" s="7"/>
    </row>
    <row r="24" ht="15.75" customHeight="1">
      <c r="A24" s="5" t="s">
        <v>18</v>
      </c>
      <c r="B24">
        <f>'Prices and Dividends'!B6</f>
        <v>4.1200406917599179e-002</v>
      </c>
      <c r="D24" s="7"/>
    </row>
    <row r="25" ht="15.75" customHeight="1">
      <c r="A25" s="8" t="s">
        <v>19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" operator="lessThan" id="{00130082-0093-4761-B2C3-00EC004E000A}">
            <xm:f>"1,5"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B5</xm:sqref>
        </x14:conditionalFormatting>
        <x14:conditionalFormatting xmlns:xm="http://schemas.microsoft.com/office/excel/2006/main">
          <x14:cfRule type="cellIs" priority="15" operator="lessThanOrEqual" id="{00CC0048-00B3-42B5-9678-002200960070}">
            <xm:f>"1,5"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B5</xm:sqref>
        </x14:conditionalFormatting>
        <x14:conditionalFormatting xmlns:xm="http://schemas.microsoft.com/office/excel/2006/main">
          <x14:cfRule type="cellIs" priority="14" operator="between" id="{005800DE-006A-468E-9453-004D005200A7}">
            <xm:f>"1,5"</xm:f>
            <xm:f>2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B5</xm:sqref>
        </x14:conditionalFormatting>
        <x14:conditionalFormatting xmlns:xm="http://schemas.microsoft.com/office/excel/2006/main">
          <x14:cfRule type="cellIs" priority="13" operator="greaterThan" id="{00D20066-0082-4128-B115-00AD00440097}">
            <xm:f>2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B5</xm:sqref>
        </x14:conditionalFormatting>
        <x14:conditionalFormatting xmlns:xm="http://schemas.microsoft.com/office/excel/2006/main">
          <x14:cfRule type="cellIs" priority="12" operator="between" id="{006A00A6-0038-4644-BA51-00E5005F0071}">
            <xm:f>"1,5"</xm:f>
            <xm:f>2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B5</xm:sqref>
        </x14:conditionalFormatting>
        <x14:conditionalFormatting xmlns:xm="http://schemas.microsoft.com/office/excel/2006/main">
          <x14:cfRule type="cellIs" priority="11" operator="between" id="{00E20087-00C0-45A6-BEF2-007D004C0026}">
            <xm:f>"1,5"</xm:f>
            <xm:f>2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B5</xm:sqref>
        </x14:conditionalFormatting>
        <x14:conditionalFormatting xmlns:xm="http://schemas.microsoft.com/office/excel/2006/main">
          <x14:cfRule type="cellIs" priority="10" operator="lessThanOrEqual" id="{00120096-00BE-4197-97B5-006000E600ED}">
            <xm:f>15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cellIs" priority="9" operator="lessThanOrEqual" id="{00650086-00CE-4563-BFAC-005E00BD00C1}">
            <xm:f>"22,5"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cellIs" priority="8" operator="lessThanOrEqual" id="{005A00AC-00FD-4BDC-BCBA-00AB009700E1}">
            <xm:f>"22,5"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cellIs" priority="7" operator="lessThanOrEqual" id="{00040082-004D-45D6-9819-005E00EA004E}">
            <xm:f>"22,5"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cellIs" priority="6" operator="lessThanOrEqual" id="{008A0025-0036-40A9-A6D6-00F400630050}">
            <xm:f>"22,5"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cellIs" priority="5" operator="between" id="{00A800D6-001F-4CB2-A251-00CA006300F1}">
            <xm:f>7</xm:f>
            <xm:f>9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cellIs" priority="4" operator="greaterThan" id="{002C007C-00E9-43D2-90C2-00A6007C0081}">
            <xm:f>9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cellIs" priority="3" operator="greaterThan" id="{007A0021-0065-4FEE-BDB1-002F00F80011}">
            <xm:f>"1,5"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B17</xm:sqref>
        </x14:conditionalFormatting>
        <x14:conditionalFormatting xmlns:xm="http://schemas.microsoft.com/office/excel/2006/main">
          <x14:cfRule type="cellIs" priority="2" operator="lessThanOrEqual" id="{00080071-00D8-416D-8279-0070005300F8}">
            <xm:f>"0,8"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B17</xm:sqref>
        </x14:conditionalFormatting>
        <x14:conditionalFormatting xmlns:xm="http://schemas.microsoft.com/office/excel/2006/main">
          <x14:cfRule type="cellIs" priority="1" operator="between" id="{00E2003E-007E-45BD-9ECF-005A00BC0050}">
            <xm:f>"0,8"</xm:f>
            <xm:f>"1,5"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B17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" customHeight="1"/>
  <cols>
    <col customWidth="1" min="1" max="1" width="21.7109375"/>
    <col customWidth="1" min="2" max="2" width="23.00390625"/>
  </cols>
  <sheetData>
    <row r="1" ht="17.25">
      <c r="A1" s="9" t="s">
        <v>20</v>
      </c>
      <c r="B1" s="9" t="s">
        <v>21</v>
      </c>
    </row>
    <row r="2" ht="15.75">
      <c r="A2" s="10">
        <v>2015</v>
      </c>
      <c r="B2" s="4">
        <v>0</v>
      </c>
    </row>
    <row r="3" ht="15.75">
      <c r="A3" s="10">
        <v>2016</v>
      </c>
      <c r="B3" s="4">
        <v>0</v>
      </c>
    </row>
    <row r="4" ht="15.75">
      <c r="A4" s="10">
        <v>2017</v>
      </c>
      <c r="B4" s="4">
        <v>0</v>
      </c>
    </row>
    <row r="5" ht="15.75">
      <c r="A5" s="10">
        <v>2018</v>
      </c>
      <c r="B5" s="4">
        <v>0</v>
      </c>
    </row>
    <row r="6" ht="15.75">
      <c r="A6" s="10">
        <v>2019</v>
      </c>
      <c r="B6" s="4">
        <v>0</v>
      </c>
    </row>
    <row r="7" ht="15.75">
      <c r="A7" s="10">
        <v>2020</v>
      </c>
      <c r="B7" s="4">
        <v>0</v>
      </c>
    </row>
    <row r="8" ht="15.75">
      <c r="A8" s="10">
        <v>2021</v>
      </c>
      <c r="B8" s="4">
        <v>0</v>
      </c>
    </row>
    <row r="9" ht="15.75">
      <c r="A9" s="10">
        <v>2022</v>
      </c>
      <c r="B9" s="4">
        <v>0</v>
      </c>
    </row>
    <row r="10" ht="15.75">
      <c r="A10" s="10">
        <v>2023</v>
      </c>
      <c r="B10" s="4">
        <v>0</v>
      </c>
    </row>
    <row r="11" ht="15.75">
      <c r="A11" s="10">
        <v>2024</v>
      </c>
      <c r="B11" s="4">
        <v>0</v>
      </c>
    </row>
    <row r="12" ht="15.75">
      <c r="A12" s="10">
        <v>2025</v>
      </c>
      <c r="B12" s="4">
        <v>0</v>
      </c>
    </row>
    <row r="13" ht="15" customHeight="1">
      <c r="A13" s="5" t="s">
        <v>22</v>
      </c>
      <c r="B13" s="4" t="e">
        <f>AVARAGE(B2:B4)</f>
        <v>#NAME?</v>
      </c>
    </row>
    <row r="14" ht="15" customHeight="1">
      <c r="A14" s="5" t="s">
        <v>23</v>
      </c>
      <c r="B14" s="4" t="e">
        <f>AVARAGE(B10:B12)</f>
        <v>#NAME?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" customHeight="1"/>
  <cols>
    <col customWidth="1" min="1" max="1" width="32.57421875"/>
    <col customWidth="1" min="2" max="2" width="23.8515625"/>
    <col customWidth="1" min="3" max="3" width="19.7109375"/>
  </cols>
  <sheetData>
    <row r="1" ht="15" customHeight="1">
      <c r="A1" s="11" t="s">
        <v>20</v>
      </c>
      <c r="B1" s="11" t="s">
        <v>24</v>
      </c>
      <c r="C1" s="11" t="s">
        <v>25</v>
      </c>
    </row>
    <row r="2" ht="15" customHeight="1">
      <c r="A2">
        <v>2022</v>
      </c>
      <c r="B2" s="4">
        <v>10.91</v>
      </c>
      <c r="C2" s="12">
        <v>0.32000000000000001</v>
      </c>
    </row>
    <row r="3" ht="15" customHeight="1">
      <c r="A3">
        <v>2023</v>
      </c>
      <c r="B3" s="4">
        <v>13.130000000000001</v>
      </c>
      <c r="C3" s="4">
        <v>0.59999999999999998</v>
      </c>
    </row>
    <row r="4" ht="15" customHeight="1">
      <c r="A4">
        <v>2024</v>
      </c>
      <c r="B4" s="4">
        <v>15.279999999999999</v>
      </c>
      <c r="C4" s="4">
        <v>0.69999999999999996</v>
      </c>
    </row>
    <row r="5" ht="15" customHeight="1">
      <c r="A5" s="5" t="s">
        <v>26</v>
      </c>
      <c r="B5">
        <f>AVERAGE(B2:B4)</f>
        <v>13.106666666666667</v>
      </c>
      <c r="C5">
        <f>AVERAGE(C2:C4)</f>
        <v>0.53999999999999992</v>
      </c>
    </row>
    <row r="6" ht="15" customHeight="1">
      <c r="A6" s="5" t="s">
        <v>27</v>
      </c>
      <c r="B6">
        <f>C5/B5</f>
        <v>4.1200406917599179e-002</v>
      </c>
    </row>
    <row r="7" ht="15" customHeight="1"/>
    <row r="8" ht="15" customHeight="1"/>
    <row r="9" ht="15" customHeight="1"/>
    <row r="10" ht="15" customHeight="1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CONTIN</dc:creator>
  <cp:revision>4</cp:revision>
  <dcterms:created xsi:type="dcterms:W3CDTF">2025-04-12T18:27:43Z</dcterms:created>
  <dcterms:modified xsi:type="dcterms:W3CDTF">2025-08-21T20:20:54Z</dcterms:modified>
</cp:coreProperties>
</file>