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 showHorizontalScroll="1" showVerticalScroll="1"/>
  </bookViews>
  <sheets>
    <sheet name="Indexes" sheetId="1" state="visible" r:id="rId1"/>
    <sheet name="Earnings" sheetId="2" state="visible" r:id="rId2"/>
    <sheet name="Prices and Dividends" sheetId="3" state="visible" r:id="rId3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<sst xmlns="http://schemas.openxmlformats.org/spreadsheetml/2006/main" count="27" uniqueCount="27">
  <si>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Ticker</t>
  </si>
  <si>
    <t xml:space="preserve">Total current Assets </t>
  </si>
  <si>
    <t xml:space="preserve">Total current Liabilities </t>
  </si>
  <si>
    <t xml:space="preserve">Current ratio</t>
  </si>
  <si>
    <t xml:space="preserve">Total Equity and Liabilities</t>
  </si>
  <si>
    <t xml:space="preserve">Goodwill and Intangible Assets</t>
  </si>
  <si>
    <t xml:space="preserve">Total Liabilities</t>
  </si>
  <si>
    <t xml:space="preserve">Book Value</t>
  </si>
  <si>
    <t xml:space="preserve">Market Cap</t>
  </si>
  <si>
    <t xml:space="preserve">Safety Margin</t>
  </si>
  <si>
    <t xml:space="preserve">Market Cap / Book Value Ratio</t>
  </si>
  <si>
    <t xml:space="preserve">P/E Rating 3Y</t>
  </si>
  <si>
    <t xml:space="preserve">Profits rising</t>
  </si>
  <si>
    <t xml:space="preserve">Graham Number</t>
  </si>
  <si>
    <t xml:space="preserve">Earning Power 3Y</t>
  </si>
  <si>
    <t>Note</t>
  </si>
  <si>
    <t>Year</t>
  </si>
  <si>
    <t>Earnings</t>
  </si>
  <si>
    <t>F3YM</t>
  </si>
  <si>
    <t>L3YM</t>
  </si>
  <si>
    <t xml:space="preserve">Medium price per stock</t>
  </si>
  <si>
    <t>Dividends</t>
  </si>
  <si>
    <t>0.91</t>
  </si>
  <si>
    <t>0.97</t>
  </si>
  <si>
    <t>0.5</t>
  </si>
  <si>
    <t>Medium</t>
  </si>
  <si>
    <t>EP3Y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</si>
</sst>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_-* #,##0.00\ [$€-410]_-;\-* #,##0.00\ [$€-410]_-;_-* &quot;-&quot;??\ [$€-410]_-;_-@_-"/>
    <numFmt numFmtId="165" formatCode="_-* #,##0.00\ [$€-407]_-;\-* #,##0.00\ [$€-407]_-;_-* &quot;-&quot;??\ [$€-407]_-;_-@_-"/>
    <numFmt numFmtId="166" formatCode="_-* #,##0.00\ _€_-;\-* #,##0.00\ _€_-;_-* &quot;-&quot;??\ _€_-;_-@_-"/>
  </numFmts>
  <fonts count="7">
    <font>
      <sz val="11.000000"/>
      <color theme="1"/>
      <name val="Aptos Narrow"/>
      <scheme val="minor"/>
    </font>
    <font>
      <b/>
      <sz val="11.000000"/>
      <color theme="1"/>
      <name val="Aptos Narrow"/>
    </font>
    <font>
      <b/>
      <color theme="1"/>
      <name val="Aptos Narrow"/>
      <scheme val="minor"/>
    </font>
    <font>
      <b/>
      <sz val="11.000000"/>
      <color theme="1"/>
      <name val="Aptos Narrow"/>
      <scheme val="minor"/>
    </font>
    <font>
      <color theme="1"/>
      <name val="Aptos Narrow"/>
      <scheme val="minor"/>
    </font>
    <font>
      <b/>
      <sz val="12.000000"/>
      <color theme="1"/>
      <name val="Aptos Narrow"/>
      <scheme val="minor"/>
    </font>
    <font>
      <color theme="1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39997558519241921"/>
        <bgColor theme="9" tint="0.39997558519241921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2" borderId="0" numFmtId="0" applyNumberFormat="1" applyFont="1" applyFill="1" applyBorder="1"/>
    <xf fontId="0" fillId="2" borderId="0" numFmtId="44" applyNumberFormat="1" applyFont="1" applyFill="1" applyBorder="1"/>
    <xf fontId="0" fillId="2" borderId="0" numFmtId="9" applyNumberFormat="1" applyFont="1" applyFill="1" applyBorder="1"/>
  </cellStyleXfs>
  <cellXfs count="12">
    <xf fontId="0" fillId="0" borderId="0" numFmtId="0" xfId="0" quotePrefix="0" pivotButton="0"/>
    <xf fontId="1" fillId="3" borderId="0" numFmtId="0" xfId="0" applyFont="1" applyFill="1" quotePrefix="0" pivotButton="0"/>
    <xf fontId="2" fillId="4" borderId="0" numFmtId="0" xfId="0" applyFont="1" applyFill="1" quotePrefix="0" pivotButton="0"/>
    <xf fontId="0" fillId="0" borderId="0" numFmtId="164" xfId="1" applyNumberFormat="1" quotePrefix="0" pivotButton="0"/>
    <xf fontId="0" fillId="0" borderId="0" numFmtId="165" xfId="0" applyNumberFormat="1" quotePrefix="0" pivotButton="0"/>
    <xf fontId="3" fillId="0" borderId="0" numFmtId="0" xfId="0" applyFont="1" quotePrefix="0" pivotButton="0"/>
    <xf fontId="0" fillId="0" borderId="0" numFmtId="166" xfId="1" applyNumberFormat="1" quotePrefix="0" pivotButton="0"/>
    <xf fontId="4" fillId="0" borderId="0" numFmtId="0" xfId="0" applyFont="1" quotePrefix="0" pivotButton="0"/>
    <xf fontId="2" fillId="0" borderId="0" numFmtId="0" xfId="0" applyFont="1" quotePrefix="0" pivotButton="0"/>
    <xf fontId="5" fillId="5" borderId="0" numFmtId="0" xfId="0" applyFont="1" applyFill="1" quotePrefix="0" pivotButton="0"/>
    <xf fontId="6" fillId="0" borderId="0" numFmtId="0" xfId="0" applyFont="1" quotePrefix="0" pivotButton="0"/>
    <xf fontId="3" fillId="5" borderId="0" numFmtId="0" xfId="0" applyFont="1" applyFill="1" quotePrefix="0" pivotButton="0"/>
  </cellXfs>
  <cellStyles count="3">
    <cellStyle name="Normal" xfId="0" builtinId="0"/>
    <cellStyle name="Currency" xfId="1" builtin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ColWidth="12.630000000000001" defaultRowHeight="15" customHeight="1"/>
  <cols>
    <col customWidth="1" min="1" max="1" width="26.25"/>
    <col customWidth="1" min="2" max="2" width="27.7109375"/>
    <col customWidth="1" min="3" max="3" width="27.140625"/>
    <col customWidth="1" min="4" max="4" width="12.5"/>
    <col customWidth="1" min="5" max="5" width="11.25"/>
    <col customWidth="1" min="6" max="6" width="13"/>
    <col customWidth="1" min="7" max="7" width="11.630000000000001"/>
    <col customWidth="1" min="8" max="8" width="16.129999999999999"/>
    <col customWidth="1" min="9" max="26" width="7.6299999999999999"/>
  </cols>
  <sheetData>
    <row r="1" ht="15.75" customHeight="1">
      <c r="A1" s="1" t="s">
        <v>0</v>
      </c>
      <c r="B1" s="2"/>
    </row>
    <row r="3" ht="15.75" customHeight="1">
      <c r="A3" t="s">
        <v>1</v>
      </c>
      <c r="B3" s="3"/>
    </row>
    <row r="4" ht="15.75" customHeight="1">
      <c r="A4" t="s">
        <v>2</v>
      </c>
      <c r="B4" s="4"/>
    </row>
    <row r="5" ht="15.75" customHeight="1">
      <c r="A5" s="5" t="s">
        <v>3</v>
      </c>
      <c r="B5" s="6" t="e">
        <f>B3/B4</f>
        <v>#DIV/0!</v>
      </c>
      <c r="C5" s="7"/>
    </row>
    <row r="7" ht="15.75" customHeight="1">
      <c r="A7" t="s">
        <v>4</v>
      </c>
      <c r="B7" s="4">
        <v>0</v>
      </c>
    </row>
    <row r="8" ht="15.75" customHeight="1">
      <c r="A8" t="s">
        <v>5</v>
      </c>
      <c r="B8" s="4">
        <v>0</v>
      </c>
    </row>
    <row r="9" ht="15.75" customHeight="1">
      <c r="A9" t="s">
        <v>6</v>
      </c>
      <c r="B9" s="4">
        <v>0</v>
      </c>
    </row>
    <row r="10" ht="15.75" customHeight="1">
      <c r="A10" s="5" t="s">
        <v>7</v>
      </c>
      <c r="B10" s="4">
        <f>B7-B8-B9</f>
        <v>0</v>
      </c>
    </row>
    <row r="12" ht="15.75" customHeight="1">
      <c r="A12" s="5" t="s">
        <v>8</v>
      </c>
      <c r="B12" s="4"/>
    </row>
    <row r="13" ht="15.75" customHeight="1">
      <c r="A13" s="5" t="s">
        <v>9</v>
      </c>
      <c r="B13" s="3">
        <f>B10-B12</f>
        <v>0</v>
      </c>
    </row>
    <row r="15" ht="15.75" customHeight="1">
      <c r="A15" s="5" t="s">
        <v>10</v>
      </c>
      <c r="B15" s="3" t="e">
        <f>B12/B10</f>
        <v>#DIV/0!</v>
      </c>
      <c r="C15" s="7"/>
    </row>
    <row r="17" ht="15.75" customHeight="1">
      <c r="A17" s="5" t="s">
        <v>11</v>
      </c>
      <c r="B17" t="e">
        <f>'Prices and Dividends'!B5/Earnings!B14</f>
        <v>#NAME?</v>
      </c>
      <c r="D17" s="7"/>
    </row>
    <row r="18" ht="15.75" customHeight="1">
      <c r="A18" s="5" t="s">
        <v>12</v>
      </c>
      <c r="B18" s="4" t="e">
        <f>Earnings!B14/Earnings!B13-1</f>
        <v>#NAME?</v>
      </c>
    </row>
    <row r="19" ht="15.75" customHeight="1"/>
    <row r="20" ht="15.75" customHeight="1">
      <c r="A20" s="5" t="s">
        <v>13</v>
      </c>
      <c r="B20" t="e">
        <f>B17*B15</f>
        <v>#NAME?</v>
      </c>
      <c r="D20" s="7"/>
    </row>
    <row r="21" ht="15.75" customHeight="1">
      <c r="A21" s="5" t="s">
        <v>14</v>
      </c>
      <c r="B21" t="e">
        <f>'Prices and Dividends'!B6</f>
        <v>#NUM!</v>
      </c>
      <c r="D21" s="7"/>
    </row>
    <row r="22" ht="15.75" customHeight="1">
      <c r="A22" s="8" t="s">
        <v>15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ColWidth="12.630000000000001" defaultRowHeight="15" customHeight="1"/>
  <cols>
    <col customWidth="1" min="1" max="1" width="21.7109375"/>
    <col customWidth="1" min="2" max="2" width="23.00390625"/>
  </cols>
  <sheetData>
    <row r="1" ht="17.25" customHeight="1">
      <c r="A1" s="9" t="s">
        <v>16</v>
      </c>
      <c r="B1" s="9" t="s">
        <v>17</v>
      </c>
    </row>
    <row r="2" ht="15.75" customHeight="1">
      <c r="A2" s="10">
        <v>2015</v>
      </c>
      <c r="B2" s="4">
        <v>0</v>
      </c>
    </row>
    <row r="3" ht="15.75" customHeight="1">
      <c r="A3" s="10">
        <v>2016</v>
      </c>
      <c r="B3" s="4">
        <v>0</v>
      </c>
    </row>
    <row r="4" ht="15.75" customHeight="1">
      <c r="A4" s="10">
        <v>2017</v>
      </c>
      <c r="B4" s="4">
        <v>0</v>
      </c>
    </row>
    <row r="5" ht="15.75" customHeight="1">
      <c r="A5" s="10">
        <v>2018</v>
      </c>
      <c r="B5" s="4">
        <v>0</v>
      </c>
    </row>
    <row r="6" ht="15.75" customHeight="1">
      <c r="A6" s="10">
        <v>2019</v>
      </c>
      <c r="B6" s="4">
        <v>0</v>
      </c>
    </row>
    <row r="7" ht="15.75" customHeight="1">
      <c r="A7" s="10">
        <v>2020</v>
      </c>
      <c r="B7" s="4">
        <v>0</v>
      </c>
    </row>
    <row r="8" ht="15.75" customHeight="1">
      <c r="A8" s="10">
        <v>2021</v>
      </c>
      <c r="B8" s="4">
        <v>0</v>
      </c>
    </row>
    <row r="9" ht="15.75" customHeight="1">
      <c r="A9" s="10">
        <v>2022</v>
      </c>
      <c r="B9" s="4">
        <v>0</v>
      </c>
    </row>
    <row r="10" ht="15.75" customHeight="1">
      <c r="A10" s="10">
        <v>2023</v>
      </c>
      <c r="B10" s="4">
        <v>0</v>
      </c>
    </row>
    <row r="11" ht="15.75" customHeight="1">
      <c r="A11" s="10">
        <v>2024</v>
      </c>
      <c r="B11" s="4">
        <v>0</v>
      </c>
    </row>
    <row r="12" ht="15.75" customHeight="1">
      <c r="A12" s="10">
        <v>2025</v>
      </c>
      <c r="B12" s="4">
        <v>0</v>
      </c>
    </row>
    <row r="13" ht="15" customHeight="1">
      <c r="A13" s="5" t="s">
        <v>18</v>
      </c>
      <c r="B13" s="4" t="e">
        <f>AVARAGE(B2:B4)</f>
        <v>#NAME?</v>
      </c>
    </row>
    <row r="14" ht="15" customHeight="1">
      <c r="A14" s="5" t="s">
        <v>19</v>
      </c>
      <c r="B14" s="4" t="e">
        <f>AVARAGE(B10:B12)</f>
        <v>#NAME?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ColWidth="12.630000000000001" defaultRowHeight="15" customHeight="1"/>
  <cols>
    <col customWidth="1" min="1" max="1" width="32.57421875"/>
    <col customWidth="1" min="2" max="2" width="23.8515625"/>
    <col customWidth="1" min="3" max="3" width="19.7109375"/>
  </cols>
  <sheetData>
    <row r="1" ht="15" customHeight="1">
      <c r="A1" s="11" t="s">
        <v>16</v>
      </c>
      <c r="B1" s="11" t="s">
        <v>20</v>
      </c>
      <c r="C1" s="11" t="s">
        <v>21</v>
      </c>
    </row>
    <row r="2" ht="15" customHeight="1">
      <c r="A2">
        <v>2022</v>
      </c>
      <c r="B2" s="4">
        <v>0</v>
      </c>
      <c r="C2" s="4" t="s">
        <v>22</v>
      </c>
    </row>
    <row r="3" ht="15" customHeight="1">
      <c r="A3">
        <v>2023</v>
      </c>
      <c r="B3" s="4">
        <v>0</v>
      </c>
      <c r="C3" s="4" t="s">
        <v>23</v>
      </c>
    </row>
    <row r="4" ht="15" customHeight="1">
      <c r="A4">
        <v>2024</v>
      </c>
      <c r="B4" s="4">
        <v>0</v>
      </c>
      <c r="C4" s="4" t="s">
        <v>24</v>
      </c>
    </row>
    <row r="5" ht="15" customHeight="1">
      <c r="A5" s="5" t="s">
        <v>25</v>
      </c>
      <c r="B5">
        <f>AVERAGE(B2:B4)</f>
        <v>0</v>
      </c>
      <c r="C5" t="e">
        <f>AVERAGE(C2:C4)</f>
        <v>#NUM!</v>
      </c>
    </row>
    <row r="6" ht="15" customHeight="1">
      <c r="A6" s="5" t="s">
        <v>26</v>
      </c>
      <c r="B6" t="e">
        <f>C5/B5</f>
        <v>#NUM!</v>
      </c>
    </row>
    <row r="7" ht="15" customHeight="1"/>
    <row r="8" ht="15" customHeight="1"/>
    <row r="9" ht="15" customHeight="1"/>
    <row r="10" ht="1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CONTIN</dc:creator>
  <cp:revision>3</cp:revision>
  <dcterms:created xsi:type="dcterms:W3CDTF">2025-04-12T18:27:43Z</dcterms:created>
  <dcterms:modified xsi:type="dcterms:W3CDTF">2025-07-28T15:38:14Z</dcterms:modified>
</cp:coreProperties>
</file>