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oglio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<sst xmlns="http://schemas.openxmlformats.org/spreadsheetml/2006/main" count="31" uniqueCount="31">
  <si>
    <t>TICKER</t>
  </si>
  <si>
    <t>STLAM.MI</t>
  </si>
  <si>
    <t xml:space="preserve">Total current Assets </t>
  </si>
  <si>
    <t xml:space="preserve">Total current Liabilities </t>
  </si>
  <si>
    <t xml:space="preserve">Current ratio</t>
  </si>
  <si>
    <t xml:space="preserve">X &lt; 1,5 RED, &lt;X&lt;2 yellow, x &gt; 2 green </t>
  </si>
  <si>
    <t xml:space="preserve">Total Equity and Liabilities</t>
  </si>
  <si>
    <t xml:space="preserve">Goodwill and Intangible Assets</t>
  </si>
  <si>
    <t xml:space="preserve">Total Liabilities</t>
  </si>
  <si>
    <t xml:space="preserve">Book Value</t>
  </si>
  <si>
    <t xml:space="preserve">Market Cap</t>
  </si>
  <si>
    <t xml:space="preserve">Safety Margin</t>
  </si>
  <si>
    <t xml:space="preserve">Market Cap / Book Value Ratio</t>
  </si>
  <si>
    <t xml:space="preserve"> &lt; 1,5 yellow if dividends, &lt;0,8 green if dividens, &lt; 0,8 if no dividends green, red otherwise</t>
  </si>
  <si>
    <t xml:space="preserve">P/E Rating (3Y normalized)</t>
  </si>
  <si>
    <t xml:space="preserve">&lt; 15 green</t>
  </si>
  <si>
    <t xml:space="preserve">Profits rising</t>
  </si>
  <si>
    <t>Medium</t>
  </si>
  <si>
    <t xml:space="preserve">Plus 30% green</t>
  </si>
  <si>
    <t>Note</t>
  </si>
  <si>
    <t xml:space="preserve">Dividendi versati ultimi 6 anni</t>
  </si>
  <si>
    <t xml:space="preserve">Graham Number</t>
  </si>
  <si>
    <t xml:space="preserve">&lt;22,5 green</t>
  </si>
  <si>
    <t xml:space="preserve">Earning Power (3Y normalized)</t>
  </si>
  <si>
    <t xml:space="preserve">Prezzo medio per azione 2022</t>
  </si>
  <si>
    <t xml:space="preserve">&gt; 7 yellow, &gt; 9 green</t>
  </si>
  <si>
    <t xml:space="preserve">Dividendo per azione 3Y (euro)</t>
  </si>
  <si>
    <t xml:space="preserve">Prezzo medio per azione 2023</t>
  </si>
  <si>
    <t xml:space="preserve">Prezzo medio per azione 2024</t>
  </si>
  <si>
    <t xml:space="preserve">Prezzo medio per azione 3y medium</t>
  </si>
  <si>
    <t xml:space="preserve">Dividend for share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</si>
</sst>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indexed="3"/>
      </patternFill>
    </fill>
    <fill>
      <patternFill patternType="solid">
        <fgColor theme="0" tint="-0.14999847407452621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9">
    <xf fontId="0" fillId="0" borderId="0" numFmtId="0" xfId="0"/>
    <xf fontId="1" fillId="0" borderId="0" numFmtId="0" xfId="0" applyFont="1"/>
    <xf fontId="0" fillId="0" borderId="1" numFmtId="0" xfId="0" applyBorder="1"/>
    <xf fontId="1" fillId="0" borderId="1" numFmtId="0" xfId="0" applyFont="1" applyBorder="1"/>
    <xf fontId="0" fillId="3" borderId="1" numFmtId="0" xfId="0" applyFill="1" applyBorder="1"/>
    <xf fontId="0" fillId="3" borderId="1" numFmtId="9" xfId="1" applyNumberFormat="1" applyFill="1" applyBorder="1"/>
    <xf fontId="0" fillId="4" borderId="1" numFmtId="0" xfId="0" applyFill="1" applyBorder="1"/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30" activeCellId="0" sqref="D30"/>
    </sheetView>
  </sheetViews>
  <sheetFormatPr defaultRowHeight="14.25"/>
  <cols>
    <col customWidth="1" min="1" max="1" width="30"/>
    <col customWidth="1" min="2" max="2" width="28"/>
    <col customWidth="1" min="3" max="3" width="26"/>
    <col customWidth="1" min="4" max="4" width="14.28515625"/>
    <col customWidth="1" min="5" max="5" width="12.85546875"/>
    <col customWidth="1" min="6" max="6" width="14.28515625"/>
    <col customWidth="1" min="8" max="8" width="15.28515625"/>
  </cols>
  <sheetData>
    <row r="1">
      <c r="A1" s="1" t="s">
        <v>0</v>
      </c>
      <c r="B1" t="s">
        <v>1</v>
      </c>
    </row>
    <row r="3">
      <c r="A3" s="2" t="s">
        <v>2</v>
      </c>
      <c r="B3" s="2">
        <v>9213</v>
      </c>
    </row>
    <row r="4">
      <c r="A4" s="2" t="s">
        <v>3</v>
      </c>
      <c r="B4" s="2">
        <v>1839</v>
      </c>
    </row>
    <row r="5">
      <c r="A5" s="3" t="s">
        <v>4</v>
      </c>
      <c r="B5" s="4">
        <f>B3/B4</f>
        <v>5.0097879282218596</v>
      </c>
      <c r="C5" t="s">
        <v>5</v>
      </c>
    </row>
    <row r="7">
      <c r="A7" s="2" t="s">
        <v>6</v>
      </c>
      <c r="B7" s="2">
        <v>207607</v>
      </c>
    </row>
    <row r="8">
      <c r="A8" s="2" t="s">
        <v>7</v>
      </c>
      <c r="B8" s="2">
        <v>31986</v>
      </c>
    </row>
    <row r="9">
      <c r="A9" s="2" t="s">
        <v>8</v>
      </c>
      <c r="B9" s="2">
        <f>50306+75186</f>
        <v>125492</v>
      </c>
    </row>
    <row r="10">
      <c r="A10" s="3" t="s">
        <v>9</v>
      </c>
      <c r="B10" s="2">
        <f>B7-B8-B9</f>
        <v>50129</v>
      </c>
    </row>
    <row r="12">
      <c r="A12" s="2" t="s">
        <v>10</v>
      </c>
      <c r="B12" s="2">
        <v>22204.200000000001</v>
      </c>
    </row>
    <row r="13">
      <c r="A13" s="3" t="s">
        <v>11</v>
      </c>
      <c r="B13" s="2">
        <f>B10-B12</f>
        <v>27924.799999999999</v>
      </c>
    </row>
    <row r="15">
      <c r="A15" s="3" t="s">
        <v>12</v>
      </c>
      <c r="B15" s="4">
        <f>B12/B10</f>
        <v>0.4429412116738814</v>
      </c>
      <c r="C15" t="s">
        <v>13</v>
      </c>
    </row>
    <row r="17">
      <c r="A17" s="3" t="s">
        <v>14</v>
      </c>
      <c r="B17" s="4">
        <f>(2.6+3.3+6)/3</f>
        <v>3.9666666666666668</v>
      </c>
      <c r="H17" t="s">
        <v>15</v>
      </c>
    </row>
    <row r="18">
      <c r="A18" s="3" t="s">
        <v>16</v>
      </c>
      <c r="B18" s="5">
        <f>E27/E20-1</f>
        <v>7.8528138528138527</v>
      </c>
      <c r="C18" s="2">
        <v>2015</v>
      </c>
      <c r="D18" s="6">
        <v>930</v>
      </c>
    </row>
    <row r="19">
      <c r="C19" s="2">
        <v>2016</v>
      </c>
      <c r="D19" s="6">
        <v>2150</v>
      </c>
      <c r="E19" s="6" t="s">
        <v>17</v>
      </c>
    </row>
    <row r="20">
      <c r="C20" s="2">
        <v>2017</v>
      </c>
      <c r="D20" s="6">
        <v>3490</v>
      </c>
      <c r="E20" s="6">
        <f>AVERAGE(D17:D19)</f>
        <v>1540</v>
      </c>
    </row>
    <row r="21">
      <c r="C21" s="2">
        <v>2018</v>
      </c>
      <c r="D21" s="2">
        <v>3630</v>
      </c>
    </row>
    <row r="22">
      <c r="C22" s="2">
        <v>2019</v>
      </c>
      <c r="D22" s="2">
        <v>6620</v>
      </c>
    </row>
    <row r="23">
      <c r="C23" s="2">
        <v>2020</v>
      </c>
      <c r="D23" s="2">
        <v>2178</v>
      </c>
      <c r="F23" t="s">
        <v>18</v>
      </c>
    </row>
    <row r="24">
      <c r="C24" s="2">
        <v>2021</v>
      </c>
      <c r="D24" s="2">
        <v>13200</v>
      </c>
    </row>
    <row r="25">
      <c r="C25" s="2">
        <v>2022</v>
      </c>
      <c r="D25" s="6">
        <v>16800</v>
      </c>
    </row>
    <row r="26">
      <c r="C26" s="2">
        <v>2023</v>
      </c>
      <c r="D26" s="6">
        <v>18600</v>
      </c>
      <c r="E26" s="6" t="s">
        <v>17</v>
      </c>
    </row>
    <row r="27">
      <c r="C27" s="2">
        <v>2024</v>
      </c>
      <c r="D27" s="6">
        <v>5500</v>
      </c>
      <c r="E27" s="6">
        <f>AVERAGE(D25:D27)</f>
        <v>13633.333333333334</v>
      </c>
    </row>
    <row r="29">
      <c r="A29" s="2" t="s">
        <v>19</v>
      </c>
      <c r="B29" s="2" t="s">
        <v>20</v>
      </c>
    </row>
    <row r="31">
      <c r="A31" s="3" t="s">
        <v>21</v>
      </c>
      <c r="B31" s="4">
        <f>B17*B15</f>
        <v>1.7570001396397297</v>
      </c>
      <c r="H31" t="s">
        <v>22</v>
      </c>
    </row>
    <row r="32">
      <c r="A32" s="3" t="s">
        <v>23</v>
      </c>
      <c r="B32" s="5">
        <f>B33/D35</f>
        <v>9.2166979362101303e-002</v>
      </c>
      <c r="C32" s="2" t="s">
        <v>24</v>
      </c>
      <c r="D32" s="2">
        <v>13.779999999999999</v>
      </c>
      <c r="H32" t="s">
        <v>25</v>
      </c>
    </row>
    <row r="33">
      <c r="A33" s="3" t="s">
        <v>26</v>
      </c>
      <c r="B33" s="2">
        <f>AVERAGE(D37:D39)</f>
        <v>1.3099999999999998</v>
      </c>
      <c r="C33" s="2" t="s">
        <v>27</v>
      </c>
      <c r="D33" s="2">
        <v>17.84</v>
      </c>
    </row>
    <row r="34">
      <c r="C34" s="2" t="s">
        <v>28</v>
      </c>
      <c r="D34" s="2">
        <v>11.02</v>
      </c>
    </row>
    <row r="35">
      <c r="C35" s="2" t="s">
        <v>29</v>
      </c>
      <c r="D35" s="2">
        <f>AVERAGE(D32:D34)</f>
        <v>14.213333333333333</v>
      </c>
    </row>
    <row r="36">
      <c r="C36" s="7" t="s">
        <v>30</v>
      </c>
      <c r="D36" s="8"/>
    </row>
    <row r="37">
      <c r="C37" s="2">
        <v>2022</v>
      </c>
      <c r="D37" s="2">
        <v>1.04</v>
      </c>
    </row>
    <row r="38">
      <c r="C38" s="2">
        <v>2023</v>
      </c>
      <c r="D38" s="2">
        <v>1.3400000000000001</v>
      </c>
    </row>
    <row r="39">
      <c r="C39" s="2">
        <v>2024</v>
      </c>
      <c r="D39" s="2">
        <v>1.55</v>
      </c>
    </row>
  </sheetData>
  <mergeCells count="1">
    <mergeCell ref="C36:D36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kevz continn</dc:creator>
  <cp:revision>2</cp:revision>
  <dcterms:created xsi:type="dcterms:W3CDTF">2025-04-12T18:41:42Z</dcterms:created>
  <dcterms:modified xsi:type="dcterms:W3CDTF">2025-07-28T14:13:32Z</dcterms:modified>
</cp:coreProperties>
</file>