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scuola\2° superiore\matematica\"/>
    </mc:Choice>
  </mc:AlternateContent>
  <bookViews>
    <workbookView xWindow="0" yWindow="0" windowWidth="15360" windowHeight="10485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B40" i="1"/>
  <c r="D40" i="1" s="1"/>
  <c r="G4" i="1"/>
  <c r="C12" i="1" l="1"/>
  <c r="D12" i="1"/>
  <c r="F4" i="1"/>
  <c r="F5" i="1" s="1"/>
  <c r="E7" i="1"/>
  <c r="E6" i="1"/>
  <c r="E5" i="1"/>
  <c r="E4" i="1"/>
  <c r="F6" i="1" l="1"/>
  <c r="G5" i="1"/>
  <c r="F7" i="1" l="1"/>
</calcChain>
</file>

<file path=xl/sharedStrings.xml><?xml version="1.0" encoding="utf-8"?>
<sst xmlns="http://schemas.openxmlformats.org/spreadsheetml/2006/main" count="32" uniqueCount="32">
  <si>
    <t>Reddito per scaglioni</t>
  </si>
  <si>
    <t>aliquata per scaglioni</t>
  </si>
  <si>
    <t>valori intermedi degli scaglioni</t>
  </si>
  <si>
    <t>Imposta dovuta sui redditi intermedi di ciascuno scaglione</t>
  </si>
  <si>
    <t xml:space="preserve">valore minimo </t>
  </si>
  <si>
    <t>valore massimo</t>
  </si>
  <si>
    <t>imposta massima di ogni fascia di reddito</t>
  </si>
  <si>
    <t>estremi degli sacaglioni</t>
  </si>
  <si>
    <t>reddito di Giorgio</t>
  </si>
  <si>
    <t>imposta lorda</t>
  </si>
  <si>
    <t>imposta lorda in percentuale</t>
  </si>
  <si>
    <t>a)Compila una terza colonna, chiarendo a quanto ammonta l'imposta dovuta su redditi intermedi di ciascuno scaglione e qual'è l'imposta massima di ogni fascia di reddito.</t>
  </si>
  <si>
    <t>per risolvere questo punto ho seguito questi passaggi:</t>
  </si>
  <si>
    <r>
      <t xml:space="preserve">1)ho riportato la tabella della scheda fornita e ho aggiunto </t>
    </r>
    <r>
      <rPr>
        <b/>
        <sz val="11"/>
        <color rgb="FF000000"/>
        <rFont val="Calibri"/>
        <family val="2"/>
      </rPr>
      <t>i valori intermedi degli scaglioni</t>
    </r>
    <r>
      <rPr>
        <sz val="11"/>
        <color rgb="FF000000"/>
        <rFont val="Calibri"/>
        <family val="2"/>
      </rPr>
      <t xml:space="preserve"> trovando la media tra il valore</t>
    </r>
    <r>
      <rPr>
        <b/>
        <sz val="11"/>
        <color rgb="FF000000"/>
        <rFont val="Calibri"/>
        <family val="2"/>
      </rPr>
      <t xml:space="preserve"> minimo</t>
    </r>
    <r>
      <rPr>
        <sz val="11"/>
        <color rgb="FF000000"/>
        <rFont val="Calibri"/>
        <family val="2"/>
      </rPr>
      <t xml:space="preserve"> e quello </t>
    </r>
    <r>
      <rPr>
        <b/>
        <sz val="11"/>
        <color rgb="FF000000"/>
        <rFont val="Calibri"/>
        <family val="2"/>
      </rPr>
      <t>massimo</t>
    </r>
    <r>
      <rPr>
        <sz val="11"/>
        <color rgb="FF000000"/>
        <rFont val="Calibri"/>
        <family val="2"/>
      </rPr>
      <t xml:space="preserve"> del </t>
    </r>
    <r>
      <rPr>
        <b/>
        <sz val="11"/>
        <color rgb="FF000000"/>
        <rFont val="Calibri"/>
        <family val="2"/>
      </rPr>
      <t>reddito per scaglioni</t>
    </r>
  </si>
  <si>
    <t>Imposta massima di ogni fascia di reddito</t>
  </si>
  <si>
    <r>
      <t>2)Ho aggiunto alla tabella l'</t>
    </r>
    <r>
      <rPr>
        <b/>
        <sz val="11"/>
        <color rgb="FF000000"/>
        <rFont val="Calibri"/>
        <family val="2"/>
      </rPr>
      <t>imposta massima di ogni fascia di reddito</t>
    </r>
    <r>
      <rPr>
        <sz val="11"/>
        <color rgb="FF000000"/>
        <rFont val="Calibri"/>
        <family val="2"/>
      </rPr>
      <t>:</t>
    </r>
  </si>
  <si>
    <r>
      <t xml:space="preserve">-Nella prima riga ho moltiplicato il valore </t>
    </r>
    <r>
      <rPr>
        <b/>
        <sz val="11"/>
        <color rgb="FF000000"/>
        <rFont val="Calibri"/>
        <family val="2"/>
      </rPr>
      <t>massimo</t>
    </r>
    <r>
      <rPr>
        <sz val="11"/>
        <color rgb="FF000000"/>
        <rFont val="Calibri"/>
        <family val="2"/>
      </rPr>
      <t xml:space="preserve"> con l'</t>
    </r>
    <r>
      <rPr>
        <b/>
        <sz val="11"/>
        <color rgb="FF000000"/>
        <rFont val="Calibri"/>
        <family val="2"/>
      </rPr>
      <t>aliquota</t>
    </r>
    <r>
      <rPr>
        <sz val="11"/>
        <color rgb="FF000000"/>
        <rFont val="Calibri"/>
        <family val="2"/>
      </rPr>
      <t xml:space="preserve"> per poi dividere per 100</t>
    </r>
  </si>
  <si>
    <r>
      <t>-nelle righe restanti restanti ho aggiunto all'imposta massima del reddito precendete la sottrazione fra il valore</t>
    </r>
    <r>
      <rPr>
        <b/>
        <sz val="11"/>
        <color rgb="FF000000"/>
        <rFont val="Calibri"/>
        <family val="2"/>
      </rPr>
      <t xml:space="preserve"> massimo</t>
    </r>
    <r>
      <rPr>
        <sz val="11"/>
        <color rgb="FF000000"/>
        <rFont val="Calibri"/>
        <family val="2"/>
      </rPr>
      <t xml:space="preserve"> e quello </t>
    </r>
    <r>
      <rPr>
        <b/>
        <sz val="11"/>
        <color rgb="FF000000"/>
        <rFont val="Calibri"/>
        <family val="2"/>
      </rPr>
      <t>minimo</t>
    </r>
    <r>
      <rPr>
        <sz val="11"/>
        <color rgb="FF000000"/>
        <rFont val="Calibri"/>
        <family val="2"/>
      </rPr>
      <t xml:space="preserve"> di quel scaglione di reddito moltiplicata per l'aliquota</t>
    </r>
  </si>
  <si>
    <r>
      <t xml:space="preserve">3)per trovare </t>
    </r>
    <r>
      <rPr>
        <b/>
        <sz val="11"/>
        <color rgb="FF000000"/>
        <rFont val="Calibri"/>
        <family val="2"/>
      </rPr>
      <t>Imposta dovuta sui redditi intermedi di ciascuno scaglione ho fatto:</t>
    </r>
  </si>
  <si>
    <t>-nella prima riga ho moltiplicato il valori intermedi dello scaglione per l'aliquota</t>
  </si>
  <si>
    <r>
      <t>-nelle altre colonne ho sommato all</t>
    </r>
    <r>
      <rPr>
        <b/>
        <sz val="11"/>
        <color rgb="FF000000"/>
        <rFont val="Calibri"/>
        <family val="2"/>
      </rPr>
      <t xml:space="preserve">'Imposta massima della precedente fascia di reddito </t>
    </r>
    <r>
      <rPr>
        <sz val="11"/>
        <color rgb="FF000000"/>
        <rFont val="Calibri"/>
        <family val="2"/>
      </rPr>
      <t>la sottrazione tra il</t>
    </r>
    <r>
      <rPr>
        <b/>
        <sz val="11"/>
        <color rgb="FF000000"/>
        <rFont val="Calibri"/>
        <family val="2"/>
      </rPr>
      <t xml:space="preserve"> valore intermedio dello scaglione</t>
    </r>
    <r>
      <rPr>
        <sz val="11"/>
        <color rgb="FF000000"/>
        <rFont val="Calibri"/>
        <family val="2"/>
      </rPr>
      <t xml:space="preserve"> e il</t>
    </r>
    <r>
      <rPr>
        <b/>
        <sz val="11"/>
        <color rgb="FF000000"/>
        <rFont val="Calibri"/>
        <family val="2"/>
      </rPr>
      <t xml:space="preserve"> valore minimo dello scaglione</t>
    </r>
    <r>
      <rPr>
        <sz val="11"/>
        <color rgb="FF000000"/>
        <rFont val="Calibri"/>
        <family val="2"/>
      </rPr>
      <t xml:space="preserve"> moltiplicata per l'aliquota</t>
    </r>
  </si>
  <si>
    <t>b)Giorgio che ha un reddito imponibile di 26000 euro, ritiene che la sua imposta lorda ammonti a 7020 euro, pari al 27% del reddito. Ha ragione? Calcola la percentuale complessiva dell'imposta sul reddito di Giorgio.</t>
  </si>
  <si>
    <t>Per risolvere questo punto ho operato in questo modo:</t>
  </si>
  <si>
    <r>
      <t xml:space="preserve">1) ho fatto una tabella dove ho inserito il </t>
    </r>
    <r>
      <rPr>
        <b/>
        <sz val="11"/>
        <color rgb="FF000000"/>
        <rFont val="Calibri"/>
        <family val="2"/>
      </rPr>
      <t>reddito di Giorgio</t>
    </r>
  </si>
  <si>
    <r>
      <t>2)ho calcolato l'</t>
    </r>
    <r>
      <rPr>
        <b/>
        <sz val="11"/>
        <color rgb="FF000000"/>
        <rFont val="Calibri"/>
        <family val="2"/>
      </rPr>
      <t>imposta lorda</t>
    </r>
    <r>
      <rPr>
        <sz val="11"/>
        <color rgb="FF000000"/>
        <rFont val="Calibri"/>
        <family val="2"/>
      </rPr>
      <t xml:space="preserve"> allo stesso modo in cui ho calcolato l'</t>
    </r>
    <r>
      <rPr>
        <b/>
        <sz val="11"/>
        <color rgb="FF000000"/>
        <rFont val="Calibri"/>
        <family val="2"/>
      </rPr>
      <t>imposta dovuta sui redditi intermedi del 2° scaglione</t>
    </r>
    <r>
      <rPr>
        <sz val="11"/>
        <color rgb="FF000000"/>
        <rFont val="Calibri"/>
        <family val="2"/>
      </rPr>
      <t xml:space="preserve"> ma al posto del </t>
    </r>
    <r>
      <rPr>
        <b/>
        <sz val="11"/>
        <color rgb="FF000000"/>
        <rFont val="Calibri"/>
        <family val="2"/>
      </rPr>
      <t>valore intermedio dello scaglione</t>
    </r>
    <r>
      <rPr>
        <sz val="11"/>
        <color rgb="FF000000"/>
        <rFont val="Calibri"/>
        <family val="2"/>
      </rPr>
      <t xml:space="preserve"> ho inserito il </t>
    </r>
    <r>
      <rPr>
        <b/>
        <sz val="11"/>
        <color rgb="FF000000"/>
        <rFont val="Calibri"/>
        <family val="2"/>
      </rPr>
      <t>reddito di Giorgio</t>
    </r>
  </si>
  <si>
    <t>3)Ho diviso l'imposta lorda con il reddito di Giorgio per trovare l'imposta lorda in percentuale.</t>
  </si>
  <si>
    <t>c) Determina la funzione che restituisce l'imposta lora dato il reddito imponibile e rappresenta il suo grafico.</t>
  </si>
  <si>
    <r>
      <t>Per trovare la funzione ho usato lo stesso modo per calcolare l'</t>
    </r>
    <r>
      <rPr>
        <b/>
        <sz val="11"/>
        <color rgb="FF000000"/>
        <rFont val="Calibri"/>
        <family val="2"/>
      </rPr>
      <t>imposta dovuta sui redditi intermedi</t>
    </r>
    <r>
      <rPr>
        <sz val="11"/>
        <color rgb="FF000000"/>
        <rFont val="Calibri"/>
        <family val="2"/>
      </rPr>
      <t xml:space="preserve"> ma sostituendo ad ogni scaglione il </t>
    </r>
    <r>
      <rPr>
        <b/>
        <sz val="11"/>
        <color rgb="FF000000"/>
        <rFont val="Calibri"/>
        <family val="2"/>
      </rPr>
      <t>valore intermedio dello scaglione</t>
    </r>
    <r>
      <rPr>
        <sz val="11"/>
        <color rgb="FF000000"/>
        <rFont val="Calibri"/>
        <family val="2"/>
      </rPr>
      <t xml:space="preserve"> con la x, semplificando poi l'espressione ottenuta.</t>
    </r>
  </si>
  <si>
    <t>Per graficare la funzione ho fatto una tabella dove ho riportato gli estremi degli sacaglioni e l' imposta massima di ogni fascia di reddito e ho inserito una tabella a dispersione.</t>
  </si>
  <si>
    <t>imposta dovuta</t>
  </si>
  <si>
    <t>reddito (variabile)</t>
  </si>
  <si>
    <t>imposta dovuta espressa in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</si>
</sst>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0" xfId="0" applyAlignment="1">
      <alignment horizontal="center"/>
    </xf>
    <xf numFmtId="10" fontId="0" fillId="0" borderId="0" xfId="0" applyNumberFormat="1"/>
    <xf numFmtId="0" fontId="0" fillId="5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7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10" fontId="0" fillId="10" borderId="5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0" xfId="0" applyBorder="1"/>
    <xf numFmtId="0" fontId="0" fillId="0" borderId="9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10" fontId="0" fillId="9" borderId="5" xfId="0" applyNumberFormat="1" applyFill="1" applyBorder="1" applyAlignment="1">
      <alignment horizontal="center" vertical="center"/>
    </xf>
  </cellXfs>
  <cellStyles count="1"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ur-Latn-001"/>
              <a:t>f(x)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Foglio1!$B$17:$B$21</c:f>
              <c:numCache>
                <c:formatCode>General</c:formatCode>
                <c:ptCount val="5"/>
                <c:pt idx="0">
                  <c:v>0</c:v>
                </c:pt>
                <c:pt idx="1">
                  <c:v>15000</c:v>
                </c:pt>
                <c:pt idx="2">
                  <c:v>28000</c:v>
                </c:pt>
                <c:pt idx="3">
                  <c:v>55000</c:v>
                </c:pt>
                <c:pt idx="4">
                  <c:v>75000</c:v>
                </c:pt>
              </c:numCache>
            </c:numRef>
          </c:xVal>
          <c:yVal>
            <c:numRef>
              <c:f>Foglio1!$C$17:$C$21</c:f>
              <c:numCache>
                <c:formatCode>General</c:formatCode>
                <c:ptCount val="5"/>
                <c:pt idx="0">
                  <c:v>0</c:v>
                </c:pt>
                <c:pt idx="1">
                  <c:v>3450</c:v>
                </c:pt>
                <c:pt idx="2">
                  <c:v>6960</c:v>
                </c:pt>
                <c:pt idx="3">
                  <c:v>17220</c:v>
                </c:pt>
                <c:pt idx="4">
                  <c:v>25420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8-C640-91B9-600F4971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16839"/>
        <c:axId val="948619719"/>
      </c:scatterChart>
      <c:valAx>
        <c:axId val="94861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619719"/>
        <c:crosses val="autoZero"/>
        <c:crossBetween val="midCat"/>
      </c:valAx>
      <c:valAx>
        <c:axId val="948619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616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65438</xdr:colOff>
      <xdr:row>33</xdr:row>
      <xdr:rowOff>153513</xdr:rowOff>
    </xdr:from>
    <xdr:ext cx="5749742" cy="1380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3AEAF73-030C-40AA-B51D-732AE84B6B72}"/>
                </a:ext>
              </a:extLst>
            </xdr:cNvPr>
            <xdr:cNvSpPr txBox="1"/>
          </xdr:nvSpPr>
          <xdr:spPr>
            <a:xfrm>
              <a:off x="4256438" y="6440013"/>
              <a:ext cx="5749742" cy="1380506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squar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fur-Latn-001" b="0" i="1">
                                <a:latin typeface="Cambria Math" panose="02040503050406030204" pitchFamily="18" charset="0"/>
                              </a:rPr>
                              <m:t>0,23</m:t>
                            </m:r>
                            <m:r>
                              <a:rPr lang="fur-Latn-001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     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=0&lt;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≤15000</m:t>
                            </m:r>
                          </m:e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&amp;0,27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−600      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=15000&lt;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≤28000</m:t>
                            </m:r>
                          </m:e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&amp;0,38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 −3680     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=28000&lt;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≤55000</m:t>
                            </m:r>
                          </m:e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&amp;0,41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−5330     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=55000&lt;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≤75000</m:t>
                            </m:r>
                          </m:e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&amp;0,43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fur-Latn-001" b="0" i="0">
                                <a:latin typeface="Cambria Math" panose="02040503050406030204" pitchFamily="18" charset="0"/>
                              </a:rPr>
                              <m:t>−683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0     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&gt;75000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it-IT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3AEAF73-030C-40AA-B51D-732AE84B6B72}"/>
                </a:ext>
              </a:extLst>
            </xdr:cNvPr>
            <xdr:cNvSpPr txBox="1"/>
          </xdr:nvSpPr>
          <xdr:spPr>
            <a:xfrm>
              <a:off x="4256438" y="6440013"/>
              <a:ext cx="5749742" cy="1380506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square" lIns="0" tIns="0" rIns="0" bIns="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i="0">
                  <a:latin typeface="Cambria Math" panose="02040503050406030204" pitchFamily="18" charset="0"/>
                </a:rPr>
                <a:t>𝑓(𝑥)={█(</a:t>
              </a:r>
              <a:r>
                <a:rPr lang="fur-Latn-001" b="0" i="0">
                  <a:latin typeface="Cambria Math" panose="02040503050406030204" pitchFamily="18" charset="0"/>
                </a:rPr>
                <a:t>0,23𝑥</a:t>
              </a:r>
              <a:r>
                <a:rPr lang="en-US" i="0">
                  <a:latin typeface="Cambria Math" panose="02040503050406030204" pitchFamily="18" charset="0"/>
                </a:rPr>
                <a:t>     𝐷=0&lt;𝑥≤15000@&amp;0,27𝑥−600      𝐷=15000&lt;𝑥≤28000@&amp;0,38𝑥 −3680     𝐷=28000&lt;𝑥≤55000@&amp;0,41𝑥−5330     𝐷=55000&lt;𝑥≤75000@&amp;0,43𝑥</a:t>
              </a:r>
              <a:r>
                <a:rPr lang="fur-Latn-001" b="0" i="0">
                  <a:latin typeface="Cambria Math" panose="02040503050406030204" pitchFamily="18" charset="0"/>
                </a:rPr>
                <a:t>−683</a:t>
              </a:r>
              <a:r>
                <a:rPr lang="en-US" i="0">
                  <a:latin typeface="Cambria Math" panose="02040503050406030204" pitchFamily="18" charset="0"/>
                </a:rPr>
                <a:t>0     𝐷=𝑥&gt;75000)┤</a:t>
              </a:r>
              <a:endParaRPr lang="it-IT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twoCellAnchor>
    <xdr:from>
      <xdr:col>0</xdr:col>
      <xdr:colOff>344863</xdr:colOff>
      <xdr:row>21</xdr:row>
      <xdr:rowOff>166304</xdr:rowOff>
    </xdr:from>
    <xdr:to>
      <xdr:col>3</xdr:col>
      <xdr:colOff>1130242</xdr:colOff>
      <xdr:row>36</xdr:row>
      <xdr:rowOff>87073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FDDBA55-0A16-5643-9FA2-9C467BFB46F2}"/>
            </a:ext>
            <a:ext uri="{147F2762-F138-4A5C-976F-8EAC2B608ADB}">
              <a16:predDERef xmlns:a16="http://schemas.microsoft.com/office/drawing/2014/main" pred="{43AEAF73-030C-40AA-B51D-732AE84B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tabSelected="1" topLeftCell="A13" zoomScale="85" zoomScaleNormal="85" workbookViewId="0">
      <selection activeCell="K37" sqref="K37"/>
    </sheetView>
  </sheetViews>
  <sheetFormatPr defaultRowHeight="15" x14ac:dyDescent="0.25"/>
  <cols>
    <col min="1" max="1" width="9.140625" customWidth="1"/>
    <col min="2" max="2" width="18.42578125" customWidth="1"/>
    <col min="3" max="3" width="21.42578125" customWidth="1"/>
    <col min="4" max="4" width="23.42578125" customWidth="1"/>
    <col min="5" max="5" width="20.5703125" customWidth="1"/>
    <col min="6" max="6" width="28.42578125" customWidth="1"/>
    <col min="7" max="7" width="27" customWidth="1"/>
    <col min="8" max="8" width="9.140625" customWidth="1"/>
  </cols>
  <sheetData>
    <row r="2" spans="2:13" ht="15" customHeight="1" x14ac:dyDescent="0.25">
      <c r="B2" s="13" t="s">
        <v>0</v>
      </c>
      <c r="C2" s="13"/>
      <c r="D2" s="12" t="s">
        <v>1</v>
      </c>
      <c r="E2" s="12" t="s">
        <v>2</v>
      </c>
      <c r="F2" s="12" t="s">
        <v>14</v>
      </c>
      <c r="G2" s="12" t="s">
        <v>3</v>
      </c>
      <c r="H2" s="2"/>
      <c r="I2" s="36" t="s">
        <v>11</v>
      </c>
      <c r="J2" s="40"/>
      <c r="K2" s="40"/>
      <c r="L2" s="40"/>
      <c r="M2" s="37"/>
    </row>
    <row r="3" spans="2:13" x14ac:dyDescent="0.25">
      <c r="B3" s="1" t="s">
        <v>4</v>
      </c>
      <c r="C3" s="1" t="s">
        <v>5</v>
      </c>
      <c r="D3" s="12"/>
      <c r="E3" s="12"/>
      <c r="F3" s="12"/>
      <c r="G3" s="12"/>
      <c r="H3" s="2"/>
      <c r="I3" s="38"/>
      <c r="J3" s="41"/>
      <c r="K3" s="41"/>
      <c r="L3" s="41"/>
      <c r="M3" s="39"/>
    </row>
    <row r="4" spans="2:13" x14ac:dyDescent="0.25">
      <c r="B4" s="3">
        <v>0</v>
      </c>
      <c r="C4" s="3">
        <v>15000</v>
      </c>
      <c r="D4" s="3">
        <v>23</v>
      </c>
      <c r="E4" s="4">
        <f>(B4+C4)/2</f>
        <v>7500</v>
      </c>
      <c r="F4" s="4">
        <f>C4*D4/100</f>
        <v>3450</v>
      </c>
      <c r="G4" s="4">
        <f>E4*D4/100</f>
        <v>1725</v>
      </c>
      <c r="I4" s="38"/>
      <c r="J4" s="41"/>
      <c r="K4" s="41"/>
      <c r="L4" s="41"/>
      <c r="M4" s="39"/>
    </row>
    <row r="5" spans="2:13" x14ac:dyDescent="0.25">
      <c r="B5" s="3">
        <v>15000</v>
      </c>
      <c r="C5" s="3">
        <v>28000</v>
      </c>
      <c r="D5" s="3">
        <v>27</v>
      </c>
      <c r="E5" s="4">
        <f>(B5+C5)/2</f>
        <v>21500</v>
      </c>
      <c r="F5" s="4">
        <f>F4+((C5-B5)*D5)/100</f>
        <v>6960</v>
      </c>
      <c r="G5" s="4">
        <f>F4+((E5-B5)*D5)/100</f>
        <v>5205</v>
      </c>
      <c r="I5" s="38"/>
      <c r="J5" s="41"/>
      <c r="K5" s="41"/>
      <c r="L5" s="41"/>
      <c r="M5" s="39"/>
    </row>
    <row r="6" spans="2:13" x14ac:dyDescent="0.25">
      <c r="B6" s="3">
        <v>28000</v>
      </c>
      <c r="C6" s="3">
        <v>55000</v>
      </c>
      <c r="D6" s="3">
        <v>38</v>
      </c>
      <c r="E6" s="4">
        <f>(B6+C6)/2</f>
        <v>41500</v>
      </c>
      <c r="F6" s="4">
        <f>F5+((C6-B6)*D6)/100</f>
        <v>17220</v>
      </c>
      <c r="G6" s="4">
        <f t="shared" ref="G6:G7" si="0">F5+((E6-B6)*D6)/100</f>
        <v>12090</v>
      </c>
      <c r="I6" s="20"/>
      <c r="J6" s="21"/>
      <c r="K6" s="21"/>
      <c r="L6" s="21"/>
      <c r="M6" s="22"/>
    </row>
    <row r="7" spans="2:13" x14ac:dyDescent="0.25">
      <c r="B7" s="3">
        <v>55000</v>
      </c>
      <c r="C7" s="3">
        <v>75000</v>
      </c>
      <c r="D7" s="3">
        <v>41</v>
      </c>
      <c r="E7" s="4">
        <f>(B7+C7)/2</f>
        <v>65000</v>
      </c>
      <c r="F7" s="4">
        <f>F6+((C7-B7)*D7)/100</f>
        <v>25420</v>
      </c>
      <c r="G7" s="4">
        <f t="shared" si="0"/>
        <v>21320</v>
      </c>
      <c r="I7" s="17" t="s">
        <v>12</v>
      </c>
      <c r="J7" s="18"/>
      <c r="K7" s="18"/>
      <c r="L7" s="18"/>
      <c r="M7" s="19"/>
    </row>
    <row r="8" spans="2:13" x14ac:dyDescent="0.25">
      <c r="B8" s="3">
        <v>75000</v>
      </c>
      <c r="C8" s="3"/>
      <c r="D8" s="3">
        <v>43</v>
      </c>
      <c r="E8" s="5"/>
      <c r="F8" s="5"/>
      <c r="G8" s="5"/>
      <c r="I8" s="17"/>
      <c r="J8" s="18"/>
      <c r="K8" s="18"/>
      <c r="L8" s="18"/>
      <c r="M8" s="19"/>
    </row>
    <row r="9" spans="2:13" x14ac:dyDescent="0.25">
      <c r="I9" s="17" t="s">
        <v>13</v>
      </c>
      <c r="J9" s="18"/>
      <c r="K9" s="18"/>
      <c r="L9" s="18"/>
      <c r="M9" s="19"/>
    </row>
    <row r="10" spans="2:13" ht="15" customHeight="1" x14ac:dyDescent="0.25">
      <c r="B10" s="14" t="s">
        <v>8</v>
      </c>
      <c r="C10" s="14" t="s">
        <v>9</v>
      </c>
      <c r="D10" s="14" t="s">
        <v>10</v>
      </c>
      <c r="F10" s="36" t="s">
        <v>21</v>
      </c>
      <c r="G10" s="37"/>
      <c r="I10" s="17"/>
      <c r="J10" s="18"/>
      <c r="K10" s="18"/>
      <c r="L10" s="18"/>
      <c r="M10" s="19"/>
    </row>
    <row r="11" spans="2:13" x14ac:dyDescent="0.25">
      <c r="B11" s="14"/>
      <c r="C11" s="14"/>
      <c r="D11" s="14"/>
      <c r="F11" s="38"/>
      <c r="G11" s="39"/>
      <c r="I11" s="17"/>
      <c r="J11" s="18"/>
      <c r="K11" s="18"/>
      <c r="L11" s="18"/>
      <c r="M11" s="19"/>
    </row>
    <row r="12" spans="2:13" x14ac:dyDescent="0.25">
      <c r="B12" s="15">
        <v>26000</v>
      </c>
      <c r="C12" s="15">
        <f>0.27*B12-600</f>
        <v>6420.0000000000009</v>
      </c>
      <c r="D12" s="16">
        <f>C12/B12</f>
        <v>0.24692307692307697</v>
      </c>
      <c r="F12" s="38"/>
      <c r="G12" s="39"/>
      <c r="I12" s="17"/>
      <c r="J12" s="18"/>
      <c r="K12" s="18"/>
      <c r="L12" s="18"/>
      <c r="M12" s="19"/>
    </row>
    <row r="13" spans="2:13" ht="15" customHeight="1" x14ac:dyDescent="0.25">
      <c r="D13" s="7"/>
      <c r="F13" s="38"/>
      <c r="G13" s="39"/>
      <c r="I13" s="17" t="s">
        <v>15</v>
      </c>
      <c r="J13" s="18"/>
      <c r="K13" s="18"/>
      <c r="L13" s="18"/>
      <c r="M13" s="19"/>
    </row>
    <row r="14" spans="2:13" x14ac:dyDescent="0.25">
      <c r="F14" s="29" t="s">
        <v>22</v>
      </c>
      <c r="G14" s="30"/>
      <c r="I14" s="17"/>
      <c r="J14" s="18"/>
      <c r="K14" s="18"/>
      <c r="L14" s="18"/>
      <c r="M14" s="19"/>
    </row>
    <row r="15" spans="2:13" x14ac:dyDescent="0.25">
      <c r="B15" s="10" t="s">
        <v>7</v>
      </c>
      <c r="C15" s="10" t="s">
        <v>6</v>
      </c>
      <c r="F15" s="31" t="s">
        <v>23</v>
      </c>
      <c r="G15" s="22"/>
      <c r="I15" s="23" t="s">
        <v>16</v>
      </c>
      <c r="J15" s="24"/>
      <c r="K15" s="24"/>
      <c r="L15" s="24"/>
      <c r="M15" s="25"/>
    </row>
    <row r="16" spans="2:13" x14ac:dyDescent="0.25">
      <c r="B16" s="11"/>
      <c r="C16" s="11"/>
      <c r="F16" s="32" t="s">
        <v>24</v>
      </c>
      <c r="G16" s="33"/>
      <c r="I16" s="23"/>
      <c r="J16" s="24"/>
      <c r="K16" s="24"/>
      <c r="L16" s="24"/>
      <c r="M16" s="25"/>
    </row>
    <row r="17" spans="2:13" ht="15" customHeight="1" x14ac:dyDescent="0.25">
      <c r="B17" s="8">
        <v>0</v>
      </c>
      <c r="C17" s="8">
        <v>0</v>
      </c>
      <c r="F17" s="32"/>
      <c r="G17" s="33"/>
      <c r="I17" s="23" t="s">
        <v>17</v>
      </c>
      <c r="J17" s="24"/>
      <c r="K17" s="24"/>
      <c r="L17" s="24"/>
      <c r="M17" s="25"/>
    </row>
    <row r="18" spans="2:13" x14ac:dyDescent="0.25">
      <c r="B18" s="8">
        <v>15000</v>
      </c>
      <c r="C18" s="8">
        <v>3450</v>
      </c>
      <c r="F18" s="32"/>
      <c r="G18" s="33"/>
      <c r="I18" s="23"/>
      <c r="J18" s="24"/>
      <c r="K18" s="24"/>
      <c r="L18" s="24"/>
      <c r="M18" s="25"/>
    </row>
    <row r="19" spans="2:13" x14ac:dyDescent="0.25">
      <c r="B19" s="8">
        <v>28000</v>
      </c>
      <c r="C19" s="8">
        <v>6960</v>
      </c>
      <c r="F19" s="32"/>
      <c r="G19" s="33"/>
      <c r="I19" s="23"/>
      <c r="J19" s="24"/>
      <c r="K19" s="24"/>
      <c r="L19" s="24"/>
      <c r="M19" s="25"/>
    </row>
    <row r="20" spans="2:13" ht="15" customHeight="1" x14ac:dyDescent="0.25">
      <c r="B20" s="8">
        <v>55000</v>
      </c>
      <c r="C20" s="8">
        <v>17220</v>
      </c>
      <c r="F20" s="17" t="s">
        <v>25</v>
      </c>
      <c r="G20" s="19"/>
      <c r="I20" s="23"/>
      <c r="J20" s="24"/>
      <c r="K20" s="24"/>
      <c r="L20" s="24"/>
      <c r="M20" s="25"/>
    </row>
    <row r="21" spans="2:13" x14ac:dyDescent="0.25">
      <c r="B21" s="8">
        <v>75000</v>
      </c>
      <c r="C21" s="8">
        <v>25420</v>
      </c>
      <c r="F21" s="34"/>
      <c r="G21" s="35"/>
      <c r="I21" s="23"/>
      <c r="J21" s="24"/>
      <c r="K21" s="24"/>
      <c r="L21" s="24"/>
      <c r="M21" s="25"/>
    </row>
    <row r="22" spans="2:13" ht="15" customHeight="1" x14ac:dyDescent="0.25">
      <c r="B22" s="9"/>
      <c r="C22" s="9"/>
      <c r="F22" s="2"/>
      <c r="G22" s="2"/>
      <c r="I22" s="17" t="s">
        <v>18</v>
      </c>
      <c r="J22" s="18"/>
      <c r="K22" s="18"/>
      <c r="L22" s="18"/>
      <c r="M22" s="19"/>
    </row>
    <row r="23" spans="2:13" x14ac:dyDescent="0.25">
      <c r="F23" s="36" t="s">
        <v>26</v>
      </c>
      <c r="G23" s="37"/>
      <c r="I23" s="17"/>
      <c r="J23" s="18"/>
      <c r="K23" s="18"/>
      <c r="L23" s="18"/>
      <c r="M23" s="19"/>
    </row>
    <row r="24" spans="2:13" x14ac:dyDescent="0.25">
      <c r="F24" s="38"/>
      <c r="G24" s="39"/>
      <c r="I24" s="17"/>
      <c r="J24" s="18"/>
      <c r="K24" s="18"/>
      <c r="L24" s="18"/>
      <c r="M24" s="19"/>
    </row>
    <row r="25" spans="2:13" ht="15" customHeight="1" x14ac:dyDescent="0.25">
      <c r="F25" s="32" t="s">
        <v>27</v>
      </c>
      <c r="G25" s="33"/>
      <c r="I25" s="23" t="s">
        <v>19</v>
      </c>
      <c r="J25" s="24"/>
      <c r="K25" s="24"/>
      <c r="L25" s="24"/>
      <c r="M25" s="25"/>
    </row>
    <row r="26" spans="2:13" x14ac:dyDescent="0.25">
      <c r="F26" s="32"/>
      <c r="G26" s="33"/>
      <c r="I26" s="23"/>
      <c r="J26" s="24"/>
      <c r="K26" s="24"/>
      <c r="L26" s="24"/>
      <c r="M26" s="25"/>
    </row>
    <row r="27" spans="2:13" ht="15" customHeight="1" x14ac:dyDescent="0.25">
      <c r="F27" s="32"/>
      <c r="G27" s="33"/>
      <c r="I27" s="23" t="s">
        <v>20</v>
      </c>
      <c r="J27" s="24"/>
      <c r="K27" s="24"/>
      <c r="L27" s="24"/>
      <c r="M27" s="25"/>
    </row>
    <row r="28" spans="2:13" x14ac:dyDescent="0.25">
      <c r="F28" s="32"/>
      <c r="G28" s="33"/>
      <c r="I28" s="23"/>
      <c r="J28" s="24"/>
      <c r="K28" s="24"/>
      <c r="L28" s="24"/>
      <c r="M28" s="25"/>
    </row>
    <row r="29" spans="2:13" x14ac:dyDescent="0.25">
      <c r="F29" s="42"/>
      <c r="G29" s="43"/>
      <c r="I29" s="23"/>
      <c r="J29" s="24"/>
      <c r="K29" s="24"/>
      <c r="L29" s="24"/>
      <c r="M29" s="25"/>
    </row>
    <row r="30" spans="2:13" ht="15" customHeight="1" x14ac:dyDescent="0.25">
      <c r="F30" s="44" t="s">
        <v>28</v>
      </c>
      <c r="G30" s="45"/>
      <c r="I30" s="23"/>
      <c r="J30" s="24"/>
      <c r="K30" s="24"/>
      <c r="L30" s="24"/>
      <c r="M30" s="25"/>
    </row>
    <row r="31" spans="2:13" x14ac:dyDescent="0.25">
      <c r="F31" s="32"/>
      <c r="G31" s="33"/>
      <c r="I31" s="23"/>
      <c r="J31" s="24"/>
      <c r="K31" s="24"/>
      <c r="L31" s="24"/>
      <c r="M31" s="25"/>
    </row>
    <row r="32" spans="2:13" x14ac:dyDescent="0.25">
      <c r="F32" s="32"/>
      <c r="G32" s="33"/>
      <c r="I32" s="26"/>
      <c r="J32" s="27"/>
      <c r="K32" s="27"/>
      <c r="L32" s="27"/>
      <c r="M32" s="28"/>
    </row>
    <row r="33" spans="2:7" x14ac:dyDescent="0.25">
      <c r="F33" s="42"/>
      <c r="G33" s="43"/>
    </row>
    <row r="38" spans="2:7" x14ac:dyDescent="0.25">
      <c r="B38" s="46" t="s">
        <v>29</v>
      </c>
      <c r="C38" s="46" t="s">
        <v>30</v>
      </c>
      <c r="D38" s="47" t="s">
        <v>31</v>
      </c>
    </row>
    <row r="39" spans="2:7" x14ac:dyDescent="0.25">
      <c r="B39" s="46"/>
      <c r="C39" s="46"/>
      <c r="D39" s="47"/>
    </row>
    <row r="40" spans="2:7" x14ac:dyDescent="0.25">
      <c r="B40" s="48">
        <f>IF(C40&lt;=C4,0.23*C40,IF(C40&lt;=C5,0.27*C40-600,IF(C40&lt;=C6,0.38*C40+-3680,IF(C40&lt;=C7,0.41*C40+-5330,IF(C40&gt;=B8,0.43*C40+-6830,0)))))</f>
        <v>21320</v>
      </c>
      <c r="C40" s="48">
        <v>65000</v>
      </c>
      <c r="D40" s="49">
        <f>B40/C40</f>
        <v>0.32800000000000001</v>
      </c>
    </row>
    <row r="41" spans="2:7" x14ac:dyDescent="0.25">
      <c r="B41" s="6"/>
    </row>
  </sheetData>
  <mergeCells count="29">
    <mergeCell ref="F30:G33"/>
    <mergeCell ref="B38:B39"/>
    <mergeCell ref="C38:C39"/>
    <mergeCell ref="D38:D39"/>
    <mergeCell ref="F20:G21"/>
    <mergeCell ref="F23:G24"/>
    <mergeCell ref="F25:G29"/>
    <mergeCell ref="I22:M24"/>
    <mergeCell ref="I25:M26"/>
    <mergeCell ref="I27:M32"/>
    <mergeCell ref="I13:M14"/>
    <mergeCell ref="I15:M16"/>
    <mergeCell ref="I17:M21"/>
    <mergeCell ref="I2:M5"/>
    <mergeCell ref="I7:M8"/>
    <mergeCell ref="I9:M12"/>
    <mergeCell ref="C15:C16"/>
    <mergeCell ref="B15:B16"/>
    <mergeCell ref="F2:F3"/>
    <mergeCell ref="G2:G3"/>
    <mergeCell ref="B2:C2"/>
    <mergeCell ref="D2:D3"/>
    <mergeCell ref="E2:E3"/>
    <mergeCell ref="B10:B11"/>
    <mergeCell ref="C10:C11"/>
    <mergeCell ref="D10:D11"/>
    <mergeCell ref="F10:G13"/>
    <mergeCell ref="F14:G14"/>
    <mergeCell ref="F16:G19"/>
  </mergeCells>
  <pageMargins left="0.70000000000000007" right="0.70000000000000007" top="0.75" bottom="0.75" header="0.30000000000000004" footer="0.30000000000000004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Danelutti</dc:creator>
  <cp:lastModifiedBy>Leonardo Danelutti</cp:lastModifiedBy>
  <cp:lastPrinted>2017-12-06T13:57:46Z</cp:lastPrinted>
  <dcterms:created xsi:type="dcterms:W3CDTF">2017-12-05T15:17:57Z</dcterms:created>
  <dcterms:modified xsi:type="dcterms:W3CDTF">2017-12-06T13:59:12Z</dcterms:modified>
</cp:coreProperties>
</file>