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nu\Dropbox\HBP - Spreadsheet Modeling\Chapter_6_Building_A_Model\documents\resources\Question_6.10.xlsm 2018-08-14 17-33-15\"/>
    </mc:Choice>
  </mc:AlternateContent>
  <bookViews>
    <workbookView xWindow="0" yWindow="450" windowWidth="24090" windowHeight="9960"/>
  </bookViews>
  <sheets>
    <sheet name="6.9_Step2_Final" sheetId="1" r:id="rId1"/>
  </sheets>
  <definedNames>
    <definedName name="Annual_Capacity">'6.9_Step2_Final'!$B$3</definedName>
    <definedName name="Annual_price_increase">'6.9_Step2_Final'!$B$11</definedName>
    <definedName name="Annual_unit_cost_rate_of_increase">'6.9_Step2_Final'!$B$13</definedName>
    <definedName name="Beginning_growth_rate">'6.9_Step2_Final'!$B$8</definedName>
    <definedName name="Cost_per_unit_of_capacity">'6.9_Step2_Final'!$B$2</definedName>
    <definedName name="Discount_rate">'6.9_Step2_Final'!$B$14</definedName>
    <definedName name="Plant_fixed_cost">'6.9_Step2_Final'!$B$1</definedName>
    <definedName name="Steady_beginning">'6.9_Step2_Final'!$B$9</definedName>
    <definedName name="Steady_state_growth_rate">'6.9_Step2_Final'!$B$10</definedName>
    <definedName name="Year_1_demand_intercept">'6.9_Step2_Final'!$B$5</definedName>
    <definedName name="Year_1_demand_slope">'6.9_Step2_Final'!$B$6</definedName>
    <definedName name="Year_1_selling_price">'6.9_Step2_Final'!$B$4</definedName>
    <definedName name="Year_1_variable_cost_of_production">'6.9_Step2_Final'!$B$12</definedName>
    <definedName name="Years_till_demand_steady_state">'6.9_Step2_Final'!$B$7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I18" i="1"/>
  <c r="J18" i="1"/>
  <c r="K18" i="1"/>
  <c r="L18" i="1"/>
  <c r="D18" i="1"/>
  <c r="C19" i="1"/>
  <c r="B17" i="1"/>
  <c r="B10" i="1"/>
  <c r="B9" i="1" l="1"/>
</calcChain>
</file>

<file path=xl/sharedStrings.xml><?xml version="1.0" encoding="utf-8"?>
<sst xmlns="http://schemas.openxmlformats.org/spreadsheetml/2006/main" count="20" uniqueCount="20">
  <si>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</si>
  <si>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</si>
  <si>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</si>
  <si>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</si>
  <si>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</si>
  <si>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</si>
  <si>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</si>
  <si>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</si>
  <si>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</si>
  <si>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</si>
  <si>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</si>
  <si>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</si>
  <si>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</si>
  <si>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</si>
  <si>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</si>
  <si>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</si>
  <si>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</si>
  <si>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</si>
  <si>
    <t>Demand Growth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</si>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</sst>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</fills>
  <borders count="3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78637043366805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/>
    <xf numFmtId="44" fontId="0" fillId="2" borderId="1" xfId="1" applyFont="1" applyFill="1" applyBorder="1" applyAlignment="1">
      <alignment horizontal="right"/>
    </xf>
    <xf numFmtId="0" fontId="0" fillId="0" borderId="1" xfId="0" applyFont="1" applyBorder="1"/>
    <xf numFmtId="0" fontId="2" fillId="0" borderId="2" xfId="0" applyFont="1" applyBorder="1"/>
    <xf numFmtId="44" fontId="0" fillId="2" borderId="2" xfId="1" applyFont="1" applyFill="1" applyBorder="1" applyAlignment="1">
      <alignment horizontal="right"/>
    </xf>
    <xf numFmtId="0" fontId="0" fillId="0" borderId="2" xfId="0" applyFont="1" applyBorder="1"/>
    <xf numFmtId="0" fontId="0" fillId="4" borderId="2" xfId="0" applyFont="1" applyFill="1" applyBorder="1" applyAlignment="1">
      <alignment horizontal="right"/>
    </xf>
    <xf numFmtId="0" fontId="0" fillId="0" borderId="2" xfId="0" applyFont="1" applyFill="1" applyBorder="1"/>
    <xf numFmtId="0" fontId="3" fillId="0" borderId="2" xfId="0" applyFont="1" applyBorder="1"/>
    <xf numFmtId="0" fontId="0" fillId="2" borderId="2" xfId="0" applyFont="1" applyFill="1" applyBorder="1" applyAlignment="1">
      <alignment horizontal="right"/>
    </xf>
    <xf numFmtId="164" fontId="0" fillId="2" borderId="2" xfId="0" applyNumberFormat="1" applyFont="1" applyFill="1" applyBorder="1" applyAlignment="1">
      <alignment horizontal="right"/>
    </xf>
    <xf numFmtId="10" fontId="0" fillId="3" borderId="2" xfId="0" applyNumberFormat="1" applyFont="1" applyFill="1" applyBorder="1" applyAlignment="1">
      <alignment horizontal="right"/>
    </xf>
    <xf numFmtId="44" fontId="1" fillId="2" borderId="2" xfId="1" applyFont="1" applyFill="1" applyBorder="1" applyAlignment="1">
      <alignment horizontal="right"/>
    </xf>
    <xf numFmtId="14" fontId="0" fillId="0" borderId="2" xfId="0" applyNumberFormat="1" applyFont="1" applyBorder="1"/>
    <xf numFmtId="44" fontId="0" fillId="3" borderId="2" xfId="1" applyFont="1" applyFill="1" applyBorder="1" applyAlignment="1">
      <alignment horizontal="right"/>
    </xf>
    <xf numFmtId="0" fontId="1" fillId="3" borderId="2" xfId="1" applyNumberFormat="1" applyFont="1" applyFill="1" applyBorder="1"/>
    <xf numFmtId="10" fontId="1" fillId="3" borderId="2" xfId="1" applyNumberFormat="1" applyFont="1" applyFill="1" applyBorder="1"/>
    <xf numFmtId="44" fontId="4" fillId="4" borderId="2" xfId="1" applyFont="1" applyFill="1" applyBorder="1" applyAlignment="1">
      <alignment horizontal="right"/>
    </xf>
    <xf numFmtId="0" fontId="5" fillId="0" borderId="2" xfId="0" applyFont="1" applyBorder="1"/>
    <xf numFmtId="2" fontId="0" fillId="3" borderId="2" xfId="1" applyNumberFormat="1" applyFont="1" applyFill="1" applyBorder="1"/>
    <xf numFmtId="10" fontId="1" fillId="3" borderId="2" xfId="1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9"/>
  <sheetViews>
    <sheetView tabSelected="1" workbookViewId="0">
      <selection activeCell="B10" sqref="B10"/>
    </sheetView>
  </sheetViews>
  <sheetFormatPr defaultRowHeight="15" x14ac:dyDescent="0.25"/>
  <cols>
    <col min="1" max="1" width="31" bestFit="1" customWidth="1"/>
    <col min="2" max="2" width="20.7109375" customWidth="1"/>
    <col min="3" max="3" width="43" customWidth="1"/>
    <col min="4" max="12" width="10.5703125" customWidth="1"/>
  </cols>
  <sheetData>
    <row r="1" spans="1:12" x14ac:dyDescent="0.25">
      <c r="A1" s="1" t="s">
        <v>0</v>
      </c>
      <c r="B1" s="2">
        <v>400000</v>
      </c>
      <c r="C1" s="3"/>
    </row>
    <row r="2" spans="1:12" x14ac:dyDescent="0.25">
      <c r="A2" s="4" t="s">
        <v>1</v>
      </c>
      <c r="B2" s="5">
        <v>3</v>
      </c>
      <c r="C2" s="6" t="s">
        <v>2</v>
      </c>
    </row>
    <row r="3" spans="1:12" x14ac:dyDescent="0.25">
      <c r="A3" s="4" t="s">
        <v>3</v>
      </c>
      <c r="B3" s="7">
        <v>300000</v>
      </c>
      <c r="C3" s="8"/>
    </row>
    <row r="4" spans="1:12" x14ac:dyDescent="0.25">
      <c r="A4" s="19" t="s">
        <v>4</v>
      </c>
      <c r="B4" s="18">
        <v>3</v>
      </c>
      <c r="C4" s="6"/>
    </row>
    <row r="5" spans="1:12" x14ac:dyDescent="0.25">
      <c r="A5" s="19" t="s">
        <v>5</v>
      </c>
      <c r="B5" s="10">
        <v>420000</v>
      </c>
      <c r="C5" s="6" t="s">
        <v>16</v>
      </c>
    </row>
    <row r="6" spans="1:12" x14ac:dyDescent="0.25">
      <c r="A6" s="19" t="s">
        <v>6</v>
      </c>
      <c r="B6" s="10">
        <v>60000</v>
      </c>
      <c r="C6" s="6" t="s">
        <v>17</v>
      </c>
    </row>
    <row r="7" spans="1:12" x14ac:dyDescent="0.25">
      <c r="A7" s="19" t="s">
        <v>7</v>
      </c>
      <c r="B7" s="10">
        <v>5</v>
      </c>
      <c r="C7" s="6"/>
    </row>
    <row r="8" spans="1:12" x14ac:dyDescent="0.25">
      <c r="A8" s="19" t="s">
        <v>8</v>
      </c>
      <c r="B8" s="11">
        <v>0.15</v>
      </c>
      <c r="C8" s="6"/>
    </row>
    <row r="9" spans="1:12" x14ac:dyDescent="0.25">
      <c r="A9" s="19" t="s">
        <v>9</v>
      </c>
      <c r="B9" s="11">
        <f>1/3</f>
        <v>0.33333333333333331</v>
      </c>
      <c r="C9" s="6"/>
    </row>
    <row r="10" spans="1:12" x14ac:dyDescent="0.25">
      <c r="A10" s="19" t="s">
        <v>10</v>
      </c>
      <c r="B10" s="12">
        <f>B8*B9</f>
        <v>4.9999999999999996E-2</v>
      </c>
      <c r="C10" s="6"/>
    </row>
    <row r="11" spans="1:12" x14ac:dyDescent="0.25">
      <c r="A11" s="19" t="s">
        <v>11</v>
      </c>
      <c r="B11" s="11">
        <v>0.05</v>
      </c>
      <c r="C11" s="6"/>
    </row>
    <row r="12" spans="1:12" x14ac:dyDescent="0.25">
      <c r="A12" s="9" t="s">
        <v>12</v>
      </c>
      <c r="B12" s="13"/>
      <c r="C12" s="6"/>
    </row>
    <row r="13" spans="1:12" x14ac:dyDescent="0.25">
      <c r="A13" s="9" t="s">
        <v>13</v>
      </c>
      <c r="B13" s="11"/>
      <c r="C13" s="6"/>
    </row>
    <row r="14" spans="1:12" x14ac:dyDescent="0.25">
      <c r="A14" s="4" t="s">
        <v>14</v>
      </c>
      <c r="B14" s="11">
        <v>0.15</v>
      </c>
      <c r="C14" s="6"/>
    </row>
    <row r="15" spans="1:12" x14ac:dyDescent="0.25">
      <c r="A15" s="6"/>
      <c r="B15" s="6"/>
      <c r="C15" s="6">
        <v>1</v>
      </c>
      <c r="D15" s="6">
        <v>2</v>
      </c>
      <c r="E15" s="6">
        <v>3</v>
      </c>
      <c r="F15" s="6">
        <v>4</v>
      </c>
      <c r="G15" s="6">
        <v>5</v>
      </c>
      <c r="H15" s="6">
        <v>6</v>
      </c>
      <c r="I15" s="6">
        <v>7</v>
      </c>
      <c r="J15" s="6">
        <v>8</v>
      </c>
      <c r="K15" s="6">
        <v>9</v>
      </c>
      <c r="L15" s="6">
        <v>10</v>
      </c>
    </row>
    <row r="16" spans="1:12" x14ac:dyDescent="0.25">
      <c r="A16" s="6"/>
      <c r="B16" s="14">
        <v>40909</v>
      </c>
      <c r="C16" s="14">
        <v>41455</v>
      </c>
      <c r="D16" s="14">
        <v>41820</v>
      </c>
      <c r="E16" s="14">
        <v>42185</v>
      </c>
      <c r="F16" s="14">
        <v>42551</v>
      </c>
      <c r="G16" s="14">
        <v>42916</v>
      </c>
      <c r="H16" s="14">
        <v>43281</v>
      </c>
      <c r="I16" s="14">
        <v>43646</v>
      </c>
      <c r="J16" s="14">
        <v>44012</v>
      </c>
      <c r="K16" s="14">
        <v>44377</v>
      </c>
      <c r="L16" s="14">
        <v>44742</v>
      </c>
    </row>
    <row r="17" spans="1:12" x14ac:dyDescent="0.25">
      <c r="A17" s="4" t="s">
        <v>15</v>
      </c>
      <c r="B17" s="15">
        <f>B1+B2*B3</f>
        <v>1300000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A18" s="19" t="s">
        <v>18</v>
      </c>
      <c r="B18" s="16"/>
      <c r="C18" s="17"/>
      <c r="D18" s="21">
        <f>IF(D15&lt;= $B7+1,$B8, $B10)</f>
        <v>0.15</v>
      </c>
      <c r="E18" s="21">
        <f t="shared" ref="E18:L18" si="0">IF(E15&lt;= $B7+1,$B8, $B10)</f>
        <v>0.15</v>
      </c>
      <c r="F18" s="21">
        <f t="shared" si="0"/>
        <v>0.15</v>
      </c>
      <c r="G18" s="21">
        <f t="shared" si="0"/>
        <v>0.15</v>
      </c>
      <c r="H18" s="21">
        <f t="shared" si="0"/>
        <v>0.15</v>
      </c>
      <c r="I18" s="21">
        <f t="shared" si="0"/>
        <v>4.9999999999999996E-2</v>
      </c>
      <c r="J18" s="21">
        <f t="shared" si="0"/>
        <v>4.9999999999999996E-2</v>
      </c>
      <c r="K18" s="21">
        <f t="shared" si="0"/>
        <v>4.9999999999999996E-2</v>
      </c>
      <c r="L18" s="21">
        <f t="shared" si="0"/>
        <v>4.9999999999999996E-2</v>
      </c>
    </row>
    <row r="19" spans="1:12" x14ac:dyDescent="0.25">
      <c r="A19" s="19" t="s">
        <v>19</v>
      </c>
      <c r="B19" s="16"/>
      <c r="C19" s="20">
        <f>B5-B6*B4</f>
        <v>240000</v>
      </c>
      <c r="D19" s="20"/>
      <c r="E19" s="20"/>
      <c r="F19" s="20"/>
      <c r="G19" s="20"/>
      <c r="H19" s="20"/>
      <c r="I19" s="20"/>
      <c r="J19" s="20"/>
      <c r="K19" s="20"/>
      <c r="L1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6.9_Step2_Final</vt:lpstr>
      <vt:lpstr>Annual_Capacity</vt:lpstr>
      <vt:lpstr>Annual_price_increase</vt:lpstr>
      <vt:lpstr>Annual_unit_cost_rate_of_increase</vt:lpstr>
      <vt:lpstr>Beginning_growth_rate</vt:lpstr>
      <vt:lpstr>Cost_per_unit_of_capacity</vt:lpstr>
      <vt:lpstr>Discount_rate</vt:lpstr>
      <vt:lpstr>Plant_fixed_cost</vt:lpstr>
      <vt:lpstr>Steady_beginning</vt:lpstr>
      <vt:lpstr>Steady_state_growth_rate</vt:lpstr>
      <vt:lpstr>Year_1_demand_intercept</vt:lpstr>
      <vt:lpstr>Year_1_demand_slope</vt:lpstr>
      <vt:lpstr>Year_1_selling_price</vt:lpstr>
      <vt:lpstr>Year_1_variable_cost_of_production</vt:lpstr>
      <vt:lpstr>Years_till_demand_steady_state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Ranu Aggarwal</cp:lastModifiedBy>
  <dcterms:created xsi:type="dcterms:W3CDTF">2018-08-14T10:59:56Z</dcterms:created>
  <dcterms:modified xsi:type="dcterms:W3CDTF">2018-08-27T10:56:48Z</dcterms:modified>
</cp:coreProperties>
</file>