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04"/>
  <workbookPr autoCompressPictures="0"/>
  <bookViews>
    <workbookView xWindow="0" yWindow="0" windowWidth="25620" windowHeight="17460"/>
  </bookViews>
  <sheets>
    <sheet name="Graphics 1 to 11" sheetId="1" r:id="rId1"/>
    <sheet name="Graphics 12 to 26" sheetId="48" r:id="rId2"/>
    <sheet name="Templates" sheetId="50" r:id="rId3"/>
    <sheet name="Graphics 27 to 41" sheetId="47" r:id="rId4"/>
    <sheet name="Graphics 42 to 44" sheetId="49" r:id="rId5"/>
    <sheet name="Graphics 45 to 47" sheetId="45" r:id="rId6"/>
    <sheet name="Graphics 48 to 49" sheetId="42" r:id="rId7"/>
  </sheets>
  <externalReferences>
    <externalReference r:id="rId8"/>
  </externalReferences>
  <definedNames>
    <definedName name="Analysis">[1]TransactionAnalysis1!$F$15,[1]TransactionAnalysis1!$F$27,[1]TransactionAnalysis1!$F$40,[1]TransactionAnalysis1!$F$52,[1]TransactionAnalysis1!$F$64,[1]TransactionAnalysis1!$F$76,[1]TransactionAnalysis1!$F$89,[1]TransactionAnalysis1!$F$102,[1]TransactionAnalysis1!$F$115,[1]TransactionAnalysis1!$F$126,[1]TransactionAnalysis1!$F$138,[1]TransactionAnalysis1!$F$150</definedName>
    <definedName name="vlookup1" localSheetId="1">IF(#REF!="","",IF(#REF!=#REF!,VLOOKUP(#REF!,#REF!,6),VLOOKUP(#REF!,#REF!,7)))</definedName>
    <definedName name="vlookup1" localSheetId="5">IF(#REF!="","",IF(#REF!=#REF!,VLOOKUP(#REF!,#REF!,6),VLOOKUP(#REF!,#REF!,7)))</definedName>
    <definedName name="vlookup1" localSheetId="2">IF(#REF!="","",IF(#REF!=#REF!,VLOOKUP(#REF!,#REF!,6),VLOOKUP(#REF!,#REF!,7)))</definedName>
    <definedName name="vlookup1">IF(#REF!="","",IF(#REF!=#REF!,VLOOKUP(#REF!,#REF!,6),VLOOKUP(#REF!,#REF!,7)))</definedName>
    <definedName name="vlookup2" localSheetId="1" xml:space="preserve"> IF(OR(#REF!="",#REF!="   "),"",IF(TRIM(#REF!)=TRIM(#REF!),VLOOKUP(#REF!,#REF!,6),VLOOKUP(#REF!,#REF!,7)))</definedName>
    <definedName name="vlookup2" localSheetId="5" xml:space="preserve"> IF(OR(#REF!="",#REF!="   "),"",IF(TRIM(#REF!)=TRIM(#REF!),VLOOKUP(#REF!,#REF!,6),VLOOKUP(#REF!,#REF!,7)))</definedName>
    <definedName name="vlookup2" localSheetId="2" xml:space="preserve"> IF(OR(#REF!="",#REF!="   "),"",IF(TRIM(#REF!)=TRIM(#REF!),VLOOKUP(#REF!,#REF!,6),VLOOKUP(#REF!,#REF!,7)))</definedName>
    <definedName name="vlookup2" xml:space="preserve"> IF(OR(#REF!="",#REF!="   "),"",IF(TRIM(#REF!)=TRIM(#REF!),VLOOKUP(#REF!,#REF!,6),VLOOKUP(#REF!,#REF!,7)))</definedName>
    <definedName name="vlookupFALSE" localSheetId="1">VLOOKUP(#REF!,#REF!,7)</definedName>
    <definedName name="vlookupFALSE" localSheetId="2">VLOOKUP(#REF!,#REF!,7)</definedName>
    <definedName name="vlookupFALSE">VLOOKUP(#REF!,#REF!,7)</definedName>
    <definedName name="vlookupTRUE" localSheetId="1">VLOOKUP(#REF!,#REF!,6)</definedName>
    <definedName name="vlookupTRUE" localSheetId="2">VLOOKUP(#REF!,#REF!,6)</definedName>
    <definedName name="vlookupTRUE">VLOOKUP(#REF!,#REF!,6)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9" i="49" l="1"/>
  <c r="I49" i="49"/>
  <c r="P15" i="49"/>
  <c r="I15" i="49"/>
  <c r="C82" i="45"/>
  <c r="C78" i="45"/>
  <c r="B76" i="45"/>
  <c r="J61" i="45"/>
  <c r="B61" i="45"/>
  <c r="C26" i="45"/>
  <c r="C22" i="45"/>
  <c r="B20" i="45"/>
  <c r="J5" i="45"/>
  <c r="B5" i="45"/>
  <c r="M19" i="45"/>
  <c r="B33" i="45"/>
  <c r="J33" i="45"/>
  <c r="R36" i="45"/>
  <c r="F38" i="45"/>
  <c r="R37" i="45"/>
  <c r="R38" i="45"/>
  <c r="B48" i="45"/>
  <c r="C50" i="45"/>
  <c r="C54" i="45"/>
  <c r="F51" i="45"/>
  <c r="R39" i="45"/>
  <c r="H43" i="45"/>
  <c r="R40" i="45"/>
  <c r="H53" i="45"/>
  <c r="H54" i="45"/>
  <c r="R43" i="45"/>
  <c r="R44" i="45"/>
  <c r="N47" i="45"/>
  <c r="P48" i="45"/>
  <c r="R42" i="45"/>
  <c r="R41" i="45"/>
  <c r="N38" i="45"/>
  <c r="P39" i="45"/>
</calcChain>
</file>

<file path=xl/sharedStrings.xml><?xml version="1.0" encoding="utf-8"?>
<sst xmlns="http://schemas.openxmlformats.org/spreadsheetml/2006/main" count="676" uniqueCount="149">
  <si>
    <t>Cash</t>
  </si>
  <si>
    <t>Accounts</t>
  </si>
  <si>
    <t>Receivable</t>
  </si>
  <si>
    <t>Payable</t>
  </si>
  <si>
    <t>Common</t>
  </si>
  <si>
    <t>Stock</t>
  </si>
  <si>
    <t>Retained</t>
  </si>
  <si>
    <t>Earnings</t>
  </si>
  <si>
    <t>Fees</t>
  </si>
  <si>
    <t>Earned</t>
  </si>
  <si>
    <t>Rent</t>
  </si>
  <si>
    <t>Expense</t>
  </si>
  <si>
    <t>Assets</t>
  </si>
  <si>
    <t>Liabilities</t>
  </si>
  <si>
    <t>Stockholders' Equity</t>
  </si>
  <si>
    <t>Revenue</t>
  </si>
  <si>
    <t>Expenses</t>
  </si>
  <si>
    <t>+</t>
  </si>
  <si>
    <t>=</t>
  </si>
  <si>
    <t>Supplies</t>
  </si>
  <si>
    <t>Income Statement</t>
  </si>
  <si>
    <t>Balance Sheet</t>
  </si>
  <si>
    <t>ASSETS</t>
  </si>
  <si>
    <t>LIABILITIES</t>
  </si>
  <si>
    <t>Fees Earned</t>
  </si>
  <si>
    <t>Accounts payable</t>
  </si>
  <si>
    <t>Accounts receivable</t>
  </si>
  <si>
    <t xml:space="preserve">   Wages expense</t>
  </si>
  <si>
    <t xml:space="preserve">   Rent expense</t>
  </si>
  <si>
    <t xml:space="preserve">   Insurance expense</t>
  </si>
  <si>
    <t>Equipment</t>
  </si>
  <si>
    <t xml:space="preserve">   Supplies expense</t>
  </si>
  <si>
    <t xml:space="preserve">   Less: Accumulated depreciation</t>
  </si>
  <si>
    <t xml:space="preserve">   Advertising expense</t>
  </si>
  <si>
    <t>Building</t>
  </si>
  <si>
    <t xml:space="preserve">   Utilities expense</t>
  </si>
  <si>
    <t>Land</t>
  </si>
  <si>
    <t>STOCKHOLDERS' EQUITY</t>
  </si>
  <si>
    <t>Common stock</t>
  </si>
  <si>
    <t>Total operating expenses</t>
  </si>
  <si>
    <t>Retained Earnings Statement</t>
  </si>
  <si>
    <t>Net income</t>
  </si>
  <si>
    <t>Retained earnings</t>
  </si>
  <si>
    <t>Increase in retained earnings</t>
  </si>
  <si>
    <t>Total liabilities and stockholders' equity</t>
  </si>
  <si>
    <t>Note payable</t>
  </si>
  <si>
    <t>Operating expenses:</t>
  </si>
  <si>
    <t>For the Year Ended December 31, 2019</t>
  </si>
  <si>
    <t>Total assets</t>
  </si>
  <si>
    <t>Retained earnings, January 1, 2019</t>
  </si>
  <si>
    <t>Retained earnings, December 31, 2019</t>
  </si>
  <si>
    <t>Date</t>
  </si>
  <si>
    <t>Item</t>
  </si>
  <si>
    <t>Debit</t>
  </si>
  <si>
    <t>Credit</t>
  </si>
  <si>
    <t>June 30, 2019</t>
  </si>
  <si>
    <t>Total</t>
  </si>
  <si>
    <t>Pulley Corporation</t>
  </si>
  <si>
    <t xml:space="preserve">     Total operating expenses</t>
  </si>
  <si>
    <t>Trial Balance</t>
  </si>
  <si>
    <t>December 31, 2019</t>
  </si>
  <si>
    <t>Accumulated depreciation - equipment</t>
  </si>
  <si>
    <t>Accumulated depreciation - building</t>
  </si>
  <si>
    <t>Wages expense</t>
  </si>
  <si>
    <t>Utilities expense</t>
  </si>
  <si>
    <t>Insurance expense</t>
  </si>
  <si>
    <t>Fees earned</t>
  </si>
  <si>
    <t>DEBIT</t>
  </si>
  <si>
    <t>CREDIT</t>
  </si>
  <si>
    <t>Issued stock for cash, $4,000</t>
  </si>
  <si>
    <t>2017</t>
  </si>
  <si>
    <t>2019</t>
  </si>
  <si>
    <t>2018</t>
  </si>
  <si>
    <t>For the Years Ended December 31, 2019, 2018, and 2017</t>
  </si>
  <si>
    <t>Pushy Corporation</t>
  </si>
  <si>
    <t xml:space="preserve">   </t>
  </si>
  <si>
    <t>Less cash dividends</t>
  </si>
  <si>
    <t>Freud Company</t>
  </si>
  <si>
    <t>GRAPHIC 12</t>
  </si>
  <si>
    <t>Account</t>
  </si>
  <si>
    <t xml:space="preserve">   Common Stock</t>
  </si>
  <si>
    <t>Rent Expense</t>
  </si>
  <si>
    <t xml:space="preserve">   Cash</t>
  </si>
  <si>
    <t xml:space="preserve">   Fees Earned</t>
  </si>
  <si>
    <t>Wages Expense</t>
  </si>
  <si>
    <t>6/1</t>
  </si>
  <si>
    <t>6/5</t>
  </si>
  <si>
    <t>6/8</t>
  </si>
  <si>
    <t>6/10</t>
  </si>
  <si>
    <t>GRAPHIC 13</t>
  </si>
  <si>
    <t>GRAPHIC 14</t>
  </si>
  <si>
    <t>GRAPHIC 15</t>
  </si>
  <si>
    <t>GRAPHIC 16</t>
  </si>
  <si>
    <t>a.</t>
  </si>
  <si>
    <t>b.</t>
  </si>
  <si>
    <t>c.</t>
  </si>
  <si>
    <t>d.</t>
  </si>
  <si>
    <t xml:space="preserve">  </t>
  </si>
  <si>
    <t>GRAPHIC 17</t>
  </si>
  <si>
    <t>GRAPHIC 18</t>
  </si>
  <si>
    <t>GRAPHIC 19</t>
  </si>
  <si>
    <t>GRAPHIC 20</t>
  </si>
  <si>
    <t>GRAPHIC 21</t>
  </si>
  <si>
    <t>GRAPHIC 22</t>
  </si>
  <si>
    <t>GRAPHIC 23</t>
  </si>
  <si>
    <t>GRAPHIC 24</t>
  </si>
  <si>
    <t>GRAPHIC 25</t>
  </si>
  <si>
    <t>Common Stock</t>
  </si>
  <si>
    <t>GRAPHIC 26</t>
  </si>
  <si>
    <t>ACCOUNT</t>
  </si>
  <si>
    <t>GRAPHIC 27</t>
  </si>
  <si>
    <t>GRAPHIC 28</t>
  </si>
  <si>
    <t>GRAPHIC 29</t>
  </si>
  <si>
    <t>GRAPHIC xxx</t>
  </si>
  <si>
    <t>Depreciation Expense</t>
  </si>
  <si>
    <t>12/31</t>
  </si>
  <si>
    <t xml:space="preserve">   Accumulated Depreciation-Equipment</t>
  </si>
  <si>
    <t>GRAPHIC 30</t>
  </si>
  <si>
    <t>GRAPHIC 31</t>
  </si>
  <si>
    <t>GRAPHIC 33</t>
  </si>
  <si>
    <t>GRAPHIC 32</t>
  </si>
  <si>
    <t>GRAPHIC 34</t>
  </si>
  <si>
    <t>GRAPHIC 35</t>
  </si>
  <si>
    <t>GRAPHIC 36</t>
  </si>
  <si>
    <t>GRAPHIC 37</t>
  </si>
  <si>
    <t>Steward Company</t>
  </si>
  <si>
    <t>GRAPHIC 41</t>
  </si>
  <si>
    <t>GRAPHIC 42</t>
  </si>
  <si>
    <t>GRAPHIC 43</t>
  </si>
  <si>
    <t>GRAPHIC 38</t>
  </si>
  <si>
    <t>GRAPHIC 39</t>
  </si>
  <si>
    <t>GRAPHIC 40</t>
  </si>
  <si>
    <t>GRAPHIC 44</t>
  </si>
  <si>
    <t>GRAPHIC 45</t>
  </si>
  <si>
    <t>Post-Closing Trial Balance</t>
  </si>
  <si>
    <t>GRAPHIC 46</t>
  </si>
  <si>
    <t>GRAPHIC 47</t>
  </si>
  <si>
    <t>Close Up Corporation</t>
  </si>
  <si>
    <t>Salary expense</t>
  </si>
  <si>
    <t>Rent expense</t>
  </si>
  <si>
    <t>Supplies expense</t>
  </si>
  <si>
    <t>GRAPHIC 48</t>
  </si>
  <si>
    <t>GRAPHIC 49</t>
  </si>
  <si>
    <t>TEMPLATE JOURNAL</t>
  </si>
  <si>
    <t>TEMPLATE LEDGER</t>
  </si>
  <si>
    <t>Beginning on page 15 through the end of the document, the journals and ledgers</t>
  </si>
  <si>
    <t>are tables in Word rather than in these Excel templates. I did not recreate them</t>
  </si>
  <si>
    <t>all for expediency. If needed, the team can create them using the numbers in the</t>
  </si>
  <si>
    <t>document and these two templates.  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</si>
</sst>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&quot;$&quot;#,##0"/>
    <numFmt numFmtId="166" formatCode="m/d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u val="double"/>
      <sz val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u val="double"/>
      <sz val="8"/>
      <name val="Arial"/>
      <family val="2"/>
    </font>
    <font>
      <u/>
      <sz val="10"/>
      <color theme="1"/>
      <name val="Arial"/>
      <family val="2"/>
    </font>
    <font>
      <sz val="10"/>
      <color rgb="FF00B050"/>
      <name val="Arial"/>
      <family val="2"/>
    </font>
    <font>
      <u val="double"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auto="1"/>
      </left>
      <right/>
      <top/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auto="1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indexed="8"/>
      </left>
      <right/>
      <top style="hair">
        <color indexed="8"/>
      </top>
      <bottom style="thin">
        <color auto="1"/>
      </bottom>
      <diagonal/>
    </border>
    <border>
      <left/>
      <right style="hair">
        <color indexed="8"/>
      </right>
      <top style="hair">
        <color indexed="8"/>
      </top>
      <bottom style="thin">
        <color auto="1"/>
      </bottom>
      <diagonal/>
    </border>
    <border>
      <left style="thin">
        <color auto="1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auto="1"/>
      </bottom>
      <diagonal/>
    </border>
    <border>
      <left style="hair">
        <color indexed="8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auto="1"/>
      </right>
      <top style="hair">
        <color indexed="8"/>
      </top>
      <bottom/>
      <diagonal/>
    </border>
    <border>
      <left/>
      <right/>
      <top/>
      <bottom style="hair">
        <color indexed="8"/>
      </bottom>
      <diagonal/>
    </border>
  </borders>
  <cellStyleXfs count="9">
    <xf numFmtId="0" fontId="0" fillId="0" borderId="0"/>
    <xf numFmtId="0" fontId="5" fillId="0" borderId="0"/>
    <xf numFmtId="0" fontId="5" fillId="0" borderId="0"/>
    <xf numFmtId="0" fontId="12" fillId="0" borderId="0"/>
    <xf numFmtId="0" fontId="5" fillId="0" borderId="0"/>
    <xf numFmtId="9" fontId="12" fillId="0" borderId="0" applyFont="0" applyFill="0" applyBorder="0" applyAlignment="0" applyProtection="0"/>
    <xf numFmtId="0" fontId="1" fillId="0" borderId="0"/>
    <xf numFmtId="164" fontId="5" fillId="0" borderId="0" applyFont="0" applyFill="0" applyBorder="0" applyAlignment="0" applyProtection="0"/>
    <xf numFmtId="0" fontId="1" fillId="0" borderId="0"/>
  </cellStyleXfs>
  <cellXfs count="236">
    <xf numFmtId="0" fontId="0" fillId="0" borderId="0" xfId="0"/>
    <xf numFmtId="0" fontId="3" fillId="0" borderId="0" xfId="0" applyFont="1"/>
    <xf numFmtId="0" fontId="4" fillId="0" borderId="2" xfId="0" quotePrefix="1" applyFont="1" applyBorder="1" applyAlignment="1">
      <alignment horizontal="center"/>
    </xf>
    <xf numFmtId="0" fontId="3" fillId="0" borderId="0" xfId="0" applyFont="1" applyAlignment="1">
      <alignment horizontal="center"/>
    </xf>
    <xf numFmtId="37" fontId="3" fillId="0" borderId="0" xfId="0" applyNumberFormat="1" applyFont="1"/>
    <xf numFmtId="0" fontId="3" fillId="0" borderId="3" xfId="0" applyFont="1" applyBorder="1" applyAlignment="1">
      <alignment horizontal="center"/>
    </xf>
    <xf numFmtId="0" fontId="6" fillId="0" borderId="5" xfId="2" applyFont="1" applyFill="1" applyBorder="1"/>
    <xf numFmtId="0" fontId="7" fillId="0" borderId="7" xfId="2" applyFont="1" applyFill="1" applyBorder="1" applyAlignment="1"/>
    <xf numFmtId="0" fontId="6" fillId="0" borderId="8" xfId="2" applyFont="1" applyFill="1" applyBorder="1"/>
    <xf numFmtId="0" fontId="5" fillId="0" borderId="7" xfId="1" applyBorder="1"/>
    <xf numFmtId="0" fontId="6" fillId="0" borderId="9" xfId="2" applyFont="1" applyFill="1" applyBorder="1"/>
    <xf numFmtId="0" fontId="5" fillId="0" borderId="9" xfId="2" applyFill="1" applyBorder="1"/>
    <xf numFmtId="0" fontId="5" fillId="0" borderId="5" xfId="2" applyFill="1" applyBorder="1"/>
    <xf numFmtId="3" fontId="6" fillId="0" borderId="0" xfId="2" applyNumberFormat="1" applyFont="1" applyFill="1" applyBorder="1" applyAlignment="1" applyProtection="1">
      <alignment horizontal="left"/>
      <protection locked="0"/>
    </xf>
    <xf numFmtId="3" fontId="6" fillId="0" borderId="0" xfId="2" applyNumberFormat="1" applyFont="1" applyFill="1" applyBorder="1" applyAlignment="1" applyProtection="1">
      <alignment horizontal="right"/>
      <protection locked="0"/>
    </xf>
    <xf numFmtId="3" fontId="6" fillId="0" borderId="11" xfId="2" applyNumberFormat="1" applyFont="1" applyFill="1" applyBorder="1" applyAlignment="1" applyProtection="1">
      <alignment horizontal="left"/>
      <protection locked="0"/>
    </xf>
    <xf numFmtId="3" fontId="6" fillId="0" borderId="11" xfId="2" applyNumberFormat="1" applyFont="1" applyFill="1" applyBorder="1" applyAlignment="1" applyProtection="1">
      <alignment horizontal="right"/>
      <protection locked="0"/>
    </xf>
    <xf numFmtId="3" fontId="6" fillId="0" borderId="10" xfId="2" applyNumberFormat="1" applyFont="1" applyFill="1" applyBorder="1" applyAlignment="1" applyProtection="1">
      <alignment horizontal="right"/>
      <protection locked="0"/>
    </xf>
    <xf numFmtId="0" fontId="6" fillId="0" borderId="12" xfId="2" applyFont="1" applyFill="1" applyBorder="1"/>
    <xf numFmtId="3" fontId="6" fillId="0" borderId="14" xfId="2" applyNumberFormat="1" applyFont="1" applyFill="1" applyBorder="1" applyAlignment="1" applyProtection="1">
      <alignment horizontal="right"/>
      <protection locked="0"/>
    </xf>
    <xf numFmtId="3" fontId="6" fillId="0" borderId="16" xfId="2" applyNumberFormat="1" applyFont="1" applyFill="1" applyBorder="1" applyAlignment="1" applyProtection="1">
      <alignment horizontal="left"/>
      <protection locked="0"/>
    </xf>
    <xf numFmtId="165" fontId="6" fillId="0" borderId="17" xfId="2" applyNumberFormat="1" applyFont="1" applyFill="1" applyBorder="1" applyAlignment="1" applyProtection="1">
      <alignment horizontal="right"/>
      <protection locked="0"/>
    </xf>
    <xf numFmtId="165" fontId="6" fillId="0" borderId="11" xfId="2" applyNumberFormat="1" applyFont="1" applyFill="1" applyBorder="1" applyAlignment="1" applyProtection="1">
      <alignment horizontal="right"/>
      <protection locked="0"/>
    </xf>
    <xf numFmtId="3" fontId="9" fillId="0" borderId="11" xfId="2" applyNumberFormat="1" applyFont="1" applyFill="1" applyBorder="1" applyAlignment="1" applyProtection="1">
      <alignment horizontal="right"/>
      <protection locked="0"/>
    </xf>
    <xf numFmtId="3" fontId="6" fillId="0" borderId="18" xfId="2" applyNumberFormat="1" applyFont="1" applyFill="1" applyBorder="1" applyAlignment="1" applyProtection="1">
      <alignment horizontal="right"/>
      <protection locked="0"/>
    </xf>
    <xf numFmtId="3" fontId="6" fillId="0" borderId="19" xfId="2" applyNumberFormat="1" applyFont="1" applyFill="1" applyBorder="1" applyAlignment="1" applyProtection="1">
      <alignment horizontal="right"/>
      <protection locked="0"/>
    </xf>
    <xf numFmtId="3" fontId="6" fillId="0" borderId="11" xfId="2" applyNumberFormat="1" applyFont="1" applyFill="1" applyBorder="1" applyAlignment="1" applyProtection="1">
      <protection locked="0"/>
    </xf>
    <xf numFmtId="165" fontId="10" fillId="0" borderId="11" xfId="2" applyNumberFormat="1" applyFont="1" applyFill="1" applyBorder="1" applyAlignment="1" applyProtection="1">
      <alignment horizontal="right"/>
      <protection locked="0"/>
    </xf>
    <xf numFmtId="3" fontId="6" fillId="0" borderId="1" xfId="2" applyNumberFormat="1" applyFont="1" applyFill="1" applyBorder="1" applyAlignment="1" applyProtection="1">
      <alignment horizontal="right"/>
      <protection locked="0"/>
    </xf>
    <xf numFmtId="0" fontId="6" fillId="0" borderId="20" xfId="2" applyFont="1" applyFill="1" applyBorder="1"/>
    <xf numFmtId="37" fontId="9" fillId="0" borderId="11" xfId="2" applyNumberFormat="1" applyFont="1" applyFill="1" applyBorder="1" applyAlignment="1" applyProtection="1">
      <alignment horizontal="right"/>
      <protection locked="0"/>
    </xf>
    <xf numFmtId="0" fontId="6" fillId="0" borderId="23" xfId="2" applyFont="1" applyFill="1" applyBorder="1"/>
    <xf numFmtId="0" fontId="6" fillId="0" borderId="1" xfId="2" applyFont="1" applyFill="1" applyBorder="1"/>
    <xf numFmtId="0" fontId="6" fillId="0" borderId="24" xfId="2" applyFont="1" applyFill="1" applyBorder="1"/>
    <xf numFmtId="0" fontId="5" fillId="0" borderId="23" xfId="2" applyFill="1" applyBorder="1"/>
    <xf numFmtId="0" fontId="5" fillId="0" borderId="1" xfId="2" applyFill="1" applyBorder="1"/>
    <xf numFmtId="165" fontId="10" fillId="0" borderId="26" xfId="2" applyNumberFormat="1" applyFont="1" applyFill="1" applyBorder="1" applyAlignment="1" applyProtection="1">
      <alignment horizontal="right"/>
      <protection locked="0"/>
    </xf>
    <xf numFmtId="3" fontId="6" fillId="0" borderId="17" xfId="2" applyNumberFormat="1" applyFont="1" applyFill="1" applyBorder="1" applyAlignment="1" applyProtection="1">
      <alignment horizontal="right"/>
      <protection locked="0"/>
    </xf>
    <xf numFmtId="0" fontId="0" fillId="0" borderId="0" xfId="0" applyBorder="1"/>
    <xf numFmtId="165" fontId="6" fillId="0" borderId="26" xfId="2" applyNumberFormat="1" applyFont="1" applyFill="1" applyBorder="1" applyAlignment="1" applyProtection="1">
      <alignment horizontal="right"/>
      <protection locked="0"/>
    </xf>
    <xf numFmtId="165" fontId="8" fillId="0" borderId="17" xfId="2" applyNumberFormat="1" applyFont="1" applyFill="1" applyBorder="1" applyAlignment="1" applyProtection="1">
      <alignment horizontal="center"/>
      <protection locked="0"/>
    </xf>
    <xf numFmtId="3" fontId="6" fillId="0" borderId="16" xfId="2" applyNumberFormat="1" applyFont="1" applyFill="1" applyBorder="1" applyAlignment="1" applyProtection="1">
      <alignment horizontal="right"/>
      <protection locked="0"/>
    </xf>
    <xf numFmtId="3" fontId="10" fillId="0" borderId="26" xfId="2" applyNumberFormat="1" applyFont="1" applyFill="1" applyBorder="1" applyAlignment="1" applyProtection="1">
      <alignment horizontal="right"/>
      <protection locked="0"/>
    </xf>
    <xf numFmtId="3" fontId="9" fillId="0" borderId="26" xfId="2" applyNumberFormat="1" applyFont="1" applyFill="1" applyBorder="1" applyAlignment="1" applyProtection="1">
      <alignment horizontal="right"/>
      <protection locked="0"/>
    </xf>
    <xf numFmtId="0" fontId="3" fillId="0" borderId="4" xfId="0" applyFont="1" applyBorder="1" applyAlignment="1">
      <alignment horizontal="center"/>
    </xf>
    <xf numFmtId="37" fontId="3" fillId="0" borderId="26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165" fontId="15" fillId="0" borderId="26" xfId="2" applyNumberFormat="1" applyFont="1" applyFill="1" applyBorder="1" applyAlignment="1" applyProtection="1">
      <alignment horizontal="right"/>
      <protection locked="0"/>
    </xf>
    <xf numFmtId="0" fontId="0" fillId="3" borderId="0" xfId="0" applyFill="1"/>
    <xf numFmtId="0" fontId="4" fillId="0" borderId="2" xfId="0" applyFont="1" applyBorder="1" applyAlignment="1">
      <alignment horizontal="center"/>
    </xf>
    <xf numFmtId="49" fontId="6" fillId="0" borderId="11" xfId="2" applyNumberFormat="1" applyFont="1" applyFill="1" applyBorder="1" applyAlignment="1" applyProtection="1">
      <alignment horizontal="left"/>
      <protection locked="0"/>
    </xf>
    <xf numFmtId="49" fontId="6" fillId="0" borderId="15" xfId="2" applyNumberFormat="1" applyFont="1" applyFill="1" applyBorder="1" applyAlignment="1" applyProtection="1">
      <alignment horizontal="left"/>
      <protection locked="0"/>
    </xf>
    <xf numFmtId="49" fontId="6" fillId="0" borderId="10" xfId="2" applyNumberFormat="1" applyFont="1" applyFill="1" applyBorder="1" applyAlignment="1" applyProtection="1">
      <alignment horizontal="left"/>
      <protection locked="0"/>
    </xf>
    <xf numFmtId="49" fontId="8" fillId="0" borderId="11" xfId="2" applyNumberFormat="1" applyFont="1" applyFill="1" applyBorder="1" applyAlignment="1" applyProtection="1">
      <alignment horizontal="left"/>
      <protection locked="0"/>
    </xf>
    <xf numFmtId="49" fontId="8" fillId="0" borderId="15" xfId="2" applyNumberFormat="1" applyFont="1" applyFill="1" applyBorder="1" applyAlignment="1" applyProtection="1">
      <alignment horizontal="left"/>
      <protection locked="0"/>
    </xf>
    <xf numFmtId="49" fontId="6" fillId="0" borderId="11" xfId="2" applyNumberFormat="1" applyFont="1" applyFill="1" applyBorder="1" applyAlignment="1" applyProtection="1">
      <alignment horizontal="left"/>
      <protection locked="0"/>
    </xf>
    <xf numFmtId="49" fontId="6" fillId="0" borderId="15" xfId="2" applyNumberFormat="1" applyFont="1" applyFill="1" applyBorder="1" applyAlignment="1" applyProtection="1">
      <alignment horizontal="left"/>
      <protection locked="0"/>
    </xf>
    <xf numFmtId="49" fontId="6" fillId="0" borderId="10" xfId="2" applyNumberFormat="1" applyFont="1" applyFill="1" applyBorder="1" applyAlignment="1" applyProtection="1">
      <alignment horizontal="left"/>
      <protection locked="0"/>
    </xf>
    <xf numFmtId="15" fontId="7" fillId="0" borderId="0" xfId="2" applyNumberFormat="1" applyFont="1" applyFill="1" applyBorder="1" applyAlignment="1">
      <alignment horizontal="center"/>
    </xf>
    <xf numFmtId="49" fontId="8" fillId="0" borderId="11" xfId="2" applyNumberFormat="1" applyFont="1" applyFill="1" applyBorder="1" applyAlignment="1" applyProtection="1">
      <alignment horizontal="left"/>
      <protection locked="0"/>
    </xf>
    <xf numFmtId="49" fontId="8" fillId="0" borderId="15" xfId="2" applyNumberFormat="1" applyFont="1" applyFill="1" applyBorder="1" applyAlignment="1" applyProtection="1">
      <alignment horizontal="left"/>
      <protection locked="0"/>
    </xf>
    <xf numFmtId="49" fontId="8" fillId="0" borderId="10" xfId="2" applyNumberFormat="1" applyFont="1" applyFill="1" applyBorder="1" applyAlignment="1" applyProtection="1">
      <alignment horizontal="left"/>
      <protection locked="0"/>
    </xf>
    <xf numFmtId="49" fontId="6" fillId="0" borderId="13" xfId="2" applyNumberFormat="1" applyFont="1" applyFill="1" applyBorder="1" applyAlignment="1" applyProtection="1">
      <alignment horizontal="left"/>
      <protection locked="0"/>
    </xf>
    <xf numFmtId="49" fontId="6" fillId="0" borderId="19" xfId="2" applyNumberFormat="1" applyFont="1" applyFill="1" applyBorder="1" applyAlignment="1" applyProtection="1">
      <alignment horizontal="left"/>
      <protection locked="0"/>
    </xf>
    <xf numFmtId="0" fontId="0" fillId="0" borderId="0" xfId="0" applyProtection="1">
      <protection hidden="1"/>
    </xf>
    <xf numFmtId="0" fontId="12" fillId="0" borderId="0" xfId="0" applyFont="1" applyAlignment="1" applyProtection="1">
      <protection hidden="1"/>
    </xf>
    <xf numFmtId="165" fontId="12" fillId="0" borderId="25" xfId="0" applyNumberFormat="1" applyFont="1" applyBorder="1" applyAlignment="1" applyProtection="1">
      <alignment shrinkToFit="1"/>
      <protection hidden="1"/>
    </xf>
    <xf numFmtId="165" fontId="12" fillId="0" borderId="1" xfId="0" applyNumberFormat="1" applyFont="1" applyBorder="1" applyAlignment="1" applyProtection="1">
      <alignment shrinkToFit="1"/>
      <protection hidden="1"/>
    </xf>
    <xf numFmtId="165" fontId="12" fillId="0" borderId="1" xfId="0" applyNumberFormat="1" applyFont="1" applyBorder="1" applyAlignment="1" applyProtection="1">
      <alignment horizontal="left" shrinkToFit="1"/>
      <protection hidden="1"/>
    </xf>
    <xf numFmtId="165" fontId="12" fillId="0" borderId="27" xfId="0" applyNumberFormat="1" applyFont="1" applyBorder="1" applyAlignment="1" applyProtection="1">
      <alignment shrinkToFit="1"/>
      <protection hidden="1"/>
    </xf>
    <xf numFmtId="0" fontId="17" fillId="0" borderId="32" xfId="0" applyFont="1" applyFill="1" applyBorder="1" applyAlignment="1" applyProtection="1">
      <alignment horizontal="center"/>
      <protection hidden="1"/>
    </xf>
    <xf numFmtId="165" fontId="18" fillId="0" borderId="31" xfId="0" applyNumberFormat="1" applyFont="1" applyBorder="1" applyAlignment="1" applyProtection="1">
      <alignment shrinkToFit="1"/>
      <protection locked="0"/>
    </xf>
    <xf numFmtId="165" fontId="19" fillId="3" borderId="0" xfId="6" applyNumberFormat="1" applyFont="1" applyFill="1" applyBorder="1" applyAlignment="1" applyProtection="1">
      <alignment horizontal="center"/>
      <protection hidden="1"/>
    </xf>
    <xf numFmtId="165" fontId="12" fillId="0" borderId="0" xfId="0" applyNumberFormat="1" applyFont="1" applyBorder="1" applyAlignment="1" applyProtection="1">
      <alignment shrinkToFit="1"/>
      <protection hidden="1"/>
    </xf>
    <xf numFmtId="165" fontId="14" fillId="3" borderId="33" xfId="6" applyNumberFormat="1" applyFont="1" applyFill="1" applyBorder="1" applyAlignment="1" applyProtection="1">
      <alignment horizontal="center"/>
      <protection hidden="1"/>
    </xf>
    <xf numFmtId="0" fontId="12" fillId="0" borderId="34" xfId="0" applyFont="1" applyBorder="1" applyAlignment="1" applyProtection="1">
      <alignment shrinkToFit="1"/>
      <protection hidden="1"/>
    </xf>
    <xf numFmtId="165" fontId="12" fillId="0" borderId="4" xfId="0" applyNumberFormat="1" applyFont="1" applyBorder="1" applyAlignment="1" applyProtection="1">
      <alignment shrinkToFit="1"/>
      <protection hidden="1"/>
    </xf>
    <xf numFmtId="3" fontId="16" fillId="0" borderId="31" xfId="0" applyNumberFormat="1" applyFont="1" applyBorder="1" applyAlignment="1" applyProtection="1">
      <alignment shrinkToFit="1"/>
      <protection locked="0"/>
    </xf>
    <xf numFmtId="165" fontId="19" fillId="3" borderId="22" xfId="6" applyNumberFormat="1" applyFont="1" applyFill="1" applyBorder="1" applyAlignment="1" applyProtection="1">
      <alignment horizontal="center"/>
      <protection hidden="1"/>
    </xf>
    <xf numFmtId="165" fontId="19" fillId="3" borderId="33" xfId="6" applyNumberFormat="1" applyFont="1" applyFill="1" applyBorder="1" applyAlignment="1" applyProtection="1">
      <alignment horizontal="center"/>
      <protection hidden="1"/>
    </xf>
    <xf numFmtId="3" fontId="16" fillId="0" borderId="35" xfId="0" applyNumberFormat="1" applyFont="1" applyBorder="1" applyAlignment="1" applyProtection="1">
      <alignment shrinkToFit="1"/>
      <protection hidden="1"/>
    </xf>
    <xf numFmtId="0" fontId="11" fillId="0" borderId="0" xfId="0" applyFont="1" applyAlignment="1" applyProtection="1">
      <protection hidden="1"/>
    </xf>
    <xf numFmtId="0" fontId="17" fillId="0" borderId="0" xfId="0" applyFont="1" applyFill="1" applyAlignment="1" applyProtection="1">
      <alignment horizontal="center"/>
      <protection hidden="1"/>
    </xf>
    <xf numFmtId="165" fontId="12" fillId="0" borderId="31" xfId="0" applyNumberFormat="1" applyFont="1" applyBorder="1" applyAlignment="1" applyProtection="1">
      <alignment shrinkToFit="1"/>
      <protection locked="0"/>
    </xf>
    <xf numFmtId="165" fontId="19" fillId="3" borderId="36" xfId="6" applyNumberFormat="1" applyFont="1" applyFill="1" applyBorder="1" applyAlignment="1" applyProtection="1">
      <alignment horizontal="center"/>
      <protection hidden="1"/>
    </xf>
    <xf numFmtId="165" fontId="12" fillId="0" borderId="34" xfId="0" applyNumberFormat="1" applyFont="1" applyBorder="1" applyAlignment="1" applyProtection="1">
      <alignment shrinkToFit="1"/>
      <protection hidden="1"/>
    </xf>
    <xf numFmtId="165" fontId="19" fillId="3" borderId="37" xfId="6" applyNumberFormat="1" applyFont="1" applyFill="1" applyBorder="1" applyAlignment="1" applyProtection="1">
      <alignment horizontal="center"/>
      <protection hidden="1"/>
    </xf>
    <xf numFmtId="3" fontId="12" fillId="0" borderId="0" xfId="0" applyNumberFormat="1" applyFont="1" applyAlignment="1" applyProtection="1">
      <protection hidden="1"/>
    </xf>
    <xf numFmtId="0" fontId="12" fillId="0" borderId="25" xfId="0" applyFont="1" applyBorder="1" applyAlignment="1" applyProtection="1">
      <protection hidden="1"/>
    </xf>
    <xf numFmtId="0" fontId="12" fillId="0" borderId="1" xfId="0" applyFont="1" applyBorder="1" applyAlignment="1" applyProtection="1">
      <protection hidden="1"/>
    </xf>
    <xf numFmtId="0" fontId="12" fillId="0" borderId="27" xfId="0" applyFont="1" applyBorder="1" applyAlignment="1" applyProtection="1">
      <protection hidden="1"/>
    </xf>
    <xf numFmtId="165" fontId="12" fillId="0" borderId="7" xfId="0" applyNumberFormat="1" applyFont="1" applyBorder="1" applyAlignment="1" applyProtection="1">
      <alignment shrinkToFit="1"/>
      <protection hidden="1"/>
    </xf>
    <xf numFmtId="165" fontId="12" fillId="0" borderId="0" xfId="0" applyNumberFormat="1" applyFont="1" applyBorder="1" applyAlignment="1" applyProtection="1">
      <alignment horizontal="left" shrinkToFit="1"/>
      <protection hidden="1"/>
    </xf>
    <xf numFmtId="165" fontId="12" fillId="0" borderId="8" xfId="0" applyNumberFormat="1" applyFont="1" applyBorder="1" applyAlignment="1" applyProtection="1">
      <alignment shrinkToFit="1"/>
      <protection hidden="1"/>
    </xf>
    <xf numFmtId="0" fontId="12" fillId="0" borderId="0" xfId="0" applyFont="1" applyBorder="1" applyAlignment="1" applyProtection="1">
      <protection hidden="1"/>
    </xf>
    <xf numFmtId="0" fontId="12" fillId="0" borderId="34" xfId="0" applyFont="1" applyBorder="1" applyAlignment="1" applyProtection="1">
      <protection hidden="1"/>
    </xf>
    <xf numFmtId="0" fontId="12" fillId="0" borderId="4" xfId="0" applyFont="1" applyBorder="1" applyAlignment="1" applyProtection="1">
      <protection hidden="1"/>
    </xf>
    <xf numFmtId="0" fontId="12" fillId="0" borderId="22" xfId="0" applyFont="1" applyBorder="1" applyAlignment="1" applyProtection="1">
      <protection hidden="1"/>
    </xf>
    <xf numFmtId="3" fontId="16" fillId="0" borderId="31" xfId="0" applyNumberFormat="1" applyFont="1" applyBorder="1" applyAlignment="1" applyProtection="1">
      <protection locked="0"/>
    </xf>
    <xf numFmtId="3" fontId="11" fillId="0" borderId="0" xfId="0" applyNumberFormat="1" applyFont="1" applyAlignment="1" applyProtection="1">
      <protection hidden="1"/>
    </xf>
    <xf numFmtId="3" fontId="12" fillId="0" borderId="38" xfId="0" applyNumberFormat="1" applyFont="1" applyBorder="1" applyAlignment="1" applyProtection="1">
      <protection hidden="1"/>
    </xf>
    <xf numFmtId="0" fontId="13" fillId="0" borderId="0" xfId="0" applyFont="1" applyBorder="1" applyAlignment="1" applyProtection="1">
      <alignment horizontal="center"/>
      <protection hidden="1"/>
    </xf>
    <xf numFmtId="3" fontId="12" fillId="0" borderId="39" xfId="0" applyNumberFormat="1" applyFont="1" applyBorder="1" applyAlignment="1" applyProtection="1">
      <protection hidden="1"/>
    </xf>
    <xf numFmtId="3" fontId="12" fillId="0" borderId="31" xfId="0" applyNumberFormat="1" applyFont="1" applyBorder="1" applyAlignment="1" applyProtection="1">
      <protection hidden="1"/>
    </xf>
    <xf numFmtId="165" fontId="12" fillId="0" borderId="40" xfId="0" applyNumberFormat="1" applyFont="1" applyBorder="1" applyAlignment="1" applyProtection="1">
      <alignment shrinkToFit="1"/>
      <protection hidden="1"/>
    </xf>
    <xf numFmtId="3" fontId="12" fillId="0" borderId="34" xfId="0" applyNumberFormat="1" applyFont="1" applyBorder="1" applyAlignment="1" applyProtection="1">
      <protection hidden="1"/>
    </xf>
    <xf numFmtId="3" fontId="16" fillId="0" borderId="38" xfId="0" applyNumberFormat="1" applyFont="1" applyBorder="1" applyAlignment="1" applyProtection="1">
      <alignment shrinkToFit="1"/>
      <protection hidden="1"/>
    </xf>
    <xf numFmtId="3" fontId="16" fillId="0" borderId="34" xfId="0" applyNumberFormat="1" applyFont="1" applyBorder="1" applyAlignment="1" applyProtection="1">
      <alignment shrinkToFit="1"/>
      <protection hidden="1"/>
    </xf>
    <xf numFmtId="165" fontId="19" fillId="3" borderId="41" xfId="6" applyNumberFormat="1" applyFont="1" applyFill="1" applyBorder="1" applyAlignment="1" applyProtection="1">
      <alignment horizontal="center"/>
      <protection hidden="1"/>
    </xf>
    <xf numFmtId="3" fontId="12" fillId="0" borderId="34" xfId="0" applyNumberFormat="1" applyFont="1" applyBorder="1" applyAlignment="1" applyProtection="1">
      <alignment shrinkToFit="1"/>
      <protection hidden="1"/>
    </xf>
    <xf numFmtId="0" fontId="12" fillId="0" borderId="34" xfId="0" applyFont="1" applyBorder="1" applyAlignment="1" applyProtection="1">
      <alignment horizontal="left" shrinkToFit="1"/>
      <protection hidden="1"/>
    </xf>
    <xf numFmtId="3" fontId="12" fillId="0" borderId="35" xfId="0" applyNumberFormat="1" applyFont="1" applyBorder="1" applyAlignment="1" applyProtection="1">
      <alignment shrinkToFit="1"/>
      <protection hidden="1"/>
    </xf>
    <xf numFmtId="165" fontId="12" fillId="0" borderId="42" xfId="0" applyNumberFormat="1" applyFont="1" applyBorder="1" applyAlignment="1" applyProtection="1">
      <alignment shrinkToFit="1"/>
      <protection hidden="1"/>
    </xf>
    <xf numFmtId="3" fontId="12" fillId="0" borderId="38" xfId="0" applyNumberFormat="1" applyFont="1" applyBorder="1" applyAlignment="1" applyProtection="1">
      <alignment shrinkToFit="1"/>
      <protection hidden="1"/>
    </xf>
    <xf numFmtId="0" fontId="7" fillId="0" borderId="34" xfId="0" applyFont="1" applyBorder="1" applyAlignment="1" applyProtection="1">
      <alignment horizontal="center" shrinkToFit="1"/>
      <protection hidden="1"/>
    </xf>
    <xf numFmtId="0" fontId="12" fillId="0" borderId="7" xfId="0" applyFont="1" applyBorder="1" applyAlignment="1" applyProtection="1">
      <protection hidden="1"/>
    </xf>
    <xf numFmtId="0" fontId="12" fillId="0" borderId="6" xfId="0" applyFont="1" applyBorder="1" applyAlignment="1" applyProtection="1">
      <protection hidden="1"/>
    </xf>
    <xf numFmtId="0" fontId="12" fillId="0" borderId="8" xfId="0" applyFont="1" applyBorder="1" applyAlignment="1" applyProtection="1">
      <protection hidden="1"/>
    </xf>
    <xf numFmtId="165" fontId="18" fillId="0" borderId="34" xfId="0" applyNumberFormat="1" applyFont="1" applyBorder="1" applyAlignment="1" applyProtection="1">
      <alignment shrinkToFit="1"/>
      <protection hidden="1"/>
    </xf>
    <xf numFmtId="0" fontId="11" fillId="0" borderId="0" xfId="0" applyFont="1"/>
    <xf numFmtId="0" fontId="14" fillId="2" borderId="27" xfId="6" applyFont="1" applyFill="1" applyBorder="1" applyAlignment="1" applyProtection="1">
      <alignment horizontal="center"/>
      <protection hidden="1"/>
    </xf>
    <xf numFmtId="0" fontId="14" fillId="2" borderId="21" xfId="6" applyFont="1" applyFill="1" applyBorder="1" applyAlignment="1" applyProtection="1">
      <alignment horizontal="center"/>
      <protection hidden="1"/>
    </xf>
    <xf numFmtId="0" fontId="14" fillId="2" borderId="4" xfId="6" applyNumberFormat="1" applyFont="1" applyFill="1" applyBorder="1" applyAlignment="1" applyProtection="1">
      <alignment horizontal="center"/>
      <protection hidden="1"/>
    </xf>
    <xf numFmtId="0" fontId="12" fillId="3" borderId="0" xfId="6" applyNumberFormat="1" applyFont="1" applyFill="1" applyBorder="1" applyAlignment="1" applyProtection="1">
      <alignment horizontal="left" shrinkToFit="1"/>
      <protection locked="0"/>
    </xf>
    <xf numFmtId="37" fontId="12" fillId="3" borderId="0" xfId="7" applyNumberFormat="1" applyFont="1" applyFill="1" applyBorder="1" applyAlignment="1" applyProtection="1">
      <alignment horizontal="right" shrinkToFit="1"/>
      <protection locked="0"/>
    </xf>
    <xf numFmtId="49" fontId="5" fillId="0" borderId="0" xfId="6" applyNumberFormat="1" applyFont="1" applyFill="1" applyBorder="1" applyAlignment="1" applyProtection="1">
      <alignment horizontal="left"/>
      <protection hidden="1"/>
    </xf>
    <xf numFmtId="0" fontId="14" fillId="2" borderId="26" xfId="8" applyFont="1" applyFill="1" applyBorder="1" applyAlignment="1" applyProtection="1">
      <alignment horizontal="center" shrinkToFit="1"/>
      <protection hidden="1"/>
    </xf>
    <xf numFmtId="166" fontId="5" fillId="0" borderId="26" xfId="8" applyNumberFormat="1" applyFont="1" applyFill="1" applyBorder="1" applyAlignment="1" applyProtection="1">
      <alignment horizontal="center"/>
      <protection locked="0"/>
    </xf>
    <xf numFmtId="0" fontId="5" fillId="0" borderId="29" xfId="8" applyFont="1" applyFill="1" applyBorder="1" applyAlignment="1" applyProtection="1">
      <alignment horizontal="left" shrinkToFit="1"/>
      <protection locked="0"/>
    </xf>
    <xf numFmtId="0" fontId="5" fillId="0" borderId="30" xfId="8" applyFont="1" applyFill="1" applyBorder="1" applyAlignment="1" applyProtection="1">
      <alignment horizontal="left" shrinkToFit="1"/>
      <protection locked="0"/>
    </xf>
    <xf numFmtId="3" fontId="5" fillId="0" borderId="1" xfId="8" applyNumberFormat="1" applyFont="1" applyFill="1" applyBorder="1" applyAlignment="1" applyProtection="1">
      <alignment horizontal="right"/>
      <protection locked="0"/>
    </xf>
    <xf numFmtId="3" fontId="5" fillId="0" borderId="29" xfId="8" applyNumberFormat="1" applyFont="1" applyFill="1" applyBorder="1" applyAlignment="1" applyProtection="1">
      <alignment horizontal="right" shrinkToFit="1"/>
      <protection locked="0"/>
    </xf>
    <xf numFmtId="3" fontId="5" fillId="0" borderId="29" xfId="8" applyNumberFormat="1" applyFont="1" applyFill="1" applyBorder="1" applyAlignment="1" applyProtection="1">
      <alignment horizontal="right" shrinkToFit="1"/>
      <protection hidden="1"/>
    </xf>
    <xf numFmtId="0" fontId="5" fillId="0" borderId="27" xfId="8" applyFont="1" applyFill="1" applyBorder="1" applyAlignment="1" applyProtection="1">
      <alignment horizontal="left" shrinkToFit="1"/>
      <protection locked="0"/>
    </xf>
    <xf numFmtId="0" fontId="5" fillId="0" borderId="25" xfId="8" applyFont="1" applyFill="1" applyBorder="1" applyAlignment="1" applyProtection="1">
      <alignment horizontal="left" shrinkToFit="1"/>
      <protection locked="0"/>
    </xf>
    <xf numFmtId="3" fontId="5" fillId="0" borderId="27" xfId="8" applyNumberFormat="1" applyFont="1" applyFill="1" applyBorder="1" applyAlignment="1" applyProtection="1">
      <alignment horizontal="right"/>
      <protection locked="0"/>
    </xf>
    <xf numFmtId="3" fontId="21" fillId="0" borderId="29" xfId="8" applyNumberFormat="1" applyFont="1" applyFill="1" applyBorder="1" applyAlignment="1" applyProtection="1">
      <alignment horizontal="right" shrinkToFit="1"/>
      <protection locked="0" hidden="1"/>
    </xf>
    <xf numFmtId="0" fontId="14" fillId="2" borderId="29" xfId="8" applyFont="1" applyFill="1" applyBorder="1" applyAlignment="1" applyProtection="1">
      <alignment horizontal="center" shrinkToFit="1"/>
      <protection hidden="1"/>
    </xf>
    <xf numFmtId="0" fontId="14" fillId="2" borderId="27" xfId="8" applyFont="1" applyFill="1" applyBorder="1" applyAlignment="1" applyProtection="1">
      <alignment horizontal="center" shrinkToFit="1"/>
      <protection hidden="1"/>
    </xf>
    <xf numFmtId="0" fontId="5" fillId="0" borderId="29" xfId="8" applyFont="1" applyFill="1" applyBorder="1" applyAlignment="1" applyProtection="1">
      <alignment horizontal="left"/>
      <protection locked="0"/>
    </xf>
    <xf numFmtId="0" fontId="5" fillId="0" borderId="30" xfId="8" applyFont="1" applyFill="1" applyBorder="1" applyAlignment="1" applyProtection="1">
      <alignment horizontal="left"/>
      <protection locked="0"/>
    </xf>
    <xf numFmtId="16" fontId="2" fillId="0" borderId="0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3" fontId="20" fillId="0" borderId="0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0" fillId="0" borderId="4" xfId="0" applyBorder="1"/>
    <xf numFmtId="0" fontId="22" fillId="2" borderId="21" xfId="6" applyFont="1" applyFill="1" applyBorder="1" applyAlignment="1" applyProtection="1">
      <alignment horizontal="center"/>
      <protection hidden="1"/>
    </xf>
    <xf numFmtId="0" fontId="22" fillId="2" borderId="4" xfId="6" applyNumberFormat="1" applyFont="1" applyFill="1" applyBorder="1" applyAlignment="1" applyProtection="1">
      <alignment horizontal="center"/>
      <protection hidden="1"/>
    </xf>
    <xf numFmtId="0" fontId="22" fillId="2" borderId="27" xfId="6" applyFont="1" applyFill="1" applyBorder="1" applyAlignment="1" applyProtection="1">
      <alignment horizontal="center"/>
      <protection hidden="1"/>
    </xf>
    <xf numFmtId="49" fontId="6" fillId="0" borderId="26" xfId="6" applyNumberFormat="1" applyFont="1" applyFill="1" applyBorder="1" applyAlignment="1" applyProtection="1">
      <alignment horizontal="left"/>
      <protection hidden="1"/>
    </xf>
    <xf numFmtId="0" fontId="2" fillId="3" borderId="29" xfId="6" applyNumberFormat="1" applyFont="1" applyFill="1" applyBorder="1" applyAlignment="1" applyProtection="1">
      <alignment horizontal="left" shrinkToFit="1"/>
      <protection locked="0"/>
    </xf>
    <xf numFmtId="37" fontId="2" fillId="3" borderId="29" xfId="7" applyNumberFormat="1" applyFont="1" applyFill="1" applyBorder="1" applyAlignment="1" applyProtection="1">
      <alignment horizontal="right" shrinkToFit="1"/>
      <protection locked="0"/>
    </xf>
    <xf numFmtId="37" fontId="2" fillId="0" borderId="29" xfId="7" applyNumberFormat="1" applyFont="1" applyFill="1" applyBorder="1" applyAlignment="1" applyProtection="1">
      <alignment horizontal="right" shrinkToFit="1"/>
      <protection locked="0"/>
    </xf>
    <xf numFmtId="49" fontId="6" fillId="0" borderId="26" xfId="6" applyNumberFormat="1" applyFont="1" applyFill="1" applyBorder="1" applyAlignment="1" applyProtection="1">
      <alignment horizontal="center"/>
      <protection hidden="1"/>
    </xf>
    <xf numFmtId="0" fontId="22" fillId="2" borderId="26" xfId="8" applyFont="1" applyFill="1" applyBorder="1" applyAlignment="1" applyProtection="1">
      <alignment horizontal="center" shrinkToFit="1"/>
      <protection hidden="1"/>
    </xf>
    <xf numFmtId="166" fontId="6" fillId="0" borderId="26" xfId="8" applyNumberFormat="1" applyFont="1" applyFill="1" applyBorder="1" applyAlignment="1" applyProtection="1">
      <alignment horizontal="center"/>
      <protection locked="0"/>
    </xf>
    <xf numFmtId="0" fontId="6" fillId="0" borderId="29" xfId="8" applyFont="1" applyFill="1" applyBorder="1" applyAlignment="1" applyProtection="1">
      <alignment horizontal="left" shrinkToFit="1"/>
      <protection locked="0"/>
    </xf>
    <xf numFmtId="0" fontId="6" fillId="0" borderId="30" xfId="8" applyFont="1" applyFill="1" applyBorder="1" applyAlignment="1" applyProtection="1">
      <alignment horizontal="left" shrinkToFit="1"/>
      <protection locked="0"/>
    </xf>
    <xf numFmtId="3" fontId="6" fillId="0" borderId="1" xfId="8" applyNumberFormat="1" applyFont="1" applyFill="1" applyBorder="1" applyAlignment="1" applyProtection="1">
      <alignment horizontal="right"/>
      <protection locked="0"/>
    </xf>
    <xf numFmtId="3" fontId="6" fillId="0" borderId="29" xfId="8" applyNumberFormat="1" applyFont="1" applyFill="1" applyBorder="1" applyAlignment="1" applyProtection="1">
      <alignment horizontal="right" shrinkToFit="1"/>
      <protection locked="0"/>
    </xf>
    <xf numFmtId="3" fontId="6" fillId="0" borderId="29" xfId="8" applyNumberFormat="1" applyFont="1" applyFill="1" applyBorder="1" applyAlignment="1" applyProtection="1">
      <alignment horizontal="right" shrinkToFit="1"/>
      <protection hidden="1"/>
    </xf>
    <xf numFmtId="0" fontId="6" fillId="0" borderId="27" xfId="8" applyFont="1" applyFill="1" applyBorder="1" applyAlignment="1" applyProtection="1">
      <alignment horizontal="left" shrinkToFit="1"/>
      <protection locked="0"/>
    </xf>
    <xf numFmtId="0" fontId="6" fillId="0" borderId="25" xfId="8" applyFont="1" applyFill="1" applyBorder="1" applyAlignment="1" applyProtection="1">
      <alignment horizontal="left" shrinkToFit="1"/>
      <protection locked="0"/>
    </xf>
    <xf numFmtId="3" fontId="6" fillId="0" borderId="27" xfId="8" applyNumberFormat="1" applyFont="1" applyFill="1" applyBorder="1" applyAlignment="1" applyProtection="1">
      <alignment horizontal="right"/>
      <protection locked="0"/>
    </xf>
    <xf numFmtId="3" fontId="20" fillId="0" borderId="29" xfId="8" applyNumberFormat="1" applyFont="1" applyFill="1" applyBorder="1" applyAlignment="1" applyProtection="1">
      <alignment horizontal="right" shrinkToFit="1"/>
      <protection locked="0" hidden="1"/>
    </xf>
    <xf numFmtId="0" fontId="22" fillId="2" borderId="27" xfId="8" applyFont="1" applyFill="1" applyBorder="1" applyAlignment="1" applyProtection="1">
      <alignment horizontal="center" shrinkToFit="1"/>
      <protection hidden="1"/>
    </xf>
    <xf numFmtId="0" fontId="22" fillId="2" borderId="29" xfId="8" applyFont="1" applyFill="1" applyBorder="1" applyAlignment="1" applyProtection="1">
      <alignment horizontal="center" shrinkToFit="1"/>
      <protection hidden="1"/>
    </xf>
    <xf numFmtId="0" fontId="6" fillId="0" borderId="29" xfId="8" applyFont="1" applyFill="1" applyBorder="1" applyAlignment="1" applyProtection="1">
      <alignment horizontal="left"/>
      <protection locked="0"/>
    </xf>
    <xf numFmtId="0" fontId="6" fillId="0" borderId="30" xfId="8" applyFont="1" applyFill="1" applyBorder="1" applyAlignment="1" applyProtection="1">
      <alignment horizontal="left"/>
      <protection locked="0"/>
    </xf>
    <xf numFmtId="0" fontId="0" fillId="0" borderId="21" xfId="0" applyBorder="1"/>
    <xf numFmtId="37" fontId="2" fillId="0" borderId="26" xfId="7" applyNumberFormat="1" applyFont="1" applyFill="1" applyBorder="1" applyAlignment="1" applyProtection="1">
      <alignment horizontal="right" shrinkToFit="1"/>
      <protection locked="0"/>
    </xf>
    <xf numFmtId="3" fontId="6" fillId="0" borderId="11" xfId="2" quotePrefix="1" applyNumberFormat="1" applyFont="1" applyFill="1" applyBorder="1" applyAlignment="1" applyProtection="1">
      <alignment horizontal="center"/>
      <protection locked="0"/>
    </xf>
    <xf numFmtId="3" fontId="6" fillId="0" borderId="43" xfId="2" applyNumberFormat="1" applyFont="1" applyFill="1" applyBorder="1" applyAlignment="1" applyProtection="1">
      <alignment horizontal="left"/>
      <protection locked="0"/>
    </xf>
    <xf numFmtId="3" fontId="6" fillId="0" borderId="48" xfId="2" quotePrefix="1" applyNumberFormat="1" applyFont="1" applyFill="1" applyBorder="1" applyAlignment="1" applyProtection="1">
      <alignment horizontal="center"/>
      <protection locked="0"/>
    </xf>
    <xf numFmtId="3" fontId="6" fillId="0" borderId="48" xfId="2" applyNumberFormat="1" applyFont="1" applyFill="1" applyBorder="1" applyAlignment="1" applyProtection="1">
      <alignment horizontal="right"/>
      <protection locked="0"/>
    </xf>
    <xf numFmtId="165" fontId="6" fillId="0" borderId="48" xfId="2" applyNumberFormat="1" applyFont="1" applyFill="1" applyBorder="1" applyAlignment="1" applyProtection="1">
      <alignment horizontal="right"/>
      <protection locked="0"/>
    </xf>
    <xf numFmtId="3" fontId="9" fillId="0" borderId="48" xfId="2" applyNumberFormat="1" applyFont="1" applyFill="1" applyBorder="1" applyAlignment="1" applyProtection="1">
      <alignment horizontal="right"/>
      <protection locked="0"/>
    </xf>
    <xf numFmtId="3" fontId="6" fillId="0" borderId="49" xfId="2" applyNumberFormat="1" applyFont="1" applyFill="1" applyBorder="1" applyAlignment="1" applyProtection="1">
      <alignment horizontal="right"/>
      <protection locked="0"/>
    </xf>
    <xf numFmtId="0" fontId="11" fillId="3" borderId="0" xfId="0" applyFont="1" applyFill="1"/>
    <xf numFmtId="0" fontId="4" fillId="0" borderId="2" xfId="0" applyFont="1" applyBorder="1" applyAlignment="1">
      <alignment horizontal="center"/>
    </xf>
    <xf numFmtId="0" fontId="6" fillId="0" borderId="29" xfId="8" applyFont="1" applyFill="1" applyBorder="1" applyAlignment="1" applyProtection="1">
      <alignment horizontal="left"/>
      <protection locked="0"/>
    </xf>
    <xf numFmtId="0" fontId="6" fillId="0" borderId="30" xfId="8" applyFont="1" applyFill="1" applyBorder="1" applyAlignment="1" applyProtection="1">
      <alignment horizontal="left"/>
      <protection locked="0"/>
    </xf>
    <xf numFmtId="0" fontId="7" fillId="0" borderId="29" xfId="0" applyFont="1" applyFill="1" applyBorder="1" applyAlignment="1" applyProtection="1">
      <alignment horizontal="center" shrinkToFit="1"/>
      <protection locked="0"/>
    </xf>
    <xf numFmtId="0" fontId="7" fillId="0" borderId="28" xfId="0" applyFont="1" applyFill="1" applyBorder="1" applyAlignment="1" applyProtection="1">
      <alignment horizontal="center" shrinkToFit="1"/>
      <protection locked="0"/>
    </xf>
    <xf numFmtId="0" fontId="14" fillId="2" borderId="29" xfId="8" applyFont="1" applyFill="1" applyBorder="1" applyAlignment="1" applyProtection="1">
      <alignment horizontal="center" shrinkToFit="1"/>
      <protection hidden="1"/>
    </xf>
    <xf numFmtId="0" fontId="14" fillId="2" borderId="30" xfId="8" applyFont="1" applyFill="1" applyBorder="1" applyAlignment="1" applyProtection="1">
      <alignment horizontal="center" shrinkToFit="1"/>
      <protection hidden="1"/>
    </xf>
    <xf numFmtId="0" fontId="5" fillId="0" borderId="29" xfId="8" applyFont="1" applyFill="1" applyBorder="1" applyAlignment="1" applyProtection="1">
      <alignment horizontal="left"/>
      <protection locked="0"/>
    </xf>
    <xf numFmtId="0" fontId="5" fillId="0" borderId="30" xfId="8" applyFont="1" applyFill="1" applyBorder="1" applyAlignment="1" applyProtection="1">
      <alignment horizontal="left"/>
      <protection locked="0"/>
    </xf>
    <xf numFmtId="0" fontId="22" fillId="2" borderId="29" xfId="8" applyFont="1" applyFill="1" applyBorder="1" applyAlignment="1" applyProtection="1">
      <alignment horizontal="center" shrinkToFit="1"/>
      <protection hidden="1"/>
    </xf>
    <xf numFmtId="0" fontId="22" fillId="2" borderId="30" xfId="8" applyFont="1" applyFill="1" applyBorder="1" applyAlignment="1" applyProtection="1">
      <alignment horizontal="center" shrinkToFit="1"/>
      <protection hidden="1"/>
    </xf>
    <xf numFmtId="15" fontId="7" fillId="0" borderId="0" xfId="2" applyNumberFormat="1" applyFont="1" applyFill="1" applyBorder="1" applyAlignment="1">
      <alignment horizontal="center"/>
    </xf>
    <xf numFmtId="49" fontId="6" fillId="0" borderId="0" xfId="2" applyNumberFormat="1" applyFont="1" applyFill="1" applyBorder="1" applyAlignment="1" applyProtection="1">
      <alignment horizontal="left"/>
      <protection locked="0"/>
    </xf>
    <xf numFmtId="49" fontId="6" fillId="0" borderId="11" xfId="2" applyNumberFormat="1" applyFont="1" applyFill="1" applyBorder="1" applyAlignment="1" applyProtection="1">
      <alignment horizontal="left"/>
      <protection locked="0"/>
    </xf>
    <xf numFmtId="49" fontId="6" fillId="0" borderId="15" xfId="2" applyNumberFormat="1" applyFont="1" applyFill="1" applyBorder="1" applyAlignment="1" applyProtection="1">
      <alignment horizontal="left"/>
      <protection locked="0"/>
    </xf>
    <xf numFmtId="49" fontId="6" fillId="0" borderId="10" xfId="2" applyNumberFormat="1" applyFont="1" applyFill="1" applyBorder="1" applyAlignment="1" applyProtection="1">
      <alignment horizontal="left"/>
      <protection locked="0"/>
    </xf>
    <xf numFmtId="0" fontId="7" fillId="0" borderId="6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49" fontId="8" fillId="0" borderId="10" xfId="2" applyNumberFormat="1" applyFont="1" applyFill="1" applyBorder="1" applyAlignment="1" applyProtection="1">
      <alignment horizontal="left"/>
      <protection locked="0"/>
    </xf>
    <xf numFmtId="15" fontId="7" fillId="0" borderId="0" xfId="2" quotePrefix="1" applyNumberFormat="1" applyFont="1" applyFill="1" applyBorder="1" applyAlignment="1">
      <alignment horizontal="center"/>
    </xf>
    <xf numFmtId="49" fontId="6" fillId="0" borderId="50" xfId="2" applyNumberFormat="1" applyFont="1" applyFill="1" applyBorder="1" applyAlignment="1" applyProtection="1">
      <alignment horizontal="left"/>
      <protection locked="0"/>
    </xf>
    <xf numFmtId="49" fontId="6" fillId="0" borderId="0" xfId="2" applyNumberFormat="1" applyFont="1" applyFill="1" applyBorder="1" applyAlignment="1" applyProtection="1">
      <alignment horizontal="center"/>
      <protection locked="0"/>
    </xf>
    <xf numFmtId="0" fontId="7" fillId="0" borderId="6" xfId="1" applyFont="1" applyFill="1" applyBorder="1" applyAlignment="1">
      <alignment horizontal="center"/>
    </xf>
    <xf numFmtId="49" fontId="8" fillId="0" borderId="11" xfId="2" applyNumberFormat="1" applyFont="1" applyFill="1" applyBorder="1" applyAlignment="1" applyProtection="1">
      <alignment horizontal="center"/>
      <protection locked="0"/>
    </xf>
    <xf numFmtId="49" fontId="8" fillId="0" borderId="13" xfId="2" applyNumberFormat="1" applyFont="1" applyFill="1" applyBorder="1" applyAlignment="1" applyProtection="1">
      <alignment horizontal="center"/>
      <protection locked="0"/>
    </xf>
    <xf numFmtId="49" fontId="8" fillId="0" borderId="15" xfId="2" applyNumberFormat="1" applyFont="1" applyFill="1" applyBorder="1" applyAlignment="1" applyProtection="1">
      <alignment horizontal="center"/>
      <protection locked="0"/>
    </xf>
    <xf numFmtId="49" fontId="6" fillId="0" borderId="13" xfId="2" applyNumberFormat="1" applyFont="1" applyFill="1" applyBorder="1" applyAlignment="1" applyProtection="1">
      <alignment horizontal="left"/>
      <protection locked="0"/>
    </xf>
    <xf numFmtId="165" fontId="12" fillId="0" borderId="27" xfId="0" applyNumberFormat="1" applyFont="1" applyBorder="1" applyAlignment="1" applyProtection="1">
      <alignment horizontal="center" shrinkToFit="1"/>
      <protection hidden="1"/>
    </xf>
    <xf numFmtId="165" fontId="12" fillId="0" borderId="1" xfId="0" applyNumberFormat="1" applyFont="1" applyBorder="1" applyAlignment="1" applyProtection="1">
      <alignment horizontal="center" shrinkToFit="1"/>
      <protection hidden="1"/>
    </xf>
    <xf numFmtId="165" fontId="12" fillId="0" borderId="25" xfId="0" applyNumberFormat="1" applyFont="1" applyBorder="1" applyAlignment="1" applyProtection="1">
      <alignment horizontal="center" shrinkToFit="1"/>
      <protection hidden="1"/>
    </xf>
    <xf numFmtId="165" fontId="12" fillId="0" borderId="27" xfId="0" quotePrefix="1" applyNumberFormat="1" applyFont="1" applyBorder="1" applyAlignment="1" applyProtection="1">
      <alignment horizontal="center" shrinkToFit="1"/>
      <protection hidden="1"/>
    </xf>
    <xf numFmtId="165" fontId="12" fillId="0" borderId="1" xfId="0" quotePrefix="1" applyNumberFormat="1" applyFont="1" applyBorder="1" applyAlignment="1" applyProtection="1">
      <alignment horizontal="center" shrinkToFit="1"/>
      <protection hidden="1"/>
    </xf>
    <xf numFmtId="165" fontId="12" fillId="0" borderId="25" xfId="0" quotePrefix="1" applyNumberFormat="1" applyFont="1" applyBorder="1" applyAlignment="1" applyProtection="1">
      <alignment horizontal="center" shrinkToFit="1"/>
      <protection hidden="1"/>
    </xf>
    <xf numFmtId="165" fontId="12" fillId="0" borderId="8" xfId="0" applyNumberFormat="1" applyFont="1" applyBorder="1" applyAlignment="1" applyProtection="1">
      <alignment horizontal="center" shrinkToFit="1"/>
      <protection hidden="1"/>
    </xf>
    <xf numFmtId="165" fontId="12" fillId="0" borderId="6" xfId="0" applyNumberFormat="1" applyFont="1" applyBorder="1" applyAlignment="1" applyProtection="1">
      <alignment horizontal="center" shrinkToFit="1"/>
      <protection hidden="1"/>
    </xf>
    <xf numFmtId="165" fontId="12" fillId="0" borderId="7" xfId="0" applyNumberFormat="1" applyFont="1" applyBorder="1" applyAlignment="1" applyProtection="1">
      <alignment horizontal="center" shrinkToFit="1"/>
      <protection hidden="1"/>
    </xf>
    <xf numFmtId="165" fontId="12" fillId="0" borderId="4" xfId="0" applyNumberFormat="1" applyFont="1" applyBorder="1" applyAlignment="1" applyProtection="1">
      <alignment horizontal="center" shrinkToFit="1"/>
      <protection hidden="1"/>
    </xf>
    <xf numFmtId="165" fontId="12" fillId="0" borderId="0" xfId="0" applyNumberFormat="1" applyFont="1" applyBorder="1" applyAlignment="1" applyProtection="1">
      <alignment horizontal="center" shrinkToFit="1"/>
      <protection hidden="1"/>
    </xf>
    <xf numFmtId="165" fontId="12" fillId="0" borderId="22" xfId="0" applyNumberFormat="1" applyFont="1" applyBorder="1" applyAlignment="1" applyProtection="1">
      <alignment horizontal="center" shrinkToFit="1"/>
      <protection hidden="1"/>
    </xf>
    <xf numFmtId="0" fontId="11" fillId="0" borderId="0" xfId="0" applyFont="1" applyAlignment="1" applyProtection="1">
      <alignment horizontal="left"/>
      <protection locked="0"/>
    </xf>
    <xf numFmtId="49" fontId="6" fillId="0" borderId="45" xfId="2" applyNumberFormat="1" applyFont="1" applyFill="1" applyBorder="1" applyAlignment="1" applyProtection="1">
      <alignment horizontal="left"/>
      <protection locked="0"/>
    </xf>
    <xf numFmtId="49" fontId="8" fillId="0" borderId="47" xfId="2" applyNumberFormat="1" applyFont="1" applyFill="1" applyBorder="1" applyAlignment="1" applyProtection="1">
      <alignment horizontal="left"/>
      <protection locked="0"/>
    </xf>
    <xf numFmtId="49" fontId="8" fillId="0" borderId="44" xfId="2" applyNumberFormat="1" applyFont="1" applyFill="1" applyBorder="1" applyAlignment="1" applyProtection="1">
      <alignment horizontal="left"/>
      <protection locked="0"/>
    </xf>
    <xf numFmtId="0" fontId="6" fillId="0" borderId="27" xfId="2" applyFont="1" applyFill="1" applyBorder="1" applyAlignment="1">
      <alignment horizontal="center"/>
    </xf>
    <xf numFmtId="0" fontId="6" fillId="0" borderId="1" xfId="2" applyFont="1" applyFill="1" applyBorder="1" applyAlignment="1">
      <alignment horizontal="center"/>
    </xf>
    <xf numFmtId="0" fontId="6" fillId="0" borderId="25" xfId="2" applyFont="1" applyFill="1" applyBorder="1" applyAlignment="1">
      <alignment horizontal="center"/>
    </xf>
    <xf numFmtId="0" fontId="7" fillId="0" borderId="8" xfId="2" applyFont="1" applyFill="1" applyBorder="1" applyAlignment="1">
      <alignment horizontal="center"/>
    </xf>
    <xf numFmtId="0" fontId="7" fillId="0" borderId="7" xfId="2" applyFont="1" applyFill="1" applyBorder="1" applyAlignment="1">
      <alignment horizontal="center"/>
    </xf>
    <xf numFmtId="0" fontId="6" fillId="0" borderId="5" xfId="2" applyFont="1" applyFill="1" applyBorder="1" applyAlignment="1">
      <alignment horizontal="center"/>
    </xf>
    <xf numFmtId="0" fontId="6" fillId="0" borderId="22" xfId="2" applyFont="1" applyFill="1" applyBorder="1" applyAlignment="1">
      <alignment horizontal="center"/>
    </xf>
    <xf numFmtId="49" fontId="8" fillId="0" borderId="46" xfId="2" applyNumberFormat="1" applyFont="1" applyFill="1" applyBorder="1" applyAlignment="1" applyProtection="1">
      <alignment horizontal="left"/>
      <protection locked="0"/>
    </xf>
    <xf numFmtId="49" fontId="6" fillId="0" borderId="46" xfId="2" applyNumberFormat="1" applyFont="1" applyFill="1" applyBorder="1" applyAlignment="1" applyProtection="1">
      <alignment horizontal="left"/>
      <protection locked="0"/>
    </xf>
  </cellXfs>
  <cellStyles count="9">
    <cellStyle name="Comma 2" xfId="7"/>
    <cellStyle name="Normal" xfId="0" builtinId="0"/>
    <cellStyle name="Normal 2" xfId="1"/>
    <cellStyle name="Normal 2 2" xfId="6"/>
    <cellStyle name="Normal 2 3" xfId="8"/>
    <cellStyle name="Normal 29" xfId="2"/>
    <cellStyle name="Normal 3" xfId="3"/>
    <cellStyle name="Normal 3 2" xfId="4"/>
    <cellStyle name="Percent 2" xfId="5"/>
  </cellStyles>
  <dxfs count="1379"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portal.gsc.edu/classes/cjonick/SANDBOX1/Issuing_Stock_Bonds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"/>
      <sheetName val="Stock"/>
      <sheetName val="Bonds"/>
      <sheetName val="WriteUp"/>
      <sheetName val="eJonick"/>
      <sheetName val="TransactionAnalysis1"/>
      <sheetName val="TransactionAnalysis2"/>
    </sheetNames>
    <sheetDataSet>
      <sheetData sheetId="0"/>
      <sheetData sheetId="1"/>
      <sheetData sheetId="2"/>
      <sheetData sheetId="3"/>
      <sheetData sheetId="4"/>
      <sheetData sheetId="5">
        <row r="15">
          <cell r="F15" t="str">
            <v>Enter</v>
          </cell>
        </row>
        <row r="27">
          <cell r="F27" t="str">
            <v>Enter</v>
          </cell>
        </row>
        <row r="40">
          <cell r="F40" t="str">
            <v>Enter</v>
          </cell>
        </row>
        <row r="52">
          <cell r="F52" t="str">
            <v>Enter</v>
          </cell>
        </row>
        <row r="64">
          <cell r="F64" t="str">
            <v>Enter</v>
          </cell>
        </row>
        <row r="76">
          <cell r="F76" t="str">
            <v>Enter</v>
          </cell>
        </row>
        <row r="89">
          <cell r="F89" t="str">
            <v>Enter</v>
          </cell>
        </row>
        <row r="102">
          <cell r="F102" t="str">
            <v>Enter</v>
          </cell>
        </row>
        <row r="115">
          <cell r="F115" t="str">
            <v>Enter</v>
          </cell>
        </row>
        <row r="126">
          <cell r="F126" t="str">
            <v>Enter</v>
          </cell>
        </row>
        <row r="138">
          <cell r="F138" t="str">
            <v>Enter</v>
          </cell>
        </row>
        <row r="150">
          <cell r="F150" t="str">
            <v>Enter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7"/>
  <sheetViews>
    <sheetView showGridLines="0" tabSelected="1" workbookViewId="0">
      <selection activeCell="O13" sqref="O13"/>
    </sheetView>
  </sheetViews>
  <sheetFormatPr baseColWidth="10" defaultColWidth="8.83203125" defaultRowHeight="14" x14ac:dyDescent="0"/>
  <cols>
    <col min="1" max="1" width="3.83203125" customWidth="1"/>
    <col min="2" max="2" width="2.6640625" customWidth="1"/>
    <col min="3" max="3" width="29.83203125" customWidth="1"/>
    <col min="4" max="5" width="9.5" customWidth="1"/>
    <col min="6" max="6" width="3.5" customWidth="1"/>
    <col min="7" max="7" width="9.5" customWidth="1"/>
    <col min="8" max="8" width="3.6640625" customWidth="1"/>
    <col min="9" max="10" width="9.5" customWidth="1"/>
    <col min="11" max="11" width="3.5" customWidth="1"/>
    <col min="12" max="12" width="1.5" hidden="1" customWidth="1"/>
    <col min="13" max="15" width="9.5" customWidth="1"/>
    <col min="16" max="16" width="7" customWidth="1"/>
  </cols>
  <sheetData>
    <row r="3" spans="2:15" ht="15" thickBot="1">
      <c r="C3" s="1"/>
      <c r="D3" s="184" t="s">
        <v>12</v>
      </c>
      <c r="E3" s="184"/>
      <c r="F3" s="2" t="s">
        <v>18</v>
      </c>
      <c r="G3" s="51" t="s">
        <v>13</v>
      </c>
      <c r="H3" s="2" t="s">
        <v>17</v>
      </c>
      <c r="I3" s="184" t="s">
        <v>14</v>
      </c>
      <c r="J3" s="184"/>
      <c r="K3" s="51"/>
      <c r="L3" s="51"/>
      <c r="M3" s="51" t="s">
        <v>15</v>
      </c>
      <c r="N3" s="184" t="s">
        <v>16</v>
      </c>
      <c r="O3" s="184"/>
    </row>
    <row r="4" spans="2:15">
      <c r="C4" s="1"/>
      <c r="D4" s="3"/>
      <c r="E4" s="3" t="s">
        <v>1</v>
      </c>
      <c r="F4" s="1"/>
      <c r="G4" s="3" t="s">
        <v>1</v>
      </c>
      <c r="H4" s="1"/>
      <c r="I4" s="3" t="s">
        <v>4</v>
      </c>
      <c r="J4" s="3" t="s">
        <v>6</v>
      </c>
      <c r="K4" s="3"/>
      <c r="L4" s="5"/>
      <c r="M4" s="3" t="s">
        <v>8</v>
      </c>
      <c r="N4" s="3" t="s">
        <v>10</v>
      </c>
      <c r="O4" s="3" t="s">
        <v>19</v>
      </c>
    </row>
    <row r="5" spans="2:15">
      <c r="C5" s="1"/>
      <c r="D5" s="47" t="s">
        <v>0</v>
      </c>
      <c r="E5" s="47" t="s">
        <v>2</v>
      </c>
      <c r="F5" s="48" t="s">
        <v>18</v>
      </c>
      <c r="G5" s="47" t="s">
        <v>3</v>
      </c>
      <c r="H5" s="48" t="s">
        <v>17</v>
      </c>
      <c r="I5" s="47" t="s">
        <v>5</v>
      </c>
      <c r="J5" s="47" t="s">
        <v>7</v>
      </c>
      <c r="K5" s="47"/>
      <c r="L5" s="44"/>
      <c r="M5" s="47" t="s">
        <v>9</v>
      </c>
      <c r="N5" s="47" t="s">
        <v>11</v>
      </c>
      <c r="O5" s="47" t="s">
        <v>11</v>
      </c>
    </row>
    <row r="6" spans="2:15">
      <c r="B6" s="46">
        <v>1</v>
      </c>
      <c r="C6" s="4" t="s">
        <v>69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2:15">
      <c r="C7" s="4"/>
    </row>
  </sheetData>
  <mergeCells count="3">
    <mergeCell ref="D3:E3"/>
    <mergeCell ref="I3:J3"/>
    <mergeCell ref="N3:O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9"/>
  <sheetViews>
    <sheetView showGridLines="0" workbookViewId="0"/>
  </sheetViews>
  <sheetFormatPr baseColWidth="10" defaultColWidth="8.83203125" defaultRowHeight="14" x14ac:dyDescent="0"/>
  <cols>
    <col min="1" max="1" width="3.6640625" customWidth="1"/>
    <col min="2" max="2" width="5.33203125" customWidth="1"/>
    <col min="3" max="3" width="24.5" customWidth="1"/>
    <col min="4" max="5" width="8.6640625" customWidth="1"/>
    <col min="7" max="7" width="6.83203125" customWidth="1"/>
    <col min="8" max="8" width="8.6640625" customWidth="1"/>
    <col min="9" max="9" width="4.33203125" customWidth="1"/>
    <col min="10" max="13" width="7.5" customWidth="1"/>
  </cols>
  <sheetData>
    <row r="2" spans="2:20">
      <c r="B2" s="121" t="s">
        <v>78</v>
      </c>
      <c r="G2" s="121" t="s">
        <v>98</v>
      </c>
      <c r="O2" s="38"/>
      <c r="P2" s="38"/>
      <c r="Q2" s="38"/>
      <c r="R2" s="38"/>
      <c r="S2" s="38"/>
      <c r="T2" s="38"/>
    </row>
    <row r="3" spans="2:20">
      <c r="B3" s="123" t="s">
        <v>51</v>
      </c>
      <c r="C3" s="124" t="s">
        <v>79</v>
      </c>
      <c r="D3" s="122" t="s">
        <v>53</v>
      </c>
      <c r="E3" s="122" t="s">
        <v>54</v>
      </c>
      <c r="G3" s="187" t="s">
        <v>0</v>
      </c>
      <c r="H3" s="188"/>
      <c r="I3" s="188"/>
      <c r="J3" s="188"/>
      <c r="K3" s="188"/>
      <c r="L3" s="188"/>
      <c r="M3" s="188"/>
      <c r="N3" s="150"/>
      <c r="O3" s="143"/>
      <c r="P3" s="144"/>
      <c r="Q3" s="145"/>
      <c r="R3" s="144"/>
      <c r="S3" s="146"/>
      <c r="T3" s="144"/>
    </row>
    <row r="4" spans="2:20">
      <c r="B4" s="154" t="s">
        <v>75</v>
      </c>
      <c r="C4" s="155"/>
      <c r="D4" s="156"/>
      <c r="E4" s="157"/>
      <c r="F4" s="174"/>
      <c r="G4" s="159" t="s">
        <v>51</v>
      </c>
      <c r="H4" s="193" t="s">
        <v>52</v>
      </c>
      <c r="I4" s="194"/>
      <c r="J4" s="171" t="s">
        <v>53</v>
      </c>
      <c r="K4" s="171" t="s">
        <v>54</v>
      </c>
      <c r="L4" s="171" t="s">
        <v>53</v>
      </c>
      <c r="M4" s="170" t="s">
        <v>54</v>
      </c>
      <c r="N4" s="150"/>
      <c r="O4" s="143"/>
      <c r="P4" s="144"/>
      <c r="Q4" s="147"/>
      <c r="R4" s="145"/>
      <c r="S4" s="146"/>
      <c r="T4" s="144"/>
    </row>
    <row r="5" spans="2:20">
      <c r="B5" s="158"/>
      <c r="C5" s="155"/>
      <c r="D5" s="156"/>
      <c r="E5" s="157"/>
      <c r="F5" s="174"/>
      <c r="G5" s="160">
        <v>43617</v>
      </c>
      <c r="H5" s="161"/>
      <c r="I5" s="162"/>
      <c r="J5" s="163">
        <v>8000</v>
      </c>
      <c r="K5" s="164"/>
      <c r="L5" s="165">
        <v>8000</v>
      </c>
      <c r="M5" s="165"/>
      <c r="N5" s="150"/>
      <c r="O5" s="143"/>
      <c r="P5" s="144"/>
      <c r="Q5" s="148"/>
      <c r="R5" s="144"/>
      <c r="S5" s="146"/>
      <c r="T5" s="144"/>
    </row>
    <row r="6" spans="2:20">
      <c r="B6" s="154"/>
      <c r="C6" s="155"/>
      <c r="D6" s="156"/>
      <c r="E6" s="156"/>
      <c r="F6" s="174"/>
      <c r="G6" s="160">
        <v>43617</v>
      </c>
      <c r="H6" s="166"/>
      <c r="I6" s="167"/>
      <c r="J6" s="163" t="s">
        <v>97</v>
      </c>
      <c r="K6" s="168">
        <v>2000</v>
      </c>
      <c r="L6" s="169">
        <v>6000</v>
      </c>
      <c r="M6" s="169"/>
      <c r="N6" s="150"/>
      <c r="O6" s="143"/>
      <c r="P6" s="144"/>
      <c r="Q6" s="149"/>
      <c r="R6" s="148"/>
      <c r="S6" s="146"/>
      <c r="T6" s="144"/>
    </row>
    <row r="7" spans="2:20">
      <c r="B7" s="154" t="s">
        <v>75</v>
      </c>
      <c r="C7" s="155"/>
      <c r="D7" s="156"/>
      <c r="E7" s="156"/>
      <c r="F7" s="174"/>
      <c r="G7" s="160">
        <v>43621</v>
      </c>
      <c r="H7" s="185"/>
      <c r="I7" s="186"/>
      <c r="J7" s="163">
        <v>800</v>
      </c>
      <c r="K7" s="168"/>
      <c r="L7" s="169">
        <v>6800</v>
      </c>
      <c r="M7" s="169"/>
      <c r="N7" s="150"/>
      <c r="O7" s="143"/>
      <c r="P7" s="144"/>
      <c r="Q7" s="148"/>
      <c r="R7" s="149"/>
      <c r="S7" s="146"/>
      <c r="T7" s="144"/>
    </row>
    <row r="8" spans="2:20">
      <c r="B8" s="127"/>
      <c r="C8" s="125"/>
      <c r="D8" s="126"/>
      <c r="E8" s="126"/>
      <c r="G8" s="160">
        <v>43624</v>
      </c>
      <c r="H8" s="185"/>
      <c r="I8" s="186"/>
      <c r="J8" s="163"/>
      <c r="K8" s="168">
        <v>500</v>
      </c>
      <c r="L8" s="169">
        <v>6300</v>
      </c>
      <c r="M8" s="169"/>
      <c r="N8" s="150"/>
    </row>
    <row r="9" spans="2:20">
      <c r="G9" s="160">
        <v>43626</v>
      </c>
      <c r="H9" s="185"/>
      <c r="I9" s="186"/>
      <c r="J9" s="163">
        <v>700</v>
      </c>
      <c r="K9" s="168"/>
      <c r="L9" s="169">
        <v>7000</v>
      </c>
      <c r="M9" s="169"/>
      <c r="N9" s="150"/>
    </row>
    <row r="10" spans="2:20">
      <c r="B10" s="121" t="s">
        <v>89</v>
      </c>
      <c r="G10" s="160"/>
      <c r="H10" s="185"/>
      <c r="I10" s="186"/>
      <c r="J10" s="163"/>
      <c r="K10" s="168"/>
      <c r="L10" s="169"/>
      <c r="M10" s="169"/>
      <c r="N10" s="150"/>
    </row>
    <row r="11" spans="2:20">
      <c r="B11" s="151" t="s">
        <v>51</v>
      </c>
      <c r="C11" s="152" t="s">
        <v>79</v>
      </c>
      <c r="D11" s="153" t="s">
        <v>53</v>
      </c>
      <c r="E11" s="153" t="s">
        <v>54</v>
      </c>
      <c r="F11" s="150"/>
    </row>
    <row r="12" spans="2:20">
      <c r="B12" s="154" t="s">
        <v>75</v>
      </c>
      <c r="C12" s="155"/>
      <c r="D12" s="156"/>
      <c r="E12" s="157"/>
      <c r="F12" s="150"/>
    </row>
    <row r="13" spans="2:20">
      <c r="B13" s="158" t="s">
        <v>85</v>
      </c>
      <c r="C13" s="155" t="s">
        <v>0</v>
      </c>
      <c r="D13" s="156">
        <v>8000</v>
      </c>
      <c r="E13" s="157"/>
      <c r="F13" s="150"/>
      <c r="G13" s="121" t="s">
        <v>99</v>
      </c>
    </row>
    <row r="14" spans="2:20">
      <c r="B14" s="154" t="s">
        <v>75</v>
      </c>
      <c r="C14" s="155" t="s">
        <v>80</v>
      </c>
      <c r="D14" s="156"/>
      <c r="E14" s="156">
        <v>8000</v>
      </c>
      <c r="F14" s="150"/>
      <c r="G14" s="187" t="s">
        <v>24</v>
      </c>
      <c r="H14" s="188"/>
      <c r="I14" s="188"/>
      <c r="J14" s="188"/>
      <c r="K14" s="188"/>
      <c r="L14" s="188"/>
      <c r="M14" s="188"/>
      <c r="N14" s="150"/>
    </row>
    <row r="15" spans="2:20">
      <c r="B15" s="154" t="s">
        <v>75</v>
      </c>
      <c r="C15" s="155"/>
      <c r="D15" s="156"/>
      <c r="E15" s="156"/>
      <c r="F15" s="150"/>
      <c r="G15" s="128" t="s">
        <v>51</v>
      </c>
      <c r="H15" s="189" t="s">
        <v>52</v>
      </c>
      <c r="I15" s="190"/>
      <c r="J15" s="139" t="s">
        <v>53</v>
      </c>
      <c r="K15" s="139" t="s">
        <v>54</v>
      </c>
      <c r="L15" s="139" t="s">
        <v>53</v>
      </c>
      <c r="M15" s="140" t="s">
        <v>54</v>
      </c>
      <c r="N15" s="150"/>
    </row>
    <row r="16" spans="2:20">
      <c r="B16" s="158" t="s">
        <v>85</v>
      </c>
      <c r="C16" s="155" t="s">
        <v>81</v>
      </c>
      <c r="D16" s="156">
        <v>2000</v>
      </c>
      <c r="E16" s="156"/>
      <c r="F16" s="150"/>
      <c r="G16" s="160">
        <v>43621</v>
      </c>
      <c r="H16" s="161"/>
      <c r="I16" s="162"/>
      <c r="J16" s="163"/>
      <c r="K16" s="164">
        <v>800</v>
      </c>
      <c r="L16" s="165"/>
      <c r="M16" s="165">
        <v>800</v>
      </c>
      <c r="N16" s="150"/>
    </row>
    <row r="17" spans="2:14">
      <c r="B17" s="154" t="s">
        <v>75</v>
      </c>
      <c r="C17" s="155" t="s">
        <v>82</v>
      </c>
      <c r="D17" s="156"/>
      <c r="E17" s="156">
        <v>2000</v>
      </c>
      <c r="F17" s="150"/>
      <c r="G17" s="160">
        <v>43626</v>
      </c>
      <c r="H17" s="166"/>
      <c r="I17" s="167"/>
      <c r="J17" s="163" t="s">
        <v>97</v>
      </c>
      <c r="K17" s="168">
        <v>700</v>
      </c>
      <c r="L17" s="169"/>
      <c r="M17" s="169">
        <v>1500</v>
      </c>
      <c r="N17" s="150"/>
    </row>
    <row r="18" spans="2:14">
      <c r="B18" s="154" t="s">
        <v>75</v>
      </c>
      <c r="C18" s="155"/>
      <c r="D18" s="156"/>
      <c r="E18" s="156"/>
      <c r="F18" s="150"/>
      <c r="G18" s="160"/>
      <c r="H18" s="172"/>
      <c r="I18" s="173"/>
      <c r="J18" s="163"/>
      <c r="K18" s="168"/>
      <c r="L18" s="169"/>
      <c r="M18" s="169"/>
      <c r="N18" s="150"/>
    </row>
    <row r="19" spans="2:14">
      <c r="B19" s="158" t="s">
        <v>86</v>
      </c>
      <c r="C19" s="155" t="s">
        <v>0</v>
      </c>
      <c r="D19" s="156">
        <v>800</v>
      </c>
      <c r="E19" s="156"/>
      <c r="F19" s="150"/>
      <c r="G19" s="160"/>
      <c r="H19" s="172"/>
      <c r="I19" s="173"/>
      <c r="J19" s="163"/>
      <c r="K19" s="168"/>
      <c r="L19" s="169"/>
      <c r="M19" s="169"/>
      <c r="N19" s="150"/>
    </row>
    <row r="20" spans="2:14">
      <c r="B20" s="154" t="s">
        <v>75</v>
      </c>
      <c r="C20" s="155" t="s">
        <v>83</v>
      </c>
      <c r="D20" s="156"/>
      <c r="E20" s="156">
        <v>800</v>
      </c>
      <c r="F20" s="150"/>
      <c r="G20" s="160"/>
      <c r="H20" s="172"/>
      <c r="I20" s="173"/>
      <c r="J20" s="163"/>
      <c r="K20" s="168"/>
      <c r="L20" s="169"/>
      <c r="M20" s="169"/>
      <c r="N20" s="150"/>
    </row>
    <row r="21" spans="2:14">
      <c r="B21" s="154" t="s">
        <v>75</v>
      </c>
      <c r="C21" s="155"/>
      <c r="D21" s="156"/>
      <c r="E21" s="156"/>
      <c r="F21" s="150"/>
      <c r="G21" s="160"/>
      <c r="H21" s="185"/>
      <c r="I21" s="186"/>
      <c r="J21" s="163"/>
      <c r="K21" s="168"/>
      <c r="L21" s="169"/>
      <c r="M21" s="169"/>
      <c r="N21" s="150"/>
    </row>
    <row r="22" spans="2:14">
      <c r="B22" s="158" t="s">
        <v>87</v>
      </c>
      <c r="C22" s="155" t="s">
        <v>84</v>
      </c>
      <c r="D22" s="156">
        <v>500</v>
      </c>
      <c r="E22" s="156"/>
      <c r="F22" s="150"/>
    </row>
    <row r="23" spans="2:14">
      <c r="B23" s="154" t="s">
        <v>75</v>
      </c>
      <c r="C23" s="155" t="s">
        <v>82</v>
      </c>
      <c r="D23" s="156"/>
      <c r="E23" s="156">
        <v>500</v>
      </c>
      <c r="F23" s="150"/>
    </row>
    <row r="24" spans="2:14">
      <c r="B24" s="154" t="s">
        <v>75</v>
      </c>
      <c r="C24" s="155"/>
      <c r="D24" s="156"/>
      <c r="E24" s="156"/>
      <c r="F24" s="150"/>
      <c r="G24" s="121" t="s">
        <v>100</v>
      </c>
    </row>
    <row r="25" spans="2:14">
      <c r="B25" s="158" t="s">
        <v>88</v>
      </c>
      <c r="C25" s="155" t="s">
        <v>0</v>
      </c>
      <c r="D25" s="156">
        <v>700</v>
      </c>
      <c r="E25" s="156"/>
      <c r="F25" s="150"/>
      <c r="G25" s="187" t="s">
        <v>0</v>
      </c>
      <c r="H25" s="188"/>
      <c r="I25" s="188"/>
      <c r="J25" s="188"/>
      <c r="K25" s="188"/>
      <c r="L25" s="188"/>
      <c r="M25" s="188"/>
      <c r="N25" s="150"/>
    </row>
    <row r="26" spans="2:14">
      <c r="B26" s="154" t="s">
        <v>75</v>
      </c>
      <c r="C26" s="155" t="s">
        <v>83</v>
      </c>
      <c r="D26" s="156"/>
      <c r="E26" s="156">
        <v>700</v>
      </c>
      <c r="F26" s="150"/>
      <c r="G26" s="128" t="s">
        <v>51</v>
      </c>
      <c r="H26" s="189" t="s">
        <v>52</v>
      </c>
      <c r="I26" s="190"/>
      <c r="J26" s="139" t="s">
        <v>53</v>
      </c>
      <c r="K26" s="139" t="s">
        <v>54</v>
      </c>
      <c r="L26" s="139" t="s">
        <v>53</v>
      </c>
      <c r="M26" s="140" t="s">
        <v>54</v>
      </c>
      <c r="N26" s="150"/>
    </row>
    <row r="27" spans="2:14">
      <c r="B27" s="154" t="s">
        <v>75</v>
      </c>
      <c r="C27" s="155"/>
      <c r="D27" s="156"/>
      <c r="E27" s="157"/>
      <c r="F27" s="150"/>
      <c r="G27" s="160">
        <v>43617</v>
      </c>
      <c r="H27" s="161"/>
      <c r="I27" s="162"/>
      <c r="J27" s="163">
        <v>1200</v>
      </c>
      <c r="K27" s="165"/>
      <c r="L27" s="165"/>
      <c r="M27" s="165"/>
      <c r="N27" s="150"/>
    </row>
    <row r="28" spans="2:14">
      <c r="G28" s="160">
        <v>43618</v>
      </c>
      <c r="H28" s="166"/>
      <c r="I28" s="167"/>
      <c r="J28" s="163">
        <v>500</v>
      </c>
      <c r="K28" s="168"/>
      <c r="L28" s="169"/>
      <c r="M28" s="169"/>
      <c r="N28" s="150"/>
    </row>
    <row r="29" spans="2:14">
      <c r="G29" s="160">
        <v>43619</v>
      </c>
      <c r="H29" s="172"/>
      <c r="I29" s="173"/>
      <c r="J29" s="163"/>
      <c r="K29" s="168">
        <v>900</v>
      </c>
      <c r="L29" s="169"/>
      <c r="M29" s="169"/>
      <c r="N29" s="150"/>
    </row>
    <row r="30" spans="2:14">
      <c r="B30" s="121" t="s">
        <v>90</v>
      </c>
      <c r="G30" s="160">
        <v>43620</v>
      </c>
      <c r="H30" s="172"/>
      <c r="I30" s="173"/>
      <c r="J30" s="163">
        <v>1400</v>
      </c>
      <c r="K30" s="168"/>
      <c r="L30" s="169"/>
      <c r="M30" s="169"/>
      <c r="N30" s="150"/>
    </row>
    <row r="31" spans="2:14">
      <c r="B31" s="123" t="s">
        <v>51</v>
      </c>
      <c r="C31" s="124" t="s">
        <v>79</v>
      </c>
      <c r="D31" s="122" t="s">
        <v>53</v>
      </c>
      <c r="E31" s="122" t="s">
        <v>54</v>
      </c>
      <c r="G31" s="160">
        <v>43621</v>
      </c>
      <c r="H31" s="172"/>
      <c r="I31" s="173"/>
      <c r="J31" s="163"/>
      <c r="K31" s="168">
        <v>700</v>
      </c>
      <c r="L31" s="169"/>
      <c r="M31" s="169"/>
      <c r="N31" s="150"/>
    </row>
    <row r="32" spans="2:14">
      <c r="B32" s="154" t="s">
        <v>75</v>
      </c>
      <c r="C32" s="155"/>
      <c r="D32" s="156"/>
      <c r="E32" s="157"/>
      <c r="F32" s="174"/>
      <c r="G32" s="160"/>
      <c r="H32" s="185"/>
      <c r="I32" s="186"/>
      <c r="J32" s="163"/>
      <c r="K32" s="168"/>
      <c r="L32" s="169"/>
      <c r="M32" s="169"/>
      <c r="N32" s="150"/>
    </row>
    <row r="33" spans="2:14">
      <c r="B33" s="158" t="s">
        <v>85</v>
      </c>
      <c r="C33" s="155"/>
      <c r="D33" s="156"/>
      <c r="E33" s="157"/>
      <c r="F33" s="150"/>
    </row>
    <row r="34" spans="2:14">
      <c r="B34" s="154" t="s">
        <v>75</v>
      </c>
      <c r="C34" s="155"/>
      <c r="D34" s="156"/>
      <c r="E34" s="157"/>
      <c r="F34" s="150"/>
    </row>
    <row r="35" spans="2:14">
      <c r="B35" s="154" t="s">
        <v>75</v>
      </c>
      <c r="C35" s="155"/>
      <c r="D35" s="156"/>
      <c r="E35" s="157"/>
      <c r="F35" s="150"/>
      <c r="G35" s="121" t="s">
        <v>101</v>
      </c>
    </row>
    <row r="36" spans="2:14">
      <c r="B36" s="158" t="s">
        <v>85</v>
      </c>
      <c r="C36" s="155"/>
      <c r="D36" s="156"/>
      <c r="E36" s="157"/>
      <c r="F36" s="174"/>
      <c r="G36" s="187" t="s">
        <v>107</v>
      </c>
      <c r="H36" s="188"/>
      <c r="I36" s="188"/>
      <c r="J36" s="188"/>
      <c r="K36" s="188"/>
      <c r="L36" s="188"/>
      <c r="M36" s="188"/>
      <c r="N36" s="150"/>
    </row>
    <row r="37" spans="2:14">
      <c r="B37" s="154" t="s">
        <v>75</v>
      </c>
      <c r="C37" s="155"/>
      <c r="D37" s="156"/>
      <c r="E37" s="157"/>
      <c r="F37" s="174"/>
      <c r="G37" s="128" t="s">
        <v>51</v>
      </c>
      <c r="H37" s="189" t="s">
        <v>52</v>
      </c>
      <c r="I37" s="190"/>
      <c r="J37" s="139" t="s">
        <v>53</v>
      </c>
      <c r="K37" s="139" t="s">
        <v>54</v>
      </c>
      <c r="L37" s="139" t="s">
        <v>53</v>
      </c>
      <c r="M37" s="140" t="s">
        <v>54</v>
      </c>
      <c r="N37" s="150"/>
    </row>
    <row r="38" spans="2:14">
      <c r="B38" s="154" t="s">
        <v>75</v>
      </c>
      <c r="C38" s="155"/>
      <c r="D38" s="156"/>
      <c r="E38" s="157"/>
      <c r="F38" s="174"/>
      <c r="G38" s="160">
        <v>43617</v>
      </c>
      <c r="H38" s="161"/>
      <c r="I38" s="162"/>
      <c r="J38" s="163"/>
      <c r="K38" s="168">
        <v>1200</v>
      </c>
      <c r="L38" s="169"/>
      <c r="M38" s="169"/>
      <c r="N38" s="150"/>
    </row>
    <row r="39" spans="2:14">
      <c r="B39" s="158" t="s">
        <v>86</v>
      </c>
      <c r="C39" s="155"/>
      <c r="D39" s="156"/>
      <c r="E39" s="157"/>
      <c r="F39" s="174"/>
      <c r="G39" s="160"/>
      <c r="H39" s="166"/>
      <c r="I39" s="167"/>
      <c r="J39" s="163"/>
      <c r="K39" s="168"/>
      <c r="L39" s="169"/>
      <c r="M39" s="169"/>
      <c r="N39" s="150"/>
    </row>
    <row r="40" spans="2:14">
      <c r="B40" s="154" t="s">
        <v>75</v>
      </c>
      <c r="C40" s="155"/>
      <c r="D40" s="156"/>
      <c r="E40" s="157"/>
      <c r="F40" s="174"/>
      <c r="G40" s="160"/>
      <c r="H40" s="172"/>
      <c r="I40" s="173"/>
      <c r="J40" s="163"/>
      <c r="K40" s="168"/>
      <c r="L40" s="169"/>
      <c r="M40" s="169"/>
      <c r="N40" s="150"/>
    </row>
    <row r="41" spans="2:14">
      <c r="B41" s="154" t="s">
        <v>75</v>
      </c>
      <c r="C41" s="155"/>
      <c r="D41" s="156"/>
      <c r="E41" s="157"/>
      <c r="F41" s="174"/>
      <c r="G41" s="160"/>
      <c r="H41" s="172"/>
      <c r="I41" s="173"/>
      <c r="J41" s="163"/>
      <c r="K41" s="168"/>
      <c r="L41" s="169"/>
      <c r="M41" s="169"/>
      <c r="N41" s="150"/>
    </row>
    <row r="42" spans="2:14">
      <c r="B42" s="158" t="s">
        <v>87</v>
      </c>
      <c r="C42" s="155"/>
      <c r="D42" s="156"/>
      <c r="E42" s="157"/>
      <c r="F42" s="174"/>
      <c r="G42" s="160"/>
      <c r="H42" s="172"/>
      <c r="I42" s="173"/>
      <c r="J42" s="163"/>
      <c r="K42" s="168"/>
      <c r="L42" s="169"/>
      <c r="M42" s="169"/>
      <c r="N42" s="150"/>
    </row>
    <row r="43" spans="2:14">
      <c r="B43" s="154" t="s">
        <v>75</v>
      </c>
      <c r="C43" s="155"/>
      <c r="D43" s="156"/>
      <c r="E43" s="157"/>
      <c r="F43" s="174"/>
      <c r="G43" s="160"/>
      <c r="H43" s="185"/>
      <c r="I43" s="186"/>
      <c r="J43" s="163"/>
      <c r="K43" s="168"/>
      <c r="L43" s="169"/>
      <c r="M43" s="169"/>
      <c r="N43" s="150"/>
    </row>
    <row r="44" spans="2:14">
      <c r="B44" s="154" t="s">
        <v>75</v>
      </c>
      <c r="C44" s="155"/>
      <c r="D44" s="156"/>
      <c r="E44" s="157"/>
      <c r="F44" s="150"/>
    </row>
    <row r="45" spans="2:14">
      <c r="B45" s="158" t="s">
        <v>88</v>
      </c>
      <c r="C45" s="155"/>
      <c r="D45" s="156"/>
      <c r="E45" s="157"/>
      <c r="F45" s="150"/>
    </row>
    <row r="46" spans="2:14">
      <c r="B46" s="154" t="s">
        <v>75</v>
      </c>
      <c r="C46" s="155"/>
      <c r="D46" s="156"/>
      <c r="E46" s="157"/>
      <c r="F46" s="150"/>
      <c r="G46" s="121" t="s">
        <v>102</v>
      </c>
    </row>
    <row r="47" spans="2:14">
      <c r="B47" s="154" t="s">
        <v>75</v>
      </c>
      <c r="C47" s="155"/>
      <c r="D47" s="156"/>
      <c r="E47" s="157"/>
      <c r="F47" s="174"/>
      <c r="G47" s="187" t="s">
        <v>24</v>
      </c>
      <c r="H47" s="188"/>
      <c r="I47" s="188"/>
      <c r="J47" s="188"/>
      <c r="K47" s="188"/>
      <c r="L47" s="188"/>
      <c r="M47" s="188"/>
      <c r="N47" s="150"/>
    </row>
    <row r="48" spans="2:14">
      <c r="G48" s="128" t="s">
        <v>51</v>
      </c>
      <c r="H48" s="189" t="s">
        <v>52</v>
      </c>
      <c r="I48" s="190"/>
      <c r="J48" s="139" t="s">
        <v>53</v>
      </c>
      <c r="K48" s="139" t="s">
        <v>54</v>
      </c>
      <c r="L48" s="139" t="s">
        <v>53</v>
      </c>
      <c r="M48" s="140" t="s">
        <v>54</v>
      </c>
      <c r="N48" s="150"/>
    </row>
    <row r="49" spans="2:14">
      <c r="G49" s="160">
        <v>43618</v>
      </c>
      <c r="H49" s="161"/>
      <c r="I49" s="162"/>
      <c r="J49" s="163"/>
      <c r="K49" s="164">
        <v>500</v>
      </c>
      <c r="L49" s="165"/>
      <c r="M49" s="165"/>
      <c r="N49" s="150"/>
    </row>
    <row r="50" spans="2:14">
      <c r="B50" s="121" t="s">
        <v>91</v>
      </c>
      <c r="G50" s="160">
        <v>43620</v>
      </c>
      <c r="H50" s="166"/>
      <c r="I50" s="167"/>
      <c r="J50" s="163"/>
      <c r="K50" s="168">
        <v>1400</v>
      </c>
      <c r="L50" s="169"/>
      <c r="M50" s="169"/>
      <c r="N50" s="150"/>
    </row>
    <row r="51" spans="2:14">
      <c r="B51" s="123" t="s">
        <v>51</v>
      </c>
      <c r="C51" s="124" t="s">
        <v>79</v>
      </c>
      <c r="D51" s="122" t="s">
        <v>53</v>
      </c>
      <c r="E51" s="122" t="s">
        <v>54</v>
      </c>
      <c r="G51" s="160"/>
      <c r="H51" s="172"/>
      <c r="I51" s="173"/>
      <c r="J51" s="163"/>
      <c r="K51" s="168"/>
      <c r="L51" s="169"/>
      <c r="M51" s="169"/>
      <c r="N51" s="150"/>
    </row>
    <row r="52" spans="2:14">
      <c r="B52" s="154" t="s">
        <v>75</v>
      </c>
      <c r="C52" s="155"/>
      <c r="D52" s="156"/>
      <c r="E52" s="157"/>
      <c r="F52" s="174"/>
      <c r="G52" s="160"/>
      <c r="H52" s="172"/>
      <c r="I52" s="173"/>
      <c r="J52" s="163"/>
      <c r="K52" s="168"/>
      <c r="L52" s="169"/>
      <c r="M52" s="169"/>
      <c r="N52" s="150"/>
    </row>
    <row r="53" spans="2:14">
      <c r="B53" s="158" t="s">
        <v>85</v>
      </c>
      <c r="C53" s="155" t="s">
        <v>0</v>
      </c>
      <c r="D53" s="156">
        <v>10000</v>
      </c>
      <c r="E53" s="157"/>
      <c r="F53" s="150"/>
      <c r="G53" s="160"/>
      <c r="H53" s="172"/>
      <c r="I53" s="173"/>
      <c r="J53" s="163"/>
      <c r="K53" s="168"/>
      <c r="L53" s="169"/>
      <c r="M53" s="169"/>
      <c r="N53" s="150"/>
    </row>
    <row r="54" spans="2:14">
      <c r="B54" s="154" t="s">
        <v>75</v>
      </c>
      <c r="C54" s="155" t="s">
        <v>80</v>
      </c>
      <c r="D54" s="156"/>
      <c r="E54" s="157">
        <v>10000</v>
      </c>
      <c r="F54" s="150"/>
      <c r="G54" s="160"/>
      <c r="H54" s="185"/>
      <c r="I54" s="186"/>
      <c r="J54" s="163"/>
      <c r="K54" s="168"/>
      <c r="L54" s="169"/>
      <c r="M54" s="169"/>
      <c r="N54" s="150"/>
    </row>
    <row r="55" spans="2:14">
      <c r="B55" s="154" t="s">
        <v>75</v>
      </c>
      <c r="C55" s="155"/>
      <c r="D55" s="156"/>
      <c r="E55" s="157"/>
      <c r="F55" s="150"/>
    </row>
    <row r="56" spans="2:14">
      <c r="B56" s="158" t="s">
        <v>85</v>
      </c>
      <c r="C56" s="155" t="s">
        <v>81</v>
      </c>
      <c r="D56" s="156">
        <v>1500</v>
      </c>
      <c r="E56" s="157"/>
      <c r="F56" s="174"/>
    </row>
    <row r="57" spans="2:14">
      <c r="B57" s="154" t="s">
        <v>75</v>
      </c>
      <c r="C57" s="155" t="s">
        <v>82</v>
      </c>
      <c r="D57" s="156"/>
      <c r="E57" s="157">
        <v>1500</v>
      </c>
      <c r="F57" s="174"/>
      <c r="G57" s="121" t="s">
        <v>103</v>
      </c>
    </row>
    <row r="58" spans="2:14">
      <c r="B58" s="154" t="s">
        <v>75</v>
      </c>
      <c r="C58" s="155"/>
      <c r="D58" s="156"/>
      <c r="E58" s="157"/>
      <c r="F58" s="174"/>
      <c r="G58" s="187" t="s">
        <v>84</v>
      </c>
      <c r="H58" s="188"/>
      <c r="I58" s="188"/>
      <c r="J58" s="188"/>
      <c r="K58" s="188"/>
      <c r="L58" s="188"/>
      <c r="M58" s="188"/>
      <c r="N58" s="150"/>
    </row>
    <row r="59" spans="2:14">
      <c r="B59" s="158" t="s">
        <v>86</v>
      </c>
      <c r="C59" s="155" t="s">
        <v>0</v>
      </c>
      <c r="D59" s="156">
        <v>1700</v>
      </c>
      <c r="E59" s="157"/>
      <c r="F59" s="174"/>
      <c r="G59" s="128" t="s">
        <v>51</v>
      </c>
      <c r="H59" s="189" t="s">
        <v>52</v>
      </c>
      <c r="I59" s="190"/>
      <c r="J59" s="139" t="s">
        <v>53</v>
      </c>
      <c r="K59" s="139" t="s">
        <v>54</v>
      </c>
      <c r="L59" s="139" t="s">
        <v>53</v>
      </c>
      <c r="M59" s="140" t="s">
        <v>54</v>
      </c>
      <c r="N59" s="150"/>
    </row>
    <row r="60" spans="2:14">
      <c r="B60" s="154" t="s">
        <v>75</v>
      </c>
      <c r="C60" s="155" t="s">
        <v>83</v>
      </c>
      <c r="D60" s="156"/>
      <c r="E60" s="157">
        <v>1700</v>
      </c>
      <c r="F60" s="174"/>
      <c r="G60" s="129">
        <v>43619</v>
      </c>
      <c r="H60" s="130"/>
      <c r="I60" s="131"/>
      <c r="J60" s="132">
        <v>900</v>
      </c>
      <c r="K60" s="133"/>
      <c r="L60" s="134"/>
      <c r="M60" s="134"/>
      <c r="N60" s="150"/>
    </row>
    <row r="61" spans="2:14">
      <c r="B61" s="154" t="s">
        <v>75</v>
      </c>
      <c r="C61" s="155"/>
      <c r="D61" s="156"/>
      <c r="E61" s="157"/>
      <c r="F61" s="174"/>
      <c r="G61" s="129">
        <v>43621</v>
      </c>
      <c r="H61" s="135"/>
      <c r="I61" s="136"/>
      <c r="J61" s="132">
        <v>700</v>
      </c>
      <c r="K61" s="137"/>
      <c r="L61" s="138"/>
      <c r="M61" s="138"/>
      <c r="N61" s="150"/>
    </row>
    <row r="62" spans="2:14">
      <c r="B62" s="158" t="s">
        <v>87</v>
      </c>
      <c r="C62" s="155" t="s">
        <v>84</v>
      </c>
      <c r="D62" s="156">
        <v>1100</v>
      </c>
      <c r="E62" s="157"/>
      <c r="F62" s="174"/>
      <c r="G62" s="129"/>
      <c r="H62" s="141"/>
      <c r="I62" s="142"/>
      <c r="J62" s="132"/>
      <c r="K62" s="137"/>
      <c r="L62" s="138"/>
      <c r="M62" s="138"/>
      <c r="N62" s="150"/>
    </row>
    <row r="63" spans="2:14">
      <c r="B63" s="154" t="s">
        <v>75</v>
      </c>
      <c r="C63" s="155" t="s">
        <v>82</v>
      </c>
      <c r="D63" s="156"/>
      <c r="E63" s="157">
        <v>1100</v>
      </c>
      <c r="F63" s="174"/>
      <c r="G63" s="129"/>
      <c r="H63" s="141"/>
      <c r="I63" s="142"/>
      <c r="J63" s="132"/>
      <c r="K63" s="137"/>
      <c r="L63" s="138"/>
      <c r="M63" s="138"/>
      <c r="N63" s="150"/>
    </row>
    <row r="64" spans="2:14">
      <c r="B64" s="154" t="s">
        <v>75</v>
      </c>
      <c r="C64" s="155"/>
      <c r="D64" s="156"/>
      <c r="E64" s="157"/>
      <c r="F64" s="150"/>
      <c r="G64" s="129"/>
      <c r="H64" s="141"/>
      <c r="I64" s="142"/>
      <c r="J64" s="132"/>
      <c r="K64" s="137"/>
      <c r="L64" s="138"/>
      <c r="M64" s="138"/>
      <c r="N64" s="150"/>
    </row>
    <row r="65" spans="2:14">
      <c r="B65" s="158" t="s">
        <v>88</v>
      </c>
      <c r="C65" s="155" t="s">
        <v>0</v>
      </c>
      <c r="D65" s="156">
        <v>2600</v>
      </c>
      <c r="E65" s="157"/>
      <c r="F65" s="150"/>
      <c r="G65" s="129"/>
      <c r="H65" s="191"/>
      <c r="I65" s="192"/>
      <c r="J65" s="132"/>
      <c r="K65" s="137"/>
      <c r="L65" s="138"/>
      <c r="M65" s="138"/>
      <c r="N65" s="150"/>
    </row>
    <row r="66" spans="2:14">
      <c r="B66" s="154" t="s">
        <v>75</v>
      </c>
      <c r="C66" s="155" t="s">
        <v>83</v>
      </c>
      <c r="D66" s="156"/>
      <c r="E66" s="157">
        <v>2600</v>
      </c>
      <c r="F66" s="150"/>
    </row>
    <row r="67" spans="2:14">
      <c r="B67" s="154" t="s">
        <v>75</v>
      </c>
      <c r="C67" s="155"/>
      <c r="D67" s="156"/>
      <c r="E67" s="175"/>
    </row>
    <row r="68" spans="2:14">
      <c r="G68" s="121" t="s">
        <v>104</v>
      </c>
    </row>
    <row r="69" spans="2:14">
      <c r="G69" s="187" t="s">
        <v>0</v>
      </c>
      <c r="H69" s="188"/>
      <c r="I69" s="188"/>
      <c r="J69" s="188"/>
      <c r="K69" s="188"/>
      <c r="L69" s="188"/>
      <c r="M69" s="188"/>
      <c r="N69" s="150"/>
    </row>
    <row r="70" spans="2:14">
      <c r="B70" s="121" t="s">
        <v>92</v>
      </c>
      <c r="G70" s="128" t="s">
        <v>51</v>
      </c>
      <c r="H70" s="189" t="s">
        <v>52</v>
      </c>
      <c r="I70" s="190"/>
      <c r="J70" s="139" t="s">
        <v>53</v>
      </c>
      <c r="K70" s="139" t="s">
        <v>54</v>
      </c>
      <c r="L70" s="139" t="s">
        <v>53</v>
      </c>
      <c r="M70" s="140" t="s">
        <v>54</v>
      </c>
      <c r="N70" s="150"/>
    </row>
    <row r="71" spans="2:14">
      <c r="B71" s="123" t="s">
        <v>51</v>
      </c>
      <c r="C71" s="124" t="s">
        <v>79</v>
      </c>
      <c r="D71" s="122" t="s">
        <v>53</v>
      </c>
      <c r="E71" s="122" t="s">
        <v>54</v>
      </c>
      <c r="G71" s="160">
        <v>43617</v>
      </c>
      <c r="H71" s="161"/>
      <c r="I71" s="162"/>
      <c r="J71" s="163">
        <v>1200</v>
      </c>
      <c r="K71" s="165"/>
      <c r="L71" s="165">
        <v>1200</v>
      </c>
      <c r="M71" s="165"/>
      <c r="N71" s="150"/>
    </row>
    <row r="72" spans="2:14">
      <c r="B72" s="154" t="s">
        <v>75</v>
      </c>
      <c r="C72" s="155"/>
      <c r="D72" s="156"/>
      <c r="E72" s="157"/>
      <c r="F72" s="174"/>
      <c r="G72" s="160">
        <v>43618</v>
      </c>
      <c r="H72" s="166"/>
      <c r="I72" s="167"/>
      <c r="J72" s="163">
        <v>500</v>
      </c>
      <c r="K72" s="168"/>
      <c r="L72" s="169">
        <v>1700</v>
      </c>
      <c r="M72" s="169"/>
      <c r="N72" s="150"/>
    </row>
    <row r="73" spans="2:14">
      <c r="B73" s="158" t="s">
        <v>93</v>
      </c>
      <c r="C73" s="155" t="s">
        <v>81</v>
      </c>
      <c r="D73" s="156">
        <v>200</v>
      </c>
      <c r="E73" s="157"/>
      <c r="F73" s="150"/>
      <c r="G73" s="160">
        <v>43619</v>
      </c>
      <c r="H73" s="172"/>
      <c r="I73" s="173"/>
      <c r="J73" s="163"/>
      <c r="K73" s="168">
        <v>900</v>
      </c>
      <c r="L73" s="169">
        <v>800</v>
      </c>
      <c r="M73" s="169"/>
      <c r="N73" s="150"/>
    </row>
    <row r="74" spans="2:14">
      <c r="B74" s="154" t="s">
        <v>75</v>
      </c>
      <c r="C74" s="155" t="s">
        <v>82</v>
      </c>
      <c r="D74" s="156"/>
      <c r="E74" s="157">
        <v>300</v>
      </c>
      <c r="F74" s="150"/>
      <c r="G74" s="160">
        <v>43620</v>
      </c>
      <c r="H74" s="172"/>
      <c r="I74" s="173"/>
      <c r="J74" s="163">
        <v>1400</v>
      </c>
      <c r="K74" s="168"/>
      <c r="L74" s="169">
        <v>2200</v>
      </c>
      <c r="M74" s="169"/>
      <c r="N74" s="150"/>
    </row>
    <row r="75" spans="2:14">
      <c r="B75" s="154" t="s">
        <v>75</v>
      </c>
      <c r="C75" s="155"/>
      <c r="D75" s="156"/>
      <c r="E75" s="157"/>
      <c r="F75" s="150"/>
      <c r="G75" s="160">
        <v>43621</v>
      </c>
      <c r="H75" s="172"/>
      <c r="I75" s="173"/>
      <c r="J75" s="163"/>
      <c r="K75" s="168">
        <v>700</v>
      </c>
      <c r="L75" s="169">
        <v>1500</v>
      </c>
      <c r="M75" s="169"/>
      <c r="N75" s="150"/>
    </row>
    <row r="76" spans="2:14">
      <c r="B76" s="158" t="s">
        <v>94</v>
      </c>
      <c r="C76" s="155" t="s">
        <v>24</v>
      </c>
      <c r="D76" s="156">
        <v>600</v>
      </c>
      <c r="E76" s="157"/>
      <c r="F76" s="174"/>
      <c r="G76" s="160"/>
      <c r="H76" s="185"/>
      <c r="I76" s="186"/>
      <c r="J76" s="163"/>
      <c r="K76" s="168"/>
      <c r="L76" s="169"/>
      <c r="M76" s="169"/>
      <c r="N76" s="150"/>
    </row>
    <row r="77" spans="2:14">
      <c r="B77" s="154" t="s">
        <v>75</v>
      </c>
      <c r="C77" s="155" t="s">
        <v>83</v>
      </c>
      <c r="D77" s="156"/>
      <c r="E77" s="156">
        <v>600</v>
      </c>
      <c r="F77" s="150"/>
    </row>
    <row r="78" spans="2:14">
      <c r="B78" s="154" t="s">
        <v>75</v>
      </c>
      <c r="C78" s="155"/>
      <c r="D78" s="156"/>
      <c r="E78" s="157"/>
      <c r="F78" s="150"/>
    </row>
    <row r="79" spans="2:14">
      <c r="B79" s="158" t="s">
        <v>95</v>
      </c>
      <c r="C79" s="155" t="s">
        <v>0</v>
      </c>
      <c r="D79" s="156">
        <v>900</v>
      </c>
      <c r="E79" s="157"/>
      <c r="F79" s="150"/>
      <c r="G79" s="121" t="s">
        <v>105</v>
      </c>
    </row>
    <row r="80" spans="2:14">
      <c r="B80" s="154" t="s">
        <v>75</v>
      </c>
      <c r="C80" s="155" t="s">
        <v>83</v>
      </c>
      <c r="D80" s="156"/>
      <c r="E80" s="156">
        <v>900</v>
      </c>
      <c r="F80" s="174"/>
      <c r="G80" s="187" t="s">
        <v>107</v>
      </c>
      <c r="H80" s="188"/>
      <c r="I80" s="188"/>
      <c r="J80" s="188"/>
      <c r="K80" s="188"/>
      <c r="L80" s="188"/>
      <c r="M80" s="188"/>
      <c r="N80" s="150"/>
    </row>
    <row r="81" spans="2:14">
      <c r="B81" s="154" t="s">
        <v>75</v>
      </c>
      <c r="C81" s="155"/>
      <c r="D81" s="156"/>
      <c r="E81" s="157"/>
      <c r="F81" s="174"/>
      <c r="G81" s="128" t="s">
        <v>51</v>
      </c>
      <c r="H81" s="189" t="s">
        <v>52</v>
      </c>
      <c r="I81" s="190"/>
      <c r="J81" s="139" t="s">
        <v>53</v>
      </c>
      <c r="K81" s="139" t="s">
        <v>54</v>
      </c>
      <c r="L81" s="139" t="s">
        <v>53</v>
      </c>
      <c r="M81" s="140" t="s">
        <v>54</v>
      </c>
      <c r="N81" s="150"/>
    </row>
    <row r="82" spans="2:14">
      <c r="B82" s="158" t="s">
        <v>96</v>
      </c>
      <c r="C82" s="155" t="s">
        <v>84</v>
      </c>
      <c r="D82" s="156"/>
      <c r="E82" s="156">
        <v>400</v>
      </c>
      <c r="F82" s="174"/>
      <c r="G82" s="160">
        <v>43617</v>
      </c>
      <c r="H82" s="161"/>
      <c r="I82" s="162"/>
      <c r="J82" s="163"/>
      <c r="K82" s="168">
        <v>1200</v>
      </c>
      <c r="L82" s="169"/>
      <c r="M82" s="168">
        <v>1200</v>
      </c>
      <c r="N82" s="150"/>
    </row>
    <row r="83" spans="2:14">
      <c r="B83" s="154" t="s">
        <v>75</v>
      </c>
      <c r="C83" s="155" t="s">
        <v>82</v>
      </c>
      <c r="D83" s="156">
        <v>400</v>
      </c>
      <c r="E83" s="157"/>
      <c r="F83" s="174"/>
      <c r="G83" s="160"/>
      <c r="H83" s="166"/>
      <c r="I83" s="167"/>
      <c r="J83" s="163"/>
      <c r="K83" s="168"/>
      <c r="L83" s="169"/>
      <c r="M83" s="169"/>
      <c r="N83" s="150"/>
    </row>
    <row r="84" spans="2:14">
      <c r="B84" s="154" t="s">
        <v>75</v>
      </c>
      <c r="C84" s="155"/>
      <c r="D84" s="156"/>
      <c r="E84" s="157"/>
      <c r="F84" s="150"/>
      <c r="G84" s="160"/>
      <c r="H84" s="172"/>
      <c r="I84" s="173"/>
      <c r="J84" s="163"/>
      <c r="K84" s="168"/>
      <c r="L84" s="169"/>
      <c r="M84" s="169"/>
      <c r="N84" s="150"/>
    </row>
    <row r="85" spans="2:14">
      <c r="G85" s="160"/>
      <c r="H85" s="172"/>
      <c r="I85" s="173"/>
      <c r="J85" s="163"/>
      <c r="K85" s="168"/>
      <c r="L85" s="169"/>
      <c r="M85" s="169"/>
      <c r="N85" s="150"/>
    </row>
    <row r="86" spans="2:14">
      <c r="G86" s="160"/>
      <c r="H86" s="172"/>
      <c r="I86" s="173"/>
      <c r="J86" s="163"/>
      <c r="K86" s="168"/>
      <c r="L86" s="169"/>
      <c r="M86" s="169"/>
      <c r="N86" s="150"/>
    </row>
    <row r="87" spans="2:14">
      <c r="B87" s="121" t="s">
        <v>113</v>
      </c>
      <c r="G87" s="160"/>
      <c r="H87" s="185"/>
      <c r="I87" s="186"/>
      <c r="J87" s="163"/>
      <c r="K87" s="168"/>
      <c r="L87" s="169"/>
      <c r="M87" s="169"/>
      <c r="N87" s="150"/>
    </row>
    <row r="88" spans="2:14">
      <c r="B88" s="123" t="s">
        <v>51</v>
      </c>
      <c r="C88" s="124" t="s">
        <v>79</v>
      </c>
      <c r="D88" s="122" t="s">
        <v>53</v>
      </c>
      <c r="E88" s="122" t="s">
        <v>54</v>
      </c>
      <c r="F88" s="150"/>
    </row>
    <row r="89" spans="2:14">
      <c r="B89" s="158" t="s">
        <v>115</v>
      </c>
      <c r="C89" s="155" t="s">
        <v>114</v>
      </c>
      <c r="D89" s="156"/>
      <c r="E89" s="157"/>
      <c r="F89" s="150"/>
    </row>
    <row r="90" spans="2:14">
      <c r="B90" s="158"/>
      <c r="C90" s="155" t="s">
        <v>116</v>
      </c>
      <c r="D90" s="156"/>
      <c r="E90" s="157"/>
      <c r="F90" s="150"/>
      <c r="G90" s="121" t="s">
        <v>106</v>
      </c>
    </row>
    <row r="91" spans="2:14">
      <c r="B91" s="154"/>
      <c r="C91" s="155"/>
      <c r="D91" s="156"/>
      <c r="E91" s="157"/>
      <c r="F91" s="150"/>
      <c r="G91" s="187" t="s">
        <v>24</v>
      </c>
      <c r="H91" s="188"/>
      <c r="I91" s="188"/>
      <c r="J91" s="188"/>
      <c r="K91" s="188"/>
      <c r="L91" s="188"/>
      <c r="M91" s="188"/>
      <c r="N91" s="150"/>
    </row>
    <row r="92" spans="2:14">
      <c r="B92" s="154" t="s">
        <v>75</v>
      </c>
      <c r="C92" s="155"/>
      <c r="D92" s="156"/>
      <c r="E92" s="157"/>
      <c r="F92" s="150"/>
      <c r="G92" s="128" t="s">
        <v>51</v>
      </c>
      <c r="H92" s="189" t="s">
        <v>52</v>
      </c>
      <c r="I92" s="190"/>
      <c r="J92" s="139" t="s">
        <v>53</v>
      </c>
      <c r="K92" s="139" t="s">
        <v>54</v>
      </c>
      <c r="L92" s="139" t="s">
        <v>53</v>
      </c>
      <c r="M92" s="140" t="s">
        <v>54</v>
      </c>
      <c r="N92" s="150"/>
    </row>
    <row r="93" spans="2:14">
      <c r="G93" s="160">
        <v>43618</v>
      </c>
      <c r="H93" s="161"/>
      <c r="I93" s="162"/>
      <c r="J93" s="163"/>
      <c r="K93" s="164">
        <v>500</v>
      </c>
      <c r="L93" s="165"/>
      <c r="M93" s="165">
        <v>500</v>
      </c>
      <c r="N93" s="150"/>
    </row>
    <row r="94" spans="2:14">
      <c r="G94" s="160">
        <v>43620</v>
      </c>
      <c r="H94" s="166"/>
      <c r="I94" s="167"/>
      <c r="J94" s="163"/>
      <c r="K94" s="168">
        <v>1400</v>
      </c>
      <c r="L94" s="169"/>
      <c r="M94" s="169">
        <v>1900</v>
      </c>
      <c r="N94" s="150"/>
    </row>
    <row r="95" spans="2:14">
      <c r="G95" s="160"/>
      <c r="H95" s="172"/>
      <c r="I95" s="173"/>
      <c r="J95" s="163"/>
      <c r="K95" s="168"/>
      <c r="L95" s="169"/>
      <c r="M95" s="169"/>
      <c r="N95" s="150"/>
    </row>
    <row r="96" spans="2:14">
      <c r="G96" s="160"/>
      <c r="H96" s="172"/>
      <c r="I96" s="173"/>
      <c r="J96" s="163"/>
      <c r="K96" s="168"/>
      <c r="L96" s="169"/>
      <c r="M96" s="169"/>
      <c r="N96" s="150"/>
    </row>
    <row r="97" spans="7:14">
      <c r="G97" s="160"/>
      <c r="H97" s="172"/>
      <c r="I97" s="173"/>
      <c r="J97" s="163"/>
      <c r="K97" s="168"/>
      <c r="L97" s="169"/>
      <c r="M97" s="169"/>
      <c r="N97" s="150"/>
    </row>
    <row r="98" spans="7:14">
      <c r="G98" s="160"/>
      <c r="H98" s="185"/>
      <c r="I98" s="186"/>
      <c r="J98" s="163"/>
      <c r="K98" s="168"/>
      <c r="L98" s="169"/>
      <c r="M98" s="169"/>
      <c r="N98" s="150"/>
    </row>
    <row r="101" spans="7:14">
      <c r="G101" s="121" t="s">
        <v>108</v>
      </c>
    </row>
    <row r="102" spans="7:14">
      <c r="G102" s="187" t="s">
        <v>84</v>
      </c>
      <c r="H102" s="188"/>
      <c r="I102" s="188"/>
      <c r="J102" s="188"/>
      <c r="K102" s="188"/>
      <c r="L102" s="188"/>
      <c r="M102" s="188"/>
      <c r="N102" s="150"/>
    </row>
    <row r="103" spans="7:14">
      <c r="G103" s="128" t="s">
        <v>51</v>
      </c>
      <c r="H103" s="189" t="s">
        <v>52</v>
      </c>
      <c r="I103" s="190"/>
      <c r="J103" s="139" t="s">
        <v>53</v>
      </c>
      <c r="K103" s="139" t="s">
        <v>54</v>
      </c>
      <c r="L103" s="139" t="s">
        <v>53</v>
      </c>
      <c r="M103" s="140" t="s">
        <v>54</v>
      </c>
      <c r="N103" s="150"/>
    </row>
    <row r="104" spans="7:14">
      <c r="G104" s="160">
        <v>43619</v>
      </c>
      <c r="H104" s="161"/>
      <c r="I104" s="162"/>
      <c r="J104" s="163">
        <v>900</v>
      </c>
      <c r="K104" s="164"/>
      <c r="L104" s="165">
        <v>900</v>
      </c>
      <c r="M104" s="165"/>
      <c r="N104" s="150"/>
    </row>
    <row r="105" spans="7:14">
      <c r="G105" s="160">
        <v>43621</v>
      </c>
      <c r="H105" s="166"/>
      <c r="I105" s="167"/>
      <c r="J105" s="163">
        <v>700</v>
      </c>
      <c r="K105" s="168"/>
      <c r="L105" s="169">
        <v>1600</v>
      </c>
      <c r="M105" s="169"/>
      <c r="N105" s="150"/>
    </row>
    <row r="106" spans="7:14">
      <c r="G106" s="160"/>
      <c r="H106" s="172"/>
      <c r="I106" s="173"/>
      <c r="J106" s="163"/>
      <c r="K106" s="168"/>
      <c r="L106" s="169"/>
      <c r="M106" s="169"/>
      <c r="N106" s="150"/>
    </row>
    <row r="107" spans="7:14">
      <c r="G107" s="160"/>
      <c r="H107" s="172"/>
      <c r="I107" s="173"/>
      <c r="J107" s="163"/>
      <c r="K107" s="168"/>
      <c r="L107" s="169"/>
      <c r="M107" s="169"/>
      <c r="N107" s="150"/>
    </row>
    <row r="108" spans="7:14">
      <c r="G108" s="160"/>
      <c r="H108" s="172"/>
      <c r="I108" s="173"/>
      <c r="J108" s="163"/>
      <c r="K108" s="168"/>
      <c r="L108" s="169"/>
      <c r="M108" s="169"/>
      <c r="N108" s="150"/>
    </row>
    <row r="109" spans="7:14">
      <c r="G109" s="160"/>
      <c r="H109" s="185"/>
      <c r="I109" s="186"/>
      <c r="J109" s="163"/>
      <c r="K109" s="168"/>
      <c r="L109" s="169"/>
      <c r="M109" s="169"/>
      <c r="N109" s="150"/>
    </row>
  </sheetData>
  <mergeCells count="33">
    <mergeCell ref="G3:M3"/>
    <mergeCell ref="H4:I4"/>
    <mergeCell ref="G14:M14"/>
    <mergeCell ref="H15:I15"/>
    <mergeCell ref="H7:I7"/>
    <mergeCell ref="H8:I8"/>
    <mergeCell ref="H9:I9"/>
    <mergeCell ref="H10:I10"/>
    <mergeCell ref="H32:I32"/>
    <mergeCell ref="G36:M36"/>
    <mergeCell ref="H37:I37"/>
    <mergeCell ref="H21:I21"/>
    <mergeCell ref="G25:M25"/>
    <mergeCell ref="H26:I26"/>
    <mergeCell ref="H54:I54"/>
    <mergeCell ref="G58:M58"/>
    <mergeCell ref="H59:I59"/>
    <mergeCell ref="H43:I43"/>
    <mergeCell ref="G47:M47"/>
    <mergeCell ref="H48:I48"/>
    <mergeCell ref="H76:I76"/>
    <mergeCell ref="G80:M80"/>
    <mergeCell ref="H81:I81"/>
    <mergeCell ref="H65:I65"/>
    <mergeCell ref="G69:M69"/>
    <mergeCell ref="H70:I70"/>
    <mergeCell ref="H109:I109"/>
    <mergeCell ref="H98:I98"/>
    <mergeCell ref="G102:M102"/>
    <mergeCell ref="H103:I103"/>
    <mergeCell ref="H87:I87"/>
    <mergeCell ref="G91:M91"/>
    <mergeCell ref="H92:I92"/>
  </mergeCells>
  <dataValidations count="1">
    <dataValidation allowBlank="1" showInputMessage="1" showErrorMessage="1" prompt="The first entry in this account should be a debit." sqref="K5 K16 K104 K93 K60 K49"/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09"/>
  <sheetViews>
    <sheetView showGridLines="0" workbookViewId="0"/>
  </sheetViews>
  <sheetFormatPr baseColWidth="10" defaultColWidth="8.83203125" defaultRowHeight="14" x14ac:dyDescent="0"/>
  <cols>
    <col min="1" max="1" width="3.6640625" customWidth="1"/>
    <col min="2" max="2" width="5.33203125" customWidth="1"/>
    <col min="3" max="3" width="24.5" customWidth="1"/>
    <col min="4" max="5" width="8.6640625" customWidth="1"/>
    <col min="7" max="7" width="6.83203125" customWidth="1"/>
    <col min="8" max="8" width="8.6640625" customWidth="1"/>
    <col min="9" max="9" width="4.33203125" customWidth="1"/>
    <col min="10" max="13" width="7.5" customWidth="1"/>
  </cols>
  <sheetData>
    <row r="2" spans="2:20">
      <c r="B2" s="121" t="s">
        <v>143</v>
      </c>
      <c r="G2" s="121" t="s">
        <v>144</v>
      </c>
      <c r="O2" s="38"/>
      <c r="P2" s="38"/>
      <c r="Q2" s="38"/>
      <c r="R2" s="38"/>
      <c r="S2" s="38"/>
      <c r="T2" s="38"/>
    </row>
    <row r="3" spans="2:20">
      <c r="B3" s="123" t="s">
        <v>51</v>
      </c>
      <c r="C3" s="124" t="s">
        <v>79</v>
      </c>
      <c r="D3" s="122" t="s">
        <v>53</v>
      </c>
      <c r="E3" s="122" t="s">
        <v>54</v>
      </c>
      <c r="G3" s="187" t="s">
        <v>0</v>
      </c>
      <c r="H3" s="188"/>
      <c r="I3" s="188"/>
      <c r="J3" s="188"/>
      <c r="K3" s="188"/>
      <c r="L3" s="188"/>
      <c r="M3" s="188"/>
      <c r="N3" s="150"/>
      <c r="O3" s="143"/>
      <c r="P3" s="144"/>
      <c r="Q3" s="145"/>
      <c r="R3" s="144"/>
      <c r="S3" s="146"/>
      <c r="T3" s="144"/>
    </row>
    <row r="4" spans="2:20">
      <c r="B4" s="154" t="s">
        <v>75</v>
      </c>
      <c r="C4" s="155"/>
      <c r="D4" s="156"/>
      <c r="E4" s="157"/>
      <c r="F4" s="174"/>
      <c r="G4" s="159" t="s">
        <v>51</v>
      </c>
      <c r="H4" s="193" t="s">
        <v>52</v>
      </c>
      <c r="I4" s="194"/>
      <c r="J4" s="171" t="s">
        <v>53</v>
      </c>
      <c r="K4" s="171" t="s">
        <v>54</v>
      </c>
      <c r="L4" s="171" t="s">
        <v>53</v>
      </c>
      <c r="M4" s="170" t="s">
        <v>54</v>
      </c>
      <c r="N4" s="150"/>
      <c r="O4" s="143"/>
      <c r="P4" s="144"/>
      <c r="Q4" s="147"/>
      <c r="R4" s="145"/>
      <c r="S4" s="146"/>
      <c r="T4" s="144"/>
    </row>
    <row r="5" spans="2:20">
      <c r="B5" s="154" t="s">
        <v>75</v>
      </c>
      <c r="C5" s="155"/>
      <c r="D5" s="156"/>
      <c r="E5" s="157"/>
      <c r="F5" s="174"/>
      <c r="G5" s="160"/>
      <c r="H5" s="161"/>
      <c r="I5" s="162"/>
      <c r="J5" s="163"/>
      <c r="K5" s="164"/>
      <c r="L5" s="165"/>
      <c r="M5" s="165"/>
      <c r="N5" s="150"/>
      <c r="O5" s="143"/>
      <c r="P5" s="144"/>
      <c r="Q5" s="148"/>
      <c r="R5" s="144"/>
      <c r="S5" s="146"/>
      <c r="T5" s="144"/>
    </row>
    <row r="6" spans="2:20">
      <c r="B6" s="154" t="s">
        <v>75</v>
      </c>
      <c r="C6" s="155"/>
      <c r="D6" s="156"/>
      <c r="E6" s="157"/>
      <c r="F6" s="174"/>
      <c r="G6" s="160"/>
      <c r="H6" s="166"/>
      <c r="I6" s="167"/>
      <c r="J6" s="163"/>
      <c r="K6" s="168"/>
      <c r="L6" s="169"/>
      <c r="M6" s="169"/>
      <c r="N6" s="150"/>
      <c r="O6" s="143"/>
      <c r="P6" s="144"/>
      <c r="Q6" s="149"/>
      <c r="R6" s="148"/>
      <c r="S6" s="146"/>
      <c r="T6" s="144"/>
    </row>
    <row r="7" spans="2:20">
      <c r="B7" s="154" t="s">
        <v>75</v>
      </c>
      <c r="C7" s="155"/>
      <c r="D7" s="156"/>
      <c r="E7" s="157"/>
      <c r="F7" s="174"/>
      <c r="G7" s="160"/>
      <c r="H7" s="185"/>
      <c r="I7" s="186"/>
      <c r="J7" s="163"/>
      <c r="K7" s="168"/>
      <c r="L7" s="169"/>
      <c r="M7" s="169"/>
      <c r="N7" s="150"/>
      <c r="O7" s="143"/>
      <c r="P7" s="144"/>
      <c r="Q7" s="148"/>
      <c r="R7" s="149"/>
      <c r="S7" s="146"/>
      <c r="T7" s="144"/>
    </row>
    <row r="8" spans="2:20">
      <c r="B8" s="154" t="s">
        <v>75</v>
      </c>
      <c r="C8" s="155"/>
      <c r="D8" s="156"/>
      <c r="E8" s="157"/>
      <c r="F8" s="174"/>
      <c r="G8" s="160"/>
      <c r="H8" s="185"/>
      <c r="I8" s="186"/>
      <c r="J8" s="163"/>
      <c r="K8" s="168"/>
      <c r="L8" s="169"/>
      <c r="M8" s="169"/>
      <c r="N8" s="150"/>
    </row>
    <row r="9" spans="2:20">
      <c r="B9" s="154" t="s">
        <v>75</v>
      </c>
      <c r="C9" s="155"/>
      <c r="D9" s="156"/>
      <c r="E9" s="157"/>
      <c r="F9" s="174"/>
      <c r="G9" s="160"/>
      <c r="H9" s="185"/>
      <c r="I9" s="186"/>
      <c r="J9" s="163"/>
      <c r="K9" s="168"/>
      <c r="L9" s="169"/>
      <c r="M9" s="169"/>
      <c r="N9" s="150"/>
    </row>
    <row r="10" spans="2:20">
      <c r="B10" s="154" t="s">
        <v>75</v>
      </c>
      <c r="C10" s="155"/>
      <c r="D10" s="156"/>
      <c r="E10" s="157"/>
      <c r="F10" s="174"/>
      <c r="G10" s="160"/>
      <c r="H10" s="185"/>
      <c r="I10" s="186"/>
      <c r="J10" s="163"/>
      <c r="K10" s="168"/>
      <c r="L10" s="169"/>
      <c r="M10" s="169"/>
      <c r="N10" s="150"/>
    </row>
    <row r="11" spans="2:20">
      <c r="B11" s="154" t="s">
        <v>75</v>
      </c>
      <c r="C11" s="155"/>
      <c r="D11" s="156"/>
      <c r="E11" s="157"/>
      <c r="F11" s="150"/>
    </row>
    <row r="12" spans="2:20">
      <c r="B12" s="154" t="s">
        <v>75</v>
      </c>
      <c r="C12" s="155"/>
      <c r="D12" s="156"/>
      <c r="E12" s="157"/>
      <c r="F12" s="150"/>
      <c r="G12" s="38"/>
      <c r="H12" s="38"/>
      <c r="I12" s="38"/>
      <c r="J12" s="38"/>
      <c r="K12" s="38"/>
      <c r="L12" s="38"/>
      <c r="M12" s="38"/>
      <c r="N12" s="38"/>
    </row>
    <row r="13" spans="2:20">
      <c r="B13" s="154" t="s">
        <v>75</v>
      </c>
      <c r="C13" s="155"/>
      <c r="D13" s="156"/>
      <c r="E13" s="157"/>
      <c r="F13" s="150"/>
      <c r="G13" s="121" t="s">
        <v>145</v>
      </c>
      <c r="H13" s="38"/>
      <c r="I13" s="38"/>
      <c r="J13" s="38"/>
      <c r="K13" s="38"/>
      <c r="L13" s="38"/>
      <c r="M13" s="38"/>
      <c r="N13" s="38"/>
    </row>
    <row r="14" spans="2:20">
      <c r="B14" s="154" t="s">
        <v>75</v>
      </c>
      <c r="C14" s="155"/>
      <c r="D14" s="156"/>
      <c r="E14" s="157"/>
      <c r="F14" s="150"/>
      <c r="G14" s="121" t="s">
        <v>146</v>
      </c>
      <c r="H14" s="38"/>
      <c r="I14" s="38"/>
      <c r="J14" s="38"/>
      <c r="K14" s="38"/>
      <c r="L14" s="38"/>
      <c r="M14" s="38"/>
      <c r="N14" s="38"/>
    </row>
    <row r="15" spans="2:20">
      <c r="B15" s="154" t="s">
        <v>75</v>
      </c>
      <c r="C15" s="155"/>
      <c r="D15" s="156"/>
      <c r="E15" s="157"/>
      <c r="F15" s="150"/>
      <c r="G15" s="121" t="s">
        <v>147</v>
      </c>
      <c r="H15" s="38"/>
      <c r="I15" s="38"/>
      <c r="J15" s="38"/>
      <c r="K15" s="38"/>
      <c r="L15" s="38"/>
      <c r="M15" s="38"/>
      <c r="N15" s="38"/>
    </row>
    <row r="16" spans="2:20">
      <c r="B16" s="154" t="s">
        <v>75</v>
      </c>
      <c r="C16" s="155"/>
      <c r="D16" s="156"/>
      <c r="E16" s="157"/>
      <c r="F16" s="150"/>
      <c r="G16" s="121" t="s">
        <v>148</v>
      </c>
      <c r="H16" s="38"/>
      <c r="I16" s="38"/>
      <c r="J16" s="38"/>
      <c r="K16" s="38"/>
      <c r="L16" s="38"/>
      <c r="M16" s="38"/>
      <c r="N16" s="38"/>
    </row>
    <row r="17" spans="2:14">
      <c r="B17" s="154" t="s">
        <v>75</v>
      </c>
      <c r="C17" s="155"/>
      <c r="D17" s="156"/>
      <c r="E17" s="157"/>
      <c r="F17" s="150"/>
      <c r="G17" s="38"/>
      <c r="H17" s="38"/>
      <c r="I17" s="38"/>
      <c r="J17" s="38"/>
      <c r="K17" s="38"/>
      <c r="L17" s="38"/>
      <c r="M17" s="38"/>
      <c r="N17" s="38"/>
    </row>
    <row r="18" spans="2:14">
      <c r="B18" s="154" t="s">
        <v>75</v>
      </c>
      <c r="C18" s="155"/>
      <c r="D18" s="156"/>
      <c r="E18" s="157"/>
      <c r="F18" s="150"/>
      <c r="G18" s="38"/>
      <c r="H18" s="38"/>
      <c r="I18" s="38"/>
      <c r="J18" s="38"/>
      <c r="K18" s="38"/>
      <c r="L18" s="38"/>
      <c r="M18" s="38"/>
      <c r="N18" s="38"/>
    </row>
    <row r="19" spans="2:14">
      <c r="B19" s="154" t="s">
        <v>75</v>
      </c>
      <c r="C19" s="155"/>
      <c r="D19" s="156"/>
      <c r="E19" s="157"/>
      <c r="F19" s="150"/>
      <c r="G19" s="38"/>
      <c r="H19" s="38"/>
      <c r="I19" s="38"/>
      <c r="J19" s="38"/>
      <c r="K19" s="38"/>
      <c r="L19" s="38"/>
      <c r="M19" s="38"/>
      <c r="N19" s="38"/>
    </row>
    <row r="20" spans="2:14">
      <c r="F20" s="38"/>
      <c r="G20" s="38"/>
      <c r="H20" s="38"/>
      <c r="I20" s="38"/>
      <c r="J20" s="38"/>
      <c r="K20" s="38"/>
      <c r="L20" s="38"/>
      <c r="M20" s="38"/>
      <c r="N20" s="38"/>
    </row>
    <row r="21" spans="2:14">
      <c r="F21" s="38"/>
      <c r="G21" s="38"/>
      <c r="H21" s="38"/>
      <c r="I21" s="38"/>
      <c r="J21" s="38"/>
      <c r="K21" s="38"/>
      <c r="L21" s="38"/>
      <c r="M21" s="38"/>
      <c r="N21" s="38"/>
    </row>
    <row r="25" spans="2:14">
      <c r="N25" s="150"/>
    </row>
    <row r="26" spans="2:14">
      <c r="N26" s="150"/>
    </row>
    <row r="27" spans="2:14">
      <c r="N27" s="150"/>
    </row>
    <row r="28" spans="2:14">
      <c r="N28" s="150"/>
    </row>
    <row r="29" spans="2:14">
      <c r="N29" s="150"/>
    </row>
    <row r="30" spans="2:14">
      <c r="N30" s="150"/>
    </row>
    <row r="31" spans="2:14">
      <c r="N31" s="150"/>
    </row>
    <row r="32" spans="2:14">
      <c r="N32" s="150"/>
    </row>
    <row r="36" spans="14:14">
      <c r="N36" s="150"/>
    </row>
    <row r="37" spans="14:14">
      <c r="N37" s="150"/>
    </row>
    <row r="38" spans="14:14">
      <c r="N38" s="150"/>
    </row>
    <row r="39" spans="14:14">
      <c r="N39" s="150"/>
    </row>
    <row r="40" spans="14:14">
      <c r="N40" s="150"/>
    </row>
    <row r="41" spans="14:14">
      <c r="N41" s="150"/>
    </row>
    <row r="42" spans="14:14">
      <c r="N42" s="150"/>
    </row>
    <row r="43" spans="14:14">
      <c r="N43" s="150"/>
    </row>
    <row r="47" spans="14:14">
      <c r="N47" s="150"/>
    </row>
    <row r="48" spans="14:14">
      <c r="N48" s="150"/>
    </row>
    <row r="49" spans="14:14">
      <c r="N49" s="150"/>
    </row>
    <row r="50" spans="14:14">
      <c r="N50" s="150"/>
    </row>
    <row r="51" spans="14:14">
      <c r="N51" s="150"/>
    </row>
    <row r="52" spans="14:14">
      <c r="N52" s="150"/>
    </row>
    <row r="53" spans="14:14">
      <c r="N53" s="150"/>
    </row>
    <row r="54" spans="14:14">
      <c r="N54" s="150"/>
    </row>
    <row r="58" spans="14:14">
      <c r="N58" s="150"/>
    </row>
    <row r="59" spans="14:14">
      <c r="N59" s="150"/>
    </row>
    <row r="60" spans="14:14">
      <c r="N60" s="150"/>
    </row>
    <row r="61" spans="14:14">
      <c r="N61" s="150"/>
    </row>
    <row r="62" spans="14:14">
      <c r="N62" s="150"/>
    </row>
    <row r="63" spans="14:14">
      <c r="N63" s="150"/>
    </row>
    <row r="64" spans="14:14">
      <c r="N64" s="150"/>
    </row>
    <row r="65" spans="14:14">
      <c r="N65" s="150"/>
    </row>
    <row r="69" spans="14:14">
      <c r="N69" s="150"/>
    </row>
    <row r="70" spans="14:14">
      <c r="N70" s="150"/>
    </row>
    <row r="71" spans="14:14">
      <c r="N71" s="150"/>
    </row>
    <row r="72" spans="14:14">
      <c r="N72" s="150"/>
    </row>
    <row r="73" spans="14:14">
      <c r="N73" s="150"/>
    </row>
    <row r="74" spans="14:14">
      <c r="N74" s="150"/>
    </row>
    <row r="75" spans="14:14">
      <c r="N75" s="150"/>
    </row>
    <row r="76" spans="14:14">
      <c r="N76" s="150"/>
    </row>
    <row r="80" spans="14:14">
      <c r="N80" s="150"/>
    </row>
    <row r="81" spans="14:14">
      <c r="N81" s="150"/>
    </row>
    <row r="82" spans="14:14">
      <c r="N82" s="150"/>
    </row>
    <row r="83" spans="14:14">
      <c r="N83" s="150"/>
    </row>
    <row r="84" spans="14:14">
      <c r="N84" s="150"/>
    </row>
    <row r="85" spans="14:14">
      <c r="N85" s="150"/>
    </row>
    <row r="86" spans="14:14">
      <c r="N86" s="150"/>
    </row>
    <row r="87" spans="14:14">
      <c r="N87" s="150"/>
    </row>
    <row r="91" spans="14:14">
      <c r="N91" s="150"/>
    </row>
    <row r="92" spans="14:14">
      <c r="N92" s="150"/>
    </row>
    <row r="93" spans="14:14">
      <c r="N93" s="150"/>
    </row>
    <row r="94" spans="14:14">
      <c r="N94" s="150"/>
    </row>
    <row r="95" spans="14:14">
      <c r="N95" s="150"/>
    </row>
    <row r="96" spans="14:14">
      <c r="N96" s="150"/>
    </row>
    <row r="97" spans="14:14">
      <c r="N97" s="150"/>
    </row>
    <row r="98" spans="14:14">
      <c r="N98" s="150"/>
    </row>
    <row r="102" spans="14:14">
      <c r="N102" s="150"/>
    </row>
    <row r="103" spans="14:14">
      <c r="N103" s="150"/>
    </row>
    <row r="104" spans="14:14">
      <c r="N104" s="150"/>
    </row>
    <row r="105" spans="14:14">
      <c r="N105" s="150"/>
    </row>
    <row r="106" spans="14:14">
      <c r="N106" s="150"/>
    </row>
    <row r="107" spans="14:14">
      <c r="N107" s="150"/>
    </row>
    <row r="108" spans="14:14">
      <c r="N108" s="150"/>
    </row>
    <row r="109" spans="14:14">
      <c r="N109" s="150"/>
    </row>
  </sheetData>
  <mergeCells count="6">
    <mergeCell ref="H10:I10"/>
    <mergeCell ref="G3:M3"/>
    <mergeCell ref="H4:I4"/>
    <mergeCell ref="H7:I7"/>
    <mergeCell ref="H8:I8"/>
    <mergeCell ref="H9:I9"/>
  </mergeCells>
  <dataValidations count="1">
    <dataValidation allowBlank="1" showInputMessage="1" showErrorMessage="1" prompt="The first entry in this account should be a debit." sqref="K5"/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221"/>
  <sheetViews>
    <sheetView showGridLines="0" workbookViewId="0"/>
  </sheetViews>
  <sheetFormatPr baseColWidth="10" defaultColWidth="8.83203125" defaultRowHeight="14" x14ac:dyDescent="0"/>
  <cols>
    <col min="3" max="3" width="2.5" customWidth="1"/>
    <col min="5" max="5" width="11" customWidth="1"/>
    <col min="6" max="7" width="7.5" customWidth="1"/>
    <col min="8" max="8" width="2.5" customWidth="1"/>
    <col min="11" max="11" width="2.5" customWidth="1"/>
    <col min="13" max="13" width="16.83203125" customWidth="1"/>
    <col min="14" max="15" width="7.5" customWidth="1"/>
    <col min="16" max="16" width="2.5" customWidth="1"/>
    <col min="18" max="18" width="2.5" customWidth="1"/>
    <col min="20" max="20" width="16" customWidth="1"/>
    <col min="21" max="22" width="7.5" customWidth="1"/>
    <col min="23" max="23" width="2.5" customWidth="1"/>
  </cols>
  <sheetData>
    <row r="2" spans="3:16">
      <c r="C2" s="121" t="s">
        <v>110</v>
      </c>
      <c r="K2" s="121" t="s">
        <v>117</v>
      </c>
    </row>
    <row r="3" spans="3:16">
      <c r="C3" s="8"/>
      <c r="D3" s="200" t="s">
        <v>59</v>
      </c>
      <c r="E3" s="200"/>
      <c r="F3" s="200"/>
      <c r="G3" s="200"/>
      <c r="H3" s="7"/>
      <c r="K3" s="8"/>
      <c r="L3" s="200" t="s">
        <v>57</v>
      </c>
      <c r="M3" s="200"/>
      <c r="N3" s="200"/>
      <c r="O3" s="200"/>
      <c r="P3" s="7"/>
    </row>
    <row r="4" spans="3:16">
      <c r="C4" s="6"/>
      <c r="D4" s="203" t="s">
        <v>55</v>
      </c>
      <c r="E4" s="195"/>
      <c r="F4" s="195"/>
      <c r="G4" s="195"/>
      <c r="H4" s="10"/>
      <c r="K4" s="6"/>
      <c r="L4" s="201" t="s">
        <v>59</v>
      </c>
      <c r="M4" s="201"/>
      <c r="N4" s="201"/>
      <c r="O4" s="201"/>
      <c r="P4" s="10"/>
    </row>
    <row r="5" spans="3:16">
      <c r="C5" s="6"/>
      <c r="D5" s="196"/>
      <c r="E5" s="196"/>
      <c r="F5" s="13"/>
      <c r="G5" s="14"/>
      <c r="H5" s="10"/>
      <c r="K5" s="6"/>
      <c r="L5" s="203" t="s">
        <v>60</v>
      </c>
      <c r="M5" s="195"/>
      <c r="N5" s="195"/>
      <c r="O5" s="195"/>
      <c r="P5" s="10"/>
    </row>
    <row r="6" spans="3:16" ht="14.5" customHeight="1">
      <c r="C6" s="6"/>
      <c r="D6" s="202" t="s">
        <v>109</v>
      </c>
      <c r="E6" s="202"/>
      <c r="F6" s="40" t="s">
        <v>67</v>
      </c>
      <c r="G6" s="40" t="s">
        <v>68</v>
      </c>
      <c r="H6" s="18"/>
      <c r="K6" s="6"/>
      <c r="L6" s="196"/>
      <c r="M6" s="196"/>
      <c r="N6" s="13"/>
      <c r="O6" s="14"/>
      <c r="P6" s="10"/>
    </row>
    <row r="7" spans="3:16">
      <c r="C7" s="6"/>
      <c r="D7" s="199" t="s">
        <v>0</v>
      </c>
      <c r="E7" s="199"/>
      <c r="F7" s="16">
        <v>7000</v>
      </c>
      <c r="G7" s="37"/>
      <c r="H7" s="18"/>
      <c r="K7" s="6"/>
      <c r="L7" s="199"/>
      <c r="M7" s="199"/>
      <c r="N7" s="40" t="s">
        <v>67</v>
      </c>
      <c r="O7" s="40" t="s">
        <v>68</v>
      </c>
      <c r="P7" s="18"/>
    </row>
    <row r="8" spans="3:16">
      <c r="C8" s="6"/>
      <c r="D8" s="54" t="s">
        <v>107</v>
      </c>
      <c r="E8" s="54"/>
      <c r="F8" s="41"/>
      <c r="G8" s="16">
        <v>1000</v>
      </c>
      <c r="H8" s="18"/>
      <c r="K8" s="6"/>
      <c r="L8" s="199" t="s">
        <v>0</v>
      </c>
      <c r="M8" s="199"/>
      <c r="N8" s="16">
        <v>3000</v>
      </c>
      <c r="O8" s="37"/>
      <c r="P8" s="18"/>
    </row>
    <row r="9" spans="3:16">
      <c r="C9" s="6"/>
      <c r="D9" s="197" t="s">
        <v>24</v>
      </c>
      <c r="E9" s="198"/>
      <c r="F9" s="16"/>
      <c r="G9" s="16">
        <v>11000</v>
      </c>
      <c r="H9" s="18"/>
      <c r="K9" s="6"/>
      <c r="L9" s="54" t="s">
        <v>26</v>
      </c>
      <c r="M9" s="54"/>
      <c r="N9" s="41">
        <v>2000</v>
      </c>
      <c r="O9" s="16"/>
      <c r="P9" s="18"/>
    </row>
    <row r="10" spans="3:16" ht="14.75" customHeight="1">
      <c r="C10" s="6"/>
      <c r="D10" s="52" t="s">
        <v>81</v>
      </c>
      <c r="E10" s="53"/>
      <c r="F10" s="16">
        <v>3000</v>
      </c>
      <c r="G10" s="16"/>
      <c r="H10" s="18"/>
      <c r="K10" s="6"/>
      <c r="L10" s="197" t="s">
        <v>30</v>
      </c>
      <c r="M10" s="198"/>
      <c r="N10" s="16">
        <v>5000</v>
      </c>
      <c r="O10" s="16"/>
      <c r="P10" s="18"/>
    </row>
    <row r="11" spans="3:16">
      <c r="C11" s="6"/>
      <c r="D11" s="197" t="s">
        <v>84</v>
      </c>
      <c r="E11" s="198"/>
      <c r="F11" s="16">
        <v>2000</v>
      </c>
      <c r="G11" s="16"/>
      <c r="H11" s="18"/>
      <c r="K11" s="6"/>
      <c r="L11" s="52" t="s">
        <v>61</v>
      </c>
      <c r="M11" s="53"/>
      <c r="N11" s="16"/>
      <c r="O11" s="16">
        <v>1000</v>
      </c>
      <c r="P11" s="18"/>
    </row>
    <row r="12" spans="3:16" ht="14.75" customHeight="1">
      <c r="C12" s="6"/>
      <c r="D12" s="52"/>
      <c r="E12" s="53"/>
      <c r="F12" s="16"/>
      <c r="G12" s="16"/>
      <c r="H12" s="18"/>
      <c r="K12" s="6"/>
      <c r="L12" s="197" t="s">
        <v>34</v>
      </c>
      <c r="M12" s="198"/>
      <c r="N12" s="16">
        <v>50000</v>
      </c>
      <c r="O12" s="16"/>
      <c r="P12" s="18"/>
    </row>
    <row r="13" spans="3:16" ht="14.75" customHeight="1">
      <c r="C13" s="6"/>
      <c r="D13" s="55" t="s">
        <v>56</v>
      </c>
      <c r="E13" s="56"/>
      <c r="F13" s="42">
        <v>12000</v>
      </c>
      <c r="G13" s="42">
        <v>12000</v>
      </c>
      <c r="H13" s="10"/>
      <c r="K13" s="6"/>
      <c r="L13" s="52" t="s">
        <v>62</v>
      </c>
      <c r="M13" s="53"/>
      <c r="N13" s="16"/>
      <c r="O13" s="16">
        <v>4000</v>
      </c>
      <c r="P13" s="18"/>
    </row>
    <row r="14" spans="3:16">
      <c r="C14" s="31"/>
      <c r="D14" s="32"/>
      <c r="E14" s="32"/>
      <c r="F14" s="32"/>
      <c r="G14" s="32"/>
      <c r="H14" s="33"/>
      <c r="K14" s="6"/>
      <c r="L14" s="52" t="s">
        <v>36</v>
      </c>
      <c r="M14" s="53"/>
      <c r="N14" s="16">
        <v>30000</v>
      </c>
      <c r="O14" s="16"/>
      <c r="P14" s="18"/>
    </row>
    <row r="15" spans="3:16">
      <c r="K15" s="6"/>
      <c r="L15" s="52" t="s">
        <v>25</v>
      </c>
      <c r="M15" s="53"/>
      <c r="N15" s="16"/>
      <c r="O15" s="16">
        <v>6000</v>
      </c>
      <c r="P15" s="18"/>
    </row>
    <row r="16" spans="3:16">
      <c r="K16" s="6"/>
      <c r="L16" s="52" t="s">
        <v>45</v>
      </c>
      <c r="M16" s="53"/>
      <c r="N16" s="16"/>
      <c r="O16" s="37">
        <v>44000</v>
      </c>
      <c r="P16" s="18"/>
    </row>
    <row r="17" spans="3:16">
      <c r="C17" s="121" t="s">
        <v>111</v>
      </c>
      <c r="K17" s="6"/>
      <c r="L17" s="52" t="s">
        <v>38</v>
      </c>
      <c r="M17" s="53"/>
      <c r="N17" s="16"/>
      <c r="O17" s="37">
        <v>20000</v>
      </c>
      <c r="P17" s="18"/>
    </row>
    <row r="18" spans="3:16">
      <c r="C18" s="8"/>
      <c r="D18" s="200" t="s">
        <v>59</v>
      </c>
      <c r="E18" s="200"/>
      <c r="F18" s="200"/>
      <c r="G18" s="200"/>
      <c r="H18" s="7"/>
      <c r="K18" s="6"/>
      <c r="L18" s="52" t="s">
        <v>42</v>
      </c>
      <c r="M18" s="53"/>
      <c r="N18" s="16"/>
      <c r="O18" s="37">
        <v>0</v>
      </c>
      <c r="P18" s="18"/>
    </row>
    <row r="19" spans="3:16">
      <c r="C19" s="6"/>
      <c r="D19" s="203" t="s">
        <v>55</v>
      </c>
      <c r="E19" s="195"/>
      <c r="F19" s="195"/>
      <c r="G19" s="195"/>
      <c r="H19" s="10"/>
      <c r="K19" s="6"/>
      <c r="L19" s="52" t="s">
        <v>66</v>
      </c>
      <c r="M19" s="53"/>
      <c r="N19" s="16"/>
      <c r="O19" s="16">
        <v>25000</v>
      </c>
      <c r="P19" s="18"/>
    </row>
    <row r="20" spans="3:16">
      <c r="C20" s="6"/>
      <c r="D20" s="196"/>
      <c r="E20" s="196"/>
      <c r="F20" s="13"/>
      <c r="G20" s="14"/>
      <c r="H20" s="10"/>
      <c r="K20" s="6"/>
      <c r="L20" s="52" t="s">
        <v>63</v>
      </c>
      <c r="M20" s="53"/>
      <c r="N20" s="16">
        <v>4000</v>
      </c>
      <c r="O20" s="37"/>
      <c r="P20" s="18"/>
    </row>
    <row r="21" spans="3:16">
      <c r="C21" s="6"/>
      <c r="D21" s="199"/>
      <c r="E21" s="199"/>
      <c r="F21" s="40" t="s">
        <v>67</v>
      </c>
      <c r="G21" s="40" t="s">
        <v>68</v>
      </c>
      <c r="H21" s="18"/>
      <c r="K21" s="6"/>
      <c r="L21" s="52" t="s">
        <v>139</v>
      </c>
      <c r="M21" s="53"/>
      <c r="N21" s="16">
        <v>3000</v>
      </c>
      <c r="O21" s="37"/>
      <c r="P21" s="18"/>
    </row>
    <row r="22" spans="3:16">
      <c r="C22" s="6"/>
      <c r="D22" s="199" t="s">
        <v>0</v>
      </c>
      <c r="E22" s="199"/>
      <c r="F22" s="16"/>
      <c r="G22" s="37"/>
      <c r="H22" s="18"/>
      <c r="K22" s="6"/>
      <c r="L22" s="52" t="s">
        <v>64</v>
      </c>
      <c r="M22" s="53"/>
      <c r="N22" s="16">
        <v>2000</v>
      </c>
      <c r="O22" s="37"/>
      <c r="P22" s="18"/>
    </row>
    <row r="23" spans="3:16">
      <c r="C23" s="6"/>
      <c r="D23" s="54" t="s">
        <v>107</v>
      </c>
      <c r="E23" s="54"/>
      <c r="F23" s="41"/>
      <c r="G23" s="16"/>
      <c r="H23" s="18"/>
      <c r="K23" s="6"/>
      <c r="L23" s="52" t="s">
        <v>65</v>
      </c>
      <c r="M23" s="53"/>
      <c r="N23" s="16">
        <v>1000</v>
      </c>
      <c r="O23" s="37"/>
      <c r="P23" s="18"/>
    </row>
    <row r="24" spans="3:16">
      <c r="C24" s="6"/>
      <c r="D24" s="197" t="s">
        <v>24</v>
      </c>
      <c r="E24" s="198"/>
      <c r="F24" s="16"/>
      <c r="G24" s="16"/>
      <c r="H24" s="18"/>
      <c r="K24" s="6"/>
      <c r="L24" s="52"/>
      <c r="M24" s="53"/>
      <c r="N24" s="16"/>
      <c r="O24" s="37"/>
      <c r="P24" s="18"/>
    </row>
    <row r="25" spans="3:16">
      <c r="C25" s="6"/>
      <c r="D25" s="52" t="s">
        <v>81</v>
      </c>
      <c r="E25" s="53"/>
      <c r="F25" s="16"/>
      <c r="G25" s="16"/>
      <c r="H25" s="18"/>
      <c r="K25" s="6"/>
      <c r="L25" s="55" t="s">
        <v>56</v>
      </c>
      <c r="M25" s="56"/>
      <c r="N25" s="42">
        <v>100000</v>
      </c>
      <c r="O25" s="42">
        <v>100000</v>
      </c>
      <c r="P25" s="10"/>
    </row>
    <row r="26" spans="3:16">
      <c r="C26" s="6"/>
      <c r="D26" s="197" t="s">
        <v>84</v>
      </c>
      <c r="E26" s="198"/>
      <c r="F26" s="16"/>
      <c r="G26" s="16"/>
      <c r="H26" s="18"/>
      <c r="K26" s="31"/>
      <c r="L26" s="32"/>
      <c r="M26" s="32"/>
      <c r="N26" s="32"/>
      <c r="O26" s="32"/>
      <c r="P26" s="33"/>
    </row>
    <row r="27" spans="3:16">
      <c r="C27" s="6"/>
      <c r="D27" s="52"/>
      <c r="E27" s="53"/>
      <c r="F27" s="16"/>
      <c r="G27" s="16"/>
      <c r="H27" s="18"/>
    </row>
    <row r="28" spans="3:16">
      <c r="C28" s="6"/>
      <c r="D28" s="55" t="s">
        <v>56</v>
      </c>
      <c r="E28" s="56"/>
      <c r="F28" s="42"/>
      <c r="G28" s="42"/>
      <c r="H28" s="10"/>
    </row>
    <row r="29" spans="3:16">
      <c r="C29" s="31"/>
      <c r="D29" s="32"/>
      <c r="E29" s="32"/>
      <c r="F29" s="32"/>
      <c r="G29" s="32"/>
      <c r="H29" s="33"/>
      <c r="K29" s="121" t="s">
        <v>118</v>
      </c>
    </row>
    <row r="30" spans="3:16">
      <c r="K30" s="29"/>
      <c r="L30" s="200" t="s">
        <v>57</v>
      </c>
      <c r="M30" s="200"/>
      <c r="N30" s="200"/>
      <c r="O30" s="200"/>
      <c r="P30" s="7"/>
    </row>
    <row r="31" spans="3:16">
      <c r="K31" s="6"/>
      <c r="L31" s="201" t="s">
        <v>20</v>
      </c>
      <c r="M31" s="201"/>
      <c r="N31" s="201"/>
      <c r="O31" s="201"/>
      <c r="P31" s="10"/>
    </row>
    <row r="32" spans="3:16">
      <c r="C32" s="121" t="s">
        <v>112</v>
      </c>
      <c r="K32" s="6"/>
      <c r="L32" s="195" t="s">
        <v>47</v>
      </c>
      <c r="M32" s="195"/>
      <c r="N32" s="195"/>
      <c r="O32" s="195"/>
      <c r="P32" s="10"/>
    </row>
    <row r="33" spans="3:16">
      <c r="C33" s="8"/>
      <c r="D33" s="200" t="s">
        <v>59</v>
      </c>
      <c r="E33" s="200"/>
      <c r="F33" s="200"/>
      <c r="G33" s="200"/>
      <c r="H33" s="7"/>
      <c r="K33" s="6"/>
      <c r="L33" s="196"/>
      <c r="M33" s="196"/>
      <c r="N33" s="14"/>
      <c r="O33" s="14"/>
      <c r="P33" s="10"/>
    </row>
    <row r="34" spans="3:16">
      <c r="C34" s="6"/>
      <c r="D34" s="203" t="s">
        <v>55</v>
      </c>
      <c r="E34" s="195"/>
      <c r="F34" s="195"/>
      <c r="G34" s="195"/>
      <c r="H34" s="10"/>
      <c r="K34" s="6"/>
      <c r="L34" s="199" t="s">
        <v>24</v>
      </c>
      <c r="M34" s="199"/>
      <c r="N34" s="21"/>
      <c r="O34" s="21">
        <v>25000</v>
      </c>
      <c r="P34" s="18"/>
    </row>
    <row r="35" spans="3:16">
      <c r="C35" s="6"/>
      <c r="D35" s="196"/>
      <c r="E35" s="196"/>
      <c r="F35" s="13"/>
      <c r="G35" s="14"/>
      <c r="H35" s="10"/>
      <c r="K35" s="6"/>
      <c r="L35" s="199"/>
      <c r="M35" s="199"/>
      <c r="N35" s="21"/>
      <c r="O35" s="16"/>
      <c r="P35" s="18"/>
    </row>
    <row r="36" spans="3:16">
      <c r="C36" s="6"/>
      <c r="D36" s="199"/>
      <c r="E36" s="199"/>
      <c r="F36" s="40" t="s">
        <v>67</v>
      </c>
      <c r="G36" s="40" t="s">
        <v>68</v>
      </c>
      <c r="H36" s="18"/>
      <c r="K36" s="6"/>
      <c r="L36" s="202" t="s">
        <v>46</v>
      </c>
      <c r="M36" s="202"/>
      <c r="N36" s="16"/>
      <c r="O36" s="16"/>
      <c r="P36" s="18"/>
    </row>
    <row r="37" spans="3:16">
      <c r="C37" s="6"/>
      <c r="D37" s="199" t="s">
        <v>0</v>
      </c>
      <c r="E37" s="199"/>
      <c r="F37" s="16">
        <v>31800</v>
      </c>
      <c r="G37" s="37"/>
      <c r="H37" s="18"/>
      <c r="K37" s="6"/>
      <c r="L37" s="197" t="s">
        <v>27</v>
      </c>
      <c r="M37" s="198"/>
      <c r="N37" s="22">
        <v>4000</v>
      </c>
      <c r="O37" s="16"/>
      <c r="P37" s="18"/>
    </row>
    <row r="38" spans="3:16">
      <c r="C38" s="6"/>
      <c r="D38" s="54" t="s">
        <v>107</v>
      </c>
      <c r="E38" s="54"/>
      <c r="F38" s="41"/>
      <c r="G38" s="16">
        <v>10000</v>
      </c>
      <c r="H38" s="18"/>
      <c r="K38" s="6"/>
      <c r="L38" s="197" t="s">
        <v>28</v>
      </c>
      <c r="M38" s="198"/>
      <c r="N38" s="16">
        <v>3000</v>
      </c>
      <c r="O38" s="16"/>
      <c r="P38" s="18"/>
    </row>
    <row r="39" spans="3:16">
      <c r="C39" s="6"/>
      <c r="D39" s="197" t="s">
        <v>24</v>
      </c>
      <c r="E39" s="198"/>
      <c r="F39" s="16"/>
      <c r="G39" s="16">
        <v>30000</v>
      </c>
      <c r="H39" s="18"/>
      <c r="K39" s="6"/>
      <c r="L39" s="197" t="s">
        <v>35</v>
      </c>
      <c r="M39" s="198"/>
      <c r="N39" s="16">
        <v>2000</v>
      </c>
      <c r="O39" s="16"/>
      <c r="P39" s="18"/>
    </row>
    <row r="40" spans="3:16">
      <c r="C40" s="6"/>
      <c r="D40" s="52" t="s">
        <v>81</v>
      </c>
      <c r="E40" s="53"/>
      <c r="F40" s="16">
        <v>3800</v>
      </c>
      <c r="G40" s="16"/>
      <c r="H40" s="18"/>
      <c r="K40" s="6"/>
      <c r="L40" s="197" t="s">
        <v>29</v>
      </c>
      <c r="M40" s="198"/>
      <c r="N40" s="23">
        <v>1000</v>
      </c>
      <c r="O40" s="16"/>
      <c r="P40" s="18"/>
    </row>
    <row r="41" spans="3:16">
      <c r="C41" s="6"/>
      <c r="D41" s="197" t="s">
        <v>84</v>
      </c>
      <c r="E41" s="198"/>
      <c r="F41" s="16">
        <v>4400</v>
      </c>
      <c r="G41" s="16"/>
      <c r="H41" s="18"/>
      <c r="K41" s="6"/>
      <c r="L41" s="197" t="s">
        <v>58</v>
      </c>
      <c r="M41" s="198"/>
      <c r="N41" s="16"/>
      <c r="O41" s="23">
        <v>10000</v>
      </c>
      <c r="P41" s="18"/>
    </row>
    <row r="42" spans="3:16">
      <c r="C42" s="6"/>
      <c r="D42" s="52"/>
      <c r="E42" s="53"/>
      <c r="F42" s="16"/>
      <c r="G42" s="16"/>
      <c r="H42" s="18"/>
      <c r="K42" s="6"/>
      <c r="L42" s="197"/>
      <c r="M42" s="198"/>
      <c r="N42" s="16"/>
      <c r="O42" s="37"/>
      <c r="P42" s="18"/>
    </row>
    <row r="43" spans="3:16">
      <c r="C43" s="6"/>
      <c r="D43" s="55" t="s">
        <v>56</v>
      </c>
      <c r="E43" s="56"/>
      <c r="F43" s="42">
        <v>40000</v>
      </c>
      <c r="G43" s="42">
        <v>40000</v>
      </c>
      <c r="H43" s="10"/>
      <c r="K43" s="6"/>
      <c r="L43" s="55" t="s">
        <v>41</v>
      </c>
      <c r="M43" s="56"/>
      <c r="N43" s="16"/>
      <c r="O43" s="36">
        <v>15000</v>
      </c>
      <c r="P43" s="10"/>
    </row>
    <row r="44" spans="3:16">
      <c r="C44" s="31"/>
      <c r="D44" s="32"/>
      <c r="E44" s="32"/>
      <c r="F44" s="32"/>
      <c r="G44" s="32"/>
      <c r="H44" s="33"/>
      <c r="K44" s="31"/>
      <c r="L44" s="32"/>
      <c r="M44" s="32"/>
      <c r="N44" s="32"/>
      <c r="O44" s="32"/>
      <c r="P44" s="33"/>
    </row>
    <row r="47" spans="3:16">
      <c r="K47" s="121" t="s">
        <v>120</v>
      </c>
    </row>
    <row r="48" spans="3:16">
      <c r="K48" s="8"/>
      <c r="L48" s="200" t="s">
        <v>74</v>
      </c>
      <c r="M48" s="200"/>
      <c r="N48" s="200"/>
      <c r="O48" s="200"/>
      <c r="P48" s="7"/>
    </row>
    <row r="49" spans="11:16">
      <c r="K49" s="6"/>
      <c r="L49" s="201" t="s">
        <v>59</v>
      </c>
      <c r="M49" s="201"/>
      <c r="N49" s="201"/>
      <c r="O49" s="201"/>
      <c r="P49" s="10"/>
    </row>
    <row r="50" spans="11:16">
      <c r="K50" s="6"/>
      <c r="L50" s="203" t="s">
        <v>60</v>
      </c>
      <c r="M50" s="195"/>
      <c r="N50" s="195"/>
      <c r="O50" s="195"/>
      <c r="P50" s="10"/>
    </row>
    <row r="51" spans="11:16">
      <c r="K51" s="6"/>
      <c r="L51" s="196"/>
      <c r="M51" s="196"/>
      <c r="N51" s="13"/>
      <c r="O51" s="14"/>
      <c r="P51" s="10"/>
    </row>
    <row r="52" spans="11:16">
      <c r="K52" s="6"/>
      <c r="L52" s="199"/>
      <c r="M52" s="199"/>
      <c r="N52" s="40" t="s">
        <v>67</v>
      </c>
      <c r="O52" s="40" t="s">
        <v>68</v>
      </c>
      <c r="P52" s="18"/>
    </row>
    <row r="53" spans="11:16">
      <c r="K53" s="6"/>
      <c r="L53" s="199" t="s">
        <v>0</v>
      </c>
      <c r="M53" s="199"/>
      <c r="N53" s="16">
        <v>6000</v>
      </c>
      <c r="O53" s="37"/>
      <c r="P53" s="18"/>
    </row>
    <row r="54" spans="11:16">
      <c r="K54" s="6"/>
      <c r="L54" s="59" t="s">
        <v>26</v>
      </c>
      <c r="M54" s="59"/>
      <c r="N54" s="41">
        <v>4000</v>
      </c>
      <c r="O54" s="16"/>
      <c r="P54" s="18"/>
    </row>
    <row r="55" spans="11:16">
      <c r="K55" s="6"/>
      <c r="L55" s="197" t="s">
        <v>30</v>
      </c>
      <c r="M55" s="198"/>
      <c r="N55" s="16">
        <v>10000</v>
      </c>
      <c r="O55" s="16"/>
      <c r="P55" s="18"/>
    </row>
    <row r="56" spans="11:16">
      <c r="K56" s="6"/>
      <c r="L56" s="57" t="s">
        <v>61</v>
      </c>
      <c r="M56" s="58"/>
      <c r="N56" s="16"/>
      <c r="O56" s="16">
        <v>2000</v>
      </c>
      <c r="P56" s="18"/>
    </row>
    <row r="57" spans="11:16">
      <c r="K57" s="6"/>
      <c r="L57" s="197" t="s">
        <v>34</v>
      </c>
      <c r="M57" s="198"/>
      <c r="N57" s="16">
        <v>100000</v>
      </c>
      <c r="O57" s="16"/>
      <c r="P57" s="18"/>
    </row>
    <row r="58" spans="11:16">
      <c r="K58" s="6"/>
      <c r="L58" s="57" t="s">
        <v>62</v>
      </c>
      <c r="M58" s="58"/>
      <c r="N58" s="16"/>
      <c r="O58" s="16">
        <v>8000</v>
      </c>
      <c r="P58" s="18"/>
    </row>
    <row r="59" spans="11:16">
      <c r="K59" s="6"/>
      <c r="L59" s="57" t="s">
        <v>36</v>
      </c>
      <c r="M59" s="58"/>
      <c r="N59" s="16">
        <v>60000</v>
      </c>
      <c r="O59" s="16"/>
      <c r="P59" s="18"/>
    </row>
    <row r="60" spans="11:16">
      <c r="K60" s="6"/>
      <c r="L60" s="57" t="s">
        <v>25</v>
      </c>
      <c r="M60" s="58"/>
      <c r="N60" s="16"/>
      <c r="O60" s="16">
        <v>12000</v>
      </c>
      <c r="P60" s="18"/>
    </row>
    <row r="61" spans="11:16">
      <c r="K61" s="6"/>
      <c r="L61" s="57" t="s">
        <v>45</v>
      </c>
      <c r="M61" s="58"/>
      <c r="N61" s="16"/>
      <c r="O61" s="37">
        <v>88000</v>
      </c>
      <c r="P61" s="18"/>
    </row>
    <row r="62" spans="11:16">
      <c r="K62" s="6"/>
      <c r="L62" s="57" t="s">
        <v>38</v>
      </c>
      <c r="M62" s="58"/>
      <c r="N62" s="16"/>
      <c r="O62" s="37">
        <v>40000</v>
      </c>
      <c r="P62" s="18"/>
    </row>
    <row r="63" spans="11:16">
      <c r="K63" s="6"/>
      <c r="L63" s="57" t="s">
        <v>42</v>
      </c>
      <c r="M63" s="58"/>
      <c r="N63" s="16"/>
      <c r="O63" s="37">
        <v>0</v>
      </c>
      <c r="P63" s="18"/>
    </row>
    <row r="64" spans="11:16">
      <c r="K64" s="6"/>
      <c r="L64" s="57" t="s">
        <v>66</v>
      </c>
      <c r="M64" s="58"/>
      <c r="N64" s="16"/>
      <c r="O64" s="16">
        <v>50000</v>
      </c>
      <c r="P64" s="18"/>
    </row>
    <row r="65" spans="11:16">
      <c r="K65" s="6"/>
      <c r="L65" s="57" t="s">
        <v>63</v>
      </c>
      <c r="M65" s="58"/>
      <c r="N65" s="16">
        <v>8000</v>
      </c>
      <c r="O65" s="37"/>
      <c r="P65" s="18"/>
    </row>
    <row r="66" spans="11:16">
      <c r="K66" s="6"/>
      <c r="L66" s="57" t="s">
        <v>139</v>
      </c>
      <c r="M66" s="58"/>
      <c r="N66" s="16">
        <v>6000</v>
      </c>
      <c r="O66" s="37"/>
      <c r="P66" s="18"/>
    </row>
    <row r="67" spans="11:16">
      <c r="K67" s="6"/>
      <c r="L67" s="57" t="s">
        <v>64</v>
      </c>
      <c r="M67" s="58"/>
      <c r="N67" s="16">
        <v>4000</v>
      </c>
      <c r="O67" s="37"/>
      <c r="P67" s="18"/>
    </row>
    <row r="68" spans="11:16">
      <c r="K68" s="6"/>
      <c r="L68" s="57" t="s">
        <v>65</v>
      </c>
      <c r="M68" s="58"/>
      <c r="N68" s="16">
        <v>2000</v>
      </c>
      <c r="O68" s="37"/>
      <c r="P68" s="18"/>
    </row>
    <row r="69" spans="11:16">
      <c r="K69" s="6"/>
      <c r="L69" s="57"/>
      <c r="M69" s="58"/>
      <c r="N69" s="16"/>
      <c r="O69" s="37"/>
      <c r="P69" s="18"/>
    </row>
    <row r="70" spans="11:16">
      <c r="K70" s="6"/>
      <c r="L70" s="61" t="s">
        <v>56</v>
      </c>
      <c r="M70" s="62"/>
      <c r="N70" s="42">
        <v>200000</v>
      </c>
      <c r="O70" s="42">
        <v>200000</v>
      </c>
      <c r="P70" s="10"/>
    </row>
    <row r="71" spans="11:16">
      <c r="K71" s="31"/>
      <c r="L71" s="32"/>
      <c r="M71" s="32"/>
      <c r="N71" s="32"/>
      <c r="O71" s="32"/>
      <c r="P71" s="33"/>
    </row>
    <row r="74" spans="11:16">
      <c r="K74" s="121" t="s">
        <v>119</v>
      </c>
    </row>
    <row r="75" spans="11:16">
      <c r="K75" s="29"/>
      <c r="L75" s="200" t="s">
        <v>74</v>
      </c>
      <c r="M75" s="200"/>
      <c r="N75" s="200"/>
      <c r="O75" s="200"/>
      <c r="P75" s="7"/>
    </row>
    <row r="76" spans="11:16">
      <c r="K76" s="6"/>
      <c r="L76" s="201" t="s">
        <v>20</v>
      </c>
      <c r="M76" s="201"/>
      <c r="N76" s="201"/>
      <c r="O76" s="201"/>
      <c r="P76" s="10"/>
    </row>
    <row r="77" spans="11:16">
      <c r="K77" s="6"/>
      <c r="L77" s="195" t="s">
        <v>47</v>
      </c>
      <c r="M77" s="195"/>
      <c r="N77" s="195"/>
      <c r="O77" s="195"/>
      <c r="P77" s="10"/>
    </row>
    <row r="78" spans="11:16">
      <c r="K78" s="6"/>
      <c r="L78" s="196"/>
      <c r="M78" s="196"/>
      <c r="N78" s="14"/>
      <c r="O78" s="14"/>
      <c r="P78" s="10"/>
    </row>
    <row r="79" spans="11:16">
      <c r="K79" s="6"/>
      <c r="L79" s="199"/>
      <c r="M79" s="199"/>
      <c r="N79" s="21"/>
      <c r="O79" s="21"/>
      <c r="P79" s="18"/>
    </row>
    <row r="80" spans="11:16">
      <c r="K80" s="6"/>
      <c r="L80" s="199"/>
      <c r="M80" s="199"/>
      <c r="N80" s="21"/>
      <c r="O80" s="16"/>
      <c r="P80" s="18"/>
    </row>
    <row r="81" spans="11:16">
      <c r="K81" s="6"/>
      <c r="L81" s="202" t="s">
        <v>46</v>
      </c>
      <c r="M81" s="202"/>
      <c r="N81" s="16"/>
      <c r="O81" s="16"/>
      <c r="P81" s="18"/>
    </row>
    <row r="82" spans="11:16">
      <c r="K82" s="6"/>
      <c r="L82" s="197"/>
      <c r="M82" s="198"/>
      <c r="N82" s="22"/>
      <c r="O82" s="16"/>
      <c r="P82" s="18"/>
    </row>
    <row r="83" spans="11:16">
      <c r="K83" s="6"/>
      <c r="L83" s="197"/>
      <c r="M83" s="198"/>
      <c r="N83" s="16"/>
      <c r="O83" s="16"/>
      <c r="P83" s="18"/>
    </row>
    <row r="84" spans="11:16">
      <c r="K84" s="6"/>
      <c r="L84" s="197"/>
      <c r="M84" s="198"/>
      <c r="N84" s="16"/>
      <c r="O84" s="16"/>
      <c r="P84" s="18"/>
    </row>
    <row r="85" spans="11:16">
      <c r="K85" s="6"/>
      <c r="L85" s="197"/>
      <c r="M85" s="198"/>
      <c r="N85" s="23"/>
      <c r="O85" s="16"/>
      <c r="P85" s="18"/>
    </row>
    <row r="86" spans="11:16">
      <c r="K86" s="6"/>
      <c r="L86" s="197"/>
      <c r="M86" s="198"/>
      <c r="N86" s="16"/>
      <c r="O86" s="23"/>
      <c r="P86" s="18"/>
    </row>
    <row r="87" spans="11:16">
      <c r="K87" s="6"/>
      <c r="L87" s="197"/>
      <c r="M87" s="198"/>
      <c r="N87" s="16"/>
      <c r="O87" s="37"/>
      <c r="P87" s="18"/>
    </row>
    <row r="88" spans="11:16">
      <c r="K88" s="6"/>
      <c r="L88" s="55" t="s">
        <v>41</v>
      </c>
      <c r="M88" s="56"/>
      <c r="N88" s="16"/>
      <c r="O88" s="36"/>
      <c r="P88" s="10"/>
    </row>
    <row r="89" spans="11:16">
      <c r="K89" s="31"/>
      <c r="L89" s="32"/>
      <c r="M89" s="32"/>
      <c r="N89" s="32"/>
      <c r="O89" s="32"/>
      <c r="P89" s="33"/>
    </row>
    <row r="92" spans="11:16">
      <c r="K92" s="121" t="s">
        <v>121</v>
      </c>
    </row>
    <row r="93" spans="11:16">
      <c r="K93" s="29"/>
      <c r="L93" s="200" t="s">
        <v>74</v>
      </c>
      <c r="M93" s="200"/>
      <c r="N93" s="200"/>
      <c r="O93" s="200"/>
      <c r="P93" s="7"/>
    </row>
    <row r="94" spans="11:16">
      <c r="K94" s="6"/>
      <c r="L94" s="201" t="s">
        <v>20</v>
      </c>
      <c r="M94" s="201"/>
      <c r="N94" s="201"/>
      <c r="O94" s="201"/>
      <c r="P94" s="10"/>
    </row>
    <row r="95" spans="11:16">
      <c r="K95" s="6"/>
      <c r="L95" s="195" t="s">
        <v>47</v>
      </c>
      <c r="M95" s="195"/>
      <c r="N95" s="195"/>
      <c r="O95" s="195"/>
      <c r="P95" s="10"/>
    </row>
    <row r="96" spans="11:16">
      <c r="K96" s="6"/>
      <c r="L96" s="196"/>
      <c r="M96" s="196"/>
      <c r="N96" s="14"/>
      <c r="O96" s="14"/>
      <c r="P96" s="10"/>
    </row>
    <row r="97" spans="11:16">
      <c r="K97" s="6"/>
      <c r="L97" s="199" t="s">
        <v>24</v>
      </c>
      <c r="M97" s="199"/>
      <c r="N97" s="21"/>
      <c r="O97" s="21">
        <v>50000</v>
      </c>
      <c r="P97" s="18"/>
    </row>
    <row r="98" spans="11:16">
      <c r="K98" s="6"/>
      <c r="L98" s="199"/>
      <c r="M98" s="199"/>
      <c r="N98" s="21"/>
      <c r="O98" s="16"/>
      <c r="P98" s="18"/>
    </row>
    <row r="99" spans="11:16">
      <c r="K99" s="6"/>
      <c r="L99" s="202" t="s">
        <v>46</v>
      </c>
      <c r="M99" s="202"/>
      <c r="N99" s="16"/>
      <c r="O99" s="16"/>
      <c r="P99" s="18"/>
    </row>
    <row r="100" spans="11:16">
      <c r="K100" s="6"/>
      <c r="L100" s="197" t="s">
        <v>27</v>
      </c>
      <c r="M100" s="198"/>
      <c r="N100" s="22">
        <v>8000</v>
      </c>
      <c r="O100" s="16"/>
      <c r="P100" s="18"/>
    </row>
    <row r="101" spans="11:16">
      <c r="K101" s="6"/>
      <c r="L101" s="197" t="s">
        <v>28</v>
      </c>
      <c r="M101" s="198"/>
      <c r="N101" s="16">
        <v>6000</v>
      </c>
      <c r="O101" s="16"/>
      <c r="P101" s="18"/>
    </row>
    <row r="102" spans="11:16">
      <c r="K102" s="6"/>
      <c r="L102" s="197" t="s">
        <v>35</v>
      </c>
      <c r="M102" s="198"/>
      <c r="N102" s="16">
        <v>4000</v>
      </c>
      <c r="O102" s="16"/>
      <c r="P102" s="18"/>
    </row>
    <row r="103" spans="11:16">
      <c r="K103" s="6"/>
      <c r="L103" s="197" t="s">
        <v>29</v>
      </c>
      <c r="M103" s="198"/>
      <c r="N103" s="23">
        <v>2000</v>
      </c>
      <c r="O103" s="16"/>
      <c r="P103" s="18"/>
    </row>
    <row r="104" spans="11:16">
      <c r="K104" s="6"/>
      <c r="L104" s="197" t="s">
        <v>58</v>
      </c>
      <c r="M104" s="198"/>
      <c r="N104" s="16"/>
      <c r="O104" s="23">
        <v>20000</v>
      </c>
      <c r="P104" s="18"/>
    </row>
    <row r="105" spans="11:16">
      <c r="K105" s="6"/>
      <c r="L105" s="197"/>
      <c r="M105" s="198"/>
      <c r="N105" s="16"/>
      <c r="O105" s="37"/>
      <c r="P105" s="18"/>
    </row>
    <row r="106" spans="11:16">
      <c r="K106" s="6"/>
      <c r="L106" s="55" t="s">
        <v>41</v>
      </c>
      <c r="M106" s="56"/>
      <c r="N106" s="16"/>
      <c r="O106" s="36">
        <v>30000</v>
      </c>
      <c r="P106" s="10"/>
    </row>
    <row r="107" spans="11:16">
      <c r="K107" s="31"/>
      <c r="L107" s="32"/>
      <c r="M107" s="32"/>
      <c r="N107" s="32"/>
      <c r="O107" s="32"/>
      <c r="P107" s="33"/>
    </row>
    <row r="110" spans="11:16">
      <c r="K110" s="121" t="s">
        <v>122</v>
      </c>
    </row>
    <row r="111" spans="11:16">
      <c r="K111" s="29"/>
      <c r="L111" s="200" t="s">
        <v>57</v>
      </c>
      <c r="M111" s="200"/>
      <c r="N111" s="200"/>
      <c r="O111" s="200"/>
      <c r="P111" s="7"/>
    </row>
    <row r="112" spans="11:16">
      <c r="K112" s="6"/>
      <c r="L112" s="201" t="s">
        <v>40</v>
      </c>
      <c r="M112" s="201"/>
      <c r="N112" s="201"/>
      <c r="O112" s="201"/>
      <c r="P112" s="10"/>
    </row>
    <row r="113" spans="11:16">
      <c r="K113" s="6"/>
      <c r="L113" s="195" t="s">
        <v>47</v>
      </c>
      <c r="M113" s="195"/>
      <c r="N113" s="195"/>
      <c r="O113" s="195"/>
      <c r="P113" s="10"/>
    </row>
    <row r="114" spans="11:16">
      <c r="K114" s="6"/>
      <c r="L114" s="196"/>
      <c r="M114" s="196"/>
      <c r="N114" s="14"/>
      <c r="O114" s="14"/>
      <c r="P114" s="10"/>
    </row>
    <row r="115" spans="11:16">
      <c r="K115" s="6"/>
      <c r="L115" s="52" t="s">
        <v>49</v>
      </c>
      <c r="M115" s="53"/>
      <c r="N115" s="21"/>
      <c r="O115" s="39">
        <v>0</v>
      </c>
      <c r="P115" s="18"/>
    </row>
    <row r="116" spans="11:16">
      <c r="K116" s="6"/>
      <c r="L116" s="197" t="s">
        <v>41</v>
      </c>
      <c r="M116" s="198"/>
      <c r="N116" s="21"/>
      <c r="O116" s="43">
        <v>15000</v>
      </c>
      <c r="P116" s="18"/>
    </row>
    <row r="117" spans="11:16">
      <c r="K117" s="6"/>
      <c r="L117" s="199" t="s">
        <v>50</v>
      </c>
      <c r="M117" s="199"/>
      <c r="N117" s="16"/>
      <c r="O117" s="36">
        <v>15000</v>
      </c>
      <c r="P117" s="18"/>
    </row>
    <row r="118" spans="11:16">
      <c r="K118" s="31"/>
      <c r="L118" s="32"/>
      <c r="M118" s="32"/>
      <c r="N118" s="32"/>
      <c r="O118" s="32"/>
      <c r="P118" s="33"/>
    </row>
    <row r="121" spans="11:16">
      <c r="K121" s="121" t="s">
        <v>123</v>
      </c>
    </row>
    <row r="122" spans="11:16">
      <c r="K122" s="29"/>
      <c r="L122" s="200" t="s">
        <v>74</v>
      </c>
      <c r="M122" s="200"/>
      <c r="N122" s="200"/>
      <c r="O122" s="200"/>
      <c r="P122" s="7"/>
    </row>
    <row r="123" spans="11:16">
      <c r="K123" s="6"/>
      <c r="L123" s="201" t="s">
        <v>40</v>
      </c>
      <c r="M123" s="201"/>
      <c r="N123" s="201"/>
      <c r="O123" s="201"/>
      <c r="P123" s="10"/>
    </row>
    <row r="124" spans="11:16">
      <c r="K124" s="6"/>
      <c r="L124" s="195" t="s">
        <v>47</v>
      </c>
      <c r="M124" s="195"/>
      <c r="N124" s="195"/>
      <c r="O124" s="195"/>
      <c r="P124" s="10"/>
    </row>
    <row r="125" spans="11:16">
      <c r="K125" s="6"/>
      <c r="L125" s="196"/>
      <c r="M125" s="196"/>
      <c r="N125" s="14"/>
      <c r="O125" s="14"/>
      <c r="P125" s="10"/>
    </row>
    <row r="126" spans="11:16">
      <c r="K126" s="6"/>
      <c r="L126" s="52"/>
      <c r="M126" s="53"/>
      <c r="N126" s="21"/>
      <c r="O126" s="39"/>
      <c r="P126" s="18"/>
    </row>
    <row r="127" spans="11:16">
      <c r="K127" s="6"/>
      <c r="L127" s="197"/>
      <c r="M127" s="198"/>
      <c r="N127" s="21"/>
      <c r="O127" s="43"/>
      <c r="P127" s="18"/>
    </row>
    <row r="128" spans="11:16">
      <c r="K128" s="6"/>
      <c r="L128" s="199"/>
      <c r="M128" s="199"/>
      <c r="N128" s="16"/>
      <c r="O128" s="36"/>
      <c r="P128" s="18"/>
    </row>
    <row r="129" spans="11:16">
      <c r="K129" s="31"/>
      <c r="L129" s="32"/>
      <c r="M129" s="32"/>
      <c r="N129" s="32"/>
      <c r="O129" s="32"/>
      <c r="P129" s="33"/>
    </row>
    <row r="132" spans="11:16">
      <c r="K132" s="121" t="s">
        <v>124</v>
      </c>
    </row>
    <row r="133" spans="11:16">
      <c r="K133" s="29"/>
      <c r="L133" s="200" t="s">
        <v>74</v>
      </c>
      <c r="M133" s="200"/>
      <c r="N133" s="200"/>
      <c r="O133" s="200"/>
      <c r="P133" s="7"/>
    </row>
    <row r="134" spans="11:16">
      <c r="K134" s="6"/>
      <c r="L134" s="201" t="s">
        <v>40</v>
      </c>
      <c r="M134" s="201"/>
      <c r="N134" s="201"/>
      <c r="O134" s="201"/>
      <c r="P134" s="10"/>
    </row>
    <row r="135" spans="11:16">
      <c r="K135" s="6"/>
      <c r="L135" s="195" t="s">
        <v>47</v>
      </c>
      <c r="M135" s="195"/>
      <c r="N135" s="195"/>
      <c r="O135" s="195"/>
      <c r="P135" s="10"/>
    </row>
    <row r="136" spans="11:16">
      <c r="K136" s="6"/>
      <c r="L136" s="196"/>
      <c r="M136" s="196"/>
      <c r="N136" s="14"/>
      <c r="O136" s="14"/>
      <c r="P136" s="10"/>
    </row>
    <row r="137" spans="11:16">
      <c r="K137" s="6"/>
      <c r="L137" s="52" t="s">
        <v>49</v>
      </c>
      <c r="M137" s="53"/>
      <c r="N137" s="21"/>
      <c r="O137" s="39">
        <v>0</v>
      </c>
      <c r="P137" s="18"/>
    </row>
    <row r="138" spans="11:16">
      <c r="K138" s="6"/>
      <c r="L138" s="197" t="s">
        <v>41</v>
      </c>
      <c r="M138" s="198"/>
      <c r="N138" s="21"/>
      <c r="O138" s="43">
        <v>30000</v>
      </c>
      <c r="P138" s="18"/>
    </row>
    <row r="139" spans="11:16">
      <c r="K139" s="6"/>
      <c r="L139" s="199" t="s">
        <v>50</v>
      </c>
      <c r="M139" s="199"/>
      <c r="N139" s="16"/>
      <c r="O139" s="36">
        <v>30000</v>
      </c>
      <c r="P139" s="18"/>
    </row>
    <row r="140" spans="11:16">
      <c r="K140" s="31"/>
      <c r="L140" s="32"/>
      <c r="M140" s="32"/>
      <c r="N140" s="32"/>
      <c r="O140" s="32"/>
      <c r="P140" s="33"/>
    </row>
    <row r="143" spans="11:16">
      <c r="K143" s="121" t="s">
        <v>129</v>
      </c>
    </row>
    <row r="144" spans="11:16">
      <c r="K144" s="8"/>
      <c r="L144" s="200" t="s">
        <v>57</v>
      </c>
      <c r="M144" s="200"/>
      <c r="N144" s="200"/>
      <c r="O144" s="200"/>
      <c r="P144" s="7"/>
    </row>
    <row r="145" spans="11:16">
      <c r="K145" s="6"/>
      <c r="L145" s="201" t="s">
        <v>134</v>
      </c>
      <c r="M145" s="201"/>
      <c r="N145" s="201"/>
      <c r="O145" s="201"/>
      <c r="P145" s="10"/>
    </row>
    <row r="146" spans="11:16">
      <c r="K146" s="6"/>
      <c r="L146" s="203" t="s">
        <v>60</v>
      </c>
      <c r="M146" s="203"/>
      <c r="N146" s="203"/>
      <c r="O146" s="203"/>
      <c r="P146" s="10"/>
    </row>
    <row r="147" spans="11:16">
      <c r="K147" s="6"/>
      <c r="L147" s="204"/>
      <c r="M147" s="204"/>
      <c r="N147" s="13"/>
      <c r="O147" s="14"/>
      <c r="P147" s="10"/>
    </row>
    <row r="148" spans="11:16">
      <c r="K148" s="6"/>
      <c r="L148" s="197"/>
      <c r="M148" s="198"/>
      <c r="N148" s="40" t="s">
        <v>67</v>
      </c>
      <c r="O148" s="40" t="s">
        <v>68</v>
      </c>
      <c r="P148" s="18"/>
    </row>
    <row r="149" spans="11:16">
      <c r="K149" s="6"/>
      <c r="L149" s="197" t="s">
        <v>0</v>
      </c>
      <c r="M149" s="198"/>
      <c r="N149" s="16">
        <v>3000</v>
      </c>
      <c r="O149" s="37"/>
      <c r="P149" s="18"/>
    </row>
    <row r="150" spans="11:16">
      <c r="K150" s="6"/>
      <c r="L150" s="59" t="s">
        <v>26</v>
      </c>
      <c r="M150" s="59"/>
      <c r="N150" s="41">
        <v>2000</v>
      </c>
      <c r="O150" s="16"/>
      <c r="P150" s="18"/>
    </row>
    <row r="151" spans="11:16">
      <c r="K151" s="6"/>
      <c r="L151" s="197" t="s">
        <v>30</v>
      </c>
      <c r="M151" s="198"/>
      <c r="N151" s="16">
        <v>5000</v>
      </c>
      <c r="O151" s="16"/>
      <c r="P151" s="18"/>
    </row>
    <row r="152" spans="11:16">
      <c r="K152" s="6"/>
      <c r="L152" s="57" t="s">
        <v>61</v>
      </c>
      <c r="M152" s="58"/>
      <c r="N152" s="16"/>
      <c r="O152" s="16">
        <v>1000</v>
      </c>
      <c r="P152" s="18"/>
    </row>
    <row r="153" spans="11:16">
      <c r="K153" s="6"/>
      <c r="L153" s="197" t="s">
        <v>34</v>
      </c>
      <c r="M153" s="198"/>
      <c r="N153" s="16">
        <v>50000</v>
      </c>
      <c r="O153" s="16"/>
      <c r="P153" s="18"/>
    </row>
    <row r="154" spans="11:16">
      <c r="K154" s="6"/>
      <c r="L154" s="57" t="s">
        <v>62</v>
      </c>
      <c r="M154" s="58"/>
      <c r="N154" s="16"/>
      <c r="O154" s="16">
        <v>4000</v>
      </c>
      <c r="P154" s="18"/>
    </row>
    <row r="155" spans="11:16">
      <c r="K155" s="6"/>
      <c r="L155" s="57" t="s">
        <v>36</v>
      </c>
      <c r="M155" s="58"/>
      <c r="N155" s="16">
        <v>30000</v>
      </c>
      <c r="O155" s="16"/>
      <c r="P155" s="18"/>
    </row>
    <row r="156" spans="11:16">
      <c r="K156" s="6"/>
      <c r="L156" s="57" t="s">
        <v>25</v>
      </c>
      <c r="M156" s="58"/>
      <c r="N156" s="16"/>
      <c r="O156" s="16">
        <v>6000</v>
      </c>
      <c r="P156" s="18"/>
    </row>
    <row r="157" spans="11:16">
      <c r="K157" s="6"/>
      <c r="L157" s="57" t="s">
        <v>45</v>
      </c>
      <c r="M157" s="58"/>
      <c r="N157" s="16"/>
      <c r="O157" s="37">
        <v>44000</v>
      </c>
      <c r="P157" s="18"/>
    </row>
    <row r="158" spans="11:16">
      <c r="K158" s="6"/>
      <c r="L158" s="57" t="s">
        <v>38</v>
      </c>
      <c r="M158" s="58"/>
      <c r="N158" s="16"/>
      <c r="O158" s="37">
        <v>20000</v>
      </c>
      <c r="P158" s="18"/>
    </row>
    <row r="159" spans="11:16">
      <c r="K159" s="6"/>
      <c r="L159" s="57" t="s">
        <v>42</v>
      </c>
      <c r="M159" s="58"/>
      <c r="N159" s="16"/>
      <c r="O159" s="37">
        <v>15000</v>
      </c>
      <c r="P159" s="18"/>
    </row>
    <row r="160" spans="11:16">
      <c r="K160" s="6"/>
      <c r="L160" s="57" t="s">
        <v>66</v>
      </c>
      <c r="M160" s="58"/>
      <c r="N160" s="16"/>
      <c r="O160" s="16">
        <v>0</v>
      </c>
      <c r="P160" s="18"/>
    </row>
    <row r="161" spans="11:16">
      <c r="K161" s="6"/>
      <c r="L161" s="57" t="s">
        <v>63</v>
      </c>
      <c r="M161" s="58"/>
      <c r="N161" s="16">
        <v>0</v>
      </c>
      <c r="O161" s="37"/>
      <c r="P161" s="18"/>
    </row>
    <row r="162" spans="11:16">
      <c r="K162" s="6"/>
      <c r="L162" s="57" t="s">
        <v>139</v>
      </c>
      <c r="M162" s="58"/>
      <c r="N162" s="16">
        <v>0</v>
      </c>
      <c r="O162" s="37"/>
      <c r="P162" s="18"/>
    </row>
    <row r="163" spans="11:16">
      <c r="K163" s="6"/>
      <c r="L163" s="57" t="s">
        <v>64</v>
      </c>
      <c r="M163" s="58"/>
      <c r="N163" s="16">
        <v>0</v>
      </c>
      <c r="O163" s="37"/>
      <c r="P163" s="18"/>
    </row>
    <row r="164" spans="11:16">
      <c r="K164" s="6"/>
      <c r="L164" s="57" t="s">
        <v>65</v>
      </c>
      <c r="M164" s="58"/>
      <c r="N164" s="16">
        <v>0</v>
      </c>
      <c r="O164" s="37"/>
      <c r="P164" s="18"/>
    </row>
    <row r="165" spans="11:16">
      <c r="K165" s="6"/>
      <c r="L165" s="57"/>
      <c r="M165" s="58"/>
      <c r="N165" s="16"/>
      <c r="O165" s="37"/>
      <c r="P165" s="18"/>
    </row>
    <row r="166" spans="11:16">
      <c r="K166" s="6"/>
      <c r="L166" s="61" t="s">
        <v>56</v>
      </c>
      <c r="M166" s="62"/>
      <c r="N166" s="42">
        <v>90000</v>
      </c>
      <c r="O166" s="42">
        <v>90000</v>
      </c>
      <c r="P166" s="10"/>
    </row>
    <row r="167" spans="11:16">
      <c r="K167" s="31"/>
      <c r="L167" s="32"/>
      <c r="M167" s="32"/>
      <c r="N167" s="32"/>
      <c r="O167" s="32"/>
      <c r="P167" s="33"/>
    </row>
    <row r="170" spans="11:16">
      <c r="K170" s="121" t="s">
        <v>130</v>
      </c>
    </row>
    <row r="171" spans="11:16">
      <c r="K171" s="8"/>
      <c r="L171" s="200" t="s">
        <v>137</v>
      </c>
      <c r="M171" s="200"/>
      <c r="N171" s="200"/>
      <c r="O171" s="200"/>
      <c r="P171" s="7"/>
    </row>
    <row r="172" spans="11:16">
      <c r="K172" s="6"/>
      <c r="L172" s="201" t="s">
        <v>59</v>
      </c>
      <c r="M172" s="201"/>
      <c r="N172" s="201"/>
      <c r="O172" s="201"/>
      <c r="P172" s="10"/>
    </row>
    <row r="173" spans="11:16">
      <c r="K173" s="6"/>
      <c r="L173" s="203" t="s">
        <v>60</v>
      </c>
      <c r="M173" s="195"/>
      <c r="N173" s="195"/>
      <c r="O173" s="195"/>
      <c r="P173" s="10"/>
    </row>
    <row r="174" spans="11:16">
      <c r="K174" s="6"/>
      <c r="L174" s="196"/>
      <c r="M174" s="196"/>
      <c r="N174" s="13"/>
      <c r="O174" s="14"/>
      <c r="P174" s="10"/>
    </row>
    <row r="175" spans="11:16">
      <c r="K175" s="6"/>
      <c r="L175" s="199"/>
      <c r="M175" s="199"/>
      <c r="N175" s="40" t="s">
        <v>67</v>
      </c>
      <c r="O175" s="40" t="s">
        <v>68</v>
      </c>
      <c r="P175" s="18"/>
    </row>
    <row r="176" spans="11:16">
      <c r="K176" s="6"/>
      <c r="L176" s="199" t="s">
        <v>0</v>
      </c>
      <c r="M176" s="199"/>
      <c r="N176" s="16">
        <v>18800</v>
      </c>
      <c r="O176" s="37"/>
      <c r="P176" s="18"/>
    </row>
    <row r="177" spans="11:16">
      <c r="K177" s="6"/>
      <c r="L177" s="57" t="s">
        <v>38</v>
      </c>
      <c r="M177" s="58"/>
      <c r="N177" s="16"/>
      <c r="O177" s="37">
        <v>6000</v>
      </c>
      <c r="P177" s="18"/>
    </row>
    <row r="178" spans="11:16">
      <c r="K178" s="6"/>
      <c r="L178" s="57" t="s">
        <v>42</v>
      </c>
      <c r="M178" s="58"/>
      <c r="N178" s="16"/>
      <c r="O178" s="37">
        <v>10800</v>
      </c>
      <c r="P178" s="18"/>
    </row>
    <row r="179" spans="11:16">
      <c r="K179" s="6"/>
      <c r="L179" s="57" t="s">
        <v>66</v>
      </c>
      <c r="M179" s="58"/>
      <c r="N179" s="16"/>
      <c r="O179" s="16">
        <v>14600</v>
      </c>
      <c r="P179" s="18"/>
    </row>
    <row r="180" spans="11:16">
      <c r="K180" s="6"/>
      <c r="L180" s="57" t="s">
        <v>138</v>
      </c>
      <c r="M180" s="58"/>
      <c r="N180" s="16">
        <v>6100</v>
      </c>
      <c r="O180" s="37"/>
      <c r="P180" s="18"/>
    </row>
    <row r="181" spans="11:16">
      <c r="K181" s="6"/>
      <c r="L181" s="57" t="s">
        <v>139</v>
      </c>
      <c r="M181" s="58"/>
      <c r="N181" s="16">
        <v>4700</v>
      </c>
      <c r="O181" s="37"/>
      <c r="P181" s="18"/>
    </row>
    <row r="182" spans="11:16">
      <c r="K182" s="6"/>
      <c r="L182" s="57" t="s">
        <v>140</v>
      </c>
      <c r="M182" s="58"/>
      <c r="N182" s="16">
        <v>1800</v>
      </c>
      <c r="O182" s="37"/>
      <c r="P182" s="18"/>
    </row>
    <row r="183" spans="11:16">
      <c r="K183" s="6"/>
      <c r="L183" s="57"/>
      <c r="M183" s="58"/>
      <c r="N183" s="16"/>
      <c r="O183" s="37"/>
      <c r="P183" s="18"/>
    </row>
    <row r="184" spans="11:16">
      <c r="K184" s="6"/>
      <c r="L184" s="61" t="s">
        <v>56</v>
      </c>
      <c r="M184" s="62"/>
      <c r="N184" s="42">
        <v>31400</v>
      </c>
      <c r="O184" s="42">
        <v>31400</v>
      </c>
      <c r="P184" s="10"/>
    </row>
    <row r="185" spans="11:16">
      <c r="K185" s="31"/>
      <c r="L185" s="32"/>
      <c r="M185" s="32"/>
      <c r="N185" s="32"/>
      <c r="O185" s="32"/>
      <c r="P185" s="33"/>
    </row>
    <row r="188" spans="11:16">
      <c r="K188" s="121" t="s">
        <v>131</v>
      </c>
    </row>
    <row r="189" spans="11:16">
      <c r="K189" s="8"/>
      <c r="L189" s="200" t="s">
        <v>137</v>
      </c>
      <c r="M189" s="200"/>
      <c r="N189" s="200"/>
      <c r="O189" s="200"/>
      <c r="P189" s="7"/>
    </row>
    <row r="190" spans="11:16">
      <c r="K190" s="6"/>
      <c r="L190" s="201" t="s">
        <v>59</v>
      </c>
      <c r="M190" s="201"/>
      <c r="N190" s="201"/>
      <c r="O190" s="201"/>
      <c r="P190" s="10"/>
    </row>
    <row r="191" spans="11:16">
      <c r="K191" s="6"/>
      <c r="L191" s="203" t="s">
        <v>60</v>
      </c>
      <c r="M191" s="195"/>
      <c r="N191" s="195"/>
      <c r="O191" s="195"/>
      <c r="P191" s="10"/>
    </row>
    <row r="192" spans="11:16">
      <c r="K192" s="6"/>
      <c r="L192" s="196"/>
      <c r="M192" s="196"/>
      <c r="N192" s="13"/>
      <c r="O192" s="14"/>
      <c r="P192" s="10"/>
    </row>
    <row r="193" spans="11:16">
      <c r="K193" s="6"/>
      <c r="L193" s="199"/>
      <c r="M193" s="199"/>
      <c r="N193" s="40" t="s">
        <v>67</v>
      </c>
      <c r="O193" s="40" t="s">
        <v>68</v>
      </c>
      <c r="P193" s="18"/>
    </row>
    <row r="194" spans="11:16">
      <c r="K194" s="6"/>
      <c r="L194" s="199" t="s">
        <v>0</v>
      </c>
      <c r="M194" s="199"/>
      <c r="N194" s="16"/>
      <c r="O194" s="37"/>
      <c r="P194" s="18"/>
    </row>
    <row r="195" spans="11:16">
      <c r="K195" s="6"/>
      <c r="L195" s="57" t="s">
        <v>38</v>
      </c>
      <c r="M195" s="58"/>
      <c r="N195" s="16"/>
      <c r="O195" s="37"/>
      <c r="P195" s="18"/>
    </row>
    <row r="196" spans="11:16">
      <c r="K196" s="6"/>
      <c r="L196" s="57" t="s">
        <v>42</v>
      </c>
      <c r="M196" s="58"/>
      <c r="N196" s="16"/>
      <c r="O196" s="37"/>
      <c r="P196" s="18"/>
    </row>
    <row r="197" spans="11:16">
      <c r="K197" s="6"/>
      <c r="L197" s="57" t="s">
        <v>66</v>
      </c>
      <c r="M197" s="58"/>
      <c r="N197" s="16"/>
      <c r="O197" s="16"/>
      <c r="P197" s="18"/>
    </row>
    <row r="198" spans="11:16">
      <c r="K198" s="6"/>
      <c r="L198" s="57" t="s">
        <v>138</v>
      </c>
      <c r="M198" s="58"/>
      <c r="N198" s="16"/>
      <c r="O198" s="37"/>
      <c r="P198" s="18"/>
    </row>
    <row r="199" spans="11:16">
      <c r="K199" s="6"/>
      <c r="L199" s="57" t="s">
        <v>139</v>
      </c>
      <c r="M199" s="58"/>
      <c r="N199" s="16"/>
      <c r="O199" s="37"/>
      <c r="P199" s="18"/>
    </row>
    <row r="200" spans="11:16">
      <c r="K200" s="6"/>
      <c r="L200" s="57" t="s">
        <v>140</v>
      </c>
      <c r="M200" s="58"/>
      <c r="N200" s="16"/>
      <c r="O200" s="37"/>
      <c r="P200" s="18"/>
    </row>
    <row r="201" spans="11:16">
      <c r="K201" s="6"/>
      <c r="L201" s="57"/>
      <c r="M201" s="58"/>
      <c r="N201" s="16"/>
      <c r="O201" s="37"/>
      <c r="P201" s="18"/>
    </row>
    <row r="202" spans="11:16">
      <c r="K202" s="6"/>
      <c r="L202" s="61" t="s">
        <v>56</v>
      </c>
      <c r="M202" s="62"/>
      <c r="N202" s="42"/>
      <c r="O202" s="42"/>
      <c r="P202" s="10"/>
    </row>
    <row r="203" spans="11:16">
      <c r="K203" s="31"/>
      <c r="L203" s="32"/>
      <c r="M203" s="32"/>
      <c r="N203" s="32"/>
      <c r="O203" s="32"/>
      <c r="P203" s="33"/>
    </row>
    <row r="206" spans="11:16">
      <c r="K206" s="121" t="s">
        <v>126</v>
      </c>
    </row>
    <row r="207" spans="11:16">
      <c r="K207" s="8"/>
      <c r="L207" s="200" t="s">
        <v>137</v>
      </c>
      <c r="M207" s="200"/>
      <c r="N207" s="200"/>
      <c r="O207" s="200"/>
      <c r="P207" s="7"/>
    </row>
    <row r="208" spans="11:16">
      <c r="K208" s="6"/>
      <c r="L208" s="201" t="s">
        <v>59</v>
      </c>
      <c r="M208" s="201"/>
      <c r="N208" s="201"/>
      <c r="O208" s="201"/>
      <c r="P208" s="10"/>
    </row>
    <row r="209" spans="11:16">
      <c r="K209" s="6"/>
      <c r="L209" s="203" t="s">
        <v>60</v>
      </c>
      <c r="M209" s="195"/>
      <c r="N209" s="195"/>
      <c r="O209" s="195"/>
      <c r="P209" s="10"/>
    </row>
    <row r="210" spans="11:16">
      <c r="K210" s="6"/>
      <c r="L210" s="196"/>
      <c r="M210" s="196"/>
      <c r="N210" s="13"/>
      <c r="O210" s="14"/>
      <c r="P210" s="10"/>
    </row>
    <row r="211" spans="11:16">
      <c r="K211" s="6"/>
      <c r="L211" s="199"/>
      <c r="M211" s="199"/>
      <c r="N211" s="40" t="s">
        <v>67</v>
      </c>
      <c r="O211" s="40" t="s">
        <v>68</v>
      </c>
      <c r="P211" s="18"/>
    </row>
    <row r="212" spans="11:16">
      <c r="K212" s="6"/>
      <c r="L212" s="199" t="s">
        <v>0</v>
      </c>
      <c r="M212" s="199"/>
      <c r="N212" s="16">
        <v>18800</v>
      </c>
      <c r="O212" s="37"/>
      <c r="P212" s="18"/>
    </row>
    <row r="213" spans="11:16">
      <c r="K213" s="6"/>
      <c r="L213" s="57" t="s">
        <v>38</v>
      </c>
      <c r="M213" s="58"/>
      <c r="N213" s="16"/>
      <c r="O213" s="37">
        <v>6000</v>
      </c>
      <c r="P213" s="18"/>
    </row>
    <row r="214" spans="11:16">
      <c r="K214" s="6"/>
      <c r="L214" s="57" t="s">
        <v>42</v>
      </c>
      <c r="M214" s="58"/>
      <c r="N214" s="16"/>
      <c r="O214" s="37">
        <v>12800</v>
      </c>
      <c r="P214" s="18"/>
    </row>
    <row r="215" spans="11:16">
      <c r="K215" s="6"/>
      <c r="L215" s="57" t="s">
        <v>66</v>
      </c>
      <c r="M215" s="58"/>
      <c r="N215" s="16"/>
      <c r="O215" s="16">
        <v>0</v>
      </c>
      <c r="P215" s="18"/>
    </row>
    <row r="216" spans="11:16">
      <c r="K216" s="6"/>
      <c r="L216" s="57" t="s">
        <v>138</v>
      </c>
      <c r="M216" s="58"/>
      <c r="N216" s="16">
        <v>0</v>
      </c>
      <c r="O216" s="37"/>
      <c r="P216" s="18"/>
    </row>
    <row r="217" spans="11:16">
      <c r="K217" s="6"/>
      <c r="L217" s="57" t="s">
        <v>139</v>
      </c>
      <c r="M217" s="58"/>
      <c r="N217" s="16">
        <v>0</v>
      </c>
      <c r="O217" s="37"/>
      <c r="P217" s="18"/>
    </row>
    <row r="218" spans="11:16">
      <c r="K218" s="6"/>
      <c r="L218" s="57" t="s">
        <v>140</v>
      </c>
      <c r="M218" s="58"/>
      <c r="N218" s="16">
        <v>0</v>
      </c>
      <c r="O218" s="37"/>
      <c r="P218" s="18"/>
    </row>
    <row r="219" spans="11:16">
      <c r="K219" s="6"/>
      <c r="L219" s="57"/>
      <c r="M219" s="58"/>
      <c r="N219" s="16"/>
      <c r="O219" s="37"/>
      <c r="P219" s="18"/>
    </row>
    <row r="220" spans="11:16">
      <c r="K220" s="6"/>
      <c r="L220" s="61" t="s">
        <v>56</v>
      </c>
      <c r="M220" s="62"/>
      <c r="N220" s="42">
        <v>18800</v>
      </c>
      <c r="O220" s="42">
        <v>18800</v>
      </c>
      <c r="P220" s="10"/>
    </row>
    <row r="221" spans="11:16">
      <c r="K221" s="31"/>
      <c r="L221" s="32"/>
      <c r="M221" s="32"/>
      <c r="N221" s="32"/>
      <c r="O221" s="32"/>
      <c r="P221" s="33"/>
    </row>
  </sheetData>
  <mergeCells count="120">
    <mergeCell ref="L175:M175"/>
    <mergeCell ref="L176:M176"/>
    <mergeCell ref="L55:M55"/>
    <mergeCell ref="L57:M57"/>
    <mergeCell ref="L212:M212"/>
    <mergeCell ref="L171:O171"/>
    <mergeCell ref="L172:O172"/>
    <mergeCell ref="L173:O173"/>
    <mergeCell ref="L174:M174"/>
    <mergeCell ref="L207:O207"/>
    <mergeCell ref="L208:O208"/>
    <mergeCell ref="L209:O209"/>
    <mergeCell ref="L210:M210"/>
    <mergeCell ref="L211:M211"/>
    <mergeCell ref="L192:M192"/>
    <mergeCell ref="L193:M193"/>
    <mergeCell ref="L194:M194"/>
    <mergeCell ref="L151:M151"/>
    <mergeCell ref="L153:M153"/>
    <mergeCell ref="L189:O189"/>
    <mergeCell ref="L190:O190"/>
    <mergeCell ref="L191:O191"/>
    <mergeCell ref="L145:O145"/>
    <mergeCell ref="L146:O146"/>
    <mergeCell ref="L147:M147"/>
    <mergeCell ref="L148:M148"/>
    <mergeCell ref="L149:M149"/>
    <mergeCell ref="L8:M8"/>
    <mergeCell ref="L10:M10"/>
    <mergeCell ref="L12:M12"/>
    <mergeCell ref="D34:G34"/>
    <mergeCell ref="L144:O144"/>
    <mergeCell ref="L3:O3"/>
    <mergeCell ref="L4:O4"/>
    <mergeCell ref="L5:O5"/>
    <mergeCell ref="L6:M6"/>
    <mergeCell ref="L7:M7"/>
    <mergeCell ref="D3:G3"/>
    <mergeCell ref="D4:G4"/>
    <mergeCell ref="D5:E5"/>
    <mergeCell ref="D6:E6"/>
    <mergeCell ref="D7:E7"/>
    <mergeCell ref="D9:E9"/>
    <mergeCell ref="D11:E11"/>
    <mergeCell ref="D18:G18"/>
    <mergeCell ref="D19:G19"/>
    <mergeCell ref="D20:E20"/>
    <mergeCell ref="D33:G33"/>
    <mergeCell ref="D21:E21"/>
    <mergeCell ref="D22:E22"/>
    <mergeCell ref="D24:E24"/>
    <mergeCell ref="D26:E26"/>
    <mergeCell ref="D35:E35"/>
    <mergeCell ref="D36:E36"/>
    <mergeCell ref="D37:E37"/>
    <mergeCell ref="D39:E39"/>
    <mergeCell ref="D41:E41"/>
    <mergeCell ref="L40:M40"/>
    <mergeCell ref="L30:O30"/>
    <mergeCell ref="L31:O31"/>
    <mergeCell ref="L32:O32"/>
    <mergeCell ref="L33:M33"/>
    <mergeCell ref="L34:M34"/>
    <mergeCell ref="L35:M35"/>
    <mergeCell ref="L36:M36"/>
    <mergeCell ref="L37:M37"/>
    <mergeCell ref="L38:M38"/>
    <mergeCell ref="L39:M39"/>
    <mergeCell ref="L52:M52"/>
    <mergeCell ref="L53:M53"/>
    <mergeCell ref="L41:M41"/>
    <mergeCell ref="L42:M42"/>
    <mergeCell ref="L48:O48"/>
    <mergeCell ref="L49:O49"/>
    <mergeCell ref="L50:O50"/>
    <mergeCell ref="L51:M51"/>
    <mergeCell ref="L83:M83"/>
    <mergeCell ref="L75:O75"/>
    <mergeCell ref="L76:O76"/>
    <mergeCell ref="L77:O77"/>
    <mergeCell ref="L95:O95"/>
    <mergeCell ref="L78:M78"/>
    <mergeCell ref="L79:M79"/>
    <mergeCell ref="L80:M80"/>
    <mergeCell ref="L81:M81"/>
    <mergeCell ref="L82:M82"/>
    <mergeCell ref="L104:M104"/>
    <mergeCell ref="L84:M84"/>
    <mergeCell ref="L85:M85"/>
    <mergeCell ref="L86:M86"/>
    <mergeCell ref="L87:M87"/>
    <mergeCell ref="L93:O93"/>
    <mergeCell ref="L94:O94"/>
    <mergeCell ref="L96:M96"/>
    <mergeCell ref="L97:M97"/>
    <mergeCell ref="L98:M98"/>
    <mergeCell ref="L99:M99"/>
    <mergeCell ref="L100:M100"/>
    <mergeCell ref="L101:M101"/>
    <mergeCell ref="L102:M102"/>
    <mergeCell ref="L103:M103"/>
    <mergeCell ref="L122:O122"/>
    <mergeCell ref="L123:O123"/>
    <mergeCell ref="L116:M116"/>
    <mergeCell ref="L117:M117"/>
    <mergeCell ref="L105:M105"/>
    <mergeCell ref="L111:O111"/>
    <mergeCell ref="L112:O112"/>
    <mergeCell ref="L113:O113"/>
    <mergeCell ref="L114:M114"/>
    <mergeCell ref="L135:O135"/>
    <mergeCell ref="L136:M136"/>
    <mergeCell ref="L138:M138"/>
    <mergeCell ref="L139:M139"/>
    <mergeCell ref="L124:O124"/>
    <mergeCell ref="L125:M125"/>
    <mergeCell ref="L127:M127"/>
    <mergeCell ref="L128:M128"/>
    <mergeCell ref="L133:O133"/>
    <mergeCell ref="L134:O134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0"/>
  <sheetViews>
    <sheetView showGridLines="0" workbookViewId="0"/>
  </sheetViews>
  <sheetFormatPr baseColWidth="10" defaultColWidth="8.83203125" defaultRowHeight="14" x14ac:dyDescent="0"/>
  <cols>
    <col min="2" max="2" width="2.5" customWidth="1"/>
    <col min="4" max="4" width="0" hidden="1" customWidth="1"/>
    <col min="6" max="6" width="6.5" customWidth="1"/>
    <col min="7" max="7" width="0" hidden="1" customWidth="1"/>
    <col min="8" max="9" width="7.5" customWidth="1"/>
    <col min="10" max="10" width="3.83203125" customWidth="1"/>
    <col min="11" max="12" width="3" customWidth="1"/>
    <col min="13" max="13" width="25.33203125" customWidth="1"/>
    <col min="14" max="14" width="7.5" customWidth="1"/>
    <col min="15" max="15" width="0" hidden="1" customWidth="1"/>
    <col min="16" max="16" width="7" customWidth="1"/>
    <col min="17" max="17" width="2.5" customWidth="1"/>
  </cols>
  <sheetData>
    <row r="2" spans="2:17">
      <c r="B2" s="121" t="s">
        <v>127</v>
      </c>
    </row>
    <row r="3" spans="2:17">
      <c r="B3" s="8"/>
      <c r="C3" s="206" t="s">
        <v>57</v>
      </c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9"/>
    </row>
    <row r="4" spans="2:17">
      <c r="B4" s="6"/>
      <c r="C4" s="201" t="s">
        <v>21</v>
      </c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11"/>
    </row>
    <row r="5" spans="2:17">
      <c r="B5" s="12"/>
      <c r="C5" s="203" t="s">
        <v>60</v>
      </c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11"/>
    </row>
    <row r="6" spans="2:17">
      <c r="B6" s="12"/>
      <c r="C6" s="205"/>
      <c r="D6" s="205"/>
      <c r="E6" s="205"/>
      <c r="F6" s="205"/>
      <c r="G6" s="14"/>
      <c r="H6" s="14"/>
      <c r="I6" s="14"/>
      <c r="J6" s="14"/>
      <c r="K6" s="14"/>
      <c r="L6" s="14"/>
      <c r="M6" s="14"/>
      <c r="N6" s="14"/>
      <c r="O6" s="14"/>
      <c r="P6" s="14"/>
      <c r="Q6" s="11"/>
    </row>
    <row r="7" spans="2:17">
      <c r="B7" s="12"/>
      <c r="C7" s="207" t="s">
        <v>22</v>
      </c>
      <c r="D7" s="208"/>
      <c r="E7" s="208"/>
      <c r="F7" s="208"/>
      <c r="G7" s="208"/>
      <c r="H7" s="208"/>
      <c r="I7" s="208"/>
      <c r="J7" s="19"/>
      <c r="K7" s="14"/>
      <c r="L7" s="14"/>
      <c r="M7" s="207" t="s">
        <v>23</v>
      </c>
      <c r="N7" s="208"/>
      <c r="O7" s="208"/>
      <c r="P7" s="209"/>
      <c r="Q7" s="11"/>
    </row>
    <row r="8" spans="2:17">
      <c r="B8" s="12"/>
      <c r="C8" s="57" t="s">
        <v>0</v>
      </c>
      <c r="D8" s="64"/>
      <c r="E8" s="64"/>
      <c r="F8" s="58"/>
      <c r="G8" s="16"/>
      <c r="H8" s="22"/>
      <c r="I8" s="22">
        <v>3000</v>
      </c>
      <c r="J8" s="19"/>
      <c r="K8" s="14"/>
      <c r="L8" s="14"/>
      <c r="M8" s="59" t="s">
        <v>25</v>
      </c>
      <c r="N8" s="22">
        <v>6000</v>
      </c>
      <c r="O8" s="63"/>
      <c r="P8" s="63"/>
      <c r="Q8" s="11"/>
    </row>
    <row r="9" spans="2:17">
      <c r="B9" s="12"/>
      <c r="C9" s="57" t="s">
        <v>26</v>
      </c>
      <c r="D9" s="64"/>
      <c r="E9" s="64"/>
      <c r="F9" s="58"/>
      <c r="G9" s="22"/>
      <c r="H9" s="16"/>
      <c r="I9" s="16">
        <v>2000</v>
      </c>
      <c r="J9" s="19"/>
      <c r="K9" s="14"/>
      <c r="L9" s="14"/>
      <c r="M9" s="59" t="s">
        <v>45</v>
      </c>
      <c r="N9" s="23">
        <v>44000</v>
      </c>
      <c r="O9" s="22"/>
      <c r="P9" s="17"/>
      <c r="Q9" s="11"/>
    </row>
    <row r="10" spans="2:17">
      <c r="B10" s="12"/>
      <c r="C10" s="57" t="s">
        <v>30</v>
      </c>
      <c r="D10" s="64"/>
      <c r="E10" s="64"/>
      <c r="F10" s="58"/>
      <c r="G10" s="23"/>
      <c r="H10" s="22">
        <v>5000</v>
      </c>
      <c r="I10" s="16"/>
      <c r="J10" s="19"/>
      <c r="K10" s="14"/>
      <c r="L10" s="14"/>
      <c r="M10" s="59"/>
      <c r="N10" s="16"/>
      <c r="O10" s="16"/>
      <c r="P10" s="17"/>
      <c r="Q10" s="11"/>
    </row>
    <row r="11" spans="2:17">
      <c r="B11" s="12"/>
      <c r="C11" s="59" t="s">
        <v>32</v>
      </c>
      <c r="D11" s="59"/>
      <c r="E11" s="59"/>
      <c r="F11" s="59"/>
      <c r="G11" s="16"/>
      <c r="H11" s="30">
        <v>-1000</v>
      </c>
      <c r="I11" s="16">
        <v>4000</v>
      </c>
      <c r="J11" s="19"/>
      <c r="K11" s="14"/>
      <c r="L11" s="14"/>
      <c r="M11" s="207" t="s">
        <v>37</v>
      </c>
      <c r="N11" s="208"/>
      <c r="O11" s="208"/>
      <c r="P11" s="209"/>
      <c r="Q11" s="11"/>
    </row>
    <row r="12" spans="2:17">
      <c r="B12" s="12"/>
      <c r="C12" s="57" t="s">
        <v>34</v>
      </c>
      <c r="D12" s="64"/>
      <c r="E12" s="64"/>
      <c r="F12" s="58"/>
      <c r="G12" s="16"/>
      <c r="H12" s="22">
        <v>50000</v>
      </c>
      <c r="I12" s="16"/>
      <c r="J12" s="19"/>
      <c r="K12" s="14"/>
      <c r="L12" s="14"/>
      <c r="M12" s="26" t="s">
        <v>38</v>
      </c>
      <c r="N12" s="22">
        <v>20000</v>
      </c>
      <c r="O12" s="16"/>
      <c r="P12" s="17"/>
      <c r="Q12" s="11"/>
    </row>
    <row r="13" spans="2:17">
      <c r="B13" s="12"/>
      <c r="C13" s="57" t="s">
        <v>32</v>
      </c>
      <c r="D13" s="64"/>
      <c r="E13" s="64"/>
      <c r="F13" s="58"/>
      <c r="G13" s="24"/>
      <c r="H13" s="30">
        <v>-4000</v>
      </c>
      <c r="I13" s="16">
        <v>46000</v>
      </c>
      <c r="J13" s="19"/>
      <c r="K13" s="14"/>
      <c r="L13" s="14"/>
      <c r="M13" s="26" t="s">
        <v>42</v>
      </c>
      <c r="N13" s="23">
        <v>15000</v>
      </c>
      <c r="O13" s="16"/>
      <c r="P13" s="17"/>
      <c r="Q13" s="11"/>
    </row>
    <row r="14" spans="2:17">
      <c r="B14" s="12"/>
      <c r="C14" s="57" t="s">
        <v>36</v>
      </c>
      <c r="D14" s="64"/>
      <c r="E14" s="64"/>
      <c r="F14" s="58"/>
      <c r="G14" s="16"/>
      <c r="H14" s="16"/>
      <c r="I14" s="24">
        <v>30000</v>
      </c>
      <c r="J14" s="19"/>
      <c r="K14" s="14"/>
      <c r="L14" s="14"/>
      <c r="M14" s="65"/>
      <c r="N14" s="24"/>
      <c r="O14" s="24"/>
      <c r="P14" s="25"/>
      <c r="Q14" s="11"/>
    </row>
    <row r="15" spans="2:17">
      <c r="B15" s="12"/>
      <c r="C15" s="197" t="s">
        <v>48</v>
      </c>
      <c r="D15" s="210"/>
      <c r="E15" s="210"/>
      <c r="F15" s="198"/>
      <c r="G15" s="16"/>
      <c r="H15" s="16"/>
      <c r="I15" s="27">
        <f>SUM(I8:I14)</f>
        <v>85000</v>
      </c>
      <c r="J15" s="19"/>
      <c r="K15" s="14"/>
      <c r="L15" s="14"/>
      <c r="M15" s="26" t="s">
        <v>44</v>
      </c>
      <c r="N15" s="16"/>
      <c r="O15" s="16"/>
      <c r="P15" s="27">
        <f>N8+N9+N12+N13</f>
        <v>85000</v>
      </c>
      <c r="Q15" s="11"/>
    </row>
    <row r="16" spans="2:17">
      <c r="B16" s="34"/>
      <c r="C16" s="35"/>
      <c r="D16" s="35"/>
      <c r="E16" s="35"/>
      <c r="F16" s="35"/>
      <c r="G16" s="35"/>
      <c r="H16" s="35"/>
      <c r="I16" s="35"/>
      <c r="J16" s="28"/>
      <c r="K16" s="28"/>
      <c r="L16" s="28"/>
      <c r="M16" s="35"/>
      <c r="N16" s="35"/>
      <c r="O16" s="35"/>
      <c r="P16" s="35"/>
      <c r="Q16" s="33"/>
    </row>
    <row r="19" spans="2:17">
      <c r="B19" s="121" t="s">
        <v>128</v>
      </c>
    </row>
    <row r="20" spans="2:17">
      <c r="B20" s="8"/>
      <c r="C20" s="206" t="s">
        <v>74</v>
      </c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9"/>
    </row>
    <row r="21" spans="2:17">
      <c r="B21" s="6"/>
      <c r="C21" s="201" t="s">
        <v>21</v>
      </c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11"/>
    </row>
    <row r="22" spans="2:17">
      <c r="B22" s="12"/>
      <c r="C22" s="203" t="s">
        <v>60</v>
      </c>
      <c r="D22" s="203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11"/>
    </row>
    <row r="23" spans="2:17">
      <c r="B23" s="12"/>
      <c r="C23" s="205"/>
      <c r="D23" s="205"/>
      <c r="E23" s="205"/>
      <c r="F23" s="20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1"/>
    </row>
    <row r="24" spans="2:17">
      <c r="B24" s="12"/>
      <c r="C24" s="207" t="s">
        <v>22</v>
      </c>
      <c r="D24" s="208"/>
      <c r="E24" s="208"/>
      <c r="F24" s="208"/>
      <c r="G24" s="208"/>
      <c r="H24" s="208"/>
      <c r="I24" s="208"/>
      <c r="J24" s="19"/>
      <c r="K24" s="14"/>
      <c r="L24" s="14"/>
      <c r="M24" s="207" t="s">
        <v>23</v>
      </c>
      <c r="N24" s="208"/>
      <c r="O24" s="208"/>
      <c r="P24" s="209"/>
      <c r="Q24" s="11"/>
    </row>
    <row r="25" spans="2:17">
      <c r="B25" s="12"/>
      <c r="C25" s="57"/>
      <c r="D25" s="64"/>
      <c r="E25" s="64"/>
      <c r="F25" s="58"/>
      <c r="G25" s="16"/>
      <c r="H25" s="22"/>
      <c r="I25" s="22"/>
      <c r="J25" s="19"/>
      <c r="K25" s="14"/>
      <c r="L25" s="14"/>
      <c r="M25" s="59"/>
      <c r="N25" s="22"/>
      <c r="O25" s="63"/>
      <c r="P25" s="63"/>
      <c r="Q25" s="11"/>
    </row>
    <row r="26" spans="2:17">
      <c r="B26" s="12"/>
      <c r="C26" s="57"/>
      <c r="D26" s="64"/>
      <c r="E26" s="64"/>
      <c r="F26" s="58"/>
      <c r="G26" s="22"/>
      <c r="H26" s="16"/>
      <c r="I26" s="16"/>
      <c r="J26" s="19"/>
      <c r="K26" s="14"/>
      <c r="L26" s="14"/>
      <c r="M26" s="59"/>
      <c r="N26" s="23"/>
      <c r="O26" s="22"/>
      <c r="P26" s="17"/>
      <c r="Q26" s="11"/>
    </row>
    <row r="27" spans="2:17">
      <c r="B27" s="12"/>
      <c r="C27" s="57"/>
      <c r="D27" s="64"/>
      <c r="E27" s="64"/>
      <c r="F27" s="58"/>
      <c r="G27" s="23"/>
      <c r="H27" s="22"/>
      <c r="I27" s="16"/>
      <c r="J27" s="19"/>
      <c r="K27" s="14"/>
      <c r="L27" s="14"/>
      <c r="M27" s="59"/>
      <c r="N27" s="16"/>
      <c r="O27" s="16"/>
      <c r="P27" s="17"/>
      <c r="Q27" s="11"/>
    </row>
    <row r="28" spans="2:17">
      <c r="B28" s="12"/>
      <c r="C28" s="57"/>
      <c r="D28" s="64"/>
      <c r="E28" s="64"/>
      <c r="F28" s="58"/>
      <c r="G28" s="16"/>
      <c r="H28" s="30"/>
      <c r="I28" s="16"/>
      <c r="J28" s="19"/>
      <c r="K28" s="14"/>
      <c r="L28" s="14"/>
      <c r="M28" s="207" t="s">
        <v>37</v>
      </c>
      <c r="N28" s="208"/>
      <c r="O28" s="208"/>
      <c r="P28" s="209"/>
      <c r="Q28" s="11"/>
    </row>
    <row r="29" spans="2:17">
      <c r="B29" s="12"/>
      <c r="C29" s="57"/>
      <c r="D29" s="64"/>
      <c r="E29" s="64"/>
      <c r="F29" s="58"/>
      <c r="G29" s="16"/>
      <c r="H29" s="22"/>
      <c r="I29" s="16"/>
      <c r="J29" s="19"/>
      <c r="K29" s="14"/>
      <c r="L29" s="14"/>
      <c r="M29" s="26"/>
      <c r="N29" s="22"/>
      <c r="O29" s="16"/>
      <c r="P29" s="17"/>
      <c r="Q29" s="11"/>
    </row>
    <row r="30" spans="2:17">
      <c r="B30" s="12"/>
      <c r="C30" s="57"/>
      <c r="D30" s="64"/>
      <c r="E30" s="64"/>
      <c r="F30" s="58"/>
      <c r="G30" s="24"/>
      <c r="H30" s="30"/>
      <c r="I30" s="16"/>
      <c r="J30" s="19"/>
      <c r="K30" s="14"/>
      <c r="L30" s="14"/>
      <c r="M30" s="26"/>
      <c r="N30" s="23"/>
      <c r="O30" s="16"/>
      <c r="P30" s="17"/>
      <c r="Q30" s="11"/>
    </row>
    <row r="31" spans="2:17">
      <c r="B31" s="12"/>
      <c r="C31" s="57"/>
      <c r="D31" s="64"/>
      <c r="E31" s="64"/>
      <c r="F31" s="58"/>
      <c r="G31" s="16"/>
      <c r="H31" s="16"/>
      <c r="I31" s="24"/>
      <c r="J31" s="19"/>
      <c r="K31" s="14"/>
      <c r="L31" s="14"/>
      <c r="M31" s="65"/>
      <c r="N31" s="24"/>
      <c r="O31" s="24"/>
      <c r="P31" s="25"/>
      <c r="Q31" s="11"/>
    </row>
    <row r="32" spans="2:17">
      <c r="B32" s="12"/>
      <c r="C32" s="197"/>
      <c r="D32" s="210"/>
      <c r="E32" s="210"/>
      <c r="F32" s="198"/>
      <c r="G32" s="16"/>
      <c r="H32" s="16"/>
      <c r="I32" s="27"/>
      <c r="J32" s="19"/>
      <c r="K32" s="14"/>
      <c r="L32" s="14"/>
      <c r="M32" s="26"/>
      <c r="N32" s="16"/>
      <c r="O32" s="16"/>
      <c r="P32" s="27"/>
      <c r="Q32" s="11"/>
    </row>
    <row r="33" spans="2:17">
      <c r="B33" s="34"/>
      <c r="C33" s="35"/>
      <c r="D33" s="35"/>
      <c r="E33" s="35"/>
      <c r="F33" s="35"/>
      <c r="G33" s="35"/>
      <c r="H33" s="35"/>
      <c r="I33" s="35"/>
      <c r="J33" s="28"/>
      <c r="K33" s="28"/>
      <c r="L33" s="28"/>
      <c r="M33" s="35"/>
      <c r="N33" s="35"/>
      <c r="O33" s="35"/>
      <c r="P33" s="35"/>
      <c r="Q33" s="33"/>
    </row>
    <row r="36" spans="2:17">
      <c r="B36" s="121" t="s">
        <v>132</v>
      </c>
    </row>
    <row r="37" spans="2:17">
      <c r="B37" s="8"/>
      <c r="C37" s="206" t="s">
        <v>74</v>
      </c>
      <c r="D37" s="206"/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9"/>
    </row>
    <row r="38" spans="2:17">
      <c r="B38" s="6"/>
      <c r="C38" s="201" t="s">
        <v>21</v>
      </c>
      <c r="D38" s="201"/>
      <c r="E38" s="201"/>
      <c r="F38" s="201"/>
      <c r="G38" s="201"/>
      <c r="H38" s="201"/>
      <c r="I38" s="201"/>
      <c r="J38" s="201"/>
      <c r="K38" s="201"/>
      <c r="L38" s="201"/>
      <c r="M38" s="201"/>
      <c r="N38" s="201"/>
      <c r="O38" s="201"/>
      <c r="P38" s="201"/>
      <c r="Q38" s="11"/>
    </row>
    <row r="39" spans="2:17">
      <c r="B39" s="12"/>
      <c r="C39" s="203" t="s">
        <v>60</v>
      </c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11"/>
    </row>
    <row r="40" spans="2:17">
      <c r="B40" s="12"/>
      <c r="C40" s="205"/>
      <c r="D40" s="205"/>
      <c r="E40" s="205"/>
      <c r="F40" s="205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1"/>
    </row>
    <row r="41" spans="2:17">
      <c r="B41" s="12"/>
      <c r="C41" s="207" t="s">
        <v>22</v>
      </c>
      <c r="D41" s="208"/>
      <c r="E41" s="208"/>
      <c r="F41" s="208"/>
      <c r="G41" s="208"/>
      <c r="H41" s="208"/>
      <c r="I41" s="208"/>
      <c r="J41" s="19"/>
      <c r="K41" s="14"/>
      <c r="L41" s="14"/>
      <c r="M41" s="207" t="s">
        <v>23</v>
      </c>
      <c r="N41" s="208"/>
      <c r="O41" s="208"/>
      <c r="P41" s="209"/>
      <c r="Q41" s="11"/>
    </row>
    <row r="42" spans="2:17">
      <c r="B42" s="12"/>
      <c r="C42" s="57" t="s">
        <v>0</v>
      </c>
      <c r="D42" s="64"/>
      <c r="E42" s="64"/>
      <c r="F42" s="58"/>
      <c r="G42" s="16"/>
      <c r="H42" s="22"/>
      <c r="I42" s="22">
        <v>6000</v>
      </c>
      <c r="J42" s="19"/>
      <c r="K42" s="14"/>
      <c r="L42" s="14"/>
      <c r="M42" s="59" t="s">
        <v>25</v>
      </c>
      <c r="N42" s="22">
        <v>12000</v>
      </c>
      <c r="O42" s="63"/>
      <c r="P42" s="63"/>
      <c r="Q42" s="11"/>
    </row>
    <row r="43" spans="2:17">
      <c r="B43" s="12"/>
      <c r="C43" s="57" t="s">
        <v>26</v>
      </c>
      <c r="D43" s="64"/>
      <c r="E43" s="64"/>
      <c r="F43" s="58"/>
      <c r="G43" s="22"/>
      <c r="H43" s="16"/>
      <c r="I43" s="16">
        <v>4000</v>
      </c>
      <c r="J43" s="19"/>
      <c r="K43" s="14"/>
      <c r="L43" s="14"/>
      <c r="M43" s="59" t="s">
        <v>45</v>
      </c>
      <c r="N43" s="23">
        <v>88000</v>
      </c>
      <c r="O43" s="22"/>
      <c r="P43" s="17"/>
      <c r="Q43" s="11"/>
    </row>
    <row r="44" spans="2:17">
      <c r="B44" s="12"/>
      <c r="C44" s="57" t="s">
        <v>30</v>
      </c>
      <c r="D44" s="64"/>
      <c r="E44" s="64"/>
      <c r="F44" s="58"/>
      <c r="G44" s="23"/>
      <c r="H44" s="22">
        <v>10000</v>
      </c>
      <c r="I44" s="16"/>
      <c r="J44" s="19"/>
      <c r="K44" s="14"/>
      <c r="L44" s="14"/>
      <c r="M44" s="59"/>
      <c r="N44" s="16"/>
      <c r="O44" s="16"/>
      <c r="P44" s="17"/>
      <c r="Q44" s="11"/>
    </row>
    <row r="45" spans="2:17">
      <c r="B45" s="12"/>
      <c r="C45" s="59" t="s">
        <v>32</v>
      </c>
      <c r="D45" s="59"/>
      <c r="E45" s="59"/>
      <c r="F45" s="59"/>
      <c r="G45" s="16"/>
      <c r="H45" s="30">
        <v>-2000</v>
      </c>
      <c r="I45" s="16">
        <v>8000</v>
      </c>
      <c r="J45" s="19"/>
      <c r="K45" s="14"/>
      <c r="L45" s="14"/>
      <c r="M45" s="207" t="s">
        <v>37</v>
      </c>
      <c r="N45" s="208"/>
      <c r="O45" s="208"/>
      <c r="P45" s="209"/>
      <c r="Q45" s="11"/>
    </row>
    <row r="46" spans="2:17">
      <c r="B46" s="12"/>
      <c r="C46" s="57" t="s">
        <v>34</v>
      </c>
      <c r="D46" s="64"/>
      <c r="E46" s="64"/>
      <c r="F46" s="58"/>
      <c r="G46" s="16"/>
      <c r="H46" s="22">
        <v>100000</v>
      </c>
      <c r="I46" s="16"/>
      <c r="J46" s="19"/>
      <c r="K46" s="14"/>
      <c r="L46" s="14"/>
      <c r="M46" s="26" t="s">
        <v>38</v>
      </c>
      <c r="N46" s="22">
        <v>40000</v>
      </c>
      <c r="O46" s="16"/>
      <c r="P46" s="17"/>
      <c r="Q46" s="11"/>
    </row>
    <row r="47" spans="2:17">
      <c r="B47" s="12"/>
      <c r="C47" s="57" t="s">
        <v>32</v>
      </c>
      <c r="D47" s="64"/>
      <c r="E47" s="64"/>
      <c r="F47" s="58"/>
      <c r="G47" s="24"/>
      <c r="H47" s="30">
        <v>-8000</v>
      </c>
      <c r="I47" s="16">
        <v>92000</v>
      </c>
      <c r="J47" s="19"/>
      <c r="K47" s="14"/>
      <c r="L47" s="14"/>
      <c r="M47" s="26" t="s">
        <v>42</v>
      </c>
      <c r="N47" s="23">
        <v>30000</v>
      </c>
      <c r="O47" s="16"/>
      <c r="P47" s="17"/>
      <c r="Q47" s="11"/>
    </row>
    <row r="48" spans="2:17">
      <c r="B48" s="12"/>
      <c r="C48" s="57" t="s">
        <v>36</v>
      </c>
      <c r="D48" s="64"/>
      <c r="E48" s="64"/>
      <c r="F48" s="58"/>
      <c r="G48" s="16"/>
      <c r="H48" s="16"/>
      <c r="I48" s="24">
        <v>60000</v>
      </c>
      <c r="J48" s="19"/>
      <c r="K48" s="14"/>
      <c r="L48" s="14"/>
      <c r="M48" s="65"/>
      <c r="N48" s="24"/>
      <c r="O48" s="24"/>
      <c r="P48" s="25"/>
      <c r="Q48" s="11"/>
    </row>
    <row r="49" spans="2:17">
      <c r="B49" s="12"/>
      <c r="C49" s="197" t="s">
        <v>48</v>
      </c>
      <c r="D49" s="210"/>
      <c r="E49" s="210"/>
      <c r="F49" s="198"/>
      <c r="G49" s="16"/>
      <c r="H49" s="16"/>
      <c r="I49" s="27">
        <f>SUM(I42:I48)</f>
        <v>170000</v>
      </c>
      <c r="J49" s="19"/>
      <c r="K49" s="14"/>
      <c r="L49" s="14"/>
      <c r="M49" s="26" t="s">
        <v>44</v>
      </c>
      <c r="N49" s="16"/>
      <c r="O49" s="16"/>
      <c r="P49" s="27">
        <f>N42+N43+N46+N47</f>
        <v>170000</v>
      </c>
      <c r="Q49" s="11"/>
    </row>
    <row r="50" spans="2:17">
      <c r="B50" s="34"/>
      <c r="C50" s="35"/>
      <c r="D50" s="35"/>
      <c r="E50" s="35"/>
      <c r="F50" s="35"/>
      <c r="G50" s="35"/>
      <c r="H50" s="35"/>
      <c r="I50" s="35"/>
      <c r="J50" s="28"/>
      <c r="K50" s="28"/>
      <c r="L50" s="28"/>
      <c r="M50" s="35"/>
      <c r="N50" s="35"/>
      <c r="O50" s="35"/>
      <c r="P50" s="35"/>
      <c r="Q50" s="33"/>
    </row>
  </sheetData>
  <mergeCells count="24">
    <mergeCell ref="C49:F49"/>
    <mergeCell ref="C24:I24"/>
    <mergeCell ref="M24:P24"/>
    <mergeCell ref="M28:P28"/>
    <mergeCell ref="C32:F32"/>
    <mergeCell ref="C37:P37"/>
    <mergeCell ref="C38:P38"/>
    <mergeCell ref="C39:P39"/>
    <mergeCell ref="C40:F40"/>
    <mergeCell ref="C41:I41"/>
    <mergeCell ref="M41:P41"/>
    <mergeCell ref="M45:P45"/>
    <mergeCell ref="C23:F23"/>
    <mergeCell ref="C3:P3"/>
    <mergeCell ref="C4:P4"/>
    <mergeCell ref="C5:P5"/>
    <mergeCell ref="C6:F6"/>
    <mergeCell ref="C7:I7"/>
    <mergeCell ref="M7:P7"/>
    <mergeCell ref="M11:P11"/>
    <mergeCell ref="C15:F15"/>
    <mergeCell ref="C20:P20"/>
    <mergeCell ref="C21:P21"/>
    <mergeCell ref="C22:P2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3"/>
  <sheetViews>
    <sheetView showGridLines="0" workbookViewId="0"/>
  </sheetViews>
  <sheetFormatPr baseColWidth="10" defaultColWidth="8.83203125" defaultRowHeight="14" x14ac:dyDescent="0"/>
  <cols>
    <col min="1" max="1" width="9.1640625" customWidth="1"/>
    <col min="2" max="2" width="1.6640625" customWidth="1"/>
    <col min="3" max="3" width="32.6640625" customWidth="1"/>
    <col min="4" max="4" width="2.1640625" customWidth="1"/>
    <col min="5" max="5" width="8.6640625" customWidth="1"/>
    <col min="6" max="6" width="2.1640625" customWidth="1"/>
    <col min="7" max="7" width="8.6640625" customWidth="1"/>
    <col min="8" max="8" width="2.1640625" customWidth="1"/>
    <col min="10" max="10" width="1.6640625" customWidth="1"/>
    <col min="11" max="11" width="32.6640625" customWidth="1"/>
    <col min="12" max="12" width="2.1640625" customWidth="1"/>
    <col min="13" max="13" width="8.6640625" customWidth="1"/>
    <col min="14" max="14" width="2.1640625" customWidth="1"/>
    <col min="15" max="15" width="8.6640625" customWidth="1"/>
    <col min="16" max="16" width="2.1640625" customWidth="1"/>
    <col min="18" max="18" width="9.1640625" hidden="1" customWidth="1"/>
  </cols>
  <sheetData>
    <row r="2" spans="2:16">
      <c r="B2" s="121" t="s">
        <v>133</v>
      </c>
    </row>
    <row r="3" spans="2:16">
      <c r="B3" s="217" t="s">
        <v>77</v>
      </c>
      <c r="C3" s="218"/>
      <c r="D3" s="218"/>
      <c r="E3" s="218"/>
      <c r="F3" s="218"/>
      <c r="G3" s="218"/>
      <c r="H3" s="219"/>
      <c r="I3" s="67"/>
      <c r="J3" s="217" t="s">
        <v>77</v>
      </c>
      <c r="K3" s="218"/>
      <c r="L3" s="218"/>
      <c r="M3" s="218"/>
      <c r="N3" s="218"/>
      <c r="O3" s="218"/>
      <c r="P3" s="219"/>
    </row>
    <row r="4" spans="2:16">
      <c r="B4" s="220" t="s">
        <v>20</v>
      </c>
      <c r="C4" s="221"/>
      <c r="D4" s="221"/>
      <c r="E4" s="221"/>
      <c r="F4" s="221"/>
      <c r="G4" s="221"/>
      <c r="H4" s="222"/>
      <c r="I4" s="67"/>
      <c r="J4" s="220" t="s">
        <v>21</v>
      </c>
      <c r="K4" s="221"/>
      <c r="L4" s="221"/>
      <c r="M4" s="221"/>
      <c r="N4" s="221"/>
      <c r="O4" s="221"/>
      <c r="P4" s="222"/>
    </row>
    <row r="5" spans="2:16">
      <c r="B5" s="211" t="str">
        <f ca="1">"For the Month Ended October 31, "&amp;YEAR(TODAY())&amp;""</f>
        <v>For the Month Ended October 31, 2019</v>
      </c>
      <c r="C5" s="212"/>
      <c r="D5" s="212"/>
      <c r="E5" s="212"/>
      <c r="F5" s="212"/>
      <c r="G5" s="212"/>
      <c r="H5" s="213"/>
      <c r="I5" s="67"/>
      <c r="J5" s="214" t="str">
        <f ca="1">"October 31, "&amp;YEAR(TODAY())&amp;""</f>
        <v>October 31, 2019</v>
      </c>
      <c r="K5" s="215"/>
      <c r="L5" s="215"/>
      <c r="M5" s="215"/>
      <c r="N5" s="215"/>
      <c r="O5" s="215"/>
      <c r="P5" s="216"/>
    </row>
    <row r="6" spans="2:16">
      <c r="B6" s="95"/>
      <c r="C6" s="94" t="s">
        <v>75</v>
      </c>
      <c r="D6" s="75"/>
      <c r="E6" s="75"/>
      <c r="F6" s="75"/>
      <c r="G6" s="75"/>
      <c r="H6" s="93"/>
      <c r="I6" s="67"/>
      <c r="J6" s="119"/>
      <c r="K6" s="118" t="s">
        <v>75</v>
      </c>
      <c r="L6" s="118"/>
      <c r="M6" s="118"/>
      <c r="N6" s="118"/>
      <c r="O6" s="118"/>
      <c r="P6" s="117"/>
    </row>
    <row r="7" spans="2:16">
      <c r="B7" s="78"/>
      <c r="C7" s="77" t="s">
        <v>66</v>
      </c>
      <c r="D7" s="81"/>
      <c r="E7" s="75"/>
      <c r="F7" s="88"/>
      <c r="G7" s="87">
        <v>25000</v>
      </c>
      <c r="H7" s="86"/>
      <c r="I7" s="67"/>
      <c r="J7" s="98"/>
      <c r="K7" s="116" t="s">
        <v>12</v>
      </c>
      <c r="L7" s="81"/>
      <c r="M7" s="75" t="s">
        <v>75</v>
      </c>
      <c r="N7" s="74"/>
      <c r="O7" s="75" t="s">
        <v>75</v>
      </c>
      <c r="P7" s="99"/>
    </row>
    <row r="8" spans="2:16">
      <c r="B8" s="78"/>
      <c r="C8" s="75" t="s">
        <v>75</v>
      </c>
      <c r="D8" s="74"/>
      <c r="E8" s="75"/>
      <c r="F8" s="74"/>
      <c r="G8" s="75"/>
      <c r="H8" s="80"/>
      <c r="I8" s="67"/>
      <c r="J8" s="98"/>
      <c r="K8" s="112" t="s">
        <v>0</v>
      </c>
      <c r="L8" s="110"/>
      <c r="M8" s="87">
        <v>6000</v>
      </c>
      <c r="N8" s="81"/>
      <c r="O8" s="75" t="s">
        <v>75</v>
      </c>
      <c r="P8" s="99"/>
    </row>
    <row r="9" spans="2:16" ht="15" thickBot="1">
      <c r="B9" s="78"/>
      <c r="C9" s="87" t="s">
        <v>46</v>
      </c>
      <c r="D9" s="81"/>
      <c r="E9" s="75"/>
      <c r="F9" s="74"/>
      <c r="G9" s="75"/>
      <c r="H9" s="80"/>
      <c r="I9" s="67"/>
      <c r="J9" s="98"/>
      <c r="K9" s="112" t="s">
        <v>26</v>
      </c>
      <c r="L9" s="110"/>
      <c r="M9" s="115">
        <v>4000</v>
      </c>
      <c r="N9" s="81"/>
      <c r="O9" s="75" t="s">
        <v>75</v>
      </c>
      <c r="P9" s="99"/>
    </row>
    <row r="10" spans="2:16" ht="15" thickBot="1">
      <c r="B10" s="78"/>
      <c r="C10" s="114" t="s">
        <v>27</v>
      </c>
      <c r="D10" s="81"/>
      <c r="E10" s="111">
        <v>7000</v>
      </c>
      <c r="F10" s="81"/>
      <c r="G10" s="75"/>
      <c r="H10" s="80"/>
      <c r="I10" s="67"/>
      <c r="J10" s="98"/>
      <c r="K10" s="112" t="s">
        <v>36</v>
      </c>
      <c r="L10" s="81"/>
      <c r="M10" s="79">
        <v>30000</v>
      </c>
      <c r="N10" s="84"/>
      <c r="O10" s="75" t="s">
        <v>75</v>
      </c>
      <c r="P10" s="99"/>
    </row>
    <row r="11" spans="2:16" ht="15" thickBot="1">
      <c r="B11" s="78"/>
      <c r="C11" s="106" t="s">
        <v>28</v>
      </c>
      <c r="D11" s="110"/>
      <c r="E11" s="113">
        <v>4000</v>
      </c>
      <c r="F11" s="81"/>
      <c r="G11" s="75"/>
      <c r="H11" s="80"/>
      <c r="I11" s="67"/>
      <c r="J11" s="98"/>
      <c r="K11" s="112" t="s">
        <v>48</v>
      </c>
      <c r="L11" s="81"/>
      <c r="M11" s="75" t="s">
        <v>75</v>
      </c>
      <c r="N11" s="74"/>
      <c r="O11" s="73">
        <v>40000</v>
      </c>
      <c r="P11" s="72"/>
    </row>
    <row r="12" spans="2:16">
      <c r="B12" s="78"/>
      <c r="C12" s="106" t="s">
        <v>31</v>
      </c>
      <c r="D12" s="110"/>
      <c r="E12" s="111">
        <v>3000</v>
      </c>
      <c r="F12" s="81"/>
      <c r="G12" s="75"/>
      <c r="H12" s="80"/>
      <c r="I12" s="67"/>
      <c r="J12" s="98"/>
      <c r="K12" s="96"/>
      <c r="L12" s="96"/>
      <c r="M12" s="96" t="s">
        <v>75</v>
      </c>
      <c r="N12" s="96"/>
      <c r="O12" s="96" t="s">
        <v>75</v>
      </c>
      <c r="P12" s="99"/>
    </row>
    <row r="13" spans="2:16">
      <c r="B13" s="78"/>
      <c r="C13" s="106" t="s">
        <v>33</v>
      </c>
      <c r="D13" s="110"/>
      <c r="E13" s="109">
        <v>1000</v>
      </c>
      <c r="F13" s="81"/>
      <c r="G13" s="75"/>
      <c r="H13" s="80"/>
      <c r="I13" s="67"/>
      <c r="J13" s="98"/>
      <c r="K13" s="103" t="s">
        <v>13</v>
      </c>
      <c r="L13" s="96"/>
      <c r="M13" s="96" t="s">
        <v>75</v>
      </c>
      <c r="N13" s="96"/>
      <c r="O13" s="96" t="s">
        <v>75</v>
      </c>
      <c r="P13" s="99"/>
    </row>
    <row r="14" spans="2:16">
      <c r="B14" s="78"/>
      <c r="C14" s="106" t="s">
        <v>39</v>
      </c>
      <c r="D14" s="81"/>
      <c r="E14" s="75"/>
      <c r="F14" s="74"/>
      <c r="G14" s="108">
        <v>15000</v>
      </c>
      <c r="H14" s="80"/>
      <c r="I14" s="67"/>
      <c r="J14" s="98"/>
      <c r="K14" s="97" t="s">
        <v>25</v>
      </c>
      <c r="L14" s="96"/>
      <c r="M14" s="87">
        <v>3000</v>
      </c>
      <c r="N14" s="96"/>
      <c r="O14" s="96" t="s">
        <v>75</v>
      </c>
      <c r="P14" s="99"/>
    </row>
    <row r="15" spans="2:16">
      <c r="B15" s="78"/>
      <c r="C15" s="106" t="s">
        <v>41</v>
      </c>
      <c r="D15" s="81"/>
      <c r="E15" s="75"/>
      <c r="F15" s="74"/>
      <c r="G15" s="120">
        <v>10000</v>
      </c>
      <c r="H15" s="86"/>
      <c r="I15" s="67"/>
      <c r="J15" s="98"/>
      <c r="K15" s="96"/>
      <c r="L15" s="96"/>
      <c r="M15" s="96"/>
      <c r="N15" s="96"/>
      <c r="O15" s="96" t="s">
        <v>75</v>
      </c>
      <c r="P15" s="99"/>
    </row>
    <row r="16" spans="2:16">
      <c r="B16" s="71"/>
      <c r="C16" s="70" t="s">
        <v>75</v>
      </c>
      <c r="D16" s="69"/>
      <c r="E16" s="69"/>
      <c r="F16" s="69"/>
      <c r="G16" s="69"/>
      <c r="H16" s="68"/>
      <c r="I16" s="67"/>
      <c r="J16" s="98"/>
      <c r="K16" s="96"/>
      <c r="L16" s="96"/>
      <c r="M16" s="96"/>
      <c r="N16" s="96"/>
      <c r="O16" s="96"/>
      <c r="P16" s="99"/>
    </row>
    <row r="17" spans="1:19">
      <c r="B17" s="67"/>
      <c r="C17" s="67"/>
      <c r="D17" s="67"/>
      <c r="E17" s="67"/>
      <c r="F17" s="67"/>
      <c r="G17" s="67"/>
      <c r="H17" s="67"/>
      <c r="I17" s="67"/>
      <c r="J17" s="98"/>
      <c r="K17" s="103" t="s">
        <v>14</v>
      </c>
      <c r="L17" s="96"/>
      <c r="M17" s="96"/>
      <c r="N17" s="96"/>
      <c r="O17" s="96"/>
      <c r="P17" s="99"/>
    </row>
    <row r="18" spans="1:19" ht="15" thickBot="1">
      <c r="B18" s="217" t="s">
        <v>77</v>
      </c>
      <c r="C18" s="218"/>
      <c r="D18" s="218"/>
      <c r="E18" s="218"/>
      <c r="F18" s="218"/>
      <c r="G18" s="218"/>
      <c r="H18" s="219"/>
      <c r="I18" s="67"/>
      <c r="J18" s="98"/>
      <c r="K18" s="97" t="s">
        <v>38</v>
      </c>
      <c r="L18" s="96"/>
      <c r="M18" s="102">
        <v>20000</v>
      </c>
      <c r="N18" s="96"/>
      <c r="O18" s="96"/>
      <c r="P18" s="99"/>
    </row>
    <row r="19" spans="1:19" ht="15" thickBot="1">
      <c r="B19" s="220" t="s">
        <v>40</v>
      </c>
      <c r="C19" s="221"/>
      <c r="D19" s="221"/>
      <c r="E19" s="221"/>
      <c r="F19" s="221"/>
      <c r="G19" s="221"/>
      <c r="H19" s="222"/>
      <c r="I19" s="67"/>
      <c r="J19" s="98"/>
      <c r="K19" s="97" t="s">
        <v>42</v>
      </c>
      <c r="L19" s="96"/>
      <c r="M19" s="100">
        <f>G26</f>
        <v>17000</v>
      </c>
      <c r="N19" s="84"/>
      <c r="O19" s="96"/>
      <c r="P19" s="99"/>
    </row>
    <row r="20" spans="1:19" ht="15" thickBot="1">
      <c r="B20" s="211" t="str">
        <f ca="1">"For the Month Ended October 31, "&amp;YEAR(TODAY())&amp;""</f>
        <v>For the Month Ended October 31, 2019</v>
      </c>
      <c r="C20" s="212"/>
      <c r="D20" s="212"/>
      <c r="E20" s="212"/>
      <c r="F20" s="212"/>
      <c r="G20" s="212"/>
      <c r="H20" s="68"/>
      <c r="I20" s="67"/>
      <c r="J20" s="98"/>
      <c r="K20" s="97" t="s">
        <v>44</v>
      </c>
      <c r="L20" s="96"/>
      <c r="M20" s="96"/>
      <c r="N20" s="96"/>
      <c r="O20" s="73">
        <v>40000</v>
      </c>
      <c r="P20" s="72"/>
    </row>
    <row r="21" spans="1:19">
      <c r="B21" s="95"/>
      <c r="C21" s="94" t="s">
        <v>75</v>
      </c>
      <c r="D21" s="75"/>
      <c r="E21" s="75"/>
      <c r="F21" s="75"/>
      <c r="G21" s="75"/>
      <c r="H21" s="93"/>
      <c r="I21" s="67"/>
      <c r="J21" s="92"/>
      <c r="K21" s="91"/>
      <c r="L21" s="91"/>
      <c r="M21" s="91"/>
      <c r="N21" s="91"/>
      <c r="O21" s="91"/>
      <c r="P21" s="90"/>
    </row>
    <row r="22" spans="1:19">
      <c r="B22" s="78"/>
      <c r="C22" s="77" t="str">
        <f ca="1">"Retained earnings, October 1, "&amp;YEAR(TODAY())&amp;""</f>
        <v>Retained earnings, October 1, 2019</v>
      </c>
      <c r="D22" s="81"/>
      <c r="E22" s="75"/>
      <c r="F22" s="88"/>
      <c r="G22" s="87">
        <v>8000</v>
      </c>
      <c r="H22" s="86"/>
      <c r="I22" s="67"/>
      <c r="J22" s="67"/>
      <c r="K22" s="67"/>
      <c r="L22" s="67"/>
      <c r="M22" s="67"/>
      <c r="N22" s="67"/>
      <c r="O22" s="67"/>
      <c r="P22" s="67"/>
    </row>
    <row r="23" spans="1:19">
      <c r="B23" s="78"/>
      <c r="C23" s="77" t="s">
        <v>41</v>
      </c>
      <c r="D23" s="81"/>
      <c r="E23" s="87">
        <v>10000</v>
      </c>
      <c r="F23" s="84"/>
      <c r="G23" s="75"/>
      <c r="H23" s="80"/>
      <c r="I23" s="67"/>
      <c r="J23" s="67"/>
      <c r="K23" s="83"/>
      <c r="L23" s="67"/>
      <c r="M23" s="67"/>
      <c r="N23" s="67"/>
      <c r="O23" s="67"/>
      <c r="P23" s="67"/>
    </row>
    <row r="24" spans="1:19" ht="15" thickBot="1">
      <c r="B24" s="78"/>
      <c r="C24" s="77" t="s">
        <v>76</v>
      </c>
      <c r="D24" s="76"/>
      <c r="E24" s="82">
        <v>1000</v>
      </c>
      <c r="F24" s="81"/>
      <c r="G24" s="108"/>
      <c r="H24" s="80"/>
      <c r="I24" s="67"/>
      <c r="J24" s="67"/>
      <c r="K24" s="67"/>
      <c r="L24" s="67"/>
      <c r="M24" s="67"/>
      <c r="N24" s="67"/>
      <c r="O24" s="67"/>
      <c r="P24" s="67"/>
    </row>
    <row r="25" spans="1:19" ht="15" thickBot="1">
      <c r="B25" s="78"/>
      <c r="C25" s="77" t="s">
        <v>43</v>
      </c>
      <c r="D25" s="76"/>
      <c r="E25" s="75"/>
      <c r="F25" s="74"/>
      <c r="G25" s="79">
        <v>9000</v>
      </c>
      <c r="H25" s="72"/>
      <c r="I25" s="67"/>
      <c r="J25" s="67"/>
      <c r="K25" s="67"/>
      <c r="L25" s="67"/>
      <c r="M25" s="67"/>
      <c r="N25" s="67"/>
      <c r="O25" s="67"/>
      <c r="P25" s="67"/>
    </row>
    <row r="26" spans="1:19">
      <c r="B26" s="78"/>
      <c r="C26" s="77" t="str">
        <f ca="1">"Retained earnings, October 31, "&amp;YEAR(TODAY())&amp;""</f>
        <v>Retained earnings, October 31, 2019</v>
      </c>
      <c r="D26" s="76"/>
      <c r="E26" s="75"/>
      <c r="F26" s="74"/>
      <c r="G26" s="120">
        <v>17000</v>
      </c>
      <c r="H26" s="72"/>
      <c r="I26" s="67"/>
      <c r="J26" s="67"/>
      <c r="K26" s="67"/>
      <c r="L26" s="67"/>
      <c r="M26" s="67"/>
      <c r="N26" s="67"/>
      <c r="O26" s="67"/>
      <c r="P26" s="67"/>
    </row>
    <row r="27" spans="1:19">
      <c r="B27" s="71"/>
      <c r="C27" s="70" t="s">
        <v>75</v>
      </c>
      <c r="D27" s="69"/>
      <c r="E27" s="69"/>
      <c r="F27" s="69"/>
      <c r="G27" s="69"/>
      <c r="H27" s="68"/>
      <c r="I27" s="67"/>
      <c r="J27" s="67"/>
      <c r="K27" s="67"/>
      <c r="L27" s="67"/>
      <c r="M27" s="67"/>
      <c r="N27" s="67"/>
      <c r="O27" s="67"/>
      <c r="P27" s="67"/>
    </row>
    <row r="29" spans="1:19">
      <c r="A29" s="67"/>
      <c r="B29" s="67"/>
      <c r="R29" s="67"/>
      <c r="S29" s="67"/>
    </row>
    <row r="30" spans="1:19" ht="15.75" customHeight="1">
      <c r="A30" s="67"/>
      <c r="B30" s="223" t="s">
        <v>135</v>
      </c>
      <c r="C30" s="223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67"/>
      <c r="R30" s="67"/>
      <c r="S30" s="67"/>
    </row>
    <row r="31" spans="1:19" ht="15.75" customHeight="1">
      <c r="A31" s="67"/>
      <c r="B31" s="217" t="s">
        <v>125</v>
      </c>
      <c r="C31" s="218"/>
      <c r="D31" s="218"/>
      <c r="E31" s="218"/>
      <c r="F31" s="218"/>
      <c r="G31" s="218"/>
      <c r="H31" s="219"/>
      <c r="I31" s="67"/>
      <c r="J31" s="217" t="s">
        <v>125</v>
      </c>
      <c r="K31" s="218"/>
      <c r="L31" s="218"/>
      <c r="M31" s="218"/>
      <c r="N31" s="218"/>
      <c r="O31" s="218"/>
      <c r="P31" s="219"/>
      <c r="Q31" s="67"/>
      <c r="R31" s="67"/>
      <c r="S31" s="67"/>
    </row>
    <row r="32" spans="1:19">
      <c r="A32" s="67"/>
      <c r="B32" s="220" t="s">
        <v>20</v>
      </c>
      <c r="C32" s="221"/>
      <c r="D32" s="221"/>
      <c r="E32" s="221"/>
      <c r="F32" s="221"/>
      <c r="G32" s="221"/>
      <c r="H32" s="222"/>
      <c r="I32" s="67"/>
      <c r="J32" s="220" t="s">
        <v>21</v>
      </c>
      <c r="K32" s="221"/>
      <c r="L32" s="221"/>
      <c r="M32" s="221"/>
      <c r="N32" s="221"/>
      <c r="O32" s="221"/>
      <c r="P32" s="222"/>
      <c r="Q32" s="67"/>
      <c r="R32" s="67"/>
      <c r="S32" s="67"/>
    </row>
    <row r="33" spans="1:19">
      <c r="A33" s="67"/>
      <c r="B33" s="211" t="str">
        <f ca="1">"For the Month Ended July 31, "&amp;YEAR(TODAY())&amp;""</f>
        <v>For the Month Ended July 31, 2019</v>
      </c>
      <c r="C33" s="212"/>
      <c r="D33" s="212"/>
      <c r="E33" s="212"/>
      <c r="F33" s="212"/>
      <c r="G33" s="212"/>
      <c r="H33" s="213"/>
      <c r="I33" s="67"/>
      <c r="J33" s="214" t="str">
        <f ca="1">"July 31, "&amp;YEAR(TODAY())&amp;""</f>
        <v>July 31, 2019</v>
      </c>
      <c r="K33" s="215"/>
      <c r="L33" s="215"/>
      <c r="M33" s="215"/>
      <c r="N33" s="215"/>
      <c r="O33" s="215"/>
      <c r="P33" s="216"/>
      <c r="Q33" s="67"/>
      <c r="R33" s="67"/>
      <c r="S33" s="67"/>
    </row>
    <row r="34" spans="1:19">
      <c r="A34" s="67"/>
      <c r="B34" s="95"/>
      <c r="C34" s="94" t="s">
        <v>75</v>
      </c>
      <c r="D34" s="75"/>
      <c r="E34" s="75"/>
      <c r="F34" s="75"/>
      <c r="G34" s="75"/>
      <c r="H34" s="93"/>
      <c r="I34" s="67"/>
      <c r="J34" s="119"/>
      <c r="K34" s="118" t="s">
        <v>75</v>
      </c>
      <c r="L34" s="118"/>
      <c r="M34" s="118"/>
      <c r="N34" s="118"/>
      <c r="O34" s="118"/>
      <c r="P34" s="117"/>
      <c r="Q34" s="67"/>
      <c r="R34" s="67"/>
      <c r="S34" s="67"/>
    </row>
    <row r="35" spans="1:19" ht="15" thickBot="1">
      <c r="A35" s="67"/>
      <c r="B35" s="78"/>
      <c r="C35" s="77" t="s">
        <v>66</v>
      </c>
      <c r="D35" s="81"/>
      <c r="E35" s="75"/>
      <c r="F35" s="88"/>
      <c r="G35" s="87">
        <v>35100</v>
      </c>
      <c r="H35" s="86"/>
      <c r="I35" s="67"/>
      <c r="J35" s="98"/>
      <c r="K35" s="116" t="s">
        <v>12</v>
      </c>
      <c r="L35" s="81"/>
      <c r="M35" s="75" t="s">
        <v>75</v>
      </c>
      <c r="N35" s="74"/>
      <c r="O35" s="75" t="s">
        <v>75</v>
      </c>
      <c r="P35" s="99"/>
      <c r="Q35" s="67"/>
      <c r="R35" s="67"/>
      <c r="S35" s="67"/>
    </row>
    <row r="36" spans="1:19" ht="15" thickBot="1">
      <c r="A36" s="67"/>
      <c r="B36" s="78"/>
      <c r="C36" s="75" t="s">
        <v>75</v>
      </c>
      <c r="D36" s="74"/>
      <c r="E36" s="75"/>
      <c r="F36" s="74"/>
      <c r="G36" s="75"/>
      <c r="H36" s="80"/>
      <c r="I36" s="67"/>
      <c r="J36" s="98"/>
      <c r="K36" s="112" t="s">
        <v>0</v>
      </c>
      <c r="L36" s="110"/>
      <c r="M36" s="87">
        <v>35200</v>
      </c>
      <c r="N36" s="81"/>
      <c r="O36" s="75" t="s">
        <v>75</v>
      </c>
      <c r="P36" s="99"/>
      <c r="Q36" s="67"/>
      <c r="R36" s="105">
        <f>G42-E41-E40-E39</f>
        <v>17400</v>
      </c>
      <c r="S36" s="67"/>
    </row>
    <row r="37" spans="1:19" ht="15.75" customHeight="1" thickBot="1">
      <c r="A37" s="67"/>
      <c r="B37" s="78"/>
      <c r="C37" s="87" t="s">
        <v>46</v>
      </c>
      <c r="D37" s="81"/>
      <c r="E37" s="75"/>
      <c r="F37" s="74"/>
      <c r="G37" s="75"/>
      <c r="H37" s="80"/>
      <c r="I37" s="67"/>
      <c r="J37" s="98"/>
      <c r="K37" s="112" t="s">
        <v>26</v>
      </c>
      <c r="L37" s="110"/>
      <c r="M37" s="115">
        <v>6300</v>
      </c>
      <c r="N37" s="81"/>
      <c r="O37" s="75" t="s">
        <v>75</v>
      </c>
      <c r="P37" s="99"/>
      <c r="Q37" s="67"/>
      <c r="R37" s="105">
        <f>G35-G42</f>
        <v>5200</v>
      </c>
      <c r="S37" s="67"/>
    </row>
    <row r="38" spans="1:19" ht="15.75" customHeight="1" thickBot="1">
      <c r="A38" s="67"/>
      <c r="B38" s="78"/>
      <c r="C38" s="114" t="s">
        <v>27</v>
      </c>
      <c r="D38" s="81"/>
      <c r="E38" s="85"/>
      <c r="F38" s="84" t="str">
        <f>IF(E38=R36,"√","")</f>
        <v/>
      </c>
      <c r="G38" s="75"/>
      <c r="H38" s="80"/>
      <c r="I38" s="67"/>
      <c r="J38" s="98"/>
      <c r="K38" s="112" t="s">
        <v>36</v>
      </c>
      <c r="L38" s="81"/>
      <c r="M38" s="79"/>
      <c r="N38" s="84" t="str">
        <f>IF(M38=R41,"√","")</f>
        <v/>
      </c>
      <c r="O38" s="75" t="s">
        <v>75</v>
      </c>
      <c r="P38" s="99"/>
      <c r="Q38" s="67"/>
      <c r="R38" s="105">
        <f>R37</f>
        <v>5200</v>
      </c>
      <c r="S38" s="67"/>
    </row>
    <row r="39" spans="1:19" ht="15.75" customHeight="1" thickBot="1">
      <c r="A39" s="67"/>
      <c r="B39" s="78"/>
      <c r="C39" s="106" t="s">
        <v>28</v>
      </c>
      <c r="D39" s="110"/>
      <c r="E39" s="113">
        <v>5500</v>
      </c>
      <c r="F39" s="81"/>
      <c r="G39" s="75"/>
      <c r="H39" s="80"/>
      <c r="I39" s="67"/>
      <c r="J39" s="98"/>
      <c r="K39" s="112" t="s">
        <v>48</v>
      </c>
      <c r="L39" s="81"/>
      <c r="M39" s="75" t="s">
        <v>75</v>
      </c>
      <c r="N39" s="74"/>
      <c r="O39" s="73"/>
      <c r="P39" s="72" t="str">
        <f>IF(O39=R42,"√","")</f>
        <v/>
      </c>
      <c r="Q39" s="67"/>
      <c r="R39" s="105">
        <f>R38-E52</f>
        <v>3200</v>
      </c>
      <c r="S39" s="67"/>
    </row>
    <row r="40" spans="1:19" ht="15.75" customHeight="1" thickBot="1">
      <c r="A40" s="67"/>
      <c r="B40" s="78"/>
      <c r="C40" s="106" t="s">
        <v>31</v>
      </c>
      <c r="D40" s="110"/>
      <c r="E40" s="111">
        <v>4300</v>
      </c>
      <c r="F40" s="81"/>
      <c r="G40" s="75"/>
      <c r="H40" s="80"/>
      <c r="I40" s="67"/>
      <c r="J40" s="98"/>
      <c r="K40" s="96"/>
      <c r="L40" s="96"/>
      <c r="M40" s="96" t="s">
        <v>75</v>
      </c>
      <c r="N40" s="96"/>
      <c r="O40" s="96" t="s">
        <v>75</v>
      </c>
      <c r="P40" s="99"/>
      <c r="Q40" s="67"/>
      <c r="R40" s="105">
        <f>G50+R39</f>
        <v>55900</v>
      </c>
    </row>
    <row r="41" spans="1:19" ht="15.75" customHeight="1" thickBot="1">
      <c r="A41" s="67"/>
      <c r="B41" s="78"/>
      <c r="C41" s="106" t="s">
        <v>33</v>
      </c>
      <c r="D41" s="110"/>
      <c r="E41" s="109">
        <v>2700</v>
      </c>
      <c r="F41" s="81"/>
      <c r="G41" s="75"/>
      <c r="H41" s="80"/>
      <c r="I41" s="67"/>
      <c r="J41" s="98"/>
      <c r="K41" s="103" t="s">
        <v>13</v>
      </c>
      <c r="L41" s="96"/>
      <c r="M41" s="96" t="s">
        <v>75</v>
      </c>
      <c r="N41" s="96"/>
      <c r="O41" s="96" t="s">
        <v>75</v>
      </c>
      <c r="P41" s="99"/>
      <c r="Q41" s="67"/>
      <c r="R41" s="105">
        <f>R42-M37-M36</f>
        <v>58000</v>
      </c>
      <c r="S41" s="67"/>
    </row>
    <row r="42" spans="1:19" ht="15.75" customHeight="1" thickBot="1">
      <c r="A42" s="67"/>
      <c r="B42" s="78"/>
      <c r="C42" s="106" t="s">
        <v>39</v>
      </c>
      <c r="D42" s="81"/>
      <c r="E42" s="75"/>
      <c r="F42" s="74"/>
      <c r="G42" s="108">
        <v>29900</v>
      </c>
      <c r="H42" s="80"/>
      <c r="I42" s="67"/>
      <c r="J42" s="98"/>
      <c r="K42" s="97" t="s">
        <v>25</v>
      </c>
      <c r="L42" s="96"/>
      <c r="M42" s="107">
        <v>7600</v>
      </c>
      <c r="N42" s="96"/>
      <c r="O42" s="96" t="s">
        <v>75</v>
      </c>
      <c r="P42" s="99"/>
      <c r="Q42" s="67"/>
      <c r="R42" s="105">
        <f>R44</f>
        <v>99500</v>
      </c>
      <c r="S42" s="67"/>
    </row>
    <row r="43" spans="1:19" ht="15.75" customHeight="1" thickBot="1">
      <c r="A43" s="67"/>
      <c r="B43" s="78"/>
      <c r="C43" s="106" t="s">
        <v>41</v>
      </c>
      <c r="D43" s="81"/>
      <c r="E43" s="75"/>
      <c r="F43" s="74"/>
      <c r="G43" s="73"/>
      <c r="H43" s="72" t="str">
        <f>IF(G43=R37,"√","")</f>
        <v/>
      </c>
      <c r="I43" s="67"/>
      <c r="J43" s="98"/>
      <c r="K43" s="96"/>
      <c r="L43" s="96"/>
      <c r="M43" s="96"/>
      <c r="N43" s="96"/>
      <c r="O43" s="96" t="s">
        <v>75</v>
      </c>
      <c r="P43" s="99"/>
      <c r="Q43" s="67"/>
      <c r="R43" s="105">
        <f>R40</f>
        <v>55900</v>
      </c>
      <c r="S43" s="67"/>
    </row>
    <row r="44" spans="1:19" ht="15.75" customHeight="1" thickBot="1">
      <c r="A44" s="67"/>
      <c r="B44" s="71"/>
      <c r="C44" s="70" t="s">
        <v>75</v>
      </c>
      <c r="D44" s="69"/>
      <c r="E44" s="69"/>
      <c r="F44" s="69"/>
      <c r="G44" s="69"/>
      <c r="H44" s="68"/>
      <c r="I44" s="67"/>
      <c r="J44" s="98"/>
      <c r="K44" s="96"/>
      <c r="L44" s="96"/>
      <c r="M44" s="96"/>
      <c r="N44" s="96"/>
      <c r="O44" s="96"/>
      <c r="P44" s="99"/>
      <c r="Q44" s="67"/>
      <c r="R44" s="104">
        <f>R43+M46+M42</f>
        <v>99500</v>
      </c>
      <c r="S44" s="67"/>
    </row>
    <row r="45" spans="1:19" ht="15.75" customHeight="1">
      <c r="A45" s="67"/>
      <c r="B45" s="67"/>
      <c r="C45" s="67"/>
      <c r="D45" s="67"/>
      <c r="E45" s="67"/>
      <c r="F45" s="67"/>
      <c r="G45" s="67"/>
      <c r="H45" s="67"/>
      <c r="I45" s="67"/>
      <c r="J45" s="98"/>
      <c r="K45" s="103" t="s">
        <v>14</v>
      </c>
      <c r="L45" s="96"/>
      <c r="M45" s="96"/>
      <c r="N45" s="96"/>
      <c r="O45" s="96"/>
      <c r="P45" s="99"/>
      <c r="Q45" s="67"/>
      <c r="R45" s="89"/>
      <c r="S45" s="67"/>
    </row>
    <row r="46" spans="1:19" ht="15.75" customHeight="1" thickBot="1">
      <c r="A46" s="67"/>
      <c r="B46" s="217" t="s">
        <v>125</v>
      </c>
      <c r="C46" s="218"/>
      <c r="D46" s="218"/>
      <c r="E46" s="218"/>
      <c r="F46" s="218"/>
      <c r="G46" s="218"/>
      <c r="H46" s="219"/>
      <c r="I46" s="67"/>
      <c r="J46" s="98"/>
      <c r="K46" s="97" t="s">
        <v>38</v>
      </c>
      <c r="L46" s="96"/>
      <c r="M46" s="102">
        <v>36000</v>
      </c>
      <c r="N46" s="96"/>
      <c r="O46" s="96"/>
      <c r="P46" s="99"/>
      <c r="Q46" s="67"/>
      <c r="R46" s="101"/>
      <c r="S46" s="67"/>
    </row>
    <row r="47" spans="1:19" ht="15.75" customHeight="1" thickBot="1">
      <c r="A47" s="67"/>
      <c r="B47" s="220" t="s">
        <v>40</v>
      </c>
      <c r="C47" s="221"/>
      <c r="D47" s="221"/>
      <c r="E47" s="221"/>
      <c r="F47" s="221"/>
      <c r="G47" s="221"/>
      <c r="H47" s="222"/>
      <c r="I47" s="67"/>
      <c r="J47" s="98"/>
      <c r="K47" s="97" t="s">
        <v>42</v>
      </c>
      <c r="L47" s="96"/>
      <c r="M47" s="100"/>
      <c r="N47" s="84" t="str">
        <f>IF(M47=R43,"√","")</f>
        <v/>
      </c>
      <c r="O47" s="96"/>
      <c r="P47" s="99"/>
      <c r="Q47" s="67"/>
      <c r="R47" s="89"/>
      <c r="S47" s="67"/>
    </row>
    <row r="48" spans="1:19" ht="15.75" customHeight="1" thickBot="1">
      <c r="A48" s="67"/>
      <c r="B48" s="211" t="str">
        <f ca="1">"For the Month Ended July 31, "&amp;YEAR(TODAY())&amp;""</f>
        <v>For the Month Ended July 31, 2019</v>
      </c>
      <c r="C48" s="212"/>
      <c r="D48" s="212"/>
      <c r="E48" s="212"/>
      <c r="F48" s="212"/>
      <c r="G48" s="212"/>
      <c r="H48" s="68"/>
      <c r="I48" s="67"/>
      <c r="J48" s="98"/>
      <c r="K48" s="97" t="s">
        <v>44</v>
      </c>
      <c r="L48" s="96"/>
      <c r="M48" s="96"/>
      <c r="N48" s="96"/>
      <c r="O48" s="73"/>
      <c r="P48" s="72" t="str">
        <f>IF(O48=R44,"√","")</f>
        <v/>
      </c>
      <c r="Q48" s="67"/>
      <c r="R48" s="89"/>
      <c r="S48" s="67"/>
    </row>
    <row r="49" spans="1:19" ht="15.75" customHeight="1">
      <c r="A49" s="67"/>
      <c r="B49" s="95"/>
      <c r="C49" s="94" t="s">
        <v>75</v>
      </c>
      <c r="D49" s="75"/>
      <c r="E49" s="75"/>
      <c r="F49" s="75"/>
      <c r="G49" s="75"/>
      <c r="H49" s="93"/>
      <c r="I49" s="67"/>
      <c r="J49" s="92"/>
      <c r="K49" s="91"/>
      <c r="L49" s="91"/>
      <c r="M49" s="91"/>
      <c r="N49" s="91"/>
      <c r="O49" s="91"/>
      <c r="P49" s="90"/>
      <c r="Q49" s="67"/>
      <c r="R49" s="89"/>
      <c r="S49" s="67"/>
    </row>
    <row r="50" spans="1:19" ht="15.75" customHeight="1" thickBot="1">
      <c r="A50" s="67"/>
      <c r="B50" s="78"/>
      <c r="C50" s="77" t="str">
        <f ca="1">"Retained earnings, July 1, "&amp;YEAR(TODAY())&amp;""</f>
        <v>Retained earnings, July 1, 2019</v>
      </c>
      <c r="D50" s="81"/>
      <c r="E50" s="75"/>
      <c r="F50" s="88"/>
      <c r="G50" s="87">
        <v>52700</v>
      </c>
      <c r="H50" s="86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</row>
    <row r="51" spans="1:19" ht="15.75" customHeight="1" thickBot="1">
      <c r="A51" s="67"/>
      <c r="B51" s="78"/>
      <c r="C51" s="77" t="s">
        <v>41</v>
      </c>
      <c r="D51" s="81"/>
      <c r="E51" s="85"/>
      <c r="F51" s="84" t="str">
        <f>IF(E51=R38,"√","")</f>
        <v/>
      </c>
      <c r="G51" s="75"/>
      <c r="H51" s="80"/>
      <c r="I51" s="67"/>
      <c r="J51" s="67"/>
      <c r="K51" s="83"/>
      <c r="L51" s="67"/>
      <c r="M51" s="67"/>
      <c r="N51" s="67"/>
      <c r="O51" s="67"/>
      <c r="P51" s="67"/>
      <c r="Q51" s="67"/>
      <c r="R51" s="67"/>
      <c r="S51" s="67"/>
    </row>
    <row r="52" spans="1:19" ht="15.75" customHeight="1" thickBot="1">
      <c r="A52" s="67"/>
      <c r="B52" s="78"/>
      <c r="C52" s="77" t="s">
        <v>76</v>
      </c>
      <c r="D52" s="76"/>
      <c r="E52" s="82">
        <v>2000</v>
      </c>
      <c r="F52" s="81"/>
      <c r="G52" s="75"/>
      <c r="H52" s="80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</row>
    <row r="53" spans="1:19" ht="15.75" customHeight="1" thickBot="1">
      <c r="A53" s="67"/>
      <c r="B53" s="78"/>
      <c r="C53" s="77" t="s">
        <v>43</v>
      </c>
      <c r="D53" s="76"/>
      <c r="E53" s="75"/>
      <c r="F53" s="74"/>
      <c r="G53" s="79"/>
      <c r="H53" s="72" t="str">
        <f>IF(G53=R39,"√","")</f>
        <v/>
      </c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</row>
    <row r="54" spans="1:19" ht="15.75" customHeight="1" thickBot="1">
      <c r="A54" s="67"/>
      <c r="B54" s="78"/>
      <c r="C54" s="77" t="str">
        <f ca="1">"Retained earnings, July 31, "&amp;YEAR(TODAY())&amp;""</f>
        <v>Retained earnings, July 31, 2019</v>
      </c>
      <c r="D54" s="76"/>
      <c r="E54" s="75"/>
      <c r="F54" s="74"/>
      <c r="G54" s="73"/>
      <c r="H54" s="72" t="str">
        <f>IF(G54=R40,"√","")</f>
        <v/>
      </c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</row>
    <row r="55" spans="1:19" ht="15.75" customHeight="1">
      <c r="A55" s="67"/>
      <c r="B55" s="71"/>
      <c r="C55" s="70" t="s">
        <v>75</v>
      </c>
      <c r="D55" s="69"/>
      <c r="E55" s="69"/>
      <c r="F55" s="69"/>
      <c r="G55" s="69"/>
      <c r="H55" s="68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</row>
    <row r="56" spans="1:19" ht="15" customHeight="1">
      <c r="A56" s="67"/>
      <c r="B56" s="223"/>
      <c r="C56" s="223"/>
      <c r="D56" s="223"/>
      <c r="E56" s="223"/>
      <c r="F56" s="223"/>
      <c r="G56" s="223"/>
      <c r="H56" s="223"/>
      <c r="I56" s="223"/>
      <c r="J56" s="223"/>
      <c r="K56" s="223"/>
      <c r="L56" s="223"/>
      <c r="M56" s="223"/>
      <c r="N56" s="223"/>
      <c r="O56" s="223"/>
      <c r="P56" s="223"/>
      <c r="Q56" s="67"/>
      <c r="R56" s="67"/>
      <c r="S56" s="67"/>
    </row>
    <row r="57" spans="1:19" ht="15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</row>
    <row r="58" spans="1:19" ht="15" customHeight="1">
      <c r="A58" s="66"/>
      <c r="B58" s="223" t="s">
        <v>136</v>
      </c>
      <c r="C58" s="223"/>
      <c r="D58" s="223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23"/>
      <c r="Q58" s="66"/>
      <c r="R58" s="66"/>
      <c r="S58" s="66"/>
    </row>
    <row r="59" spans="1:19" ht="15" customHeight="1">
      <c r="A59" s="66"/>
      <c r="B59" s="217" t="s">
        <v>125</v>
      </c>
      <c r="C59" s="218"/>
      <c r="D59" s="218"/>
      <c r="E59" s="218"/>
      <c r="F59" s="218"/>
      <c r="G59" s="218"/>
      <c r="H59" s="219"/>
      <c r="I59" s="67"/>
      <c r="J59" s="217" t="s">
        <v>125</v>
      </c>
      <c r="K59" s="218"/>
      <c r="L59" s="218"/>
      <c r="M59" s="218"/>
      <c r="N59" s="218"/>
      <c r="O59" s="218"/>
      <c r="P59" s="219"/>
      <c r="Q59" s="66"/>
      <c r="R59" s="66"/>
      <c r="S59" s="66"/>
    </row>
    <row r="60" spans="1:19" ht="15" customHeight="1">
      <c r="A60" s="66"/>
      <c r="B60" s="220" t="s">
        <v>20</v>
      </c>
      <c r="C60" s="221"/>
      <c r="D60" s="221"/>
      <c r="E60" s="221"/>
      <c r="F60" s="221"/>
      <c r="G60" s="221"/>
      <c r="H60" s="222"/>
      <c r="I60" s="67"/>
      <c r="J60" s="220" t="s">
        <v>21</v>
      </c>
      <c r="K60" s="221"/>
      <c r="L60" s="221"/>
      <c r="M60" s="221"/>
      <c r="N60" s="221"/>
      <c r="O60" s="221"/>
      <c r="P60" s="222"/>
      <c r="Q60" s="66"/>
      <c r="R60" s="66"/>
      <c r="S60" s="66"/>
    </row>
    <row r="61" spans="1:19">
      <c r="A61" s="66"/>
      <c r="B61" s="211" t="str">
        <f ca="1">"For the Month Ended July 31, "&amp;YEAR(TODAY())&amp;""</f>
        <v>For the Month Ended July 31, 2019</v>
      </c>
      <c r="C61" s="212"/>
      <c r="D61" s="212"/>
      <c r="E61" s="212"/>
      <c r="F61" s="212"/>
      <c r="G61" s="212"/>
      <c r="H61" s="213"/>
      <c r="I61" s="67"/>
      <c r="J61" s="214" t="str">
        <f ca="1">"July 31, "&amp;YEAR(TODAY())&amp;""</f>
        <v>July 31, 2019</v>
      </c>
      <c r="K61" s="215"/>
      <c r="L61" s="215"/>
      <c r="M61" s="215"/>
      <c r="N61" s="215"/>
      <c r="O61" s="215"/>
      <c r="P61" s="216"/>
      <c r="Q61" s="66"/>
      <c r="R61" s="66"/>
      <c r="S61" s="66"/>
    </row>
    <row r="62" spans="1:19">
      <c r="A62" s="66"/>
      <c r="B62" s="95"/>
      <c r="C62" s="94" t="s">
        <v>75</v>
      </c>
      <c r="D62" s="75"/>
      <c r="E62" s="75"/>
      <c r="F62" s="75"/>
      <c r="G62" s="75"/>
      <c r="H62" s="93"/>
      <c r="I62" s="67"/>
      <c r="J62" s="119"/>
      <c r="K62" s="118" t="s">
        <v>75</v>
      </c>
      <c r="L62" s="118"/>
      <c r="M62" s="118"/>
      <c r="N62" s="118"/>
      <c r="O62" s="118"/>
      <c r="P62" s="117"/>
      <c r="Q62" s="66"/>
      <c r="R62" s="66"/>
      <c r="S62" s="66"/>
    </row>
    <row r="63" spans="1:19">
      <c r="A63" s="66"/>
      <c r="B63" s="78"/>
      <c r="C63" s="77" t="s">
        <v>66</v>
      </c>
      <c r="D63" s="81"/>
      <c r="E63" s="75"/>
      <c r="F63" s="88"/>
      <c r="G63" s="87">
        <v>35100</v>
      </c>
      <c r="H63" s="86"/>
      <c r="I63" s="67"/>
      <c r="J63" s="98"/>
      <c r="K63" s="116" t="s">
        <v>12</v>
      </c>
      <c r="L63" s="81"/>
      <c r="M63" s="75" t="s">
        <v>75</v>
      </c>
      <c r="N63" s="74"/>
      <c r="O63" s="75" t="s">
        <v>75</v>
      </c>
      <c r="P63" s="99"/>
      <c r="Q63" s="66"/>
      <c r="R63" s="66"/>
      <c r="S63" s="66"/>
    </row>
    <row r="64" spans="1:19">
      <c r="A64" s="66"/>
      <c r="B64" s="78"/>
      <c r="C64" s="75" t="s">
        <v>75</v>
      </c>
      <c r="D64" s="74"/>
      <c r="E64" s="75"/>
      <c r="F64" s="74"/>
      <c r="G64" s="75"/>
      <c r="H64" s="80"/>
      <c r="I64" s="67"/>
      <c r="J64" s="98"/>
      <c r="K64" s="112" t="s">
        <v>0</v>
      </c>
      <c r="L64" s="110"/>
      <c r="M64" s="87">
        <v>35200</v>
      </c>
      <c r="N64" s="81"/>
      <c r="O64" s="75" t="s">
        <v>75</v>
      </c>
      <c r="P64" s="99"/>
      <c r="Q64" s="66"/>
      <c r="R64" s="66"/>
      <c r="S64" s="66"/>
    </row>
    <row r="65" spans="1:19" ht="15" thickBot="1">
      <c r="A65" s="66"/>
      <c r="B65" s="78"/>
      <c r="C65" s="87" t="s">
        <v>46</v>
      </c>
      <c r="D65" s="81"/>
      <c r="E65" s="75"/>
      <c r="F65" s="74"/>
      <c r="G65" s="75"/>
      <c r="H65" s="80"/>
      <c r="I65" s="67"/>
      <c r="J65" s="98"/>
      <c r="K65" s="112" t="s">
        <v>26</v>
      </c>
      <c r="L65" s="110"/>
      <c r="M65" s="115">
        <v>6300</v>
      </c>
      <c r="N65" s="81"/>
      <c r="O65" s="75" t="s">
        <v>75</v>
      </c>
      <c r="P65" s="99"/>
      <c r="Q65" s="66"/>
      <c r="R65" s="66"/>
      <c r="S65" s="66"/>
    </row>
    <row r="66" spans="1:19" ht="15" thickBot="1">
      <c r="A66" s="66"/>
      <c r="B66" s="78"/>
      <c r="C66" s="114" t="s">
        <v>27</v>
      </c>
      <c r="D66" s="81"/>
      <c r="E66" s="85">
        <v>17400</v>
      </c>
      <c r="F66" s="84"/>
      <c r="G66" s="75"/>
      <c r="H66" s="80"/>
      <c r="I66" s="67"/>
      <c r="J66" s="98"/>
      <c r="K66" s="112" t="s">
        <v>36</v>
      </c>
      <c r="L66" s="81"/>
      <c r="M66" s="79">
        <v>58000</v>
      </c>
      <c r="N66" s="84"/>
      <c r="O66" s="75" t="s">
        <v>75</v>
      </c>
      <c r="P66" s="99"/>
      <c r="Q66" s="66"/>
      <c r="R66" s="66"/>
      <c r="S66" s="66"/>
    </row>
    <row r="67" spans="1:19" ht="15" thickBot="1">
      <c r="A67" s="66"/>
      <c r="B67" s="78"/>
      <c r="C67" s="106" t="s">
        <v>28</v>
      </c>
      <c r="D67" s="110"/>
      <c r="E67" s="113">
        <v>5500</v>
      </c>
      <c r="F67" s="81"/>
      <c r="G67" s="75"/>
      <c r="H67" s="80"/>
      <c r="I67" s="67"/>
      <c r="J67" s="98"/>
      <c r="K67" s="112" t="s">
        <v>48</v>
      </c>
      <c r="L67" s="81"/>
      <c r="M67" s="75" t="s">
        <v>75</v>
      </c>
      <c r="N67" s="74"/>
      <c r="O67" s="73">
        <v>99500</v>
      </c>
      <c r="P67" s="72"/>
      <c r="Q67" s="66"/>
      <c r="R67" s="66"/>
      <c r="S67" s="66"/>
    </row>
    <row r="68" spans="1:19">
      <c r="A68" s="66"/>
      <c r="B68" s="78"/>
      <c r="C68" s="106" t="s">
        <v>31</v>
      </c>
      <c r="D68" s="110"/>
      <c r="E68" s="111">
        <v>4300</v>
      </c>
      <c r="F68" s="81"/>
      <c r="G68" s="75"/>
      <c r="H68" s="80"/>
      <c r="I68" s="67"/>
      <c r="J68" s="98"/>
      <c r="K68" s="96"/>
      <c r="L68" s="96"/>
      <c r="M68" s="96" t="s">
        <v>75</v>
      </c>
      <c r="N68" s="96"/>
      <c r="O68" s="96" t="s">
        <v>75</v>
      </c>
      <c r="P68" s="99"/>
      <c r="Q68" s="66"/>
      <c r="R68" s="66"/>
      <c r="S68" s="66"/>
    </row>
    <row r="69" spans="1:19">
      <c r="A69" s="66"/>
      <c r="B69" s="78"/>
      <c r="C69" s="106" t="s">
        <v>33</v>
      </c>
      <c r="D69" s="110"/>
      <c r="E69" s="109">
        <v>2700</v>
      </c>
      <c r="F69" s="81"/>
      <c r="G69" s="75"/>
      <c r="H69" s="80"/>
      <c r="I69" s="67"/>
      <c r="J69" s="98"/>
      <c r="K69" s="103" t="s">
        <v>13</v>
      </c>
      <c r="L69" s="96"/>
      <c r="M69" s="96" t="s">
        <v>75</v>
      </c>
      <c r="N69" s="96"/>
      <c r="O69" s="96" t="s">
        <v>75</v>
      </c>
      <c r="P69" s="99"/>
      <c r="Q69" s="66"/>
      <c r="R69" s="66"/>
      <c r="S69" s="66"/>
    </row>
    <row r="70" spans="1:19" ht="15" thickBot="1">
      <c r="A70" s="66"/>
      <c r="B70" s="78"/>
      <c r="C70" s="106" t="s">
        <v>39</v>
      </c>
      <c r="D70" s="81"/>
      <c r="E70" s="75"/>
      <c r="F70" s="74"/>
      <c r="G70" s="108">
        <v>29900</v>
      </c>
      <c r="H70" s="80"/>
      <c r="I70" s="67"/>
      <c r="J70" s="98"/>
      <c r="K70" s="97" t="s">
        <v>25</v>
      </c>
      <c r="L70" s="96"/>
      <c r="M70" s="107">
        <v>7600</v>
      </c>
      <c r="N70" s="96"/>
      <c r="O70" s="96" t="s">
        <v>75</v>
      </c>
      <c r="P70" s="99"/>
      <c r="Q70" s="66"/>
      <c r="R70" s="66"/>
      <c r="S70" s="66"/>
    </row>
    <row r="71" spans="1:19" ht="15" thickBot="1">
      <c r="A71" s="66"/>
      <c r="B71" s="78"/>
      <c r="C71" s="106" t="s">
        <v>41</v>
      </c>
      <c r="D71" s="81"/>
      <c r="E71" s="75"/>
      <c r="F71" s="74"/>
      <c r="G71" s="73">
        <v>5200</v>
      </c>
      <c r="H71" s="72"/>
      <c r="I71" s="67"/>
      <c r="J71" s="98"/>
      <c r="K71" s="96"/>
      <c r="L71" s="96"/>
      <c r="M71" s="96"/>
      <c r="N71" s="96"/>
      <c r="O71" s="96" t="s">
        <v>75</v>
      </c>
      <c r="P71" s="99"/>
      <c r="Q71" s="66"/>
      <c r="R71" s="66"/>
      <c r="S71" s="66"/>
    </row>
    <row r="72" spans="1:19">
      <c r="B72" s="71"/>
      <c r="C72" s="70" t="s">
        <v>75</v>
      </c>
      <c r="D72" s="69"/>
      <c r="E72" s="69"/>
      <c r="F72" s="69"/>
      <c r="G72" s="69"/>
      <c r="H72" s="68"/>
      <c r="I72" s="67"/>
      <c r="J72" s="98"/>
      <c r="K72" s="96"/>
      <c r="L72" s="96"/>
      <c r="M72" s="96"/>
      <c r="N72" s="96"/>
      <c r="O72" s="96"/>
      <c r="P72" s="99"/>
    </row>
    <row r="73" spans="1:19">
      <c r="B73" s="67"/>
      <c r="C73" s="67"/>
      <c r="D73" s="67"/>
      <c r="E73" s="67"/>
      <c r="F73" s="67"/>
      <c r="G73" s="67"/>
      <c r="H73" s="67"/>
      <c r="I73" s="67"/>
      <c r="J73" s="98"/>
      <c r="K73" s="103" t="s">
        <v>14</v>
      </c>
      <c r="L73" s="96"/>
      <c r="M73" s="96"/>
      <c r="N73" s="96"/>
      <c r="O73" s="96"/>
      <c r="P73" s="99"/>
    </row>
    <row r="74" spans="1:19" ht="15" thickBot="1">
      <c r="B74" s="217" t="s">
        <v>125</v>
      </c>
      <c r="C74" s="218"/>
      <c r="D74" s="218"/>
      <c r="E74" s="218"/>
      <c r="F74" s="218"/>
      <c r="G74" s="218"/>
      <c r="H74" s="219"/>
      <c r="I74" s="67"/>
      <c r="J74" s="98"/>
      <c r="K74" s="97" t="s">
        <v>38</v>
      </c>
      <c r="L74" s="96"/>
      <c r="M74" s="102">
        <v>36000</v>
      </c>
      <c r="N74" s="96"/>
      <c r="O74" s="96"/>
      <c r="P74" s="99"/>
    </row>
    <row r="75" spans="1:19" ht="15" thickBot="1">
      <c r="B75" s="220" t="s">
        <v>40</v>
      </c>
      <c r="C75" s="221"/>
      <c r="D75" s="221"/>
      <c r="E75" s="221"/>
      <c r="F75" s="221"/>
      <c r="G75" s="221"/>
      <c r="H75" s="222"/>
      <c r="I75" s="67"/>
      <c r="J75" s="98"/>
      <c r="K75" s="97" t="s">
        <v>42</v>
      </c>
      <c r="L75" s="96"/>
      <c r="M75" s="100">
        <v>55900</v>
      </c>
      <c r="N75" s="84"/>
      <c r="O75" s="96"/>
      <c r="P75" s="99"/>
    </row>
    <row r="76" spans="1:19" ht="15" thickBot="1">
      <c r="B76" s="211" t="str">
        <f ca="1">"For the Month Ended July 31, "&amp;YEAR(TODAY())&amp;""</f>
        <v>For the Month Ended July 31, 2019</v>
      </c>
      <c r="C76" s="212"/>
      <c r="D76" s="212"/>
      <c r="E76" s="212"/>
      <c r="F76" s="212"/>
      <c r="G76" s="212"/>
      <c r="H76" s="68"/>
      <c r="I76" s="67"/>
      <c r="J76" s="98"/>
      <c r="K76" s="97" t="s">
        <v>44</v>
      </c>
      <c r="L76" s="96"/>
      <c r="M76" s="96"/>
      <c r="N76" s="96"/>
      <c r="O76" s="73">
        <v>99500</v>
      </c>
      <c r="P76" s="72"/>
    </row>
    <row r="77" spans="1:19">
      <c r="B77" s="95"/>
      <c r="C77" s="94" t="s">
        <v>75</v>
      </c>
      <c r="D77" s="75"/>
      <c r="E77" s="75"/>
      <c r="F77" s="75"/>
      <c r="G77" s="75"/>
      <c r="H77" s="93"/>
      <c r="I77" s="67"/>
      <c r="J77" s="92"/>
      <c r="K77" s="91"/>
      <c r="L77" s="91"/>
      <c r="M77" s="91"/>
      <c r="N77" s="91"/>
      <c r="O77" s="91"/>
      <c r="P77" s="90"/>
    </row>
    <row r="78" spans="1:19" ht="15" thickBot="1">
      <c r="B78" s="78"/>
      <c r="C78" s="77" t="str">
        <f ca="1">"Retained earnings, July 1, "&amp;YEAR(TODAY())&amp;""</f>
        <v>Retained earnings, July 1, 2019</v>
      </c>
      <c r="D78" s="81"/>
      <c r="E78" s="75"/>
      <c r="F78" s="88"/>
      <c r="G78" s="87">
        <v>52700</v>
      </c>
      <c r="H78" s="86"/>
      <c r="I78" s="67"/>
      <c r="J78" s="67"/>
      <c r="K78" s="67"/>
      <c r="L78" s="67"/>
      <c r="M78" s="67"/>
      <c r="N78" s="67"/>
      <c r="O78" s="67"/>
      <c r="P78" s="67"/>
    </row>
    <row r="79" spans="1:19" ht="15" thickBot="1">
      <c r="B79" s="78"/>
      <c r="C79" s="77" t="s">
        <v>41</v>
      </c>
      <c r="D79" s="81"/>
      <c r="E79" s="85">
        <v>5200</v>
      </c>
      <c r="F79" s="84"/>
      <c r="G79" s="75"/>
      <c r="H79" s="80"/>
      <c r="I79" s="67"/>
      <c r="J79" s="67"/>
      <c r="K79" s="83"/>
      <c r="L79" s="67"/>
      <c r="M79" s="67"/>
      <c r="N79" s="67"/>
      <c r="O79" s="67"/>
      <c r="P79" s="67"/>
    </row>
    <row r="80" spans="1:19" ht="15" thickBot="1">
      <c r="B80" s="78"/>
      <c r="C80" s="77" t="s">
        <v>76</v>
      </c>
      <c r="D80" s="76"/>
      <c r="E80" s="82">
        <v>2000</v>
      </c>
      <c r="F80" s="81"/>
      <c r="G80" s="75"/>
      <c r="H80" s="80"/>
      <c r="I80" s="67"/>
      <c r="J80" s="67"/>
      <c r="K80" s="67"/>
      <c r="L80" s="67"/>
      <c r="M80" s="67"/>
      <c r="N80" s="67"/>
      <c r="O80" s="67"/>
      <c r="P80" s="67"/>
    </row>
    <row r="81" spans="2:16" ht="15" thickBot="1">
      <c r="B81" s="78"/>
      <c r="C81" s="77" t="s">
        <v>43</v>
      </c>
      <c r="D81" s="76"/>
      <c r="E81" s="75"/>
      <c r="F81" s="74"/>
      <c r="G81" s="79">
        <v>3200</v>
      </c>
      <c r="H81" s="72"/>
      <c r="I81" s="67"/>
      <c r="J81" s="67"/>
      <c r="K81" s="67"/>
      <c r="L81" s="67"/>
      <c r="M81" s="67"/>
      <c r="N81" s="67"/>
      <c r="O81" s="67"/>
      <c r="P81" s="67"/>
    </row>
    <row r="82" spans="2:16" ht="15" thickBot="1">
      <c r="B82" s="78"/>
      <c r="C82" s="77" t="str">
        <f ca="1">"Retained earnings, July 31, "&amp;YEAR(TODAY())&amp;""</f>
        <v>Retained earnings, July 31, 2019</v>
      </c>
      <c r="D82" s="76"/>
      <c r="E82" s="75"/>
      <c r="F82" s="74"/>
      <c r="G82" s="73">
        <v>55900</v>
      </c>
      <c r="H82" s="72"/>
      <c r="I82" s="67"/>
      <c r="J82" s="67"/>
      <c r="K82" s="67"/>
      <c r="L82" s="67"/>
      <c r="M82" s="67"/>
      <c r="N82" s="67"/>
      <c r="O82" s="67"/>
      <c r="P82" s="67"/>
    </row>
    <row r="83" spans="2:16">
      <c r="B83" s="71"/>
      <c r="C83" s="70" t="s">
        <v>75</v>
      </c>
      <c r="D83" s="69"/>
      <c r="E83" s="69"/>
      <c r="F83" s="69"/>
      <c r="G83" s="69"/>
      <c r="H83" s="68"/>
      <c r="I83" s="67"/>
      <c r="J83" s="67"/>
      <c r="K83" s="67"/>
      <c r="L83" s="67"/>
      <c r="M83" s="67"/>
      <c r="N83" s="67"/>
      <c r="O83" s="67"/>
      <c r="P83" s="67"/>
    </row>
  </sheetData>
  <mergeCells count="30">
    <mergeCell ref="B60:H60"/>
    <mergeCell ref="J60:P60"/>
    <mergeCell ref="B3:H3"/>
    <mergeCell ref="J3:P3"/>
    <mergeCell ref="B4:H4"/>
    <mergeCell ref="J4:P4"/>
    <mergeCell ref="B5:H5"/>
    <mergeCell ref="J5:P5"/>
    <mergeCell ref="B18:H18"/>
    <mergeCell ref="B33:H33"/>
    <mergeCell ref="J33:P33"/>
    <mergeCell ref="B30:P30"/>
    <mergeCell ref="B31:H31"/>
    <mergeCell ref="J31:P31"/>
    <mergeCell ref="B56:P56"/>
    <mergeCell ref="B32:H32"/>
    <mergeCell ref="B19:H19"/>
    <mergeCell ref="B20:G20"/>
    <mergeCell ref="B58:P58"/>
    <mergeCell ref="B59:H59"/>
    <mergeCell ref="J59:P59"/>
    <mergeCell ref="J32:P32"/>
    <mergeCell ref="B48:G48"/>
    <mergeCell ref="B47:H47"/>
    <mergeCell ref="B46:H46"/>
    <mergeCell ref="B61:H61"/>
    <mergeCell ref="J61:P61"/>
    <mergeCell ref="B74:H74"/>
    <mergeCell ref="B75:H75"/>
    <mergeCell ref="B76:G76"/>
  </mergeCells>
  <conditionalFormatting sqref="F39:F41 H55 N39">
    <cfRule type="expression" priority="1530">
      <formula>#REF!&lt;&gt;1</formula>
    </cfRule>
    <cfRule type="cellIs" dxfId="1378" priority="1531" operator="equal">
      <formula>"x"</formula>
    </cfRule>
  </conditionalFormatting>
  <conditionalFormatting sqref="D50:D51">
    <cfRule type="cellIs" dxfId="1377" priority="1215" operator="equal">
      <formula>"√"</formula>
    </cfRule>
  </conditionalFormatting>
  <conditionalFormatting sqref="D50:D51">
    <cfRule type="cellIs" dxfId="1376" priority="1213" operator="equal">
      <formula>"ü"</formula>
    </cfRule>
    <cfRule type="cellIs" dxfId="1375" priority="1214" operator="equal">
      <formula>"R"</formula>
    </cfRule>
  </conditionalFormatting>
  <conditionalFormatting sqref="D50:D51">
    <cfRule type="cellIs" dxfId="1374" priority="1212" operator="lessThan">
      <formula>0</formula>
    </cfRule>
  </conditionalFormatting>
  <conditionalFormatting sqref="D34">
    <cfRule type="cellIs" dxfId="1373" priority="1529" operator="equal">
      <formula>"√"</formula>
    </cfRule>
  </conditionalFormatting>
  <conditionalFormatting sqref="D34">
    <cfRule type="cellIs" dxfId="1372" priority="1527" operator="equal">
      <formula>"ü"</formula>
    </cfRule>
    <cfRule type="cellIs" dxfId="1371" priority="1528" operator="equal">
      <formula>"R"</formula>
    </cfRule>
  </conditionalFormatting>
  <conditionalFormatting sqref="D34">
    <cfRule type="cellIs" dxfId="1370" priority="1526" operator="lessThan">
      <formula>0</formula>
    </cfRule>
  </conditionalFormatting>
  <conditionalFormatting sqref="D34:D41">
    <cfRule type="cellIs" dxfId="1369" priority="1520" operator="equal">
      <formula>"x"</formula>
    </cfRule>
  </conditionalFormatting>
  <conditionalFormatting sqref="D34:D41">
    <cfRule type="cellIs" dxfId="1368" priority="1524" operator="equal">
      <formula>"√"</formula>
    </cfRule>
  </conditionalFormatting>
  <conditionalFormatting sqref="D34:D41">
    <cfRule type="cellIs" dxfId="1367" priority="1522" operator="equal">
      <formula>"ü"</formula>
    </cfRule>
    <cfRule type="cellIs" dxfId="1366" priority="1523" operator="equal">
      <formula>"R"</formula>
    </cfRule>
  </conditionalFormatting>
  <conditionalFormatting sqref="D34:D41">
    <cfRule type="cellIs" dxfId="1365" priority="1521" operator="lessThan">
      <formula>0</formula>
    </cfRule>
  </conditionalFormatting>
  <conditionalFormatting sqref="D34">
    <cfRule type="expression" priority="1509">
      <formula>#REF!&lt;&gt;1</formula>
    </cfRule>
    <cfRule type="cellIs" dxfId="1364" priority="1525" operator="equal">
      <formula>"x"</formula>
    </cfRule>
  </conditionalFormatting>
  <conditionalFormatting sqref="D35">
    <cfRule type="cellIs" dxfId="1363" priority="1515" operator="equal">
      <formula>"x"</formula>
    </cfRule>
  </conditionalFormatting>
  <conditionalFormatting sqref="D35">
    <cfRule type="cellIs" dxfId="1362" priority="1519" operator="equal">
      <formula>"√"</formula>
    </cfRule>
  </conditionalFormatting>
  <conditionalFormatting sqref="D35">
    <cfRule type="cellIs" dxfId="1361" priority="1517" operator="equal">
      <formula>"ü"</formula>
    </cfRule>
    <cfRule type="cellIs" dxfId="1360" priority="1518" operator="equal">
      <formula>"R"</formula>
    </cfRule>
  </conditionalFormatting>
  <conditionalFormatting sqref="D35">
    <cfRule type="cellIs" dxfId="1359" priority="1516" operator="lessThan">
      <formula>0</formula>
    </cfRule>
  </conditionalFormatting>
  <conditionalFormatting sqref="D36:D41">
    <cfRule type="cellIs" dxfId="1358" priority="1510" operator="equal">
      <formula>"x"</formula>
    </cfRule>
  </conditionalFormatting>
  <conditionalFormatting sqref="D36:D41">
    <cfRule type="cellIs" dxfId="1357" priority="1514" operator="equal">
      <formula>"√"</formula>
    </cfRule>
  </conditionalFormatting>
  <conditionalFormatting sqref="D36:D41">
    <cfRule type="cellIs" dxfId="1356" priority="1512" operator="equal">
      <formula>"ü"</formula>
    </cfRule>
    <cfRule type="cellIs" dxfId="1355" priority="1513" operator="equal">
      <formula>"R"</formula>
    </cfRule>
  </conditionalFormatting>
  <conditionalFormatting sqref="D36:D41">
    <cfRule type="cellIs" dxfId="1354" priority="1511" operator="lessThan">
      <formula>0</formula>
    </cfRule>
  </conditionalFormatting>
  <conditionalFormatting sqref="D35:D41">
    <cfRule type="expression" priority="1503">
      <formula>#REF!&lt;&gt;1</formula>
    </cfRule>
    <cfRule type="cellIs" dxfId="1353" priority="1504" operator="equal">
      <formula>"x"</formula>
    </cfRule>
  </conditionalFormatting>
  <conditionalFormatting sqref="D35:D41">
    <cfRule type="cellIs" dxfId="1352" priority="1508" operator="equal">
      <formula>"√"</formula>
    </cfRule>
  </conditionalFormatting>
  <conditionalFormatting sqref="D35:D41">
    <cfRule type="cellIs" dxfId="1351" priority="1506" operator="equal">
      <formula>"ü"</formula>
    </cfRule>
    <cfRule type="cellIs" dxfId="1350" priority="1507" operator="equal">
      <formula>"R"</formula>
    </cfRule>
  </conditionalFormatting>
  <conditionalFormatting sqref="D35:D41">
    <cfRule type="cellIs" dxfId="1349" priority="1505" operator="lessThan">
      <formula>0</formula>
    </cfRule>
  </conditionalFormatting>
  <conditionalFormatting sqref="H34:H41">
    <cfRule type="expression" priority="1492">
      <formula>#REF!&lt;&gt;1</formula>
    </cfRule>
    <cfRule type="cellIs" dxfId="1348" priority="1498" operator="equal">
      <formula>"x"</formula>
    </cfRule>
  </conditionalFormatting>
  <conditionalFormatting sqref="H34:H41">
    <cfRule type="cellIs" dxfId="1347" priority="1502" operator="equal">
      <formula>"√"</formula>
    </cfRule>
  </conditionalFormatting>
  <conditionalFormatting sqref="H34:H41">
    <cfRule type="cellIs" dxfId="1346" priority="1500" operator="equal">
      <formula>"ü"</formula>
    </cfRule>
    <cfRule type="cellIs" dxfId="1345" priority="1501" operator="equal">
      <formula>"R"</formula>
    </cfRule>
  </conditionalFormatting>
  <conditionalFormatting sqref="H34:H41">
    <cfRule type="cellIs" dxfId="1344" priority="1499" operator="lessThan">
      <formula>0</formula>
    </cfRule>
  </conditionalFormatting>
  <conditionalFormatting sqref="H34:H41">
    <cfRule type="cellIs" dxfId="1343" priority="1493" operator="equal">
      <formula>"x"</formula>
    </cfRule>
  </conditionalFormatting>
  <conditionalFormatting sqref="H34:H41">
    <cfRule type="cellIs" dxfId="1342" priority="1497" operator="equal">
      <formula>"√"</formula>
    </cfRule>
  </conditionalFormatting>
  <conditionalFormatting sqref="H34:H41">
    <cfRule type="cellIs" dxfId="1341" priority="1495" operator="equal">
      <formula>"ü"</formula>
    </cfRule>
    <cfRule type="cellIs" dxfId="1340" priority="1496" operator="equal">
      <formula>"R"</formula>
    </cfRule>
  </conditionalFormatting>
  <conditionalFormatting sqref="H34:H41">
    <cfRule type="cellIs" dxfId="1339" priority="1494" operator="lessThan">
      <formula>0</formula>
    </cfRule>
  </conditionalFormatting>
  <conditionalFormatting sqref="D36">
    <cfRule type="expression" priority="1486">
      <formula>#REF!&lt;&gt;1</formula>
    </cfRule>
    <cfRule type="cellIs" dxfId="1338" priority="1487" operator="equal">
      <formula>"x"</formula>
    </cfRule>
  </conditionalFormatting>
  <conditionalFormatting sqref="D36">
    <cfRule type="cellIs" dxfId="1337" priority="1491" operator="equal">
      <formula>"√"</formula>
    </cfRule>
  </conditionalFormatting>
  <conditionalFormatting sqref="D36">
    <cfRule type="cellIs" dxfId="1336" priority="1489" operator="equal">
      <formula>"ü"</formula>
    </cfRule>
    <cfRule type="cellIs" dxfId="1335" priority="1490" operator="equal">
      <formula>"R"</formula>
    </cfRule>
  </conditionalFormatting>
  <conditionalFormatting sqref="D36">
    <cfRule type="cellIs" dxfId="1334" priority="1488" operator="lessThan">
      <formula>0</formula>
    </cfRule>
  </conditionalFormatting>
  <conditionalFormatting sqref="D36:D41">
    <cfRule type="expression" priority="1480">
      <formula>#REF!&lt;&gt;1</formula>
    </cfRule>
    <cfRule type="cellIs" dxfId="1333" priority="1481" operator="equal">
      <formula>"x"</formula>
    </cfRule>
  </conditionalFormatting>
  <conditionalFormatting sqref="D36:D41">
    <cfRule type="cellIs" dxfId="1332" priority="1485" operator="equal">
      <formula>"√"</formula>
    </cfRule>
  </conditionalFormatting>
  <conditionalFormatting sqref="D36:D41">
    <cfRule type="cellIs" dxfId="1331" priority="1483" operator="equal">
      <formula>"ü"</formula>
    </cfRule>
    <cfRule type="cellIs" dxfId="1330" priority="1484" operator="equal">
      <formula>"R"</formula>
    </cfRule>
  </conditionalFormatting>
  <conditionalFormatting sqref="D36:D41">
    <cfRule type="cellIs" dxfId="1329" priority="1482" operator="lessThan">
      <formula>0</formula>
    </cfRule>
  </conditionalFormatting>
  <conditionalFormatting sqref="H42">
    <cfRule type="cellIs" dxfId="1328" priority="1479" operator="equal">
      <formula>"√"</formula>
    </cfRule>
  </conditionalFormatting>
  <conditionalFormatting sqref="H42">
    <cfRule type="cellIs" dxfId="1327" priority="1477" operator="equal">
      <formula>"ü"</formula>
    </cfRule>
    <cfRule type="cellIs" dxfId="1326" priority="1478" operator="equal">
      <formula>"R"</formula>
    </cfRule>
  </conditionalFormatting>
  <conditionalFormatting sqref="H42">
    <cfRule type="cellIs" dxfId="1325" priority="1476" operator="lessThan">
      <formula>0</formula>
    </cfRule>
  </conditionalFormatting>
  <conditionalFormatting sqref="H42">
    <cfRule type="expression" priority="1469">
      <formula>#REF!&lt;&gt;1</formula>
    </cfRule>
    <cfRule type="cellIs" dxfId="1324" priority="1475" operator="equal">
      <formula>"x"</formula>
    </cfRule>
  </conditionalFormatting>
  <conditionalFormatting sqref="H42">
    <cfRule type="cellIs" dxfId="1323" priority="1470" operator="equal">
      <formula>"x"</formula>
    </cfRule>
  </conditionalFormatting>
  <conditionalFormatting sqref="H42">
    <cfRule type="cellIs" dxfId="1322" priority="1474" operator="equal">
      <formula>"√"</formula>
    </cfRule>
  </conditionalFormatting>
  <conditionalFormatting sqref="H42">
    <cfRule type="cellIs" dxfId="1321" priority="1472" operator="equal">
      <formula>"ü"</formula>
    </cfRule>
    <cfRule type="cellIs" dxfId="1320" priority="1473" operator="equal">
      <formula>"R"</formula>
    </cfRule>
  </conditionalFormatting>
  <conditionalFormatting sqref="H42">
    <cfRule type="cellIs" dxfId="1319" priority="1471" operator="lessThan">
      <formula>0</formula>
    </cfRule>
  </conditionalFormatting>
  <conditionalFormatting sqref="H41">
    <cfRule type="expression" priority="1458">
      <formula>#REF!&lt;&gt;1</formula>
    </cfRule>
    <cfRule type="cellIs" dxfId="1318" priority="1464" operator="equal">
      <formula>"x"</formula>
    </cfRule>
  </conditionalFormatting>
  <conditionalFormatting sqref="H41">
    <cfRule type="cellIs" dxfId="1317" priority="1468" operator="equal">
      <formula>"√"</formula>
    </cfRule>
  </conditionalFormatting>
  <conditionalFormatting sqref="H41">
    <cfRule type="cellIs" dxfId="1316" priority="1466" operator="equal">
      <formula>"ü"</formula>
    </cfRule>
    <cfRule type="cellIs" dxfId="1315" priority="1467" operator="equal">
      <formula>"R"</formula>
    </cfRule>
  </conditionalFormatting>
  <conditionalFormatting sqref="H41">
    <cfRule type="cellIs" dxfId="1314" priority="1465" operator="lessThan">
      <formula>0</formula>
    </cfRule>
  </conditionalFormatting>
  <conditionalFormatting sqref="H41">
    <cfRule type="cellIs" dxfId="1313" priority="1459" operator="equal">
      <formula>"x"</formula>
    </cfRule>
  </conditionalFormatting>
  <conditionalFormatting sqref="H41">
    <cfRule type="cellIs" dxfId="1312" priority="1463" operator="equal">
      <formula>"√"</formula>
    </cfRule>
  </conditionalFormatting>
  <conditionalFormatting sqref="H41">
    <cfRule type="cellIs" dxfId="1311" priority="1461" operator="equal">
      <formula>"ü"</formula>
    </cfRule>
    <cfRule type="cellIs" dxfId="1310" priority="1462" operator="equal">
      <formula>"R"</formula>
    </cfRule>
  </conditionalFormatting>
  <conditionalFormatting sqref="H41">
    <cfRule type="cellIs" dxfId="1309" priority="1460" operator="lessThan">
      <formula>0</formula>
    </cfRule>
  </conditionalFormatting>
  <conditionalFormatting sqref="D42">
    <cfRule type="cellIs" dxfId="1308" priority="1453" operator="equal">
      <formula>"x"</formula>
    </cfRule>
  </conditionalFormatting>
  <conditionalFormatting sqref="D42">
    <cfRule type="cellIs" dxfId="1307" priority="1457" operator="equal">
      <formula>"√"</formula>
    </cfRule>
  </conditionalFormatting>
  <conditionalFormatting sqref="D42">
    <cfRule type="cellIs" dxfId="1306" priority="1455" operator="equal">
      <formula>"ü"</formula>
    </cfRule>
    <cfRule type="cellIs" dxfId="1305" priority="1456" operator="equal">
      <formula>"R"</formula>
    </cfRule>
  </conditionalFormatting>
  <conditionalFormatting sqref="D42">
    <cfRule type="cellIs" dxfId="1304" priority="1454" operator="lessThan">
      <formula>0</formula>
    </cfRule>
  </conditionalFormatting>
  <conditionalFormatting sqref="D42">
    <cfRule type="cellIs" dxfId="1303" priority="1448" operator="equal">
      <formula>"x"</formula>
    </cfRule>
  </conditionalFormatting>
  <conditionalFormatting sqref="D42">
    <cfRule type="cellIs" dxfId="1302" priority="1452" operator="equal">
      <formula>"√"</formula>
    </cfRule>
  </conditionalFormatting>
  <conditionalFormatting sqref="D42">
    <cfRule type="cellIs" dxfId="1301" priority="1450" operator="equal">
      <formula>"ü"</formula>
    </cfRule>
    <cfRule type="cellIs" dxfId="1300" priority="1451" operator="equal">
      <formula>"R"</formula>
    </cfRule>
  </conditionalFormatting>
  <conditionalFormatting sqref="D42">
    <cfRule type="cellIs" dxfId="1299" priority="1449" operator="lessThan">
      <formula>0</formula>
    </cfRule>
  </conditionalFormatting>
  <conditionalFormatting sqref="D42">
    <cfRule type="expression" priority="1442">
      <formula>#REF!&lt;&gt;1</formula>
    </cfRule>
    <cfRule type="cellIs" dxfId="1298" priority="1443" operator="equal">
      <formula>"x"</formula>
    </cfRule>
  </conditionalFormatting>
  <conditionalFormatting sqref="D42">
    <cfRule type="cellIs" dxfId="1297" priority="1447" operator="equal">
      <formula>"√"</formula>
    </cfRule>
  </conditionalFormatting>
  <conditionalFormatting sqref="D42">
    <cfRule type="cellIs" dxfId="1296" priority="1445" operator="equal">
      <formula>"ü"</formula>
    </cfRule>
    <cfRule type="cellIs" dxfId="1295" priority="1446" operator="equal">
      <formula>"R"</formula>
    </cfRule>
  </conditionalFormatting>
  <conditionalFormatting sqref="D42">
    <cfRule type="cellIs" dxfId="1294" priority="1444" operator="lessThan">
      <formula>0</formula>
    </cfRule>
  </conditionalFormatting>
  <conditionalFormatting sqref="D42">
    <cfRule type="expression" priority="1436">
      <formula>#REF!&lt;&gt;1</formula>
    </cfRule>
    <cfRule type="cellIs" dxfId="1293" priority="1437" operator="equal">
      <formula>"x"</formula>
    </cfRule>
  </conditionalFormatting>
  <conditionalFormatting sqref="D42">
    <cfRule type="cellIs" dxfId="1292" priority="1441" operator="equal">
      <formula>"√"</formula>
    </cfRule>
  </conditionalFormatting>
  <conditionalFormatting sqref="D42">
    <cfRule type="cellIs" dxfId="1291" priority="1439" operator="equal">
      <formula>"ü"</formula>
    </cfRule>
    <cfRule type="cellIs" dxfId="1290" priority="1440" operator="equal">
      <formula>"R"</formula>
    </cfRule>
  </conditionalFormatting>
  <conditionalFormatting sqref="D42">
    <cfRule type="cellIs" dxfId="1289" priority="1438" operator="lessThan">
      <formula>0</formula>
    </cfRule>
  </conditionalFormatting>
  <conditionalFormatting sqref="D42">
    <cfRule type="expression" priority="1430">
      <formula>#REF!&lt;&gt;1</formula>
    </cfRule>
    <cfRule type="cellIs" dxfId="1288" priority="1431" operator="equal">
      <formula>"x"</formula>
    </cfRule>
  </conditionalFormatting>
  <conditionalFormatting sqref="D42">
    <cfRule type="cellIs" dxfId="1287" priority="1435" operator="equal">
      <formula>"√"</formula>
    </cfRule>
  </conditionalFormatting>
  <conditionalFormatting sqref="D42">
    <cfRule type="cellIs" dxfId="1286" priority="1433" operator="equal">
      <formula>"ü"</formula>
    </cfRule>
    <cfRule type="cellIs" dxfId="1285" priority="1434" operator="equal">
      <formula>"R"</formula>
    </cfRule>
  </conditionalFormatting>
  <conditionalFormatting sqref="D42">
    <cfRule type="cellIs" dxfId="1284" priority="1432" operator="lessThan">
      <formula>0</formula>
    </cfRule>
  </conditionalFormatting>
  <conditionalFormatting sqref="D41">
    <cfRule type="cellIs" dxfId="1283" priority="1425" operator="equal">
      <formula>"x"</formula>
    </cfRule>
  </conditionalFormatting>
  <conditionalFormatting sqref="D41">
    <cfRule type="cellIs" dxfId="1282" priority="1429" operator="equal">
      <formula>"√"</formula>
    </cfRule>
  </conditionalFormatting>
  <conditionalFormatting sqref="D41">
    <cfRule type="cellIs" dxfId="1281" priority="1427" operator="equal">
      <formula>"ü"</formula>
    </cfRule>
    <cfRule type="cellIs" dxfId="1280" priority="1428" operator="equal">
      <formula>"R"</formula>
    </cfRule>
  </conditionalFormatting>
  <conditionalFormatting sqref="D41">
    <cfRule type="cellIs" dxfId="1279" priority="1426" operator="lessThan">
      <formula>0</formula>
    </cfRule>
  </conditionalFormatting>
  <conditionalFormatting sqref="D41">
    <cfRule type="cellIs" dxfId="1278" priority="1420" operator="equal">
      <formula>"x"</formula>
    </cfRule>
  </conditionalFormatting>
  <conditionalFormatting sqref="D41">
    <cfRule type="cellIs" dxfId="1277" priority="1424" operator="equal">
      <formula>"√"</formula>
    </cfRule>
  </conditionalFormatting>
  <conditionalFormatting sqref="D41">
    <cfRule type="cellIs" dxfId="1276" priority="1422" operator="equal">
      <formula>"ü"</formula>
    </cfRule>
    <cfRule type="cellIs" dxfId="1275" priority="1423" operator="equal">
      <formula>"R"</formula>
    </cfRule>
  </conditionalFormatting>
  <conditionalFormatting sqref="D41">
    <cfRule type="cellIs" dxfId="1274" priority="1421" operator="lessThan">
      <formula>0</formula>
    </cfRule>
  </conditionalFormatting>
  <conditionalFormatting sqref="D41">
    <cfRule type="expression" priority="1414">
      <formula>#REF!&lt;&gt;1</formula>
    </cfRule>
    <cfRule type="cellIs" dxfId="1273" priority="1415" operator="equal">
      <formula>"x"</formula>
    </cfRule>
  </conditionalFormatting>
  <conditionalFormatting sqref="D41">
    <cfRule type="cellIs" dxfId="1272" priority="1419" operator="equal">
      <formula>"√"</formula>
    </cfRule>
  </conditionalFormatting>
  <conditionalFormatting sqref="D41">
    <cfRule type="cellIs" dxfId="1271" priority="1417" operator="equal">
      <formula>"ü"</formula>
    </cfRule>
    <cfRule type="cellIs" dxfId="1270" priority="1418" operator="equal">
      <formula>"R"</formula>
    </cfRule>
  </conditionalFormatting>
  <conditionalFormatting sqref="D41">
    <cfRule type="cellIs" dxfId="1269" priority="1416" operator="lessThan">
      <formula>0</formula>
    </cfRule>
  </conditionalFormatting>
  <conditionalFormatting sqref="D41">
    <cfRule type="expression" priority="1408">
      <formula>#REF!&lt;&gt;1</formula>
    </cfRule>
    <cfRule type="cellIs" dxfId="1268" priority="1409" operator="equal">
      <formula>"x"</formula>
    </cfRule>
  </conditionalFormatting>
  <conditionalFormatting sqref="D41">
    <cfRule type="cellIs" dxfId="1267" priority="1413" operator="equal">
      <formula>"√"</formula>
    </cfRule>
  </conditionalFormatting>
  <conditionalFormatting sqref="D41">
    <cfRule type="cellIs" dxfId="1266" priority="1411" operator="equal">
      <formula>"ü"</formula>
    </cfRule>
    <cfRule type="cellIs" dxfId="1265" priority="1412" operator="equal">
      <formula>"R"</formula>
    </cfRule>
  </conditionalFormatting>
  <conditionalFormatting sqref="D41">
    <cfRule type="cellIs" dxfId="1264" priority="1410" operator="lessThan">
      <formula>0</formula>
    </cfRule>
  </conditionalFormatting>
  <conditionalFormatting sqref="D41">
    <cfRule type="expression" priority="1402">
      <formula>#REF!&lt;&gt;1</formula>
    </cfRule>
    <cfRule type="cellIs" dxfId="1263" priority="1403" operator="equal">
      <formula>"x"</formula>
    </cfRule>
  </conditionalFormatting>
  <conditionalFormatting sqref="D41">
    <cfRule type="cellIs" dxfId="1262" priority="1407" operator="equal">
      <formula>"√"</formula>
    </cfRule>
  </conditionalFormatting>
  <conditionalFormatting sqref="D41">
    <cfRule type="cellIs" dxfId="1261" priority="1405" operator="equal">
      <formula>"ü"</formula>
    </cfRule>
    <cfRule type="cellIs" dxfId="1260" priority="1406" operator="equal">
      <formula>"R"</formula>
    </cfRule>
  </conditionalFormatting>
  <conditionalFormatting sqref="D41">
    <cfRule type="cellIs" dxfId="1259" priority="1404" operator="lessThan">
      <formula>0</formula>
    </cfRule>
  </conditionalFormatting>
  <conditionalFormatting sqref="F41">
    <cfRule type="cellIs" dxfId="1258" priority="1359" operator="equal">
      <formula>"√"</formula>
    </cfRule>
  </conditionalFormatting>
  <conditionalFormatting sqref="F41">
    <cfRule type="cellIs" dxfId="1257" priority="1357" operator="equal">
      <formula>"ü"</formula>
    </cfRule>
    <cfRule type="cellIs" dxfId="1256" priority="1358" operator="equal">
      <formula>"R"</formula>
    </cfRule>
  </conditionalFormatting>
  <conditionalFormatting sqref="F41">
    <cfRule type="cellIs" dxfId="1255" priority="1356" operator="lessThan">
      <formula>0</formula>
    </cfRule>
  </conditionalFormatting>
  <conditionalFormatting sqref="F34:F37 F39:F41">
    <cfRule type="cellIs" dxfId="1254" priority="1399" operator="equal">
      <formula>"√"</formula>
    </cfRule>
  </conditionalFormatting>
  <conditionalFormatting sqref="F34:F37 F39:F41">
    <cfRule type="cellIs" dxfId="1253" priority="1397" operator="equal">
      <formula>"ü"</formula>
    </cfRule>
    <cfRule type="cellIs" dxfId="1252" priority="1398" operator="equal">
      <formula>"R"</formula>
    </cfRule>
  </conditionalFormatting>
  <conditionalFormatting sqref="F34:F37 F39:F41">
    <cfRule type="cellIs" dxfId="1251" priority="1396" operator="lessThan">
      <formula>0</formula>
    </cfRule>
  </conditionalFormatting>
  <conditionalFormatting sqref="F36:F37">
    <cfRule type="expression" priority="1400">
      <formula>#REF!&lt;&gt;1</formula>
    </cfRule>
    <cfRule type="cellIs" dxfId="1250" priority="1401" operator="equal">
      <formula>"x"</formula>
    </cfRule>
  </conditionalFormatting>
  <conditionalFormatting sqref="F34">
    <cfRule type="expression" priority="1389">
      <formula>#REF!&lt;&gt;1</formula>
    </cfRule>
    <cfRule type="cellIs" dxfId="1249" priority="1395" operator="equal">
      <formula>"x"</formula>
    </cfRule>
  </conditionalFormatting>
  <conditionalFormatting sqref="F34:F37 F39:F41">
    <cfRule type="cellIs" dxfId="1248" priority="1390" operator="equal">
      <formula>"x"</formula>
    </cfRule>
  </conditionalFormatting>
  <conditionalFormatting sqref="F34:F37 F39:F41">
    <cfRule type="cellIs" dxfId="1247" priority="1394" operator="equal">
      <formula>"√"</formula>
    </cfRule>
  </conditionalFormatting>
  <conditionalFormatting sqref="F34:F37 F39:F41">
    <cfRule type="cellIs" dxfId="1246" priority="1392" operator="equal">
      <formula>"ü"</formula>
    </cfRule>
    <cfRule type="cellIs" dxfId="1245" priority="1393" operator="equal">
      <formula>"R"</formula>
    </cfRule>
  </conditionalFormatting>
  <conditionalFormatting sqref="F34:F37 F39:F41">
    <cfRule type="cellIs" dxfId="1244" priority="1391" operator="lessThan">
      <formula>0</formula>
    </cfRule>
  </conditionalFormatting>
  <conditionalFormatting sqref="F35">
    <cfRule type="cellIs" dxfId="1243" priority="1384" operator="equal">
      <formula>"x"</formula>
    </cfRule>
  </conditionalFormatting>
  <conditionalFormatting sqref="F35">
    <cfRule type="cellIs" dxfId="1242" priority="1388" operator="equal">
      <formula>"√"</formula>
    </cfRule>
  </conditionalFormatting>
  <conditionalFormatting sqref="F35">
    <cfRule type="cellIs" dxfId="1241" priority="1386" operator="equal">
      <formula>"ü"</formula>
    </cfRule>
    <cfRule type="cellIs" dxfId="1240" priority="1387" operator="equal">
      <formula>"R"</formula>
    </cfRule>
  </conditionalFormatting>
  <conditionalFormatting sqref="F35">
    <cfRule type="cellIs" dxfId="1239" priority="1385" operator="lessThan">
      <formula>0</formula>
    </cfRule>
  </conditionalFormatting>
  <conditionalFormatting sqref="F35">
    <cfRule type="cellIs" dxfId="1238" priority="1379" operator="equal">
      <formula>"x"</formula>
    </cfRule>
  </conditionalFormatting>
  <conditionalFormatting sqref="F35">
    <cfRule type="cellIs" dxfId="1237" priority="1383" operator="equal">
      <formula>"√"</formula>
    </cfRule>
  </conditionalFormatting>
  <conditionalFormatting sqref="F35">
    <cfRule type="cellIs" dxfId="1236" priority="1381" operator="equal">
      <formula>"ü"</formula>
    </cfRule>
    <cfRule type="cellIs" dxfId="1235" priority="1382" operator="equal">
      <formula>"R"</formula>
    </cfRule>
  </conditionalFormatting>
  <conditionalFormatting sqref="F35">
    <cfRule type="cellIs" dxfId="1234" priority="1380" operator="lessThan">
      <formula>0</formula>
    </cfRule>
  </conditionalFormatting>
  <conditionalFormatting sqref="F35">
    <cfRule type="expression" priority="1373">
      <formula>#REF!&lt;&gt;1</formula>
    </cfRule>
    <cfRule type="cellIs" dxfId="1233" priority="1374" operator="equal">
      <formula>"x"</formula>
    </cfRule>
  </conditionalFormatting>
  <conditionalFormatting sqref="F35">
    <cfRule type="cellIs" dxfId="1232" priority="1378" operator="equal">
      <formula>"√"</formula>
    </cfRule>
  </conditionalFormatting>
  <conditionalFormatting sqref="F35">
    <cfRule type="cellIs" dxfId="1231" priority="1376" operator="equal">
      <formula>"ü"</formula>
    </cfRule>
    <cfRule type="cellIs" dxfId="1230" priority="1377" operator="equal">
      <formula>"R"</formula>
    </cfRule>
  </conditionalFormatting>
  <conditionalFormatting sqref="F35">
    <cfRule type="cellIs" dxfId="1229" priority="1375" operator="lessThan">
      <formula>0</formula>
    </cfRule>
  </conditionalFormatting>
  <conditionalFormatting sqref="F42">
    <cfRule type="cellIs" dxfId="1228" priority="1370" operator="equal">
      <formula>"√"</formula>
    </cfRule>
  </conditionalFormatting>
  <conditionalFormatting sqref="F42">
    <cfRule type="cellIs" dxfId="1227" priority="1368" operator="equal">
      <formula>"ü"</formula>
    </cfRule>
    <cfRule type="cellIs" dxfId="1226" priority="1369" operator="equal">
      <formula>"R"</formula>
    </cfRule>
  </conditionalFormatting>
  <conditionalFormatting sqref="F42">
    <cfRule type="cellIs" dxfId="1225" priority="1367" operator="lessThan">
      <formula>0</formula>
    </cfRule>
  </conditionalFormatting>
  <conditionalFormatting sqref="F42">
    <cfRule type="expression" priority="1371">
      <formula>#REF!&lt;&gt;1</formula>
    </cfRule>
    <cfRule type="cellIs" dxfId="1224" priority="1372" operator="equal">
      <formula>"x"</formula>
    </cfRule>
  </conditionalFormatting>
  <conditionalFormatting sqref="F42">
    <cfRule type="cellIs" dxfId="1223" priority="1362" operator="equal">
      <formula>"x"</formula>
    </cfRule>
  </conditionalFormatting>
  <conditionalFormatting sqref="F42">
    <cfRule type="cellIs" dxfId="1222" priority="1366" operator="equal">
      <formula>"√"</formula>
    </cfRule>
  </conditionalFormatting>
  <conditionalFormatting sqref="F42">
    <cfRule type="cellIs" dxfId="1221" priority="1364" operator="equal">
      <formula>"ü"</formula>
    </cfRule>
    <cfRule type="cellIs" dxfId="1220" priority="1365" operator="equal">
      <formula>"R"</formula>
    </cfRule>
  </conditionalFormatting>
  <conditionalFormatting sqref="F42">
    <cfRule type="cellIs" dxfId="1219" priority="1363" operator="lessThan">
      <formula>0</formula>
    </cfRule>
  </conditionalFormatting>
  <conditionalFormatting sqref="F41">
    <cfRule type="expression" priority="1360">
      <formula>#REF!&lt;&gt;1</formula>
    </cfRule>
    <cfRule type="cellIs" dxfId="1218" priority="1361" operator="equal">
      <formula>"x"</formula>
    </cfRule>
  </conditionalFormatting>
  <conditionalFormatting sqref="F41">
    <cfRule type="cellIs" dxfId="1217" priority="1351" operator="equal">
      <formula>"x"</formula>
    </cfRule>
  </conditionalFormatting>
  <conditionalFormatting sqref="F41">
    <cfRule type="cellIs" dxfId="1216" priority="1355" operator="equal">
      <formula>"√"</formula>
    </cfRule>
  </conditionalFormatting>
  <conditionalFormatting sqref="F41">
    <cfRule type="cellIs" dxfId="1215" priority="1353" operator="equal">
      <formula>"ü"</formula>
    </cfRule>
    <cfRule type="cellIs" dxfId="1214" priority="1354" operator="equal">
      <formula>"R"</formula>
    </cfRule>
  </conditionalFormatting>
  <conditionalFormatting sqref="F41">
    <cfRule type="cellIs" dxfId="1213" priority="1352" operator="lessThan">
      <formula>0</formula>
    </cfRule>
  </conditionalFormatting>
  <conditionalFormatting sqref="D35">
    <cfRule type="cellIs" dxfId="1212" priority="1350" operator="equal">
      <formula>"√"</formula>
    </cfRule>
  </conditionalFormatting>
  <conditionalFormatting sqref="D35">
    <cfRule type="cellIs" dxfId="1211" priority="1348" operator="equal">
      <formula>"ü"</formula>
    </cfRule>
    <cfRule type="cellIs" dxfId="1210" priority="1349" operator="equal">
      <formula>"R"</formula>
    </cfRule>
  </conditionalFormatting>
  <conditionalFormatting sqref="D35">
    <cfRule type="cellIs" dxfId="1209" priority="1347" operator="lessThan">
      <formula>0</formula>
    </cfRule>
  </conditionalFormatting>
  <conditionalFormatting sqref="D35">
    <cfRule type="expression" priority="1340">
      <formula>#REF!&lt;&gt;1</formula>
    </cfRule>
    <cfRule type="cellIs" dxfId="1208" priority="1346" operator="equal">
      <formula>"x"</formula>
    </cfRule>
  </conditionalFormatting>
  <conditionalFormatting sqref="D36">
    <cfRule type="cellIs" dxfId="1207" priority="1341" operator="equal">
      <formula>"x"</formula>
    </cfRule>
  </conditionalFormatting>
  <conditionalFormatting sqref="D36">
    <cfRule type="cellIs" dxfId="1206" priority="1345" operator="equal">
      <formula>"√"</formula>
    </cfRule>
  </conditionalFormatting>
  <conditionalFormatting sqref="D36">
    <cfRule type="cellIs" dxfId="1205" priority="1343" operator="equal">
      <formula>"ü"</formula>
    </cfRule>
    <cfRule type="cellIs" dxfId="1204" priority="1344" operator="equal">
      <formula>"R"</formula>
    </cfRule>
  </conditionalFormatting>
  <conditionalFormatting sqref="D36">
    <cfRule type="cellIs" dxfId="1203" priority="1342" operator="lessThan">
      <formula>0</formula>
    </cfRule>
  </conditionalFormatting>
  <conditionalFormatting sqref="D37">
    <cfRule type="expression" priority="1334">
      <formula>#REF!&lt;&gt;1</formula>
    </cfRule>
    <cfRule type="cellIs" dxfId="1202" priority="1335" operator="equal">
      <formula>"x"</formula>
    </cfRule>
  </conditionalFormatting>
  <conditionalFormatting sqref="D37">
    <cfRule type="cellIs" dxfId="1201" priority="1339" operator="equal">
      <formula>"√"</formula>
    </cfRule>
  </conditionalFormatting>
  <conditionalFormatting sqref="D37">
    <cfRule type="cellIs" dxfId="1200" priority="1337" operator="equal">
      <formula>"ü"</formula>
    </cfRule>
    <cfRule type="cellIs" dxfId="1199" priority="1338" operator="equal">
      <formula>"R"</formula>
    </cfRule>
  </conditionalFormatting>
  <conditionalFormatting sqref="D37">
    <cfRule type="cellIs" dxfId="1198" priority="1336" operator="lessThan">
      <formula>0</formula>
    </cfRule>
  </conditionalFormatting>
  <conditionalFormatting sqref="H42">
    <cfRule type="expression" priority="1323">
      <formula>#REF!&lt;&gt;1</formula>
    </cfRule>
    <cfRule type="cellIs" dxfId="1197" priority="1329" operator="equal">
      <formula>"x"</formula>
    </cfRule>
  </conditionalFormatting>
  <conditionalFormatting sqref="H42">
    <cfRule type="cellIs" dxfId="1196" priority="1333" operator="equal">
      <formula>"√"</formula>
    </cfRule>
  </conditionalFormatting>
  <conditionalFormatting sqref="H42">
    <cfRule type="cellIs" dxfId="1195" priority="1331" operator="equal">
      <formula>"ü"</formula>
    </cfRule>
    <cfRule type="cellIs" dxfId="1194" priority="1332" operator="equal">
      <formula>"R"</formula>
    </cfRule>
  </conditionalFormatting>
  <conditionalFormatting sqref="H42">
    <cfRule type="cellIs" dxfId="1193" priority="1330" operator="lessThan">
      <formula>0</formula>
    </cfRule>
  </conditionalFormatting>
  <conditionalFormatting sqref="H42">
    <cfRule type="cellIs" dxfId="1192" priority="1324" operator="equal">
      <formula>"x"</formula>
    </cfRule>
  </conditionalFormatting>
  <conditionalFormatting sqref="H42">
    <cfRule type="cellIs" dxfId="1191" priority="1328" operator="equal">
      <formula>"√"</formula>
    </cfRule>
  </conditionalFormatting>
  <conditionalFormatting sqref="H42">
    <cfRule type="cellIs" dxfId="1190" priority="1326" operator="equal">
      <formula>"ü"</formula>
    </cfRule>
    <cfRule type="cellIs" dxfId="1189" priority="1327" operator="equal">
      <formula>"R"</formula>
    </cfRule>
  </conditionalFormatting>
  <conditionalFormatting sqref="H42">
    <cfRule type="cellIs" dxfId="1188" priority="1325" operator="lessThan">
      <formula>0</formula>
    </cfRule>
  </conditionalFormatting>
  <conditionalFormatting sqref="D43">
    <cfRule type="cellIs" dxfId="1187" priority="1318" operator="equal">
      <formula>"x"</formula>
    </cfRule>
  </conditionalFormatting>
  <conditionalFormatting sqref="D43">
    <cfRule type="cellIs" dxfId="1186" priority="1322" operator="equal">
      <formula>"√"</formula>
    </cfRule>
  </conditionalFormatting>
  <conditionalFormatting sqref="D43">
    <cfRule type="cellIs" dxfId="1185" priority="1320" operator="equal">
      <formula>"ü"</formula>
    </cfRule>
    <cfRule type="cellIs" dxfId="1184" priority="1321" operator="equal">
      <formula>"R"</formula>
    </cfRule>
  </conditionalFormatting>
  <conditionalFormatting sqref="D43">
    <cfRule type="cellIs" dxfId="1183" priority="1319" operator="lessThan">
      <formula>0</formula>
    </cfRule>
  </conditionalFormatting>
  <conditionalFormatting sqref="D43">
    <cfRule type="cellIs" dxfId="1182" priority="1313" operator="equal">
      <formula>"x"</formula>
    </cfRule>
  </conditionalFormatting>
  <conditionalFormatting sqref="D43">
    <cfRule type="cellIs" dxfId="1181" priority="1317" operator="equal">
      <formula>"√"</formula>
    </cfRule>
  </conditionalFormatting>
  <conditionalFormatting sqref="D43">
    <cfRule type="cellIs" dxfId="1180" priority="1315" operator="equal">
      <formula>"ü"</formula>
    </cfRule>
    <cfRule type="cellIs" dxfId="1179" priority="1316" operator="equal">
      <formula>"R"</formula>
    </cfRule>
  </conditionalFormatting>
  <conditionalFormatting sqref="D43">
    <cfRule type="cellIs" dxfId="1178" priority="1314" operator="lessThan">
      <formula>0</formula>
    </cfRule>
  </conditionalFormatting>
  <conditionalFormatting sqref="D43">
    <cfRule type="expression" priority="1307">
      <formula>#REF!&lt;&gt;1</formula>
    </cfRule>
    <cfRule type="cellIs" dxfId="1177" priority="1308" operator="equal">
      <formula>"x"</formula>
    </cfRule>
  </conditionalFormatting>
  <conditionalFormatting sqref="D43">
    <cfRule type="cellIs" dxfId="1176" priority="1312" operator="equal">
      <formula>"√"</formula>
    </cfRule>
  </conditionalFormatting>
  <conditionalFormatting sqref="D43">
    <cfRule type="cellIs" dxfId="1175" priority="1310" operator="equal">
      <formula>"ü"</formula>
    </cfRule>
    <cfRule type="cellIs" dxfId="1174" priority="1311" operator="equal">
      <formula>"R"</formula>
    </cfRule>
  </conditionalFormatting>
  <conditionalFormatting sqref="D43">
    <cfRule type="cellIs" dxfId="1173" priority="1309" operator="lessThan">
      <formula>0</formula>
    </cfRule>
  </conditionalFormatting>
  <conditionalFormatting sqref="D43">
    <cfRule type="expression" priority="1301">
      <formula>#REF!&lt;&gt;1</formula>
    </cfRule>
    <cfRule type="cellIs" dxfId="1172" priority="1302" operator="equal">
      <formula>"x"</formula>
    </cfRule>
  </conditionalFormatting>
  <conditionalFormatting sqref="D43">
    <cfRule type="cellIs" dxfId="1171" priority="1306" operator="equal">
      <formula>"√"</formula>
    </cfRule>
  </conditionalFormatting>
  <conditionalFormatting sqref="D43">
    <cfRule type="cellIs" dxfId="1170" priority="1304" operator="equal">
      <formula>"ü"</formula>
    </cfRule>
    <cfRule type="cellIs" dxfId="1169" priority="1305" operator="equal">
      <formula>"R"</formula>
    </cfRule>
  </conditionalFormatting>
  <conditionalFormatting sqref="D43">
    <cfRule type="cellIs" dxfId="1168" priority="1303" operator="lessThan">
      <formula>0</formula>
    </cfRule>
  </conditionalFormatting>
  <conditionalFormatting sqref="D43">
    <cfRule type="expression" priority="1295">
      <formula>#REF!&lt;&gt;1</formula>
    </cfRule>
    <cfRule type="cellIs" dxfId="1167" priority="1296" operator="equal">
      <formula>"x"</formula>
    </cfRule>
  </conditionalFormatting>
  <conditionalFormatting sqref="D43">
    <cfRule type="cellIs" dxfId="1166" priority="1300" operator="equal">
      <formula>"√"</formula>
    </cfRule>
  </conditionalFormatting>
  <conditionalFormatting sqref="D43">
    <cfRule type="cellIs" dxfId="1165" priority="1298" operator="equal">
      <formula>"ü"</formula>
    </cfRule>
    <cfRule type="cellIs" dxfId="1164" priority="1299" operator="equal">
      <formula>"R"</formula>
    </cfRule>
  </conditionalFormatting>
  <conditionalFormatting sqref="D43">
    <cfRule type="cellIs" dxfId="1163" priority="1297" operator="lessThan">
      <formula>0</formula>
    </cfRule>
  </conditionalFormatting>
  <conditionalFormatting sqref="D42">
    <cfRule type="cellIs" dxfId="1162" priority="1290" operator="equal">
      <formula>"x"</formula>
    </cfRule>
  </conditionalFormatting>
  <conditionalFormatting sqref="D42">
    <cfRule type="cellIs" dxfId="1161" priority="1294" operator="equal">
      <formula>"√"</formula>
    </cfRule>
  </conditionalFormatting>
  <conditionalFormatting sqref="D42">
    <cfRule type="cellIs" dxfId="1160" priority="1292" operator="equal">
      <formula>"ü"</formula>
    </cfRule>
    <cfRule type="cellIs" dxfId="1159" priority="1293" operator="equal">
      <formula>"R"</formula>
    </cfRule>
  </conditionalFormatting>
  <conditionalFormatting sqref="D42">
    <cfRule type="cellIs" dxfId="1158" priority="1291" operator="lessThan">
      <formula>0</formula>
    </cfRule>
  </conditionalFormatting>
  <conditionalFormatting sqref="D42">
    <cfRule type="cellIs" dxfId="1157" priority="1285" operator="equal">
      <formula>"x"</formula>
    </cfRule>
  </conditionalFormatting>
  <conditionalFormatting sqref="D42">
    <cfRule type="cellIs" dxfId="1156" priority="1289" operator="equal">
      <formula>"√"</formula>
    </cfRule>
  </conditionalFormatting>
  <conditionalFormatting sqref="D42">
    <cfRule type="cellIs" dxfId="1155" priority="1287" operator="equal">
      <formula>"ü"</formula>
    </cfRule>
    <cfRule type="cellIs" dxfId="1154" priority="1288" operator="equal">
      <formula>"R"</formula>
    </cfRule>
  </conditionalFormatting>
  <conditionalFormatting sqref="D42">
    <cfRule type="cellIs" dxfId="1153" priority="1286" operator="lessThan">
      <formula>0</formula>
    </cfRule>
  </conditionalFormatting>
  <conditionalFormatting sqref="D42">
    <cfRule type="expression" priority="1279">
      <formula>#REF!&lt;&gt;1</formula>
    </cfRule>
    <cfRule type="cellIs" dxfId="1152" priority="1280" operator="equal">
      <formula>"x"</formula>
    </cfRule>
  </conditionalFormatting>
  <conditionalFormatting sqref="D42">
    <cfRule type="cellIs" dxfId="1151" priority="1284" operator="equal">
      <formula>"√"</formula>
    </cfRule>
  </conditionalFormatting>
  <conditionalFormatting sqref="D42">
    <cfRule type="cellIs" dxfId="1150" priority="1282" operator="equal">
      <formula>"ü"</formula>
    </cfRule>
    <cfRule type="cellIs" dxfId="1149" priority="1283" operator="equal">
      <formula>"R"</formula>
    </cfRule>
  </conditionalFormatting>
  <conditionalFormatting sqref="D42">
    <cfRule type="cellIs" dxfId="1148" priority="1281" operator="lessThan">
      <formula>0</formula>
    </cfRule>
  </conditionalFormatting>
  <conditionalFormatting sqref="D42">
    <cfRule type="expression" priority="1273">
      <formula>#REF!&lt;&gt;1</formula>
    </cfRule>
    <cfRule type="cellIs" dxfId="1147" priority="1274" operator="equal">
      <formula>"x"</formula>
    </cfRule>
  </conditionalFormatting>
  <conditionalFormatting sqref="D42">
    <cfRule type="cellIs" dxfId="1146" priority="1278" operator="equal">
      <formula>"√"</formula>
    </cfRule>
  </conditionalFormatting>
  <conditionalFormatting sqref="D42">
    <cfRule type="cellIs" dxfId="1145" priority="1276" operator="equal">
      <formula>"ü"</formula>
    </cfRule>
    <cfRule type="cellIs" dxfId="1144" priority="1277" operator="equal">
      <formula>"R"</formula>
    </cfRule>
  </conditionalFormatting>
  <conditionalFormatting sqref="D42">
    <cfRule type="cellIs" dxfId="1143" priority="1275" operator="lessThan">
      <formula>0</formula>
    </cfRule>
  </conditionalFormatting>
  <conditionalFormatting sqref="D42">
    <cfRule type="expression" priority="1267">
      <formula>#REF!&lt;&gt;1</formula>
    </cfRule>
    <cfRule type="cellIs" dxfId="1142" priority="1268" operator="equal">
      <formula>"x"</formula>
    </cfRule>
  </conditionalFormatting>
  <conditionalFormatting sqref="D42">
    <cfRule type="cellIs" dxfId="1141" priority="1272" operator="equal">
      <formula>"√"</formula>
    </cfRule>
  </conditionalFormatting>
  <conditionalFormatting sqref="D42">
    <cfRule type="cellIs" dxfId="1140" priority="1270" operator="equal">
      <formula>"ü"</formula>
    </cfRule>
    <cfRule type="cellIs" dxfId="1139" priority="1271" operator="equal">
      <formula>"R"</formula>
    </cfRule>
  </conditionalFormatting>
  <conditionalFormatting sqref="D42">
    <cfRule type="cellIs" dxfId="1138" priority="1269" operator="lessThan">
      <formula>0</formula>
    </cfRule>
  </conditionalFormatting>
  <conditionalFormatting sqref="F42">
    <cfRule type="cellIs" dxfId="1137" priority="1235" operator="equal">
      <formula>"√"</formula>
    </cfRule>
  </conditionalFormatting>
  <conditionalFormatting sqref="F42">
    <cfRule type="cellIs" dxfId="1136" priority="1233" operator="equal">
      <formula>"ü"</formula>
    </cfRule>
    <cfRule type="cellIs" dxfId="1135" priority="1234" operator="equal">
      <formula>"R"</formula>
    </cfRule>
  </conditionalFormatting>
  <conditionalFormatting sqref="F42">
    <cfRule type="cellIs" dxfId="1134" priority="1232" operator="lessThan">
      <formula>0</formula>
    </cfRule>
  </conditionalFormatting>
  <conditionalFormatting sqref="F35">
    <cfRule type="expression" priority="1265">
      <formula>#REF!&lt;&gt;1</formula>
    </cfRule>
    <cfRule type="cellIs" dxfId="1133" priority="1266" operator="equal">
      <formula>"x"</formula>
    </cfRule>
  </conditionalFormatting>
  <conditionalFormatting sqref="F36">
    <cfRule type="cellIs" dxfId="1132" priority="1260" operator="equal">
      <formula>"x"</formula>
    </cfRule>
  </conditionalFormatting>
  <conditionalFormatting sqref="F36">
    <cfRule type="cellIs" dxfId="1131" priority="1264" operator="equal">
      <formula>"√"</formula>
    </cfRule>
  </conditionalFormatting>
  <conditionalFormatting sqref="F36">
    <cfRule type="cellIs" dxfId="1130" priority="1262" operator="equal">
      <formula>"ü"</formula>
    </cfRule>
    <cfRule type="cellIs" dxfId="1129" priority="1263" operator="equal">
      <formula>"R"</formula>
    </cfRule>
  </conditionalFormatting>
  <conditionalFormatting sqref="F36">
    <cfRule type="cellIs" dxfId="1128" priority="1261" operator="lessThan">
      <formula>0</formula>
    </cfRule>
  </conditionalFormatting>
  <conditionalFormatting sqref="F36">
    <cfRule type="cellIs" dxfId="1127" priority="1255" operator="equal">
      <formula>"x"</formula>
    </cfRule>
  </conditionalFormatting>
  <conditionalFormatting sqref="F36">
    <cfRule type="cellIs" dxfId="1126" priority="1259" operator="equal">
      <formula>"√"</formula>
    </cfRule>
  </conditionalFormatting>
  <conditionalFormatting sqref="F36">
    <cfRule type="cellIs" dxfId="1125" priority="1257" operator="equal">
      <formula>"ü"</formula>
    </cfRule>
    <cfRule type="cellIs" dxfId="1124" priority="1258" operator="equal">
      <formula>"R"</formula>
    </cfRule>
  </conditionalFormatting>
  <conditionalFormatting sqref="F36">
    <cfRule type="cellIs" dxfId="1123" priority="1256" operator="lessThan">
      <formula>0</formula>
    </cfRule>
  </conditionalFormatting>
  <conditionalFormatting sqref="F36">
    <cfRule type="expression" priority="1249">
      <formula>#REF!&lt;&gt;1</formula>
    </cfRule>
    <cfRule type="cellIs" dxfId="1122" priority="1250" operator="equal">
      <formula>"x"</formula>
    </cfRule>
  </conditionalFormatting>
  <conditionalFormatting sqref="F36">
    <cfRule type="cellIs" dxfId="1121" priority="1254" operator="equal">
      <formula>"√"</formula>
    </cfRule>
  </conditionalFormatting>
  <conditionalFormatting sqref="F36">
    <cfRule type="cellIs" dxfId="1120" priority="1252" operator="equal">
      <formula>"ü"</formula>
    </cfRule>
    <cfRule type="cellIs" dxfId="1119" priority="1253" operator="equal">
      <formula>"R"</formula>
    </cfRule>
  </conditionalFormatting>
  <conditionalFormatting sqref="F36">
    <cfRule type="cellIs" dxfId="1118" priority="1251" operator="lessThan">
      <formula>0</formula>
    </cfRule>
  </conditionalFormatting>
  <conditionalFormatting sqref="F43">
    <cfRule type="cellIs" dxfId="1117" priority="1246" operator="equal">
      <formula>"√"</formula>
    </cfRule>
  </conditionalFormatting>
  <conditionalFormatting sqref="F43">
    <cfRule type="cellIs" dxfId="1116" priority="1244" operator="equal">
      <formula>"ü"</formula>
    </cfRule>
    <cfRule type="cellIs" dxfId="1115" priority="1245" operator="equal">
      <formula>"R"</formula>
    </cfRule>
  </conditionalFormatting>
  <conditionalFormatting sqref="F43">
    <cfRule type="cellIs" dxfId="1114" priority="1243" operator="lessThan">
      <formula>0</formula>
    </cfRule>
  </conditionalFormatting>
  <conditionalFormatting sqref="F43">
    <cfRule type="expression" priority="1247">
      <formula>#REF!&lt;&gt;1</formula>
    </cfRule>
    <cfRule type="cellIs" dxfId="1113" priority="1248" operator="equal">
      <formula>"x"</formula>
    </cfRule>
  </conditionalFormatting>
  <conditionalFormatting sqref="F43">
    <cfRule type="cellIs" dxfId="1112" priority="1238" operator="equal">
      <formula>"x"</formula>
    </cfRule>
  </conditionalFormatting>
  <conditionalFormatting sqref="F43">
    <cfRule type="cellIs" dxfId="1111" priority="1242" operator="equal">
      <formula>"√"</formula>
    </cfRule>
  </conditionalFormatting>
  <conditionalFormatting sqref="F43">
    <cfRule type="cellIs" dxfId="1110" priority="1240" operator="equal">
      <formula>"ü"</formula>
    </cfRule>
    <cfRule type="cellIs" dxfId="1109" priority="1241" operator="equal">
      <formula>"R"</formula>
    </cfRule>
  </conditionalFormatting>
  <conditionalFormatting sqref="F43">
    <cfRule type="cellIs" dxfId="1108" priority="1239" operator="lessThan">
      <formula>0</formula>
    </cfRule>
  </conditionalFormatting>
  <conditionalFormatting sqref="F42">
    <cfRule type="expression" priority="1236">
      <formula>#REF!&lt;&gt;1</formula>
    </cfRule>
    <cfRule type="cellIs" dxfId="1107" priority="1237" operator="equal">
      <formula>"x"</formula>
    </cfRule>
  </conditionalFormatting>
  <conditionalFormatting sqref="F42">
    <cfRule type="cellIs" dxfId="1106" priority="1227" operator="equal">
      <formula>"x"</formula>
    </cfRule>
  </conditionalFormatting>
  <conditionalFormatting sqref="F42">
    <cfRule type="cellIs" dxfId="1105" priority="1231" operator="equal">
      <formula>"√"</formula>
    </cfRule>
  </conditionalFormatting>
  <conditionalFormatting sqref="F42">
    <cfRule type="cellIs" dxfId="1104" priority="1229" operator="equal">
      <formula>"ü"</formula>
    </cfRule>
    <cfRule type="cellIs" dxfId="1103" priority="1230" operator="equal">
      <formula>"R"</formula>
    </cfRule>
  </conditionalFormatting>
  <conditionalFormatting sqref="F42">
    <cfRule type="cellIs" dxfId="1102" priority="1228" operator="lessThan">
      <formula>0</formula>
    </cfRule>
  </conditionalFormatting>
  <conditionalFormatting sqref="F49">
    <cfRule type="cellIs" dxfId="1101" priority="1171" operator="equal">
      <formula>"√"</formula>
    </cfRule>
  </conditionalFormatting>
  <conditionalFormatting sqref="F49">
    <cfRule type="cellIs" dxfId="1100" priority="1169" operator="equal">
      <formula>"ü"</formula>
    </cfRule>
    <cfRule type="cellIs" dxfId="1099" priority="1170" operator="equal">
      <formula>"R"</formula>
    </cfRule>
  </conditionalFormatting>
  <conditionalFormatting sqref="F49">
    <cfRule type="cellIs" dxfId="1098" priority="1168" operator="lessThan">
      <formula>0</formula>
    </cfRule>
  </conditionalFormatting>
  <conditionalFormatting sqref="H50:H51">
    <cfRule type="expression" priority="1216">
      <formula>#REF!&lt;&gt;1</formula>
    </cfRule>
    <cfRule type="cellIs" dxfId="1097" priority="1222" operator="equal">
      <formula>"x"</formula>
    </cfRule>
  </conditionalFormatting>
  <conditionalFormatting sqref="H50:H51">
    <cfRule type="cellIs" dxfId="1096" priority="1226" operator="equal">
      <formula>"√"</formula>
    </cfRule>
  </conditionalFormatting>
  <conditionalFormatting sqref="H50:H51">
    <cfRule type="cellIs" dxfId="1095" priority="1224" operator="equal">
      <formula>"ü"</formula>
    </cfRule>
    <cfRule type="cellIs" dxfId="1094" priority="1225" operator="equal">
      <formula>"R"</formula>
    </cfRule>
  </conditionalFormatting>
  <conditionalFormatting sqref="H50:H51">
    <cfRule type="cellIs" dxfId="1093" priority="1223" operator="lessThan">
      <formula>0</formula>
    </cfRule>
  </conditionalFormatting>
  <conditionalFormatting sqref="H50:H51">
    <cfRule type="cellIs" dxfId="1092" priority="1217" operator="equal">
      <formula>"x"</formula>
    </cfRule>
  </conditionalFormatting>
  <conditionalFormatting sqref="H50:H51">
    <cfRule type="cellIs" dxfId="1091" priority="1221" operator="equal">
      <formula>"√"</formula>
    </cfRule>
  </conditionalFormatting>
  <conditionalFormatting sqref="H50:H51">
    <cfRule type="cellIs" dxfId="1090" priority="1219" operator="equal">
      <formula>"ü"</formula>
    </cfRule>
    <cfRule type="cellIs" dxfId="1089" priority="1220" operator="equal">
      <formula>"R"</formula>
    </cfRule>
  </conditionalFormatting>
  <conditionalFormatting sqref="H50:H51">
    <cfRule type="cellIs" dxfId="1088" priority="1218" operator="lessThan">
      <formula>0</formula>
    </cfRule>
  </conditionalFormatting>
  <conditionalFormatting sqref="D50:D51">
    <cfRule type="expression" priority="1205">
      <formula>#REF!&lt;&gt;1</formula>
    </cfRule>
    <cfRule type="cellIs" dxfId="1087" priority="1211" operator="equal">
      <formula>"x"</formula>
    </cfRule>
  </conditionalFormatting>
  <conditionalFormatting sqref="H52 H55">
    <cfRule type="cellIs" dxfId="1086" priority="1149" operator="equal">
      <formula>"√"</formula>
    </cfRule>
  </conditionalFormatting>
  <conditionalFormatting sqref="H52 H55">
    <cfRule type="cellIs" dxfId="1085" priority="1147" operator="equal">
      <formula>"ü"</formula>
    </cfRule>
    <cfRule type="cellIs" dxfId="1084" priority="1148" operator="equal">
      <formula>"R"</formula>
    </cfRule>
  </conditionalFormatting>
  <conditionalFormatting sqref="H52 H55">
    <cfRule type="cellIs" dxfId="1083" priority="1146" operator="lessThan">
      <formula>0</formula>
    </cfRule>
  </conditionalFormatting>
  <conditionalFormatting sqref="D50:D51">
    <cfRule type="cellIs" dxfId="1082" priority="1206" operator="equal">
      <formula>"x"</formula>
    </cfRule>
  </conditionalFormatting>
  <conditionalFormatting sqref="D50:D51">
    <cfRule type="cellIs" dxfId="1081" priority="1210" operator="equal">
      <formula>"√"</formula>
    </cfRule>
  </conditionalFormatting>
  <conditionalFormatting sqref="D50:D51">
    <cfRule type="cellIs" dxfId="1080" priority="1208" operator="equal">
      <formula>"ü"</formula>
    </cfRule>
    <cfRule type="cellIs" dxfId="1079" priority="1209" operator="equal">
      <formula>"R"</formula>
    </cfRule>
  </conditionalFormatting>
  <conditionalFormatting sqref="D50:D51">
    <cfRule type="cellIs" dxfId="1078" priority="1207" operator="lessThan">
      <formula>0</formula>
    </cfRule>
  </conditionalFormatting>
  <conditionalFormatting sqref="F50">
    <cfRule type="cellIs" dxfId="1077" priority="1199" operator="equal">
      <formula>"√"</formula>
    </cfRule>
  </conditionalFormatting>
  <conditionalFormatting sqref="F50">
    <cfRule type="cellIs" dxfId="1076" priority="1197" operator="equal">
      <formula>"ü"</formula>
    </cfRule>
    <cfRule type="cellIs" dxfId="1075" priority="1198" operator="equal">
      <formula>"R"</formula>
    </cfRule>
  </conditionalFormatting>
  <conditionalFormatting sqref="F50">
    <cfRule type="cellIs" dxfId="1074" priority="1196" operator="lessThan">
      <formula>0</formula>
    </cfRule>
  </conditionalFormatting>
  <conditionalFormatting sqref="F50">
    <cfRule type="expression" priority="1194">
      <formula>#REF!&lt;&gt;1</formula>
    </cfRule>
    <cfRule type="cellIs" dxfId="1073" priority="1200" operator="equal">
      <formula>"x"</formula>
    </cfRule>
  </conditionalFormatting>
  <conditionalFormatting sqref="F50">
    <cfRule type="cellIs" dxfId="1072" priority="1204" operator="equal">
      <formula>"√"</formula>
    </cfRule>
  </conditionalFormatting>
  <conditionalFormatting sqref="F50">
    <cfRule type="cellIs" dxfId="1071" priority="1202" operator="equal">
      <formula>"ü"</formula>
    </cfRule>
    <cfRule type="cellIs" dxfId="1070" priority="1203" operator="equal">
      <formula>"R"</formula>
    </cfRule>
  </conditionalFormatting>
  <conditionalFormatting sqref="F50">
    <cfRule type="cellIs" dxfId="1069" priority="1201" operator="lessThan">
      <formula>0</formula>
    </cfRule>
  </conditionalFormatting>
  <conditionalFormatting sqref="F50">
    <cfRule type="cellIs" dxfId="1068" priority="1195" operator="equal">
      <formula>"x"</formula>
    </cfRule>
  </conditionalFormatting>
  <conditionalFormatting sqref="H49">
    <cfRule type="cellIs" dxfId="1067" priority="1193" operator="equal">
      <formula>"√"</formula>
    </cfRule>
  </conditionalFormatting>
  <conditionalFormatting sqref="H49">
    <cfRule type="cellIs" dxfId="1066" priority="1191" operator="equal">
      <formula>"ü"</formula>
    </cfRule>
    <cfRule type="cellIs" dxfId="1065" priority="1192" operator="equal">
      <formula>"R"</formula>
    </cfRule>
  </conditionalFormatting>
  <conditionalFormatting sqref="H49">
    <cfRule type="cellIs" dxfId="1064" priority="1190" operator="lessThan">
      <formula>0</formula>
    </cfRule>
  </conditionalFormatting>
  <conditionalFormatting sqref="F49">
    <cfRule type="expression" priority="1161">
      <formula>#REF!&lt;&gt;1</formula>
    </cfRule>
    <cfRule type="cellIs" dxfId="1063" priority="1167" operator="equal">
      <formula>"x"</formula>
    </cfRule>
  </conditionalFormatting>
  <conditionalFormatting sqref="F49">
    <cfRule type="cellIs" dxfId="1062" priority="1162" operator="equal">
      <formula>"x"</formula>
    </cfRule>
  </conditionalFormatting>
  <conditionalFormatting sqref="F49">
    <cfRule type="cellIs" dxfId="1061" priority="1166" operator="equal">
      <formula>"√"</formula>
    </cfRule>
  </conditionalFormatting>
  <conditionalFormatting sqref="F49">
    <cfRule type="cellIs" dxfId="1060" priority="1164" operator="equal">
      <formula>"ü"</formula>
    </cfRule>
    <cfRule type="cellIs" dxfId="1059" priority="1165" operator="equal">
      <formula>"R"</formula>
    </cfRule>
  </conditionalFormatting>
  <conditionalFormatting sqref="F49">
    <cfRule type="cellIs" dxfId="1058" priority="1163" operator="lessThan">
      <formula>0</formula>
    </cfRule>
  </conditionalFormatting>
  <conditionalFormatting sqref="H49">
    <cfRule type="expression" priority="1183">
      <formula>#REF!&lt;&gt;1</formula>
    </cfRule>
    <cfRule type="cellIs" dxfId="1057" priority="1189" operator="equal">
      <formula>"x"</formula>
    </cfRule>
  </conditionalFormatting>
  <conditionalFormatting sqref="H49">
    <cfRule type="cellIs" dxfId="1056" priority="1184" operator="equal">
      <formula>"x"</formula>
    </cfRule>
  </conditionalFormatting>
  <conditionalFormatting sqref="H49">
    <cfRule type="cellIs" dxfId="1055" priority="1188" operator="equal">
      <formula>"√"</formula>
    </cfRule>
  </conditionalFormatting>
  <conditionalFormatting sqref="H49">
    <cfRule type="cellIs" dxfId="1054" priority="1186" operator="equal">
      <formula>"ü"</formula>
    </cfRule>
    <cfRule type="cellIs" dxfId="1053" priority="1187" operator="equal">
      <formula>"R"</formula>
    </cfRule>
  </conditionalFormatting>
  <conditionalFormatting sqref="H49">
    <cfRule type="cellIs" dxfId="1052" priority="1185" operator="lessThan">
      <formula>0</formula>
    </cfRule>
  </conditionalFormatting>
  <conditionalFormatting sqref="D49">
    <cfRule type="expression" priority="1172">
      <formula>#REF!&lt;&gt;1</formula>
    </cfRule>
    <cfRule type="cellIs" dxfId="1051" priority="1178" operator="equal">
      <formula>"x"</formula>
    </cfRule>
  </conditionalFormatting>
  <conditionalFormatting sqref="D49">
    <cfRule type="cellIs" dxfId="1050" priority="1182" operator="equal">
      <formula>"√"</formula>
    </cfRule>
  </conditionalFormatting>
  <conditionalFormatting sqref="D49">
    <cfRule type="cellIs" dxfId="1049" priority="1180" operator="equal">
      <formula>"ü"</formula>
    </cfRule>
    <cfRule type="cellIs" dxfId="1048" priority="1181" operator="equal">
      <formula>"R"</formula>
    </cfRule>
  </conditionalFormatting>
  <conditionalFormatting sqref="D49">
    <cfRule type="cellIs" dxfId="1047" priority="1179" operator="lessThan">
      <formula>0</formula>
    </cfRule>
  </conditionalFormatting>
  <conditionalFormatting sqref="D49">
    <cfRule type="cellIs" dxfId="1046" priority="1173" operator="equal">
      <formula>"x"</formula>
    </cfRule>
  </conditionalFormatting>
  <conditionalFormatting sqref="D49">
    <cfRule type="cellIs" dxfId="1045" priority="1177" operator="equal">
      <formula>"√"</formula>
    </cfRule>
  </conditionalFormatting>
  <conditionalFormatting sqref="D49">
    <cfRule type="cellIs" dxfId="1044" priority="1175" operator="equal">
      <formula>"ü"</formula>
    </cfRule>
    <cfRule type="cellIs" dxfId="1043" priority="1176" operator="equal">
      <formula>"R"</formula>
    </cfRule>
  </conditionalFormatting>
  <conditionalFormatting sqref="D49">
    <cfRule type="cellIs" dxfId="1042" priority="1174" operator="lessThan">
      <formula>0</formula>
    </cfRule>
  </conditionalFormatting>
  <conditionalFormatting sqref="F52">
    <cfRule type="expression" priority="1150">
      <formula>#REF!&lt;&gt;1</formula>
    </cfRule>
    <cfRule type="cellIs" dxfId="1041" priority="1156" operator="equal">
      <formula>"x"</formula>
    </cfRule>
  </conditionalFormatting>
  <conditionalFormatting sqref="F52">
    <cfRule type="cellIs" dxfId="1040" priority="1160" operator="equal">
      <formula>"√"</formula>
    </cfRule>
  </conditionalFormatting>
  <conditionalFormatting sqref="F52">
    <cfRule type="cellIs" dxfId="1039" priority="1158" operator="equal">
      <formula>"ü"</formula>
    </cfRule>
    <cfRule type="cellIs" dxfId="1038" priority="1159" operator="equal">
      <formula>"R"</formula>
    </cfRule>
  </conditionalFormatting>
  <conditionalFormatting sqref="F52">
    <cfRule type="cellIs" dxfId="1037" priority="1157" operator="lessThan">
      <formula>0</formula>
    </cfRule>
  </conditionalFormatting>
  <conditionalFormatting sqref="F52">
    <cfRule type="cellIs" dxfId="1036" priority="1151" operator="equal">
      <formula>"x"</formula>
    </cfRule>
  </conditionalFormatting>
  <conditionalFormatting sqref="F52">
    <cfRule type="cellIs" dxfId="1035" priority="1155" operator="equal">
      <formula>"√"</formula>
    </cfRule>
  </conditionalFormatting>
  <conditionalFormatting sqref="F52">
    <cfRule type="cellIs" dxfId="1034" priority="1153" operator="equal">
      <formula>"ü"</formula>
    </cfRule>
    <cfRule type="cellIs" dxfId="1033" priority="1154" operator="equal">
      <formula>"R"</formula>
    </cfRule>
  </conditionalFormatting>
  <conditionalFormatting sqref="F52">
    <cfRule type="cellIs" dxfId="1032" priority="1152" operator="lessThan">
      <formula>0</formula>
    </cfRule>
  </conditionalFormatting>
  <conditionalFormatting sqref="H52">
    <cfRule type="expression" priority="1139">
      <formula>#REF!&lt;&gt;1</formula>
    </cfRule>
    <cfRule type="cellIs" dxfId="1031" priority="1145" operator="equal">
      <formula>"x"</formula>
    </cfRule>
  </conditionalFormatting>
  <conditionalFormatting sqref="H52 H55">
    <cfRule type="cellIs" dxfId="1030" priority="1140" operator="equal">
      <formula>"x"</formula>
    </cfRule>
  </conditionalFormatting>
  <conditionalFormatting sqref="H52 H55">
    <cfRule type="cellIs" dxfId="1029" priority="1144" operator="equal">
      <formula>"√"</formula>
    </cfRule>
  </conditionalFormatting>
  <conditionalFormatting sqref="H52 H55">
    <cfRule type="cellIs" dxfId="1028" priority="1142" operator="equal">
      <formula>"ü"</formula>
    </cfRule>
    <cfRule type="cellIs" dxfId="1027" priority="1143" operator="equal">
      <formula>"R"</formula>
    </cfRule>
  </conditionalFormatting>
  <conditionalFormatting sqref="H52 H55">
    <cfRule type="cellIs" dxfId="1026" priority="1141" operator="lessThan">
      <formula>0</formula>
    </cfRule>
  </conditionalFormatting>
  <conditionalFormatting sqref="D55">
    <cfRule type="expression" priority="1128">
      <formula>#REF!&lt;&gt;1</formula>
    </cfRule>
    <cfRule type="cellIs" dxfId="1025" priority="1134" operator="equal">
      <formula>"x"</formula>
    </cfRule>
  </conditionalFormatting>
  <conditionalFormatting sqref="D55">
    <cfRule type="cellIs" dxfId="1024" priority="1138" operator="equal">
      <formula>"√"</formula>
    </cfRule>
  </conditionalFormatting>
  <conditionalFormatting sqref="D55">
    <cfRule type="cellIs" dxfId="1023" priority="1136" operator="equal">
      <formula>"ü"</formula>
    </cfRule>
    <cfRule type="cellIs" dxfId="1022" priority="1137" operator="equal">
      <formula>"R"</formula>
    </cfRule>
  </conditionalFormatting>
  <conditionalFormatting sqref="D55">
    <cfRule type="cellIs" dxfId="1021" priority="1135" operator="lessThan">
      <formula>0</formula>
    </cfRule>
  </conditionalFormatting>
  <conditionalFormatting sqref="D55">
    <cfRule type="cellIs" dxfId="1020" priority="1129" operator="equal">
      <formula>"x"</formula>
    </cfRule>
  </conditionalFormatting>
  <conditionalFormatting sqref="D55">
    <cfRule type="cellIs" dxfId="1019" priority="1133" operator="equal">
      <formula>"√"</formula>
    </cfRule>
  </conditionalFormatting>
  <conditionalFormatting sqref="D55">
    <cfRule type="cellIs" dxfId="1018" priority="1131" operator="equal">
      <formula>"ü"</formula>
    </cfRule>
    <cfRule type="cellIs" dxfId="1017" priority="1132" operator="equal">
      <formula>"R"</formula>
    </cfRule>
  </conditionalFormatting>
  <conditionalFormatting sqref="D55">
    <cfRule type="cellIs" dxfId="1016" priority="1130" operator="lessThan">
      <formula>0</formula>
    </cfRule>
  </conditionalFormatting>
  <conditionalFormatting sqref="F52:F55">
    <cfRule type="cellIs" dxfId="1015" priority="1122" operator="equal">
      <formula>"√"</formula>
    </cfRule>
  </conditionalFormatting>
  <conditionalFormatting sqref="F52:F55">
    <cfRule type="cellIs" dxfId="1014" priority="1120" operator="equal">
      <formula>"ü"</formula>
    </cfRule>
    <cfRule type="cellIs" dxfId="1013" priority="1121" operator="equal">
      <formula>"R"</formula>
    </cfRule>
  </conditionalFormatting>
  <conditionalFormatting sqref="F52:F55">
    <cfRule type="cellIs" dxfId="1012" priority="1119" operator="lessThan">
      <formula>0</formula>
    </cfRule>
  </conditionalFormatting>
  <conditionalFormatting sqref="F52:F55">
    <cfRule type="expression" priority="1117">
      <formula>#REF!&lt;&gt;1</formula>
    </cfRule>
    <cfRule type="cellIs" dxfId="1011" priority="1123" operator="equal">
      <formula>"x"</formula>
    </cfRule>
  </conditionalFormatting>
  <conditionalFormatting sqref="F52:F55">
    <cfRule type="cellIs" dxfId="1010" priority="1127" operator="equal">
      <formula>"√"</formula>
    </cfRule>
  </conditionalFormatting>
  <conditionalFormatting sqref="F52:F55">
    <cfRule type="cellIs" dxfId="1009" priority="1125" operator="equal">
      <formula>"ü"</formula>
    </cfRule>
    <cfRule type="cellIs" dxfId="1008" priority="1126" operator="equal">
      <formula>"R"</formula>
    </cfRule>
  </conditionalFormatting>
  <conditionalFormatting sqref="F52:F55">
    <cfRule type="cellIs" dxfId="1007" priority="1124" operator="lessThan">
      <formula>0</formula>
    </cfRule>
  </conditionalFormatting>
  <conditionalFormatting sqref="F52:F55">
    <cfRule type="cellIs" dxfId="1006" priority="1118" operator="equal">
      <formula>"x"</formula>
    </cfRule>
  </conditionalFormatting>
  <conditionalFormatting sqref="D52:D54">
    <cfRule type="expression" priority="1106">
      <formula>#REF!&lt;&gt;1</formula>
    </cfRule>
    <cfRule type="cellIs" dxfId="1005" priority="1112" operator="equal">
      <formula>"x"</formula>
    </cfRule>
  </conditionalFormatting>
  <conditionalFormatting sqref="D52:D54">
    <cfRule type="cellIs" dxfId="1004" priority="1116" operator="equal">
      <formula>"√"</formula>
    </cfRule>
  </conditionalFormatting>
  <conditionalFormatting sqref="D52:D54">
    <cfRule type="cellIs" dxfId="1003" priority="1114" operator="equal">
      <formula>"ü"</formula>
    </cfRule>
    <cfRule type="cellIs" dxfId="1002" priority="1115" operator="equal">
      <formula>"R"</formula>
    </cfRule>
  </conditionalFormatting>
  <conditionalFormatting sqref="D52:D54">
    <cfRule type="cellIs" dxfId="1001" priority="1113" operator="lessThan">
      <formula>0</formula>
    </cfRule>
  </conditionalFormatting>
  <conditionalFormatting sqref="D52:D54">
    <cfRule type="cellIs" dxfId="1000" priority="1107" operator="equal">
      <formula>"x"</formula>
    </cfRule>
  </conditionalFormatting>
  <conditionalFormatting sqref="D52:D54">
    <cfRule type="cellIs" dxfId="999" priority="1111" operator="equal">
      <formula>"√"</formula>
    </cfRule>
  </conditionalFormatting>
  <conditionalFormatting sqref="D52:D54">
    <cfRule type="cellIs" dxfId="998" priority="1109" operator="equal">
      <formula>"ü"</formula>
    </cfRule>
    <cfRule type="cellIs" dxfId="997" priority="1110" operator="equal">
      <formula>"R"</formula>
    </cfRule>
  </conditionalFormatting>
  <conditionalFormatting sqref="D52:D54">
    <cfRule type="cellIs" dxfId="996" priority="1108" operator="lessThan">
      <formula>0</formula>
    </cfRule>
  </conditionalFormatting>
  <conditionalFormatting sqref="L35:L39">
    <cfRule type="expression" priority="1104">
      <formula>#REF!&lt;&gt;1</formula>
    </cfRule>
    <cfRule type="cellIs" dxfId="995" priority="1105" operator="equal">
      <formula>"x"</formula>
    </cfRule>
  </conditionalFormatting>
  <conditionalFormatting sqref="L35:L39">
    <cfRule type="cellIs" dxfId="994" priority="1103" operator="equal">
      <formula>"√"</formula>
    </cfRule>
  </conditionalFormatting>
  <conditionalFormatting sqref="L35:L39">
    <cfRule type="cellIs" dxfId="993" priority="1101" operator="equal">
      <formula>"ü"</formula>
    </cfRule>
    <cfRule type="cellIs" dxfId="992" priority="1102" operator="equal">
      <formula>"R"</formula>
    </cfRule>
  </conditionalFormatting>
  <conditionalFormatting sqref="L35:L39">
    <cfRule type="cellIs" dxfId="991" priority="1100" operator="lessThan">
      <formula>0</formula>
    </cfRule>
  </conditionalFormatting>
  <conditionalFormatting sqref="L35:L39">
    <cfRule type="cellIs" dxfId="990" priority="1099" operator="equal">
      <formula>"√"</formula>
    </cfRule>
  </conditionalFormatting>
  <conditionalFormatting sqref="L35:L39">
    <cfRule type="cellIs" dxfId="989" priority="1097" operator="equal">
      <formula>"ü"</formula>
    </cfRule>
    <cfRule type="cellIs" dxfId="988" priority="1098" operator="equal">
      <formula>"R"</formula>
    </cfRule>
  </conditionalFormatting>
  <conditionalFormatting sqref="L35:L39">
    <cfRule type="cellIs" dxfId="987" priority="1096" operator="lessThan">
      <formula>0</formula>
    </cfRule>
  </conditionalFormatting>
  <conditionalFormatting sqref="N39">
    <cfRule type="cellIs" dxfId="986" priority="1094" operator="equal">
      <formula>"√"</formula>
    </cfRule>
  </conditionalFormatting>
  <conditionalFormatting sqref="N39">
    <cfRule type="cellIs" dxfId="985" priority="1092" operator="equal">
      <formula>"ü"</formula>
    </cfRule>
    <cfRule type="cellIs" dxfId="984" priority="1093" operator="equal">
      <formula>"R"</formula>
    </cfRule>
  </conditionalFormatting>
  <conditionalFormatting sqref="N39">
    <cfRule type="cellIs" dxfId="983" priority="1091" operator="lessThan">
      <formula>0</formula>
    </cfRule>
  </conditionalFormatting>
  <conditionalFormatting sqref="N39">
    <cfRule type="expression" priority="1084">
      <formula>#REF!&lt;&gt;1</formula>
    </cfRule>
    <cfRule type="cellIs" dxfId="982" priority="1090" operator="equal">
      <formula>"x"</formula>
    </cfRule>
  </conditionalFormatting>
  <conditionalFormatting sqref="N39">
    <cfRule type="cellIs" dxfId="981" priority="1085" operator="equal">
      <formula>"x"</formula>
    </cfRule>
  </conditionalFormatting>
  <conditionalFormatting sqref="N39">
    <cfRule type="cellIs" dxfId="980" priority="1089" operator="equal">
      <formula>"√"</formula>
    </cfRule>
  </conditionalFormatting>
  <conditionalFormatting sqref="N39">
    <cfRule type="cellIs" dxfId="979" priority="1087" operator="equal">
      <formula>"ü"</formula>
    </cfRule>
    <cfRule type="cellIs" dxfId="978" priority="1088" operator="equal">
      <formula>"R"</formula>
    </cfRule>
  </conditionalFormatting>
  <conditionalFormatting sqref="N39">
    <cfRule type="cellIs" dxfId="977" priority="1086" operator="lessThan">
      <formula>0</formula>
    </cfRule>
  </conditionalFormatting>
  <conditionalFormatting sqref="L35:L39">
    <cfRule type="cellIs" dxfId="976" priority="1095" operator="equal">
      <formula>"x"</formula>
    </cfRule>
  </conditionalFormatting>
  <conditionalFormatting sqref="N35:N37 N39">
    <cfRule type="cellIs" dxfId="975" priority="1083" operator="equal">
      <formula>"√"</formula>
    </cfRule>
  </conditionalFormatting>
  <conditionalFormatting sqref="N35:N37 N39">
    <cfRule type="cellIs" dxfId="974" priority="1081" operator="equal">
      <formula>"ü"</formula>
    </cfRule>
    <cfRule type="cellIs" dxfId="973" priority="1082" operator="equal">
      <formula>"R"</formula>
    </cfRule>
  </conditionalFormatting>
  <conditionalFormatting sqref="N35:N37 N39">
    <cfRule type="cellIs" dxfId="972" priority="1080" operator="lessThan">
      <formula>0</formula>
    </cfRule>
  </conditionalFormatting>
  <conditionalFormatting sqref="N35:N37">
    <cfRule type="expression" priority="1073">
      <formula>#REF!&lt;&gt;1</formula>
    </cfRule>
    <cfRule type="cellIs" dxfId="971" priority="1079" operator="equal">
      <formula>"x"</formula>
    </cfRule>
  </conditionalFormatting>
  <conditionalFormatting sqref="N35:N37 N39">
    <cfRule type="cellIs" dxfId="970" priority="1074" operator="equal">
      <formula>"x"</formula>
    </cfRule>
  </conditionalFormatting>
  <conditionalFormatting sqref="N35:N37 N39">
    <cfRule type="cellIs" dxfId="969" priority="1078" operator="equal">
      <formula>"√"</formula>
    </cfRule>
  </conditionalFormatting>
  <conditionalFormatting sqref="N35:N37 N39">
    <cfRule type="cellIs" dxfId="968" priority="1076" operator="equal">
      <formula>"ü"</formula>
    </cfRule>
    <cfRule type="cellIs" dxfId="967" priority="1077" operator="equal">
      <formula>"R"</formula>
    </cfRule>
  </conditionalFormatting>
  <conditionalFormatting sqref="N35:N37 N39">
    <cfRule type="cellIs" dxfId="966" priority="1075" operator="lessThan">
      <formula>0</formula>
    </cfRule>
  </conditionalFormatting>
  <conditionalFormatting sqref="L37:L39">
    <cfRule type="cellIs" dxfId="965" priority="1072" operator="equal">
      <formula>"√"</formula>
    </cfRule>
  </conditionalFormatting>
  <conditionalFormatting sqref="L37:L39">
    <cfRule type="cellIs" dxfId="964" priority="1070" operator="equal">
      <formula>"ü"</formula>
    </cfRule>
    <cfRule type="cellIs" dxfId="963" priority="1071" operator="equal">
      <formula>"R"</formula>
    </cfRule>
  </conditionalFormatting>
  <conditionalFormatting sqref="L37:L39">
    <cfRule type="cellIs" dxfId="962" priority="1069" operator="lessThan">
      <formula>0</formula>
    </cfRule>
  </conditionalFormatting>
  <conditionalFormatting sqref="L35:L36">
    <cfRule type="cellIs" dxfId="961" priority="1061" operator="equal">
      <formula>"√"</formula>
    </cfRule>
  </conditionalFormatting>
  <conditionalFormatting sqref="L35:L36">
    <cfRule type="cellIs" dxfId="960" priority="1059" operator="equal">
      <formula>"ü"</formula>
    </cfRule>
    <cfRule type="cellIs" dxfId="959" priority="1060" operator="equal">
      <formula>"R"</formula>
    </cfRule>
  </conditionalFormatting>
  <conditionalFormatting sqref="L35:L36">
    <cfRule type="cellIs" dxfId="958" priority="1058" operator="lessThan">
      <formula>0</formula>
    </cfRule>
  </conditionalFormatting>
  <conditionalFormatting sqref="L35:L36">
    <cfRule type="expression" priority="1051">
      <formula>#REF!&lt;&gt;1</formula>
    </cfRule>
    <cfRule type="cellIs" dxfId="957" priority="1057" operator="equal">
      <formula>"x"</formula>
    </cfRule>
  </conditionalFormatting>
  <conditionalFormatting sqref="L35:L36">
    <cfRule type="cellIs" dxfId="956" priority="1052" operator="equal">
      <formula>"x"</formula>
    </cfRule>
  </conditionalFormatting>
  <conditionalFormatting sqref="L35:L36">
    <cfRule type="cellIs" dxfId="955" priority="1056" operator="equal">
      <formula>"√"</formula>
    </cfRule>
  </conditionalFormatting>
  <conditionalFormatting sqref="L35:L36">
    <cfRule type="cellIs" dxfId="954" priority="1054" operator="equal">
      <formula>"ü"</formula>
    </cfRule>
    <cfRule type="cellIs" dxfId="953" priority="1055" operator="equal">
      <formula>"R"</formula>
    </cfRule>
  </conditionalFormatting>
  <conditionalFormatting sqref="L35:L36">
    <cfRule type="cellIs" dxfId="952" priority="1053" operator="lessThan">
      <formula>0</formula>
    </cfRule>
  </conditionalFormatting>
  <conditionalFormatting sqref="L37:L39">
    <cfRule type="expression" priority="1062">
      <formula>#REF!&lt;&gt;1</formula>
    </cfRule>
    <cfRule type="cellIs" dxfId="951" priority="1068" operator="equal">
      <formula>"x"</formula>
    </cfRule>
  </conditionalFormatting>
  <conditionalFormatting sqref="L37:L39">
    <cfRule type="cellIs" dxfId="950" priority="1063" operator="equal">
      <formula>"x"</formula>
    </cfRule>
  </conditionalFormatting>
  <conditionalFormatting sqref="L37:L39">
    <cfRule type="cellIs" dxfId="949" priority="1067" operator="equal">
      <formula>"√"</formula>
    </cfRule>
  </conditionalFormatting>
  <conditionalFormatting sqref="L37:L39">
    <cfRule type="cellIs" dxfId="948" priority="1065" operator="equal">
      <formula>"ü"</formula>
    </cfRule>
    <cfRule type="cellIs" dxfId="947" priority="1066" operator="equal">
      <formula>"R"</formula>
    </cfRule>
  </conditionalFormatting>
  <conditionalFormatting sqref="L37:L39">
    <cfRule type="cellIs" dxfId="946" priority="1064" operator="lessThan">
      <formula>0</formula>
    </cfRule>
  </conditionalFormatting>
  <conditionalFormatting sqref="N35:N36">
    <cfRule type="expression" priority="1040">
      <formula>#REF!&lt;&gt;1</formula>
    </cfRule>
    <cfRule type="cellIs" dxfId="945" priority="1046" operator="equal">
      <formula>"x"</formula>
    </cfRule>
  </conditionalFormatting>
  <conditionalFormatting sqref="N35:N36">
    <cfRule type="cellIs" dxfId="944" priority="1050" operator="equal">
      <formula>"√"</formula>
    </cfRule>
  </conditionalFormatting>
  <conditionalFormatting sqref="N35:N36">
    <cfRule type="cellIs" dxfId="943" priority="1048" operator="equal">
      <formula>"ü"</formula>
    </cfRule>
    <cfRule type="cellIs" dxfId="942" priority="1049" operator="equal">
      <formula>"R"</formula>
    </cfRule>
  </conditionalFormatting>
  <conditionalFormatting sqref="N35:N36">
    <cfRule type="cellIs" dxfId="941" priority="1047" operator="lessThan">
      <formula>0</formula>
    </cfRule>
  </conditionalFormatting>
  <conditionalFormatting sqref="N35:N36">
    <cfRule type="cellIs" dxfId="940" priority="1041" operator="equal">
      <formula>"x"</formula>
    </cfRule>
  </conditionalFormatting>
  <conditionalFormatting sqref="N35:N36">
    <cfRule type="cellIs" dxfId="939" priority="1045" operator="equal">
      <formula>"√"</formula>
    </cfRule>
  </conditionalFormatting>
  <conditionalFormatting sqref="N35:N36">
    <cfRule type="cellIs" dxfId="938" priority="1043" operator="equal">
      <formula>"ü"</formula>
    </cfRule>
    <cfRule type="cellIs" dxfId="937" priority="1044" operator="equal">
      <formula>"R"</formula>
    </cfRule>
  </conditionalFormatting>
  <conditionalFormatting sqref="N35:N36">
    <cfRule type="cellIs" dxfId="936" priority="1042" operator="lessThan">
      <formula>0</formula>
    </cfRule>
  </conditionalFormatting>
  <conditionalFormatting sqref="L39">
    <cfRule type="expression" priority="1029">
      <formula>#REF!&lt;&gt;1</formula>
    </cfRule>
    <cfRule type="cellIs" dxfId="935" priority="1035" operator="equal">
      <formula>"x"</formula>
    </cfRule>
  </conditionalFormatting>
  <conditionalFormatting sqref="L39">
    <cfRule type="cellIs" dxfId="934" priority="1039" operator="equal">
      <formula>"√"</formula>
    </cfRule>
  </conditionalFormatting>
  <conditionalFormatting sqref="L39">
    <cfRule type="cellIs" dxfId="933" priority="1037" operator="equal">
      <formula>"ü"</formula>
    </cfRule>
    <cfRule type="cellIs" dxfId="932" priority="1038" operator="equal">
      <formula>"R"</formula>
    </cfRule>
  </conditionalFormatting>
  <conditionalFormatting sqref="L39">
    <cfRule type="cellIs" dxfId="931" priority="1036" operator="lessThan">
      <formula>0</formula>
    </cfRule>
  </conditionalFormatting>
  <conditionalFormatting sqref="L39">
    <cfRule type="cellIs" dxfId="930" priority="1030" operator="equal">
      <formula>"x"</formula>
    </cfRule>
  </conditionalFormatting>
  <conditionalFormatting sqref="L39">
    <cfRule type="cellIs" dxfId="929" priority="1034" operator="equal">
      <formula>"√"</formula>
    </cfRule>
  </conditionalFormatting>
  <conditionalFormatting sqref="L39">
    <cfRule type="cellIs" dxfId="928" priority="1032" operator="equal">
      <formula>"ü"</formula>
    </cfRule>
    <cfRule type="cellIs" dxfId="927" priority="1033" operator="equal">
      <formula>"R"</formula>
    </cfRule>
  </conditionalFormatting>
  <conditionalFormatting sqref="L39">
    <cfRule type="cellIs" dxfId="926" priority="1031" operator="lessThan">
      <formula>0</formula>
    </cfRule>
  </conditionalFormatting>
  <conditionalFormatting sqref="F11:F13 H27 N11">
    <cfRule type="expression" priority="1027">
      <formula>#REF!&lt;&gt;1</formula>
    </cfRule>
    <cfRule type="cellIs" dxfId="925" priority="1028" operator="equal">
      <formula>"x"</formula>
    </cfRule>
  </conditionalFormatting>
  <conditionalFormatting sqref="D22:D23">
    <cfRule type="cellIs" dxfId="924" priority="712" operator="equal">
      <formula>"√"</formula>
    </cfRule>
  </conditionalFormatting>
  <conditionalFormatting sqref="D22:D23">
    <cfRule type="cellIs" dxfId="923" priority="710" operator="equal">
      <formula>"ü"</formula>
    </cfRule>
    <cfRule type="cellIs" dxfId="922" priority="711" operator="equal">
      <formula>"R"</formula>
    </cfRule>
  </conditionalFormatting>
  <conditionalFormatting sqref="D22:D23">
    <cfRule type="cellIs" dxfId="921" priority="709" operator="lessThan">
      <formula>0</formula>
    </cfRule>
  </conditionalFormatting>
  <conditionalFormatting sqref="D6">
    <cfRule type="cellIs" dxfId="920" priority="1026" operator="equal">
      <formula>"√"</formula>
    </cfRule>
  </conditionalFormatting>
  <conditionalFormatting sqref="D6">
    <cfRule type="cellIs" dxfId="919" priority="1024" operator="equal">
      <formula>"ü"</formula>
    </cfRule>
    <cfRule type="cellIs" dxfId="918" priority="1025" operator="equal">
      <formula>"R"</formula>
    </cfRule>
  </conditionalFormatting>
  <conditionalFormatting sqref="D6">
    <cfRule type="cellIs" dxfId="917" priority="1023" operator="lessThan">
      <formula>0</formula>
    </cfRule>
  </conditionalFormatting>
  <conditionalFormatting sqref="D6:D13">
    <cfRule type="cellIs" dxfId="916" priority="1017" operator="equal">
      <formula>"x"</formula>
    </cfRule>
  </conditionalFormatting>
  <conditionalFormatting sqref="D6:D13">
    <cfRule type="cellIs" dxfId="915" priority="1021" operator="equal">
      <formula>"√"</formula>
    </cfRule>
  </conditionalFormatting>
  <conditionalFormatting sqref="D6:D13">
    <cfRule type="cellIs" dxfId="914" priority="1019" operator="equal">
      <formula>"ü"</formula>
    </cfRule>
    <cfRule type="cellIs" dxfId="913" priority="1020" operator="equal">
      <formula>"R"</formula>
    </cfRule>
  </conditionalFormatting>
  <conditionalFormatting sqref="D6:D13">
    <cfRule type="cellIs" dxfId="912" priority="1018" operator="lessThan">
      <formula>0</formula>
    </cfRule>
  </conditionalFormatting>
  <conditionalFormatting sqref="D6">
    <cfRule type="expression" priority="1006">
      <formula>#REF!&lt;&gt;1</formula>
    </cfRule>
    <cfRule type="cellIs" dxfId="911" priority="1022" operator="equal">
      <formula>"x"</formula>
    </cfRule>
  </conditionalFormatting>
  <conditionalFormatting sqref="D7">
    <cfRule type="cellIs" dxfId="910" priority="1012" operator="equal">
      <formula>"x"</formula>
    </cfRule>
  </conditionalFormatting>
  <conditionalFormatting sqref="D7">
    <cfRule type="cellIs" dxfId="909" priority="1016" operator="equal">
      <formula>"√"</formula>
    </cfRule>
  </conditionalFormatting>
  <conditionalFormatting sqref="D7">
    <cfRule type="cellIs" dxfId="908" priority="1014" operator="equal">
      <formula>"ü"</formula>
    </cfRule>
    <cfRule type="cellIs" dxfId="907" priority="1015" operator="equal">
      <formula>"R"</formula>
    </cfRule>
  </conditionalFormatting>
  <conditionalFormatting sqref="D7">
    <cfRule type="cellIs" dxfId="906" priority="1013" operator="lessThan">
      <formula>0</formula>
    </cfRule>
  </conditionalFormatting>
  <conditionalFormatting sqref="D8:D13">
    <cfRule type="cellIs" dxfId="905" priority="1007" operator="equal">
      <formula>"x"</formula>
    </cfRule>
  </conditionalFormatting>
  <conditionalFormatting sqref="D8:D13">
    <cfRule type="cellIs" dxfId="904" priority="1011" operator="equal">
      <formula>"√"</formula>
    </cfRule>
  </conditionalFormatting>
  <conditionalFormatting sqref="D8:D13">
    <cfRule type="cellIs" dxfId="903" priority="1009" operator="equal">
      <formula>"ü"</formula>
    </cfRule>
    <cfRule type="cellIs" dxfId="902" priority="1010" operator="equal">
      <formula>"R"</formula>
    </cfRule>
  </conditionalFormatting>
  <conditionalFormatting sqref="D8:D13">
    <cfRule type="cellIs" dxfId="901" priority="1008" operator="lessThan">
      <formula>0</formula>
    </cfRule>
  </conditionalFormatting>
  <conditionalFormatting sqref="D7:D13">
    <cfRule type="expression" priority="1000">
      <formula>#REF!&lt;&gt;1</formula>
    </cfRule>
    <cfRule type="cellIs" dxfId="900" priority="1001" operator="equal">
      <formula>"x"</formula>
    </cfRule>
  </conditionalFormatting>
  <conditionalFormatting sqref="D7:D13">
    <cfRule type="cellIs" dxfId="899" priority="1005" operator="equal">
      <formula>"√"</formula>
    </cfRule>
  </conditionalFormatting>
  <conditionalFormatting sqref="D7:D13">
    <cfRule type="cellIs" dxfId="898" priority="1003" operator="equal">
      <formula>"ü"</formula>
    </cfRule>
    <cfRule type="cellIs" dxfId="897" priority="1004" operator="equal">
      <formula>"R"</formula>
    </cfRule>
  </conditionalFormatting>
  <conditionalFormatting sqref="D7:D13">
    <cfRule type="cellIs" dxfId="896" priority="1002" operator="lessThan">
      <formula>0</formula>
    </cfRule>
  </conditionalFormatting>
  <conditionalFormatting sqref="H6:H13">
    <cfRule type="expression" priority="989">
      <formula>#REF!&lt;&gt;1</formula>
    </cfRule>
    <cfRule type="cellIs" dxfId="895" priority="995" operator="equal">
      <formula>"x"</formula>
    </cfRule>
  </conditionalFormatting>
  <conditionalFormatting sqref="H6:H13">
    <cfRule type="cellIs" dxfId="894" priority="999" operator="equal">
      <formula>"√"</formula>
    </cfRule>
  </conditionalFormatting>
  <conditionalFormatting sqref="H6:H13">
    <cfRule type="cellIs" dxfId="893" priority="997" operator="equal">
      <formula>"ü"</formula>
    </cfRule>
    <cfRule type="cellIs" dxfId="892" priority="998" operator="equal">
      <formula>"R"</formula>
    </cfRule>
  </conditionalFormatting>
  <conditionalFormatting sqref="H6:H13">
    <cfRule type="cellIs" dxfId="891" priority="996" operator="lessThan">
      <formula>0</formula>
    </cfRule>
  </conditionalFormatting>
  <conditionalFormatting sqref="H6:H13">
    <cfRule type="cellIs" dxfId="890" priority="990" operator="equal">
      <formula>"x"</formula>
    </cfRule>
  </conditionalFormatting>
  <conditionalFormatting sqref="H6:H13">
    <cfRule type="cellIs" dxfId="889" priority="994" operator="equal">
      <formula>"√"</formula>
    </cfRule>
  </conditionalFormatting>
  <conditionalFormatting sqref="H6:H13">
    <cfRule type="cellIs" dxfId="888" priority="992" operator="equal">
      <formula>"ü"</formula>
    </cfRule>
    <cfRule type="cellIs" dxfId="887" priority="993" operator="equal">
      <formula>"R"</formula>
    </cfRule>
  </conditionalFormatting>
  <conditionalFormatting sqref="H6:H13">
    <cfRule type="cellIs" dxfId="886" priority="991" operator="lessThan">
      <formula>0</formula>
    </cfRule>
  </conditionalFormatting>
  <conditionalFormatting sqref="D8">
    <cfRule type="expression" priority="983">
      <formula>#REF!&lt;&gt;1</formula>
    </cfRule>
    <cfRule type="cellIs" dxfId="885" priority="984" operator="equal">
      <formula>"x"</formula>
    </cfRule>
  </conditionalFormatting>
  <conditionalFormatting sqref="D8">
    <cfRule type="cellIs" dxfId="884" priority="988" operator="equal">
      <formula>"√"</formula>
    </cfRule>
  </conditionalFormatting>
  <conditionalFormatting sqref="D8">
    <cfRule type="cellIs" dxfId="883" priority="986" operator="equal">
      <formula>"ü"</formula>
    </cfRule>
    <cfRule type="cellIs" dxfId="882" priority="987" operator="equal">
      <formula>"R"</formula>
    </cfRule>
  </conditionalFormatting>
  <conditionalFormatting sqref="D8">
    <cfRule type="cellIs" dxfId="881" priority="985" operator="lessThan">
      <formula>0</formula>
    </cfRule>
  </conditionalFormatting>
  <conditionalFormatting sqref="D8:D13">
    <cfRule type="expression" priority="977">
      <formula>#REF!&lt;&gt;1</formula>
    </cfRule>
    <cfRule type="cellIs" dxfId="880" priority="978" operator="equal">
      <formula>"x"</formula>
    </cfRule>
  </conditionalFormatting>
  <conditionalFormatting sqref="D8:D13">
    <cfRule type="cellIs" dxfId="879" priority="982" operator="equal">
      <formula>"√"</formula>
    </cfRule>
  </conditionalFormatting>
  <conditionalFormatting sqref="D8:D13">
    <cfRule type="cellIs" dxfId="878" priority="980" operator="equal">
      <formula>"ü"</formula>
    </cfRule>
    <cfRule type="cellIs" dxfId="877" priority="981" operator="equal">
      <formula>"R"</formula>
    </cfRule>
  </conditionalFormatting>
  <conditionalFormatting sqref="D8:D13">
    <cfRule type="cellIs" dxfId="876" priority="979" operator="lessThan">
      <formula>0</formula>
    </cfRule>
  </conditionalFormatting>
  <conditionalFormatting sqref="H14">
    <cfRule type="cellIs" dxfId="875" priority="976" operator="equal">
      <formula>"√"</formula>
    </cfRule>
  </conditionalFormatting>
  <conditionalFormatting sqref="H14">
    <cfRule type="cellIs" dxfId="874" priority="974" operator="equal">
      <formula>"ü"</formula>
    </cfRule>
    <cfRule type="cellIs" dxfId="873" priority="975" operator="equal">
      <formula>"R"</formula>
    </cfRule>
  </conditionalFormatting>
  <conditionalFormatting sqref="H14">
    <cfRule type="cellIs" dxfId="872" priority="973" operator="lessThan">
      <formula>0</formula>
    </cfRule>
  </conditionalFormatting>
  <conditionalFormatting sqref="H14">
    <cfRule type="expression" priority="966">
      <formula>#REF!&lt;&gt;1</formula>
    </cfRule>
    <cfRule type="cellIs" dxfId="871" priority="972" operator="equal">
      <formula>"x"</formula>
    </cfRule>
  </conditionalFormatting>
  <conditionalFormatting sqref="H14">
    <cfRule type="cellIs" dxfId="870" priority="967" operator="equal">
      <formula>"x"</formula>
    </cfRule>
  </conditionalFormatting>
  <conditionalFormatting sqref="H14">
    <cfRule type="cellIs" dxfId="869" priority="971" operator="equal">
      <formula>"√"</formula>
    </cfRule>
  </conditionalFormatting>
  <conditionalFormatting sqref="H14">
    <cfRule type="cellIs" dxfId="868" priority="969" operator="equal">
      <formula>"ü"</formula>
    </cfRule>
    <cfRule type="cellIs" dxfId="867" priority="970" operator="equal">
      <formula>"R"</formula>
    </cfRule>
  </conditionalFormatting>
  <conditionalFormatting sqref="H14">
    <cfRule type="cellIs" dxfId="866" priority="968" operator="lessThan">
      <formula>0</formula>
    </cfRule>
  </conditionalFormatting>
  <conditionalFormatting sqref="H13">
    <cfRule type="expression" priority="955">
      <formula>#REF!&lt;&gt;1</formula>
    </cfRule>
    <cfRule type="cellIs" dxfId="865" priority="961" operator="equal">
      <formula>"x"</formula>
    </cfRule>
  </conditionalFormatting>
  <conditionalFormatting sqref="H13">
    <cfRule type="cellIs" dxfId="864" priority="965" operator="equal">
      <formula>"√"</formula>
    </cfRule>
  </conditionalFormatting>
  <conditionalFormatting sqref="H13">
    <cfRule type="cellIs" dxfId="863" priority="963" operator="equal">
      <formula>"ü"</formula>
    </cfRule>
    <cfRule type="cellIs" dxfId="862" priority="964" operator="equal">
      <formula>"R"</formula>
    </cfRule>
  </conditionalFormatting>
  <conditionalFormatting sqref="H13">
    <cfRule type="cellIs" dxfId="861" priority="962" operator="lessThan">
      <formula>0</formula>
    </cfRule>
  </conditionalFormatting>
  <conditionalFormatting sqref="H13">
    <cfRule type="cellIs" dxfId="860" priority="956" operator="equal">
      <formula>"x"</formula>
    </cfRule>
  </conditionalFormatting>
  <conditionalFormatting sqref="H13">
    <cfRule type="cellIs" dxfId="859" priority="960" operator="equal">
      <formula>"√"</formula>
    </cfRule>
  </conditionalFormatting>
  <conditionalFormatting sqref="H13">
    <cfRule type="cellIs" dxfId="858" priority="958" operator="equal">
      <formula>"ü"</formula>
    </cfRule>
    <cfRule type="cellIs" dxfId="857" priority="959" operator="equal">
      <formula>"R"</formula>
    </cfRule>
  </conditionalFormatting>
  <conditionalFormatting sqref="H13">
    <cfRule type="cellIs" dxfId="856" priority="957" operator="lessThan">
      <formula>0</formula>
    </cfRule>
  </conditionalFormatting>
  <conditionalFormatting sqref="D14">
    <cfRule type="cellIs" dxfId="855" priority="950" operator="equal">
      <formula>"x"</formula>
    </cfRule>
  </conditionalFormatting>
  <conditionalFormatting sqref="D14">
    <cfRule type="cellIs" dxfId="854" priority="954" operator="equal">
      <formula>"√"</formula>
    </cfRule>
  </conditionalFormatting>
  <conditionalFormatting sqref="D14">
    <cfRule type="cellIs" dxfId="853" priority="952" operator="equal">
      <formula>"ü"</formula>
    </cfRule>
    <cfRule type="cellIs" dxfId="852" priority="953" operator="equal">
      <formula>"R"</formula>
    </cfRule>
  </conditionalFormatting>
  <conditionalFormatting sqref="D14">
    <cfRule type="cellIs" dxfId="851" priority="951" operator="lessThan">
      <formula>0</formula>
    </cfRule>
  </conditionalFormatting>
  <conditionalFormatting sqref="D14">
    <cfRule type="cellIs" dxfId="850" priority="945" operator="equal">
      <formula>"x"</formula>
    </cfRule>
  </conditionalFormatting>
  <conditionalFormatting sqref="D14">
    <cfRule type="cellIs" dxfId="849" priority="949" operator="equal">
      <formula>"√"</formula>
    </cfRule>
  </conditionalFormatting>
  <conditionalFormatting sqref="D14">
    <cfRule type="cellIs" dxfId="848" priority="947" operator="equal">
      <formula>"ü"</formula>
    </cfRule>
    <cfRule type="cellIs" dxfId="847" priority="948" operator="equal">
      <formula>"R"</formula>
    </cfRule>
  </conditionalFormatting>
  <conditionalFormatting sqref="D14">
    <cfRule type="cellIs" dxfId="846" priority="946" operator="lessThan">
      <formula>0</formula>
    </cfRule>
  </conditionalFormatting>
  <conditionalFormatting sqref="D14">
    <cfRule type="expression" priority="939">
      <formula>#REF!&lt;&gt;1</formula>
    </cfRule>
    <cfRule type="cellIs" dxfId="845" priority="940" operator="equal">
      <formula>"x"</formula>
    </cfRule>
  </conditionalFormatting>
  <conditionalFormatting sqref="D14">
    <cfRule type="cellIs" dxfId="844" priority="944" operator="equal">
      <formula>"√"</formula>
    </cfRule>
  </conditionalFormatting>
  <conditionalFormatting sqref="D14">
    <cfRule type="cellIs" dxfId="843" priority="942" operator="equal">
      <formula>"ü"</formula>
    </cfRule>
    <cfRule type="cellIs" dxfId="842" priority="943" operator="equal">
      <formula>"R"</formula>
    </cfRule>
  </conditionalFormatting>
  <conditionalFormatting sqref="D14">
    <cfRule type="cellIs" dxfId="841" priority="941" operator="lessThan">
      <formula>0</formula>
    </cfRule>
  </conditionalFormatting>
  <conditionalFormatting sqref="D14">
    <cfRule type="expression" priority="933">
      <formula>#REF!&lt;&gt;1</formula>
    </cfRule>
    <cfRule type="cellIs" dxfId="840" priority="934" operator="equal">
      <formula>"x"</formula>
    </cfRule>
  </conditionalFormatting>
  <conditionalFormatting sqref="D14">
    <cfRule type="cellIs" dxfId="839" priority="938" operator="equal">
      <formula>"√"</formula>
    </cfRule>
  </conditionalFormatting>
  <conditionalFormatting sqref="D14">
    <cfRule type="cellIs" dxfId="838" priority="936" operator="equal">
      <formula>"ü"</formula>
    </cfRule>
    <cfRule type="cellIs" dxfId="837" priority="937" operator="equal">
      <formula>"R"</formula>
    </cfRule>
  </conditionalFormatting>
  <conditionalFormatting sqref="D14">
    <cfRule type="cellIs" dxfId="836" priority="935" operator="lessThan">
      <formula>0</formula>
    </cfRule>
  </conditionalFormatting>
  <conditionalFormatting sqref="D14">
    <cfRule type="expression" priority="927">
      <formula>#REF!&lt;&gt;1</formula>
    </cfRule>
    <cfRule type="cellIs" dxfId="835" priority="928" operator="equal">
      <formula>"x"</formula>
    </cfRule>
  </conditionalFormatting>
  <conditionalFormatting sqref="D14">
    <cfRule type="cellIs" dxfId="834" priority="932" operator="equal">
      <formula>"√"</formula>
    </cfRule>
  </conditionalFormatting>
  <conditionalFormatting sqref="D14">
    <cfRule type="cellIs" dxfId="833" priority="930" operator="equal">
      <formula>"ü"</formula>
    </cfRule>
    <cfRule type="cellIs" dxfId="832" priority="931" operator="equal">
      <formula>"R"</formula>
    </cfRule>
  </conditionalFormatting>
  <conditionalFormatting sqref="D14">
    <cfRule type="cellIs" dxfId="831" priority="929" operator="lessThan">
      <formula>0</formula>
    </cfRule>
  </conditionalFormatting>
  <conditionalFormatting sqref="D13">
    <cfRule type="cellIs" dxfId="830" priority="922" operator="equal">
      <formula>"x"</formula>
    </cfRule>
  </conditionalFormatting>
  <conditionalFormatting sqref="D13">
    <cfRule type="cellIs" dxfId="829" priority="926" operator="equal">
      <formula>"√"</formula>
    </cfRule>
  </conditionalFormatting>
  <conditionalFormatting sqref="D13">
    <cfRule type="cellIs" dxfId="828" priority="924" operator="equal">
      <formula>"ü"</formula>
    </cfRule>
    <cfRule type="cellIs" dxfId="827" priority="925" operator="equal">
      <formula>"R"</formula>
    </cfRule>
  </conditionalFormatting>
  <conditionalFormatting sqref="D13">
    <cfRule type="cellIs" dxfId="826" priority="923" operator="lessThan">
      <formula>0</formula>
    </cfRule>
  </conditionalFormatting>
  <conditionalFormatting sqref="D13">
    <cfRule type="cellIs" dxfId="825" priority="917" operator="equal">
      <formula>"x"</formula>
    </cfRule>
  </conditionalFormatting>
  <conditionalFormatting sqref="D13">
    <cfRule type="cellIs" dxfId="824" priority="921" operator="equal">
      <formula>"√"</formula>
    </cfRule>
  </conditionalFormatting>
  <conditionalFormatting sqref="D13">
    <cfRule type="cellIs" dxfId="823" priority="919" operator="equal">
      <formula>"ü"</formula>
    </cfRule>
    <cfRule type="cellIs" dxfId="822" priority="920" operator="equal">
      <formula>"R"</formula>
    </cfRule>
  </conditionalFormatting>
  <conditionalFormatting sqref="D13">
    <cfRule type="cellIs" dxfId="821" priority="918" operator="lessThan">
      <formula>0</formula>
    </cfRule>
  </conditionalFormatting>
  <conditionalFormatting sqref="D13">
    <cfRule type="expression" priority="911">
      <formula>#REF!&lt;&gt;1</formula>
    </cfRule>
    <cfRule type="cellIs" dxfId="820" priority="912" operator="equal">
      <formula>"x"</formula>
    </cfRule>
  </conditionalFormatting>
  <conditionalFormatting sqref="D13">
    <cfRule type="cellIs" dxfId="819" priority="916" operator="equal">
      <formula>"√"</formula>
    </cfRule>
  </conditionalFormatting>
  <conditionalFormatting sqref="D13">
    <cfRule type="cellIs" dxfId="818" priority="914" operator="equal">
      <formula>"ü"</formula>
    </cfRule>
    <cfRule type="cellIs" dxfId="817" priority="915" operator="equal">
      <formula>"R"</formula>
    </cfRule>
  </conditionalFormatting>
  <conditionalFormatting sqref="D13">
    <cfRule type="cellIs" dxfId="816" priority="913" operator="lessThan">
      <formula>0</formula>
    </cfRule>
  </conditionalFormatting>
  <conditionalFormatting sqref="D13">
    <cfRule type="expression" priority="905">
      <formula>#REF!&lt;&gt;1</formula>
    </cfRule>
    <cfRule type="cellIs" dxfId="815" priority="906" operator="equal">
      <formula>"x"</formula>
    </cfRule>
  </conditionalFormatting>
  <conditionalFormatting sqref="D13">
    <cfRule type="cellIs" dxfId="814" priority="910" operator="equal">
      <formula>"√"</formula>
    </cfRule>
  </conditionalFormatting>
  <conditionalFormatting sqref="D13">
    <cfRule type="cellIs" dxfId="813" priority="908" operator="equal">
      <formula>"ü"</formula>
    </cfRule>
    <cfRule type="cellIs" dxfId="812" priority="909" operator="equal">
      <formula>"R"</formula>
    </cfRule>
  </conditionalFormatting>
  <conditionalFormatting sqref="D13">
    <cfRule type="cellIs" dxfId="811" priority="907" operator="lessThan">
      <formula>0</formula>
    </cfRule>
  </conditionalFormatting>
  <conditionalFormatting sqref="D13">
    <cfRule type="expression" priority="899">
      <formula>#REF!&lt;&gt;1</formula>
    </cfRule>
    <cfRule type="cellIs" dxfId="810" priority="900" operator="equal">
      <formula>"x"</formula>
    </cfRule>
  </conditionalFormatting>
  <conditionalFormatting sqref="D13">
    <cfRule type="cellIs" dxfId="809" priority="904" operator="equal">
      <formula>"√"</formula>
    </cfRule>
  </conditionalFormatting>
  <conditionalFormatting sqref="D13">
    <cfRule type="cellIs" dxfId="808" priority="902" operator="equal">
      <formula>"ü"</formula>
    </cfRule>
    <cfRule type="cellIs" dxfId="807" priority="903" operator="equal">
      <formula>"R"</formula>
    </cfRule>
  </conditionalFormatting>
  <conditionalFormatting sqref="D13">
    <cfRule type="cellIs" dxfId="806" priority="901" operator="lessThan">
      <formula>0</formula>
    </cfRule>
  </conditionalFormatting>
  <conditionalFormatting sqref="F13">
    <cfRule type="cellIs" dxfId="805" priority="856" operator="equal">
      <formula>"√"</formula>
    </cfRule>
  </conditionalFormatting>
  <conditionalFormatting sqref="F13">
    <cfRule type="cellIs" dxfId="804" priority="854" operator="equal">
      <formula>"ü"</formula>
    </cfRule>
    <cfRule type="cellIs" dxfId="803" priority="855" operator="equal">
      <formula>"R"</formula>
    </cfRule>
  </conditionalFormatting>
  <conditionalFormatting sqref="F13">
    <cfRule type="cellIs" dxfId="802" priority="853" operator="lessThan">
      <formula>0</formula>
    </cfRule>
  </conditionalFormatting>
  <conditionalFormatting sqref="F6:F9 F11:F13">
    <cfRule type="cellIs" dxfId="801" priority="896" operator="equal">
      <formula>"√"</formula>
    </cfRule>
  </conditionalFormatting>
  <conditionalFormatting sqref="F6:F9 F11:F13">
    <cfRule type="cellIs" dxfId="800" priority="894" operator="equal">
      <formula>"ü"</formula>
    </cfRule>
    <cfRule type="cellIs" dxfId="799" priority="895" operator="equal">
      <formula>"R"</formula>
    </cfRule>
  </conditionalFormatting>
  <conditionalFormatting sqref="F6:F9 F11:F13">
    <cfRule type="cellIs" dxfId="798" priority="893" operator="lessThan">
      <formula>0</formula>
    </cfRule>
  </conditionalFormatting>
  <conditionalFormatting sqref="F8:F9">
    <cfRule type="expression" priority="897">
      <formula>#REF!&lt;&gt;1</formula>
    </cfRule>
    <cfRule type="cellIs" dxfId="797" priority="898" operator="equal">
      <formula>"x"</formula>
    </cfRule>
  </conditionalFormatting>
  <conditionalFormatting sqref="F6">
    <cfRule type="expression" priority="886">
      <formula>#REF!&lt;&gt;1</formula>
    </cfRule>
    <cfRule type="cellIs" dxfId="796" priority="892" operator="equal">
      <formula>"x"</formula>
    </cfRule>
  </conditionalFormatting>
  <conditionalFormatting sqref="F6:F9 F11:F13">
    <cfRule type="cellIs" dxfId="795" priority="887" operator="equal">
      <formula>"x"</formula>
    </cfRule>
  </conditionalFormatting>
  <conditionalFormatting sqref="F6:F9 F11:F13">
    <cfRule type="cellIs" dxfId="794" priority="891" operator="equal">
      <formula>"√"</formula>
    </cfRule>
  </conditionalFormatting>
  <conditionalFormatting sqref="F6:F9 F11:F13">
    <cfRule type="cellIs" dxfId="793" priority="889" operator="equal">
      <formula>"ü"</formula>
    </cfRule>
    <cfRule type="cellIs" dxfId="792" priority="890" operator="equal">
      <formula>"R"</formula>
    </cfRule>
  </conditionalFormatting>
  <conditionalFormatting sqref="F6:F9 F11:F13">
    <cfRule type="cellIs" dxfId="791" priority="888" operator="lessThan">
      <formula>0</formula>
    </cfRule>
  </conditionalFormatting>
  <conditionalFormatting sqref="F7">
    <cfRule type="cellIs" dxfId="790" priority="881" operator="equal">
      <formula>"x"</formula>
    </cfRule>
  </conditionalFormatting>
  <conditionalFormatting sqref="F7">
    <cfRule type="cellIs" dxfId="789" priority="885" operator="equal">
      <formula>"√"</formula>
    </cfRule>
  </conditionalFormatting>
  <conditionalFormatting sqref="F7">
    <cfRule type="cellIs" dxfId="788" priority="883" operator="equal">
      <formula>"ü"</formula>
    </cfRule>
    <cfRule type="cellIs" dxfId="787" priority="884" operator="equal">
      <formula>"R"</formula>
    </cfRule>
  </conditionalFormatting>
  <conditionalFormatting sqref="F7">
    <cfRule type="cellIs" dxfId="786" priority="882" operator="lessThan">
      <formula>0</formula>
    </cfRule>
  </conditionalFormatting>
  <conditionalFormatting sqref="F7">
    <cfRule type="cellIs" dxfId="785" priority="876" operator="equal">
      <formula>"x"</formula>
    </cfRule>
  </conditionalFormatting>
  <conditionalFormatting sqref="F7">
    <cfRule type="cellIs" dxfId="784" priority="880" operator="equal">
      <formula>"√"</formula>
    </cfRule>
  </conditionalFormatting>
  <conditionalFormatting sqref="F7">
    <cfRule type="cellIs" dxfId="783" priority="878" operator="equal">
      <formula>"ü"</formula>
    </cfRule>
    <cfRule type="cellIs" dxfId="782" priority="879" operator="equal">
      <formula>"R"</formula>
    </cfRule>
  </conditionalFormatting>
  <conditionalFormatting sqref="F7">
    <cfRule type="cellIs" dxfId="781" priority="877" operator="lessThan">
      <formula>0</formula>
    </cfRule>
  </conditionalFormatting>
  <conditionalFormatting sqref="F7">
    <cfRule type="expression" priority="870">
      <formula>#REF!&lt;&gt;1</formula>
    </cfRule>
    <cfRule type="cellIs" dxfId="780" priority="871" operator="equal">
      <formula>"x"</formula>
    </cfRule>
  </conditionalFormatting>
  <conditionalFormatting sqref="F7">
    <cfRule type="cellIs" dxfId="779" priority="875" operator="equal">
      <formula>"√"</formula>
    </cfRule>
  </conditionalFormatting>
  <conditionalFormatting sqref="F7">
    <cfRule type="cellIs" dxfId="778" priority="873" operator="equal">
      <formula>"ü"</formula>
    </cfRule>
    <cfRule type="cellIs" dxfId="777" priority="874" operator="equal">
      <formula>"R"</formula>
    </cfRule>
  </conditionalFormatting>
  <conditionalFormatting sqref="F7">
    <cfRule type="cellIs" dxfId="776" priority="872" operator="lessThan">
      <formula>0</formula>
    </cfRule>
  </conditionalFormatting>
  <conditionalFormatting sqref="F14">
    <cfRule type="cellIs" dxfId="775" priority="867" operator="equal">
      <formula>"√"</formula>
    </cfRule>
  </conditionalFormatting>
  <conditionalFormatting sqref="F14">
    <cfRule type="cellIs" dxfId="774" priority="865" operator="equal">
      <formula>"ü"</formula>
    </cfRule>
    <cfRule type="cellIs" dxfId="773" priority="866" operator="equal">
      <formula>"R"</formula>
    </cfRule>
  </conditionalFormatting>
  <conditionalFormatting sqref="F14">
    <cfRule type="cellIs" dxfId="772" priority="864" operator="lessThan">
      <formula>0</formula>
    </cfRule>
  </conditionalFormatting>
  <conditionalFormatting sqref="F14">
    <cfRule type="expression" priority="868">
      <formula>#REF!&lt;&gt;1</formula>
    </cfRule>
    <cfRule type="cellIs" dxfId="771" priority="869" operator="equal">
      <formula>"x"</formula>
    </cfRule>
  </conditionalFormatting>
  <conditionalFormatting sqref="F14">
    <cfRule type="cellIs" dxfId="770" priority="859" operator="equal">
      <formula>"x"</formula>
    </cfRule>
  </conditionalFormatting>
  <conditionalFormatting sqref="F14">
    <cfRule type="cellIs" dxfId="769" priority="863" operator="equal">
      <formula>"√"</formula>
    </cfRule>
  </conditionalFormatting>
  <conditionalFormatting sqref="F14">
    <cfRule type="cellIs" dxfId="768" priority="861" operator="equal">
      <formula>"ü"</formula>
    </cfRule>
    <cfRule type="cellIs" dxfId="767" priority="862" operator="equal">
      <formula>"R"</formula>
    </cfRule>
  </conditionalFormatting>
  <conditionalFormatting sqref="F14">
    <cfRule type="cellIs" dxfId="766" priority="860" operator="lessThan">
      <formula>0</formula>
    </cfRule>
  </conditionalFormatting>
  <conditionalFormatting sqref="F13">
    <cfRule type="expression" priority="857">
      <formula>#REF!&lt;&gt;1</formula>
    </cfRule>
    <cfRule type="cellIs" dxfId="765" priority="858" operator="equal">
      <formula>"x"</formula>
    </cfRule>
  </conditionalFormatting>
  <conditionalFormatting sqref="F13">
    <cfRule type="cellIs" dxfId="764" priority="848" operator="equal">
      <formula>"x"</formula>
    </cfRule>
  </conditionalFormatting>
  <conditionalFormatting sqref="F13">
    <cfRule type="cellIs" dxfId="763" priority="852" operator="equal">
      <formula>"√"</formula>
    </cfRule>
  </conditionalFormatting>
  <conditionalFormatting sqref="F13">
    <cfRule type="cellIs" dxfId="762" priority="850" operator="equal">
      <formula>"ü"</formula>
    </cfRule>
    <cfRule type="cellIs" dxfId="761" priority="851" operator="equal">
      <formula>"R"</formula>
    </cfRule>
  </conditionalFormatting>
  <conditionalFormatting sqref="F13">
    <cfRule type="cellIs" dxfId="760" priority="849" operator="lessThan">
      <formula>0</formula>
    </cfRule>
  </conditionalFormatting>
  <conditionalFormatting sqref="D7">
    <cfRule type="cellIs" dxfId="759" priority="847" operator="equal">
      <formula>"√"</formula>
    </cfRule>
  </conditionalFormatting>
  <conditionalFormatting sqref="D7">
    <cfRule type="cellIs" dxfId="758" priority="845" operator="equal">
      <formula>"ü"</formula>
    </cfRule>
    <cfRule type="cellIs" dxfId="757" priority="846" operator="equal">
      <formula>"R"</formula>
    </cfRule>
  </conditionalFormatting>
  <conditionalFormatting sqref="D7">
    <cfRule type="cellIs" dxfId="756" priority="844" operator="lessThan">
      <formula>0</formula>
    </cfRule>
  </conditionalFormatting>
  <conditionalFormatting sqref="D7">
    <cfRule type="expression" priority="837">
      <formula>#REF!&lt;&gt;1</formula>
    </cfRule>
    <cfRule type="cellIs" dxfId="755" priority="843" operator="equal">
      <formula>"x"</formula>
    </cfRule>
  </conditionalFormatting>
  <conditionalFormatting sqref="D8">
    <cfRule type="cellIs" dxfId="754" priority="838" operator="equal">
      <formula>"x"</formula>
    </cfRule>
  </conditionalFormatting>
  <conditionalFormatting sqref="D8">
    <cfRule type="cellIs" dxfId="753" priority="842" operator="equal">
      <formula>"√"</formula>
    </cfRule>
  </conditionalFormatting>
  <conditionalFormatting sqref="D8">
    <cfRule type="cellIs" dxfId="752" priority="840" operator="equal">
      <formula>"ü"</formula>
    </cfRule>
    <cfRule type="cellIs" dxfId="751" priority="841" operator="equal">
      <formula>"R"</formula>
    </cfRule>
  </conditionalFormatting>
  <conditionalFormatting sqref="D8">
    <cfRule type="cellIs" dxfId="750" priority="839" operator="lessThan">
      <formula>0</formula>
    </cfRule>
  </conditionalFormatting>
  <conditionalFormatting sqref="D9">
    <cfRule type="expression" priority="831">
      <formula>#REF!&lt;&gt;1</formula>
    </cfRule>
    <cfRule type="cellIs" dxfId="749" priority="832" operator="equal">
      <formula>"x"</formula>
    </cfRule>
  </conditionalFormatting>
  <conditionalFormatting sqref="D9">
    <cfRule type="cellIs" dxfId="748" priority="836" operator="equal">
      <formula>"√"</formula>
    </cfRule>
  </conditionalFormatting>
  <conditionalFormatting sqref="D9">
    <cfRule type="cellIs" dxfId="747" priority="834" operator="equal">
      <formula>"ü"</formula>
    </cfRule>
    <cfRule type="cellIs" dxfId="746" priority="835" operator="equal">
      <formula>"R"</formula>
    </cfRule>
  </conditionalFormatting>
  <conditionalFormatting sqref="D9">
    <cfRule type="cellIs" dxfId="745" priority="833" operator="lessThan">
      <formula>0</formula>
    </cfRule>
  </conditionalFormatting>
  <conditionalFormatting sqref="H14">
    <cfRule type="expression" priority="820">
      <formula>#REF!&lt;&gt;1</formula>
    </cfRule>
    <cfRule type="cellIs" dxfId="744" priority="826" operator="equal">
      <formula>"x"</formula>
    </cfRule>
  </conditionalFormatting>
  <conditionalFormatting sqref="H14">
    <cfRule type="cellIs" dxfId="743" priority="830" operator="equal">
      <formula>"√"</formula>
    </cfRule>
  </conditionalFormatting>
  <conditionalFormatting sqref="H14">
    <cfRule type="cellIs" dxfId="742" priority="828" operator="equal">
      <formula>"ü"</formula>
    </cfRule>
    <cfRule type="cellIs" dxfId="741" priority="829" operator="equal">
      <formula>"R"</formula>
    </cfRule>
  </conditionalFormatting>
  <conditionalFormatting sqref="H14">
    <cfRule type="cellIs" dxfId="740" priority="827" operator="lessThan">
      <formula>0</formula>
    </cfRule>
  </conditionalFormatting>
  <conditionalFormatting sqref="H14">
    <cfRule type="cellIs" dxfId="739" priority="821" operator="equal">
      <formula>"x"</formula>
    </cfRule>
  </conditionalFormatting>
  <conditionalFormatting sqref="H14">
    <cfRule type="cellIs" dxfId="738" priority="825" operator="equal">
      <formula>"√"</formula>
    </cfRule>
  </conditionalFormatting>
  <conditionalFormatting sqref="H14">
    <cfRule type="cellIs" dxfId="737" priority="823" operator="equal">
      <formula>"ü"</formula>
    </cfRule>
    <cfRule type="cellIs" dxfId="736" priority="824" operator="equal">
      <formula>"R"</formula>
    </cfRule>
  </conditionalFormatting>
  <conditionalFormatting sqref="H14">
    <cfRule type="cellIs" dxfId="735" priority="822" operator="lessThan">
      <formula>0</formula>
    </cfRule>
  </conditionalFormatting>
  <conditionalFormatting sqref="D15">
    <cfRule type="cellIs" dxfId="734" priority="815" operator="equal">
      <formula>"x"</formula>
    </cfRule>
  </conditionalFormatting>
  <conditionalFormatting sqref="D15">
    <cfRule type="cellIs" dxfId="733" priority="819" operator="equal">
      <formula>"√"</formula>
    </cfRule>
  </conditionalFormatting>
  <conditionalFormatting sqref="D15">
    <cfRule type="cellIs" dxfId="732" priority="817" operator="equal">
      <formula>"ü"</formula>
    </cfRule>
    <cfRule type="cellIs" dxfId="731" priority="818" operator="equal">
      <formula>"R"</formula>
    </cfRule>
  </conditionalFormatting>
  <conditionalFormatting sqref="D15">
    <cfRule type="cellIs" dxfId="730" priority="816" operator="lessThan">
      <formula>0</formula>
    </cfRule>
  </conditionalFormatting>
  <conditionalFormatting sqref="D15">
    <cfRule type="cellIs" dxfId="729" priority="810" operator="equal">
      <formula>"x"</formula>
    </cfRule>
  </conditionalFormatting>
  <conditionalFormatting sqref="D15">
    <cfRule type="cellIs" dxfId="728" priority="814" operator="equal">
      <formula>"√"</formula>
    </cfRule>
  </conditionalFormatting>
  <conditionalFormatting sqref="D15">
    <cfRule type="cellIs" dxfId="727" priority="812" operator="equal">
      <formula>"ü"</formula>
    </cfRule>
    <cfRule type="cellIs" dxfId="726" priority="813" operator="equal">
      <formula>"R"</formula>
    </cfRule>
  </conditionalFormatting>
  <conditionalFormatting sqref="D15">
    <cfRule type="cellIs" dxfId="725" priority="811" operator="lessThan">
      <formula>0</formula>
    </cfRule>
  </conditionalFormatting>
  <conditionalFormatting sqref="D15">
    <cfRule type="expression" priority="804">
      <formula>#REF!&lt;&gt;1</formula>
    </cfRule>
    <cfRule type="cellIs" dxfId="724" priority="805" operator="equal">
      <formula>"x"</formula>
    </cfRule>
  </conditionalFormatting>
  <conditionalFormatting sqref="D15">
    <cfRule type="cellIs" dxfId="723" priority="809" operator="equal">
      <formula>"√"</formula>
    </cfRule>
  </conditionalFormatting>
  <conditionalFormatting sqref="D15">
    <cfRule type="cellIs" dxfId="722" priority="807" operator="equal">
      <formula>"ü"</formula>
    </cfRule>
    <cfRule type="cellIs" dxfId="721" priority="808" operator="equal">
      <formula>"R"</formula>
    </cfRule>
  </conditionalFormatting>
  <conditionalFormatting sqref="D15">
    <cfRule type="cellIs" dxfId="720" priority="806" operator="lessThan">
      <formula>0</formula>
    </cfRule>
  </conditionalFormatting>
  <conditionalFormatting sqref="D15">
    <cfRule type="expression" priority="798">
      <formula>#REF!&lt;&gt;1</formula>
    </cfRule>
    <cfRule type="cellIs" dxfId="719" priority="799" operator="equal">
      <formula>"x"</formula>
    </cfRule>
  </conditionalFormatting>
  <conditionalFormatting sqref="D15">
    <cfRule type="cellIs" dxfId="718" priority="803" operator="equal">
      <formula>"√"</formula>
    </cfRule>
  </conditionalFormatting>
  <conditionalFormatting sqref="D15">
    <cfRule type="cellIs" dxfId="717" priority="801" operator="equal">
      <formula>"ü"</formula>
    </cfRule>
    <cfRule type="cellIs" dxfId="716" priority="802" operator="equal">
      <formula>"R"</formula>
    </cfRule>
  </conditionalFormatting>
  <conditionalFormatting sqref="D15">
    <cfRule type="cellIs" dxfId="715" priority="800" operator="lessThan">
      <formula>0</formula>
    </cfRule>
  </conditionalFormatting>
  <conditionalFormatting sqref="D15">
    <cfRule type="expression" priority="792">
      <formula>#REF!&lt;&gt;1</formula>
    </cfRule>
    <cfRule type="cellIs" dxfId="714" priority="793" operator="equal">
      <formula>"x"</formula>
    </cfRule>
  </conditionalFormatting>
  <conditionalFormatting sqref="D15">
    <cfRule type="cellIs" dxfId="713" priority="797" operator="equal">
      <formula>"√"</formula>
    </cfRule>
  </conditionalFormatting>
  <conditionalFormatting sqref="D15">
    <cfRule type="cellIs" dxfId="712" priority="795" operator="equal">
      <formula>"ü"</formula>
    </cfRule>
    <cfRule type="cellIs" dxfId="711" priority="796" operator="equal">
      <formula>"R"</formula>
    </cfRule>
  </conditionalFormatting>
  <conditionalFormatting sqref="D15">
    <cfRule type="cellIs" dxfId="710" priority="794" operator="lessThan">
      <formula>0</formula>
    </cfRule>
  </conditionalFormatting>
  <conditionalFormatting sqref="D14">
    <cfRule type="cellIs" dxfId="709" priority="787" operator="equal">
      <formula>"x"</formula>
    </cfRule>
  </conditionalFormatting>
  <conditionalFormatting sqref="D14">
    <cfRule type="cellIs" dxfId="708" priority="791" operator="equal">
      <formula>"√"</formula>
    </cfRule>
  </conditionalFormatting>
  <conditionalFormatting sqref="D14">
    <cfRule type="cellIs" dxfId="707" priority="789" operator="equal">
      <formula>"ü"</formula>
    </cfRule>
    <cfRule type="cellIs" dxfId="706" priority="790" operator="equal">
      <formula>"R"</formula>
    </cfRule>
  </conditionalFormatting>
  <conditionalFormatting sqref="D14">
    <cfRule type="cellIs" dxfId="705" priority="788" operator="lessThan">
      <formula>0</formula>
    </cfRule>
  </conditionalFormatting>
  <conditionalFormatting sqref="D14">
    <cfRule type="cellIs" dxfId="704" priority="782" operator="equal">
      <formula>"x"</formula>
    </cfRule>
  </conditionalFormatting>
  <conditionalFormatting sqref="D14">
    <cfRule type="cellIs" dxfId="703" priority="786" operator="equal">
      <formula>"√"</formula>
    </cfRule>
  </conditionalFormatting>
  <conditionalFormatting sqref="D14">
    <cfRule type="cellIs" dxfId="702" priority="784" operator="equal">
      <formula>"ü"</formula>
    </cfRule>
    <cfRule type="cellIs" dxfId="701" priority="785" operator="equal">
      <formula>"R"</formula>
    </cfRule>
  </conditionalFormatting>
  <conditionalFormatting sqref="D14">
    <cfRule type="cellIs" dxfId="700" priority="783" operator="lessThan">
      <formula>0</formula>
    </cfRule>
  </conditionalFormatting>
  <conditionalFormatting sqref="D14">
    <cfRule type="expression" priority="776">
      <formula>#REF!&lt;&gt;1</formula>
    </cfRule>
    <cfRule type="cellIs" dxfId="699" priority="777" operator="equal">
      <formula>"x"</formula>
    </cfRule>
  </conditionalFormatting>
  <conditionalFormatting sqref="D14">
    <cfRule type="cellIs" dxfId="698" priority="781" operator="equal">
      <formula>"√"</formula>
    </cfRule>
  </conditionalFormatting>
  <conditionalFormatting sqref="D14">
    <cfRule type="cellIs" dxfId="697" priority="779" operator="equal">
      <formula>"ü"</formula>
    </cfRule>
    <cfRule type="cellIs" dxfId="696" priority="780" operator="equal">
      <formula>"R"</formula>
    </cfRule>
  </conditionalFormatting>
  <conditionalFormatting sqref="D14">
    <cfRule type="cellIs" dxfId="695" priority="778" operator="lessThan">
      <formula>0</formula>
    </cfRule>
  </conditionalFormatting>
  <conditionalFormatting sqref="D14">
    <cfRule type="expression" priority="770">
      <formula>#REF!&lt;&gt;1</formula>
    </cfRule>
    <cfRule type="cellIs" dxfId="694" priority="771" operator="equal">
      <formula>"x"</formula>
    </cfRule>
  </conditionalFormatting>
  <conditionalFormatting sqref="D14">
    <cfRule type="cellIs" dxfId="693" priority="775" operator="equal">
      <formula>"√"</formula>
    </cfRule>
  </conditionalFormatting>
  <conditionalFormatting sqref="D14">
    <cfRule type="cellIs" dxfId="692" priority="773" operator="equal">
      <formula>"ü"</formula>
    </cfRule>
    <cfRule type="cellIs" dxfId="691" priority="774" operator="equal">
      <formula>"R"</formula>
    </cfRule>
  </conditionalFormatting>
  <conditionalFormatting sqref="D14">
    <cfRule type="cellIs" dxfId="690" priority="772" operator="lessThan">
      <formula>0</formula>
    </cfRule>
  </conditionalFormatting>
  <conditionalFormatting sqref="D14">
    <cfRule type="expression" priority="764">
      <formula>#REF!&lt;&gt;1</formula>
    </cfRule>
    <cfRule type="cellIs" dxfId="689" priority="765" operator="equal">
      <formula>"x"</formula>
    </cfRule>
  </conditionalFormatting>
  <conditionalFormatting sqref="D14">
    <cfRule type="cellIs" dxfId="688" priority="769" operator="equal">
      <formula>"√"</formula>
    </cfRule>
  </conditionalFormatting>
  <conditionalFormatting sqref="D14">
    <cfRule type="cellIs" dxfId="687" priority="767" operator="equal">
      <formula>"ü"</formula>
    </cfRule>
    <cfRule type="cellIs" dxfId="686" priority="768" operator="equal">
      <formula>"R"</formula>
    </cfRule>
  </conditionalFormatting>
  <conditionalFormatting sqref="D14">
    <cfRule type="cellIs" dxfId="685" priority="766" operator="lessThan">
      <formula>0</formula>
    </cfRule>
  </conditionalFormatting>
  <conditionalFormatting sqref="F14">
    <cfRule type="cellIs" dxfId="684" priority="732" operator="equal">
      <formula>"√"</formula>
    </cfRule>
  </conditionalFormatting>
  <conditionalFormatting sqref="F14">
    <cfRule type="cellIs" dxfId="683" priority="730" operator="equal">
      <formula>"ü"</formula>
    </cfRule>
    <cfRule type="cellIs" dxfId="682" priority="731" operator="equal">
      <formula>"R"</formula>
    </cfRule>
  </conditionalFormatting>
  <conditionalFormatting sqref="F14">
    <cfRule type="cellIs" dxfId="681" priority="729" operator="lessThan">
      <formula>0</formula>
    </cfRule>
  </conditionalFormatting>
  <conditionalFormatting sqref="F7">
    <cfRule type="expression" priority="762">
      <formula>#REF!&lt;&gt;1</formula>
    </cfRule>
    <cfRule type="cellIs" dxfId="680" priority="763" operator="equal">
      <formula>"x"</formula>
    </cfRule>
  </conditionalFormatting>
  <conditionalFormatting sqref="F8">
    <cfRule type="cellIs" dxfId="679" priority="757" operator="equal">
      <formula>"x"</formula>
    </cfRule>
  </conditionalFormatting>
  <conditionalFormatting sqref="F8">
    <cfRule type="cellIs" dxfId="678" priority="761" operator="equal">
      <formula>"√"</formula>
    </cfRule>
  </conditionalFormatting>
  <conditionalFormatting sqref="F8">
    <cfRule type="cellIs" dxfId="677" priority="759" operator="equal">
      <formula>"ü"</formula>
    </cfRule>
    <cfRule type="cellIs" dxfId="676" priority="760" operator="equal">
      <formula>"R"</formula>
    </cfRule>
  </conditionalFormatting>
  <conditionalFormatting sqref="F8">
    <cfRule type="cellIs" dxfId="675" priority="758" operator="lessThan">
      <formula>0</formula>
    </cfRule>
  </conditionalFormatting>
  <conditionalFormatting sqref="F8">
    <cfRule type="cellIs" dxfId="674" priority="752" operator="equal">
      <formula>"x"</formula>
    </cfRule>
  </conditionalFormatting>
  <conditionalFormatting sqref="F8">
    <cfRule type="cellIs" dxfId="673" priority="756" operator="equal">
      <formula>"√"</formula>
    </cfRule>
  </conditionalFormatting>
  <conditionalFormatting sqref="F8">
    <cfRule type="cellIs" dxfId="672" priority="754" operator="equal">
      <formula>"ü"</formula>
    </cfRule>
    <cfRule type="cellIs" dxfId="671" priority="755" operator="equal">
      <formula>"R"</formula>
    </cfRule>
  </conditionalFormatting>
  <conditionalFormatting sqref="F8">
    <cfRule type="cellIs" dxfId="670" priority="753" operator="lessThan">
      <formula>0</formula>
    </cfRule>
  </conditionalFormatting>
  <conditionalFormatting sqref="F8">
    <cfRule type="expression" priority="746">
      <formula>#REF!&lt;&gt;1</formula>
    </cfRule>
    <cfRule type="cellIs" dxfId="669" priority="747" operator="equal">
      <formula>"x"</formula>
    </cfRule>
  </conditionalFormatting>
  <conditionalFormatting sqref="F8">
    <cfRule type="cellIs" dxfId="668" priority="751" operator="equal">
      <formula>"√"</formula>
    </cfRule>
  </conditionalFormatting>
  <conditionalFormatting sqref="F8">
    <cfRule type="cellIs" dxfId="667" priority="749" operator="equal">
      <formula>"ü"</formula>
    </cfRule>
    <cfRule type="cellIs" dxfId="666" priority="750" operator="equal">
      <formula>"R"</formula>
    </cfRule>
  </conditionalFormatting>
  <conditionalFormatting sqref="F8">
    <cfRule type="cellIs" dxfId="665" priority="748" operator="lessThan">
      <formula>0</formula>
    </cfRule>
  </conditionalFormatting>
  <conditionalFormatting sqref="F15">
    <cfRule type="cellIs" dxfId="664" priority="743" operator="equal">
      <formula>"√"</formula>
    </cfRule>
  </conditionalFormatting>
  <conditionalFormatting sqref="F15">
    <cfRule type="cellIs" dxfId="663" priority="741" operator="equal">
      <formula>"ü"</formula>
    </cfRule>
    <cfRule type="cellIs" dxfId="662" priority="742" operator="equal">
      <formula>"R"</formula>
    </cfRule>
  </conditionalFormatting>
  <conditionalFormatting sqref="F15">
    <cfRule type="cellIs" dxfId="661" priority="740" operator="lessThan">
      <formula>0</formula>
    </cfRule>
  </conditionalFormatting>
  <conditionalFormatting sqref="F15">
    <cfRule type="expression" priority="744">
      <formula>#REF!&lt;&gt;1</formula>
    </cfRule>
    <cfRule type="cellIs" dxfId="660" priority="745" operator="equal">
      <formula>"x"</formula>
    </cfRule>
  </conditionalFormatting>
  <conditionalFormatting sqref="F15">
    <cfRule type="cellIs" dxfId="659" priority="735" operator="equal">
      <formula>"x"</formula>
    </cfRule>
  </conditionalFormatting>
  <conditionalFormatting sqref="F15">
    <cfRule type="cellIs" dxfId="658" priority="739" operator="equal">
      <formula>"√"</formula>
    </cfRule>
  </conditionalFormatting>
  <conditionalFormatting sqref="F15">
    <cfRule type="cellIs" dxfId="657" priority="737" operator="equal">
      <formula>"ü"</formula>
    </cfRule>
    <cfRule type="cellIs" dxfId="656" priority="738" operator="equal">
      <formula>"R"</formula>
    </cfRule>
  </conditionalFormatting>
  <conditionalFormatting sqref="F15">
    <cfRule type="cellIs" dxfId="655" priority="736" operator="lessThan">
      <formula>0</formula>
    </cfRule>
  </conditionalFormatting>
  <conditionalFormatting sqref="F14">
    <cfRule type="expression" priority="733">
      <formula>#REF!&lt;&gt;1</formula>
    </cfRule>
    <cfRule type="cellIs" dxfId="654" priority="734" operator="equal">
      <formula>"x"</formula>
    </cfRule>
  </conditionalFormatting>
  <conditionalFormatting sqref="F14">
    <cfRule type="cellIs" dxfId="653" priority="724" operator="equal">
      <formula>"x"</formula>
    </cfRule>
  </conditionalFormatting>
  <conditionalFormatting sqref="F14">
    <cfRule type="cellIs" dxfId="652" priority="728" operator="equal">
      <formula>"√"</formula>
    </cfRule>
  </conditionalFormatting>
  <conditionalFormatting sqref="F14">
    <cfRule type="cellIs" dxfId="651" priority="726" operator="equal">
      <formula>"ü"</formula>
    </cfRule>
    <cfRule type="cellIs" dxfId="650" priority="727" operator="equal">
      <formula>"R"</formula>
    </cfRule>
  </conditionalFormatting>
  <conditionalFormatting sqref="F14">
    <cfRule type="cellIs" dxfId="649" priority="725" operator="lessThan">
      <formula>0</formula>
    </cfRule>
  </conditionalFormatting>
  <conditionalFormatting sqref="F21">
    <cfRule type="cellIs" dxfId="648" priority="668" operator="equal">
      <formula>"√"</formula>
    </cfRule>
  </conditionalFormatting>
  <conditionalFormatting sqref="F21">
    <cfRule type="cellIs" dxfId="647" priority="666" operator="equal">
      <formula>"ü"</formula>
    </cfRule>
    <cfRule type="cellIs" dxfId="646" priority="667" operator="equal">
      <formula>"R"</formula>
    </cfRule>
  </conditionalFormatting>
  <conditionalFormatting sqref="F21">
    <cfRule type="cellIs" dxfId="645" priority="665" operator="lessThan">
      <formula>0</formula>
    </cfRule>
  </conditionalFormatting>
  <conditionalFormatting sqref="H22:H23">
    <cfRule type="expression" priority="713">
      <formula>#REF!&lt;&gt;1</formula>
    </cfRule>
    <cfRule type="cellIs" dxfId="644" priority="719" operator="equal">
      <formula>"x"</formula>
    </cfRule>
  </conditionalFormatting>
  <conditionalFormatting sqref="H22:H23">
    <cfRule type="cellIs" dxfId="643" priority="723" operator="equal">
      <formula>"√"</formula>
    </cfRule>
  </conditionalFormatting>
  <conditionalFormatting sqref="H22:H23">
    <cfRule type="cellIs" dxfId="642" priority="721" operator="equal">
      <formula>"ü"</formula>
    </cfRule>
    <cfRule type="cellIs" dxfId="641" priority="722" operator="equal">
      <formula>"R"</formula>
    </cfRule>
  </conditionalFormatting>
  <conditionalFormatting sqref="H22:H23">
    <cfRule type="cellIs" dxfId="640" priority="720" operator="lessThan">
      <formula>0</formula>
    </cfRule>
  </conditionalFormatting>
  <conditionalFormatting sqref="H22:H23">
    <cfRule type="cellIs" dxfId="639" priority="714" operator="equal">
      <formula>"x"</formula>
    </cfRule>
  </conditionalFormatting>
  <conditionalFormatting sqref="H22:H23">
    <cfRule type="cellIs" dxfId="638" priority="718" operator="equal">
      <formula>"√"</formula>
    </cfRule>
  </conditionalFormatting>
  <conditionalFormatting sqref="H22:H23">
    <cfRule type="cellIs" dxfId="637" priority="716" operator="equal">
      <formula>"ü"</formula>
    </cfRule>
    <cfRule type="cellIs" dxfId="636" priority="717" operator="equal">
      <formula>"R"</formula>
    </cfRule>
  </conditionalFormatting>
  <conditionalFormatting sqref="H22:H23">
    <cfRule type="cellIs" dxfId="635" priority="715" operator="lessThan">
      <formula>0</formula>
    </cfRule>
  </conditionalFormatting>
  <conditionalFormatting sqref="D22:D23">
    <cfRule type="expression" priority="702">
      <formula>#REF!&lt;&gt;1</formula>
    </cfRule>
    <cfRule type="cellIs" dxfId="634" priority="708" operator="equal">
      <formula>"x"</formula>
    </cfRule>
  </conditionalFormatting>
  <conditionalFormatting sqref="H24 H27">
    <cfRule type="cellIs" dxfId="633" priority="646" operator="equal">
      <formula>"√"</formula>
    </cfRule>
  </conditionalFormatting>
  <conditionalFormatting sqref="H24 H27">
    <cfRule type="cellIs" dxfId="632" priority="644" operator="equal">
      <formula>"ü"</formula>
    </cfRule>
    <cfRule type="cellIs" dxfId="631" priority="645" operator="equal">
      <formula>"R"</formula>
    </cfRule>
  </conditionalFormatting>
  <conditionalFormatting sqref="H24 H27">
    <cfRule type="cellIs" dxfId="630" priority="643" operator="lessThan">
      <formula>0</formula>
    </cfRule>
  </conditionalFormatting>
  <conditionalFormatting sqref="D22:D23">
    <cfRule type="cellIs" dxfId="629" priority="703" operator="equal">
      <formula>"x"</formula>
    </cfRule>
  </conditionalFormatting>
  <conditionalFormatting sqref="D22:D23">
    <cfRule type="cellIs" dxfId="628" priority="707" operator="equal">
      <formula>"√"</formula>
    </cfRule>
  </conditionalFormatting>
  <conditionalFormatting sqref="D22:D23">
    <cfRule type="cellIs" dxfId="627" priority="705" operator="equal">
      <formula>"ü"</formula>
    </cfRule>
    <cfRule type="cellIs" dxfId="626" priority="706" operator="equal">
      <formula>"R"</formula>
    </cfRule>
  </conditionalFormatting>
  <conditionalFormatting sqref="D22:D23">
    <cfRule type="cellIs" dxfId="625" priority="704" operator="lessThan">
      <formula>0</formula>
    </cfRule>
  </conditionalFormatting>
  <conditionalFormatting sqref="F22">
    <cfRule type="cellIs" dxfId="624" priority="696" operator="equal">
      <formula>"√"</formula>
    </cfRule>
  </conditionalFormatting>
  <conditionalFormatting sqref="F22">
    <cfRule type="cellIs" dxfId="623" priority="694" operator="equal">
      <formula>"ü"</formula>
    </cfRule>
    <cfRule type="cellIs" dxfId="622" priority="695" operator="equal">
      <formula>"R"</formula>
    </cfRule>
  </conditionalFormatting>
  <conditionalFormatting sqref="F22">
    <cfRule type="cellIs" dxfId="621" priority="693" operator="lessThan">
      <formula>0</formula>
    </cfRule>
  </conditionalFormatting>
  <conditionalFormatting sqref="F22">
    <cfRule type="expression" priority="691">
      <formula>#REF!&lt;&gt;1</formula>
    </cfRule>
    <cfRule type="cellIs" dxfId="620" priority="697" operator="equal">
      <formula>"x"</formula>
    </cfRule>
  </conditionalFormatting>
  <conditionalFormatting sqref="F22">
    <cfRule type="cellIs" dxfId="619" priority="701" operator="equal">
      <formula>"√"</formula>
    </cfRule>
  </conditionalFormatting>
  <conditionalFormatting sqref="F22">
    <cfRule type="cellIs" dxfId="618" priority="699" operator="equal">
      <formula>"ü"</formula>
    </cfRule>
    <cfRule type="cellIs" dxfId="617" priority="700" operator="equal">
      <formula>"R"</formula>
    </cfRule>
  </conditionalFormatting>
  <conditionalFormatting sqref="F22">
    <cfRule type="cellIs" dxfId="616" priority="698" operator="lessThan">
      <formula>0</formula>
    </cfRule>
  </conditionalFormatting>
  <conditionalFormatting sqref="F22">
    <cfRule type="cellIs" dxfId="615" priority="692" operator="equal">
      <formula>"x"</formula>
    </cfRule>
  </conditionalFormatting>
  <conditionalFormatting sqref="H21">
    <cfRule type="cellIs" dxfId="614" priority="690" operator="equal">
      <formula>"√"</formula>
    </cfRule>
  </conditionalFormatting>
  <conditionalFormatting sqref="H21">
    <cfRule type="cellIs" dxfId="613" priority="688" operator="equal">
      <formula>"ü"</formula>
    </cfRule>
    <cfRule type="cellIs" dxfId="612" priority="689" operator="equal">
      <formula>"R"</formula>
    </cfRule>
  </conditionalFormatting>
  <conditionalFormatting sqref="H21">
    <cfRule type="cellIs" dxfId="611" priority="687" operator="lessThan">
      <formula>0</formula>
    </cfRule>
  </conditionalFormatting>
  <conditionalFormatting sqref="F21">
    <cfRule type="expression" priority="658">
      <formula>#REF!&lt;&gt;1</formula>
    </cfRule>
    <cfRule type="cellIs" dxfId="610" priority="664" operator="equal">
      <formula>"x"</formula>
    </cfRule>
  </conditionalFormatting>
  <conditionalFormatting sqref="F21">
    <cfRule type="cellIs" dxfId="609" priority="659" operator="equal">
      <formula>"x"</formula>
    </cfRule>
  </conditionalFormatting>
  <conditionalFormatting sqref="F21">
    <cfRule type="cellIs" dxfId="608" priority="663" operator="equal">
      <formula>"√"</formula>
    </cfRule>
  </conditionalFormatting>
  <conditionalFormatting sqref="F21">
    <cfRule type="cellIs" dxfId="607" priority="661" operator="equal">
      <formula>"ü"</formula>
    </cfRule>
    <cfRule type="cellIs" dxfId="606" priority="662" operator="equal">
      <formula>"R"</formula>
    </cfRule>
  </conditionalFormatting>
  <conditionalFormatting sqref="F21">
    <cfRule type="cellIs" dxfId="605" priority="660" operator="lessThan">
      <formula>0</formula>
    </cfRule>
  </conditionalFormatting>
  <conditionalFormatting sqref="H21">
    <cfRule type="expression" priority="680">
      <formula>#REF!&lt;&gt;1</formula>
    </cfRule>
    <cfRule type="cellIs" dxfId="604" priority="686" operator="equal">
      <formula>"x"</formula>
    </cfRule>
  </conditionalFormatting>
  <conditionalFormatting sqref="H21">
    <cfRule type="cellIs" dxfId="603" priority="681" operator="equal">
      <formula>"x"</formula>
    </cfRule>
  </conditionalFormatting>
  <conditionalFormatting sqref="H21">
    <cfRule type="cellIs" dxfId="602" priority="685" operator="equal">
      <formula>"√"</formula>
    </cfRule>
  </conditionalFormatting>
  <conditionalFormatting sqref="H21">
    <cfRule type="cellIs" dxfId="601" priority="683" operator="equal">
      <formula>"ü"</formula>
    </cfRule>
    <cfRule type="cellIs" dxfId="600" priority="684" operator="equal">
      <formula>"R"</formula>
    </cfRule>
  </conditionalFormatting>
  <conditionalFormatting sqref="H21">
    <cfRule type="cellIs" dxfId="599" priority="682" operator="lessThan">
      <formula>0</formula>
    </cfRule>
  </conditionalFormatting>
  <conditionalFormatting sqref="D21">
    <cfRule type="expression" priority="669">
      <formula>#REF!&lt;&gt;1</formula>
    </cfRule>
    <cfRule type="cellIs" dxfId="598" priority="675" operator="equal">
      <formula>"x"</formula>
    </cfRule>
  </conditionalFormatting>
  <conditionalFormatting sqref="D21">
    <cfRule type="cellIs" dxfId="597" priority="679" operator="equal">
      <formula>"√"</formula>
    </cfRule>
  </conditionalFormatting>
  <conditionalFormatting sqref="D21">
    <cfRule type="cellIs" dxfId="596" priority="677" operator="equal">
      <formula>"ü"</formula>
    </cfRule>
    <cfRule type="cellIs" dxfId="595" priority="678" operator="equal">
      <formula>"R"</formula>
    </cfRule>
  </conditionalFormatting>
  <conditionalFormatting sqref="D21">
    <cfRule type="cellIs" dxfId="594" priority="676" operator="lessThan">
      <formula>0</formula>
    </cfRule>
  </conditionalFormatting>
  <conditionalFormatting sqref="D21">
    <cfRule type="cellIs" dxfId="593" priority="670" operator="equal">
      <formula>"x"</formula>
    </cfRule>
  </conditionalFormatting>
  <conditionalFormatting sqref="D21">
    <cfRule type="cellIs" dxfId="592" priority="674" operator="equal">
      <formula>"√"</formula>
    </cfRule>
  </conditionalFormatting>
  <conditionalFormatting sqref="D21">
    <cfRule type="cellIs" dxfId="591" priority="672" operator="equal">
      <formula>"ü"</formula>
    </cfRule>
    <cfRule type="cellIs" dxfId="590" priority="673" operator="equal">
      <formula>"R"</formula>
    </cfRule>
  </conditionalFormatting>
  <conditionalFormatting sqref="D21">
    <cfRule type="cellIs" dxfId="589" priority="671" operator="lessThan">
      <formula>0</formula>
    </cfRule>
  </conditionalFormatting>
  <conditionalFormatting sqref="F24">
    <cfRule type="expression" priority="647">
      <formula>#REF!&lt;&gt;1</formula>
    </cfRule>
    <cfRule type="cellIs" dxfId="588" priority="653" operator="equal">
      <formula>"x"</formula>
    </cfRule>
  </conditionalFormatting>
  <conditionalFormatting sqref="F24">
    <cfRule type="cellIs" dxfId="587" priority="657" operator="equal">
      <formula>"√"</formula>
    </cfRule>
  </conditionalFormatting>
  <conditionalFormatting sqref="F24">
    <cfRule type="cellIs" dxfId="586" priority="655" operator="equal">
      <formula>"ü"</formula>
    </cfRule>
    <cfRule type="cellIs" dxfId="585" priority="656" operator="equal">
      <formula>"R"</formula>
    </cfRule>
  </conditionalFormatting>
  <conditionalFormatting sqref="F24">
    <cfRule type="cellIs" dxfId="584" priority="654" operator="lessThan">
      <formula>0</formula>
    </cfRule>
  </conditionalFormatting>
  <conditionalFormatting sqref="F24">
    <cfRule type="cellIs" dxfId="583" priority="648" operator="equal">
      <formula>"x"</formula>
    </cfRule>
  </conditionalFormatting>
  <conditionalFormatting sqref="F24">
    <cfRule type="cellIs" dxfId="582" priority="652" operator="equal">
      <formula>"√"</formula>
    </cfRule>
  </conditionalFormatting>
  <conditionalFormatting sqref="F24">
    <cfRule type="cellIs" dxfId="581" priority="650" operator="equal">
      <formula>"ü"</formula>
    </cfRule>
    <cfRule type="cellIs" dxfId="580" priority="651" operator="equal">
      <formula>"R"</formula>
    </cfRule>
  </conditionalFormatting>
  <conditionalFormatting sqref="F24">
    <cfRule type="cellIs" dxfId="579" priority="649" operator="lessThan">
      <formula>0</formula>
    </cfRule>
  </conditionalFormatting>
  <conditionalFormatting sqref="H24">
    <cfRule type="expression" priority="636">
      <formula>#REF!&lt;&gt;1</formula>
    </cfRule>
    <cfRule type="cellIs" dxfId="578" priority="642" operator="equal">
      <formula>"x"</formula>
    </cfRule>
  </conditionalFormatting>
  <conditionalFormatting sqref="H24 H27">
    <cfRule type="cellIs" dxfId="577" priority="637" operator="equal">
      <formula>"x"</formula>
    </cfRule>
  </conditionalFormatting>
  <conditionalFormatting sqref="H24 H27">
    <cfRule type="cellIs" dxfId="576" priority="641" operator="equal">
      <formula>"√"</formula>
    </cfRule>
  </conditionalFormatting>
  <conditionalFormatting sqref="H24 H27">
    <cfRule type="cellIs" dxfId="575" priority="639" operator="equal">
      <formula>"ü"</formula>
    </cfRule>
    <cfRule type="cellIs" dxfId="574" priority="640" operator="equal">
      <formula>"R"</formula>
    </cfRule>
  </conditionalFormatting>
  <conditionalFormatting sqref="H24 H27">
    <cfRule type="cellIs" dxfId="573" priority="638" operator="lessThan">
      <formula>0</formula>
    </cfRule>
  </conditionalFormatting>
  <conditionalFormatting sqref="D27">
    <cfRule type="expression" priority="625">
      <formula>#REF!&lt;&gt;1</formula>
    </cfRule>
    <cfRule type="cellIs" dxfId="572" priority="631" operator="equal">
      <formula>"x"</formula>
    </cfRule>
  </conditionalFormatting>
  <conditionalFormatting sqref="D27">
    <cfRule type="cellIs" dxfId="571" priority="635" operator="equal">
      <formula>"√"</formula>
    </cfRule>
  </conditionalFormatting>
  <conditionalFormatting sqref="D27">
    <cfRule type="cellIs" dxfId="570" priority="633" operator="equal">
      <formula>"ü"</formula>
    </cfRule>
    <cfRule type="cellIs" dxfId="569" priority="634" operator="equal">
      <formula>"R"</formula>
    </cfRule>
  </conditionalFormatting>
  <conditionalFormatting sqref="D27">
    <cfRule type="cellIs" dxfId="568" priority="632" operator="lessThan">
      <formula>0</formula>
    </cfRule>
  </conditionalFormatting>
  <conditionalFormatting sqref="D27">
    <cfRule type="cellIs" dxfId="567" priority="626" operator="equal">
      <formula>"x"</formula>
    </cfRule>
  </conditionalFormatting>
  <conditionalFormatting sqref="D27">
    <cfRule type="cellIs" dxfId="566" priority="630" operator="equal">
      <formula>"√"</formula>
    </cfRule>
  </conditionalFormatting>
  <conditionalFormatting sqref="D27">
    <cfRule type="cellIs" dxfId="565" priority="628" operator="equal">
      <formula>"ü"</formula>
    </cfRule>
    <cfRule type="cellIs" dxfId="564" priority="629" operator="equal">
      <formula>"R"</formula>
    </cfRule>
  </conditionalFormatting>
  <conditionalFormatting sqref="D27">
    <cfRule type="cellIs" dxfId="563" priority="627" operator="lessThan">
      <formula>0</formula>
    </cfRule>
  </conditionalFormatting>
  <conditionalFormatting sqref="F24:F27">
    <cfRule type="cellIs" dxfId="562" priority="619" operator="equal">
      <formula>"√"</formula>
    </cfRule>
  </conditionalFormatting>
  <conditionalFormatting sqref="F24:F27">
    <cfRule type="cellIs" dxfId="561" priority="617" operator="equal">
      <formula>"ü"</formula>
    </cfRule>
    <cfRule type="cellIs" dxfId="560" priority="618" operator="equal">
      <formula>"R"</formula>
    </cfRule>
  </conditionalFormatting>
  <conditionalFormatting sqref="F24:F27">
    <cfRule type="cellIs" dxfId="559" priority="616" operator="lessThan">
      <formula>0</formula>
    </cfRule>
  </conditionalFormatting>
  <conditionalFormatting sqref="F24:F27">
    <cfRule type="expression" priority="614">
      <formula>#REF!&lt;&gt;1</formula>
    </cfRule>
    <cfRule type="cellIs" dxfId="558" priority="620" operator="equal">
      <formula>"x"</formula>
    </cfRule>
  </conditionalFormatting>
  <conditionalFormatting sqref="F24:F27">
    <cfRule type="cellIs" dxfId="557" priority="624" operator="equal">
      <formula>"√"</formula>
    </cfRule>
  </conditionalFormatting>
  <conditionalFormatting sqref="F24:F27">
    <cfRule type="cellIs" dxfId="556" priority="622" operator="equal">
      <formula>"ü"</formula>
    </cfRule>
    <cfRule type="cellIs" dxfId="555" priority="623" operator="equal">
      <formula>"R"</formula>
    </cfRule>
  </conditionalFormatting>
  <conditionalFormatting sqref="F24:F27">
    <cfRule type="cellIs" dxfId="554" priority="621" operator="lessThan">
      <formula>0</formula>
    </cfRule>
  </conditionalFormatting>
  <conditionalFormatting sqref="F24:F27">
    <cfRule type="cellIs" dxfId="553" priority="615" operator="equal">
      <formula>"x"</formula>
    </cfRule>
  </conditionalFormatting>
  <conditionalFormatting sqref="D24:D26">
    <cfRule type="expression" priority="603">
      <formula>#REF!&lt;&gt;1</formula>
    </cfRule>
    <cfRule type="cellIs" dxfId="552" priority="609" operator="equal">
      <formula>"x"</formula>
    </cfRule>
  </conditionalFormatting>
  <conditionalFormatting sqref="D24:D26">
    <cfRule type="cellIs" dxfId="551" priority="613" operator="equal">
      <formula>"√"</formula>
    </cfRule>
  </conditionalFormatting>
  <conditionalFormatting sqref="D24:D26">
    <cfRule type="cellIs" dxfId="550" priority="611" operator="equal">
      <formula>"ü"</formula>
    </cfRule>
    <cfRule type="cellIs" dxfId="549" priority="612" operator="equal">
      <formula>"R"</formula>
    </cfRule>
  </conditionalFormatting>
  <conditionalFormatting sqref="D24:D26">
    <cfRule type="cellIs" dxfId="548" priority="610" operator="lessThan">
      <formula>0</formula>
    </cfRule>
  </conditionalFormatting>
  <conditionalFormatting sqref="D24:D26">
    <cfRule type="cellIs" dxfId="547" priority="604" operator="equal">
      <formula>"x"</formula>
    </cfRule>
  </conditionalFormatting>
  <conditionalFormatting sqref="D24:D26">
    <cfRule type="cellIs" dxfId="546" priority="608" operator="equal">
      <formula>"√"</formula>
    </cfRule>
  </conditionalFormatting>
  <conditionalFormatting sqref="D24:D26">
    <cfRule type="cellIs" dxfId="545" priority="606" operator="equal">
      <formula>"ü"</formula>
    </cfRule>
    <cfRule type="cellIs" dxfId="544" priority="607" operator="equal">
      <formula>"R"</formula>
    </cfRule>
  </conditionalFormatting>
  <conditionalFormatting sqref="D24:D26">
    <cfRule type="cellIs" dxfId="543" priority="605" operator="lessThan">
      <formula>0</formula>
    </cfRule>
  </conditionalFormatting>
  <conditionalFormatting sqref="L7:L11">
    <cfRule type="expression" priority="601">
      <formula>#REF!&lt;&gt;1</formula>
    </cfRule>
    <cfRule type="cellIs" dxfId="542" priority="602" operator="equal">
      <formula>"x"</formula>
    </cfRule>
  </conditionalFormatting>
  <conditionalFormatting sqref="L7:L11">
    <cfRule type="cellIs" dxfId="541" priority="600" operator="equal">
      <formula>"√"</formula>
    </cfRule>
  </conditionalFormatting>
  <conditionalFormatting sqref="L7:L11">
    <cfRule type="cellIs" dxfId="540" priority="598" operator="equal">
      <formula>"ü"</formula>
    </cfRule>
    <cfRule type="cellIs" dxfId="539" priority="599" operator="equal">
      <formula>"R"</formula>
    </cfRule>
  </conditionalFormatting>
  <conditionalFormatting sqref="L7:L11">
    <cfRule type="cellIs" dxfId="538" priority="597" operator="lessThan">
      <formula>0</formula>
    </cfRule>
  </conditionalFormatting>
  <conditionalFormatting sqref="L7:L11">
    <cfRule type="cellIs" dxfId="537" priority="596" operator="equal">
      <formula>"√"</formula>
    </cfRule>
  </conditionalFormatting>
  <conditionalFormatting sqref="L7:L11">
    <cfRule type="cellIs" dxfId="536" priority="594" operator="equal">
      <formula>"ü"</formula>
    </cfRule>
    <cfRule type="cellIs" dxfId="535" priority="595" operator="equal">
      <formula>"R"</formula>
    </cfRule>
  </conditionalFormatting>
  <conditionalFormatting sqref="L7:L11">
    <cfRule type="cellIs" dxfId="534" priority="593" operator="lessThan">
      <formula>0</formula>
    </cfRule>
  </conditionalFormatting>
  <conditionalFormatting sqref="N11">
    <cfRule type="cellIs" dxfId="533" priority="591" operator="equal">
      <formula>"√"</formula>
    </cfRule>
  </conditionalFormatting>
  <conditionalFormatting sqref="N11">
    <cfRule type="cellIs" dxfId="532" priority="589" operator="equal">
      <formula>"ü"</formula>
    </cfRule>
    <cfRule type="cellIs" dxfId="531" priority="590" operator="equal">
      <formula>"R"</formula>
    </cfRule>
  </conditionalFormatting>
  <conditionalFormatting sqref="N11">
    <cfRule type="cellIs" dxfId="530" priority="588" operator="lessThan">
      <formula>0</formula>
    </cfRule>
  </conditionalFormatting>
  <conditionalFormatting sqref="N11">
    <cfRule type="expression" priority="581">
      <formula>#REF!&lt;&gt;1</formula>
    </cfRule>
    <cfRule type="cellIs" dxfId="529" priority="587" operator="equal">
      <formula>"x"</formula>
    </cfRule>
  </conditionalFormatting>
  <conditionalFormatting sqref="N11">
    <cfRule type="cellIs" dxfId="528" priority="582" operator="equal">
      <formula>"x"</formula>
    </cfRule>
  </conditionalFormatting>
  <conditionalFormatting sqref="N11">
    <cfRule type="cellIs" dxfId="527" priority="586" operator="equal">
      <formula>"√"</formula>
    </cfRule>
  </conditionalFormatting>
  <conditionalFormatting sqref="N11">
    <cfRule type="cellIs" dxfId="526" priority="584" operator="equal">
      <formula>"ü"</formula>
    </cfRule>
    <cfRule type="cellIs" dxfId="525" priority="585" operator="equal">
      <formula>"R"</formula>
    </cfRule>
  </conditionalFormatting>
  <conditionalFormatting sqref="N11">
    <cfRule type="cellIs" dxfId="524" priority="583" operator="lessThan">
      <formula>0</formula>
    </cfRule>
  </conditionalFormatting>
  <conditionalFormatting sqref="L7:L11">
    <cfRule type="cellIs" dxfId="523" priority="592" operator="equal">
      <formula>"x"</formula>
    </cfRule>
  </conditionalFormatting>
  <conditionalFormatting sqref="N7:N9 N11">
    <cfRule type="cellIs" dxfId="522" priority="580" operator="equal">
      <formula>"√"</formula>
    </cfRule>
  </conditionalFormatting>
  <conditionalFormatting sqref="N7:N9 N11">
    <cfRule type="cellIs" dxfId="521" priority="578" operator="equal">
      <formula>"ü"</formula>
    </cfRule>
    <cfRule type="cellIs" dxfId="520" priority="579" operator="equal">
      <formula>"R"</formula>
    </cfRule>
  </conditionalFormatting>
  <conditionalFormatting sqref="N7:N9 N11">
    <cfRule type="cellIs" dxfId="519" priority="577" operator="lessThan">
      <formula>0</formula>
    </cfRule>
  </conditionalFormatting>
  <conditionalFormatting sqref="N7:N9">
    <cfRule type="expression" priority="570">
      <formula>#REF!&lt;&gt;1</formula>
    </cfRule>
    <cfRule type="cellIs" dxfId="518" priority="576" operator="equal">
      <formula>"x"</formula>
    </cfRule>
  </conditionalFormatting>
  <conditionalFormatting sqref="N7:N9 N11">
    <cfRule type="cellIs" dxfId="517" priority="571" operator="equal">
      <formula>"x"</formula>
    </cfRule>
  </conditionalFormatting>
  <conditionalFormatting sqref="N7:N9 N11">
    <cfRule type="cellIs" dxfId="516" priority="575" operator="equal">
      <formula>"√"</formula>
    </cfRule>
  </conditionalFormatting>
  <conditionalFormatting sqref="N7:N9 N11">
    <cfRule type="cellIs" dxfId="515" priority="573" operator="equal">
      <formula>"ü"</formula>
    </cfRule>
    <cfRule type="cellIs" dxfId="514" priority="574" operator="equal">
      <formula>"R"</formula>
    </cfRule>
  </conditionalFormatting>
  <conditionalFormatting sqref="N7:N9 N11">
    <cfRule type="cellIs" dxfId="513" priority="572" operator="lessThan">
      <formula>0</formula>
    </cfRule>
  </conditionalFormatting>
  <conditionalFormatting sqref="L9:L11">
    <cfRule type="cellIs" dxfId="512" priority="569" operator="equal">
      <formula>"√"</formula>
    </cfRule>
  </conditionalFormatting>
  <conditionalFormatting sqref="L9:L11">
    <cfRule type="cellIs" dxfId="511" priority="567" operator="equal">
      <formula>"ü"</formula>
    </cfRule>
    <cfRule type="cellIs" dxfId="510" priority="568" operator="equal">
      <formula>"R"</formula>
    </cfRule>
  </conditionalFormatting>
  <conditionalFormatting sqref="L9:L11">
    <cfRule type="cellIs" dxfId="509" priority="566" operator="lessThan">
      <formula>0</formula>
    </cfRule>
  </conditionalFormatting>
  <conditionalFormatting sqref="L7:L8">
    <cfRule type="cellIs" dxfId="508" priority="558" operator="equal">
      <formula>"√"</formula>
    </cfRule>
  </conditionalFormatting>
  <conditionalFormatting sqref="L7:L8">
    <cfRule type="cellIs" dxfId="507" priority="556" operator="equal">
      <formula>"ü"</formula>
    </cfRule>
    <cfRule type="cellIs" dxfId="506" priority="557" operator="equal">
      <formula>"R"</formula>
    </cfRule>
  </conditionalFormatting>
  <conditionalFormatting sqref="L7:L8">
    <cfRule type="cellIs" dxfId="505" priority="555" operator="lessThan">
      <formula>0</formula>
    </cfRule>
  </conditionalFormatting>
  <conditionalFormatting sqref="L7:L8">
    <cfRule type="expression" priority="548">
      <formula>#REF!&lt;&gt;1</formula>
    </cfRule>
    <cfRule type="cellIs" dxfId="504" priority="554" operator="equal">
      <formula>"x"</formula>
    </cfRule>
  </conditionalFormatting>
  <conditionalFormatting sqref="L7:L8">
    <cfRule type="cellIs" dxfId="503" priority="549" operator="equal">
      <formula>"x"</formula>
    </cfRule>
  </conditionalFormatting>
  <conditionalFormatting sqref="L7:L8">
    <cfRule type="cellIs" dxfId="502" priority="553" operator="equal">
      <formula>"√"</formula>
    </cfRule>
  </conditionalFormatting>
  <conditionalFormatting sqref="L7:L8">
    <cfRule type="cellIs" dxfId="501" priority="551" operator="equal">
      <formula>"ü"</formula>
    </cfRule>
    <cfRule type="cellIs" dxfId="500" priority="552" operator="equal">
      <formula>"R"</formula>
    </cfRule>
  </conditionalFormatting>
  <conditionalFormatting sqref="L7:L8">
    <cfRule type="cellIs" dxfId="499" priority="550" operator="lessThan">
      <formula>0</formula>
    </cfRule>
  </conditionalFormatting>
  <conditionalFormatting sqref="L9:L11">
    <cfRule type="expression" priority="559">
      <formula>#REF!&lt;&gt;1</formula>
    </cfRule>
    <cfRule type="cellIs" dxfId="498" priority="565" operator="equal">
      <formula>"x"</formula>
    </cfRule>
  </conditionalFormatting>
  <conditionalFormatting sqref="L9:L11">
    <cfRule type="cellIs" dxfId="497" priority="560" operator="equal">
      <formula>"x"</formula>
    </cfRule>
  </conditionalFormatting>
  <conditionalFormatting sqref="L9:L11">
    <cfRule type="cellIs" dxfId="496" priority="564" operator="equal">
      <formula>"√"</formula>
    </cfRule>
  </conditionalFormatting>
  <conditionalFormatting sqref="L9:L11">
    <cfRule type="cellIs" dxfId="495" priority="562" operator="equal">
      <formula>"ü"</formula>
    </cfRule>
    <cfRule type="cellIs" dxfId="494" priority="563" operator="equal">
      <formula>"R"</formula>
    </cfRule>
  </conditionalFormatting>
  <conditionalFormatting sqref="L9:L11">
    <cfRule type="cellIs" dxfId="493" priority="561" operator="lessThan">
      <formula>0</formula>
    </cfRule>
  </conditionalFormatting>
  <conditionalFormatting sqref="N7:N8">
    <cfRule type="expression" priority="537">
      <formula>#REF!&lt;&gt;1</formula>
    </cfRule>
    <cfRule type="cellIs" dxfId="492" priority="543" operator="equal">
      <formula>"x"</formula>
    </cfRule>
  </conditionalFormatting>
  <conditionalFormatting sqref="N7:N8">
    <cfRule type="cellIs" dxfId="491" priority="547" operator="equal">
      <formula>"√"</formula>
    </cfRule>
  </conditionalFormatting>
  <conditionalFormatting sqref="N7:N8">
    <cfRule type="cellIs" dxfId="490" priority="545" operator="equal">
      <formula>"ü"</formula>
    </cfRule>
    <cfRule type="cellIs" dxfId="489" priority="546" operator="equal">
      <formula>"R"</formula>
    </cfRule>
  </conditionalFormatting>
  <conditionalFormatting sqref="N7:N8">
    <cfRule type="cellIs" dxfId="488" priority="544" operator="lessThan">
      <formula>0</formula>
    </cfRule>
  </conditionalFormatting>
  <conditionalFormatting sqref="N7:N8">
    <cfRule type="cellIs" dxfId="487" priority="538" operator="equal">
      <formula>"x"</formula>
    </cfRule>
  </conditionalFormatting>
  <conditionalFormatting sqref="N7:N8">
    <cfRule type="cellIs" dxfId="486" priority="542" operator="equal">
      <formula>"√"</formula>
    </cfRule>
  </conditionalFormatting>
  <conditionalFormatting sqref="N7:N8">
    <cfRule type="cellIs" dxfId="485" priority="540" operator="equal">
      <formula>"ü"</formula>
    </cfRule>
    <cfRule type="cellIs" dxfId="484" priority="541" operator="equal">
      <formula>"R"</formula>
    </cfRule>
  </conditionalFormatting>
  <conditionalFormatting sqref="N7:N8">
    <cfRule type="cellIs" dxfId="483" priority="539" operator="lessThan">
      <formula>0</formula>
    </cfRule>
  </conditionalFormatting>
  <conditionalFormatting sqref="L11">
    <cfRule type="expression" priority="526">
      <formula>#REF!&lt;&gt;1</formula>
    </cfRule>
    <cfRule type="cellIs" dxfId="482" priority="532" operator="equal">
      <formula>"x"</formula>
    </cfRule>
  </conditionalFormatting>
  <conditionalFormatting sqref="L11">
    <cfRule type="cellIs" dxfId="481" priority="536" operator="equal">
      <formula>"√"</formula>
    </cfRule>
  </conditionalFormatting>
  <conditionalFormatting sqref="L11">
    <cfRule type="cellIs" dxfId="480" priority="534" operator="equal">
      <formula>"ü"</formula>
    </cfRule>
    <cfRule type="cellIs" dxfId="479" priority="535" operator="equal">
      <formula>"R"</formula>
    </cfRule>
  </conditionalFormatting>
  <conditionalFormatting sqref="L11">
    <cfRule type="cellIs" dxfId="478" priority="533" operator="lessThan">
      <formula>0</formula>
    </cfRule>
  </conditionalFormatting>
  <conditionalFormatting sqref="L11">
    <cfRule type="cellIs" dxfId="477" priority="527" operator="equal">
      <formula>"x"</formula>
    </cfRule>
  </conditionalFormatting>
  <conditionalFormatting sqref="L11">
    <cfRule type="cellIs" dxfId="476" priority="531" operator="equal">
      <formula>"√"</formula>
    </cfRule>
  </conditionalFormatting>
  <conditionalFormatting sqref="L11">
    <cfRule type="cellIs" dxfId="475" priority="529" operator="equal">
      <formula>"ü"</formula>
    </cfRule>
    <cfRule type="cellIs" dxfId="474" priority="530" operator="equal">
      <formula>"R"</formula>
    </cfRule>
  </conditionalFormatting>
  <conditionalFormatting sqref="L11">
    <cfRule type="cellIs" dxfId="473" priority="528" operator="lessThan">
      <formula>0</formula>
    </cfRule>
  </conditionalFormatting>
  <conditionalFormatting sqref="F10">
    <cfRule type="expression" priority="524">
      <formula>#REF!&lt;&gt;1</formula>
    </cfRule>
    <cfRule type="cellIs" dxfId="472" priority="525" operator="equal">
      <formula>"x"</formula>
    </cfRule>
  </conditionalFormatting>
  <conditionalFormatting sqref="F10">
    <cfRule type="cellIs" dxfId="471" priority="523" operator="equal">
      <formula>"√"</formula>
    </cfRule>
  </conditionalFormatting>
  <conditionalFormatting sqref="F10">
    <cfRule type="cellIs" dxfId="470" priority="521" operator="equal">
      <formula>"ü"</formula>
    </cfRule>
    <cfRule type="cellIs" dxfId="469" priority="522" operator="equal">
      <formula>"R"</formula>
    </cfRule>
  </conditionalFormatting>
  <conditionalFormatting sqref="F10">
    <cfRule type="cellIs" dxfId="468" priority="520" operator="lessThan">
      <formula>0</formula>
    </cfRule>
  </conditionalFormatting>
  <conditionalFormatting sqref="F10">
    <cfRule type="cellIs" dxfId="467" priority="515" operator="equal">
      <formula>"x"</formula>
    </cfRule>
  </conditionalFormatting>
  <conditionalFormatting sqref="F10">
    <cfRule type="cellIs" dxfId="466" priority="519" operator="equal">
      <formula>"√"</formula>
    </cfRule>
  </conditionalFormatting>
  <conditionalFormatting sqref="F10">
    <cfRule type="cellIs" dxfId="465" priority="517" operator="equal">
      <formula>"ü"</formula>
    </cfRule>
    <cfRule type="cellIs" dxfId="464" priority="518" operator="equal">
      <formula>"R"</formula>
    </cfRule>
  </conditionalFormatting>
  <conditionalFormatting sqref="F10">
    <cfRule type="cellIs" dxfId="463" priority="516" operator="lessThan">
      <formula>0</formula>
    </cfRule>
  </conditionalFormatting>
  <conditionalFormatting sqref="H15">
    <cfRule type="expression" priority="504">
      <formula>#REF!&lt;&gt;1</formula>
    </cfRule>
    <cfRule type="cellIs" dxfId="462" priority="510" operator="equal">
      <formula>"x"</formula>
    </cfRule>
  </conditionalFormatting>
  <conditionalFormatting sqref="H15">
    <cfRule type="cellIs" dxfId="461" priority="514" operator="equal">
      <formula>"√"</formula>
    </cfRule>
  </conditionalFormatting>
  <conditionalFormatting sqref="H15">
    <cfRule type="cellIs" dxfId="460" priority="512" operator="equal">
      <formula>"ü"</formula>
    </cfRule>
    <cfRule type="cellIs" dxfId="459" priority="513" operator="equal">
      <formula>"R"</formula>
    </cfRule>
  </conditionalFormatting>
  <conditionalFormatting sqref="H15">
    <cfRule type="cellIs" dxfId="458" priority="511" operator="lessThan">
      <formula>0</formula>
    </cfRule>
  </conditionalFormatting>
  <conditionalFormatting sqref="H15">
    <cfRule type="cellIs" dxfId="457" priority="505" operator="equal">
      <formula>"x"</formula>
    </cfRule>
  </conditionalFormatting>
  <conditionalFormatting sqref="H15">
    <cfRule type="cellIs" dxfId="456" priority="509" operator="equal">
      <formula>"√"</formula>
    </cfRule>
  </conditionalFormatting>
  <conditionalFormatting sqref="H15">
    <cfRule type="cellIs" dxfId="455" priority="507" operator="equal">
      <formula>"ü"</formula>
    </cfRule>
    <cfRule type="cellIs" dxfId="454" priority="508" operator="equal">
      <formula>"R"</formula>
    </cfRule>
  </conditionalFormatting>
  <conditionalFormatting sqref="H15">
    <cfRule type="cellIs" dxfId="453" priority="506" operator="lessThan">
      <formula>0</formula>
    </cfRule>
  </conditionalFormatting>
  <conditionalFormatting sqref="F67:F69 H83 N67">
    <cfRule type="expression" priority="502">
      <formula>#REF!&lt;&gt;1</formula>
    </cfRule>
    <cfRule type="cellIs" dxfId="452" priority="503" operator="equal">
      <formula>"x"</formula>
    </cfRule>
  </conditionalFormatting>
  <conditionalFormatting sqref="D78:D79">
    <cfRule type="cellIs" dxfId="451" priority="187" operator="equal">
      <formula>"√"</formula>
    </cfRule>
  </conditionalFormatting>
  <conditionalFormatting sqref="D78:D79">
    <cfRule type="cellIs" dxfId="450" priority="185" operator="equal">
      <formula>"ü"</formula>
    </cfRule>
    <cfRule type="cellIs" dxfId="449" priority="186" operator="equal">
      <formula>"R"</formula>
    </cfRule>
  </conditionalFormatting>
  <conditionalFormatting sqref="D78:D79">
    <cfRule type="cellIs" dxfId="448" priority="184" operator="lessThan">
      <formula>0</formula>
    </cfRule>
  </conditionalFormatting>
  <conditionalFormatting sqref="D62">
    <cfRule type="cellIs" dxfId="447" priority="501" operator="equal">
      <formula>"√"</formula>
    </cfRule>
  </conditionalFormatting>
  <conditionalFormatting sqref="D62">
    <cfRule type="cellIs" dxfId="446" priority="499" operator="equal">
      <formula>"ü"</formula>
    </cfRule>
    <cfRule type="cellIs" dxfId="445" priority="500" operator="equal">
      <formula>"R"</formula>
    </cfRule>
  </conditionalFormatting>
  <conditionalFormatting sqref="D62">
    <cfRule type="cellIs" dxfId="444" priority="498" operator="lessThan">
      <formula>0</formula>
    </cfRule>
  </conditionalFormatting>
  <conditionalFormatting sqref="D62:D69">
    <cfRule type="cellIs" dxfId="443" priority="492" operator="equal">
      <formula>"x"</formula>
    </cfRule>
  </conditionalFormatting>
  <conditionalFormatting sqref="D62:D69">
    <cfRule type="cellIs" dxfId="442" priority="496" operator="equal">
      <formula>"√"</formula>
    </cfRule>
  </conditionalFormatting>
  <conditionalFormatting sqref="D62:D69">
    <cfRule type="cellIs" dxfId="441" priority="494" operator="equal">
      <formula>"ü"</formula>
    </cfRule>
    <cfRule type="cellIs" dxfId="440" priority="495" operator="equal">
      <formula>"R"</formula>
    </cfRule>
  </conditionalFormatting>
  <conditionalFormatting sqref="D62:D69">
    <cfRule type="cellIs" dxfId="439" priority="493" operator="lessThan">
      <formula>0</formula>
    </cfRule>
  </conditionalFormatting>
  <conditionalFormatting sqref="D62">
    <cfRule type="expression" priority="481">
      <formula>#REF!&lt;&gt;1</formula>
    </cfRule>
    <cfRule type="cellIs" dxfId="438" priority="497" operator="equal">
      <formula>"x"</formula>
    </cfRule>
  </conditionalFormatting>
  <conditionalFormatting sqref="D63">
    <cfRule type="cellIs" dxfId="437" priority="487" operator="equal">
      <formula>"x"</formula>
    </cfRule>
  </conditionalFormatting>
  <conditionalFormatting sqref="D63">
    <cfRule type="cellIs" dxfId="436" priority="491" operator="equal">
      <formula>"√"</formula>
    </cfRule>
  </conditionalFormatting>
  <conditionalFormatting sqref="D63">
    <cfRule type="cellIs" dxfId="435" priority="489" operator="equal">
      <formula>"ü"</formula>
    </cfRule>
    <cfRule type="cellIs" dxfId="434" priority="490" operator="equal">
      <formula>"R"</formula>
    </cfRule>
  </conditionalFormatting>
  <conditionalFormatting sqref="D63">
    <cfRule type="cellIs" dxfId="433" priority="488" operator="lessThan">
      <formula>0</formula>
    </cfRule>
  </conditionalFormatting>
  <conditionalFormatting sqref="D64:D69">
    <cfRule type="cellIs" dxfId="432" priority="482" operator="equal">
      <formula>"x"</formula>
    </cfRule>
  </conditionalFormatting>
  <conditionalFormatting sqref="D64:D69">
    <cfRule type="cellIs" dxfId="431" priority="486" operator="equal">
      <formula>"√"</formula>
    </cfRule>
  </conditionalFormatting>
  <conditionalFormatting sqref="D64:D69">
    <cfRule type="cellIs" dxfId="430" priority="484" operator="equal">
      <formula>"ü"</formula>
    </cfRule>
    <cfRule type="cellIs" dxfId="429" priority="485" operator="equal">
      <formula>"R"</formula>
    </cfRule>
  </conditionalFormatting>
  <conditionalFormatting sqref="D64:D69">
    <cfRule type="cellIs" dxfId="428" priority="483" operator="lessThan">
      <formula>0</formula>
    </cfRule>
  </conditionalFormatting>
  <conditionalFormatting sqref="D63:D69">
    <cfRule type="expression" priority="475">
      <formula>#REF!&lt;&gt;1</formula>
    </cfRule>
    <cfRule type="cellIs" dxfId="427" priority="476" operator="equal">
      <formula>"x"</formula>
    </cfRule>
  </conditionalFormatting>
  <conditionalFormatting sqref="D63:D69">
    <cfRule type="cellIs" dxfId="426" priority="480" operator="equal">
      <formula>"√"</formula>
    </cfRule>
  </conditionalFormatting>
  <conditionalFormatting sqref="D63:D69">
    <cfRule type="cellIs" dxfId="425" priority="478" operator="equal">
      <formula>"ü"</formula>
    </cfRule>
    <cfRule type="cellIs" dxfId="424" priority="479" operator="equal">
      <formula>"R"</formula>
    </cfRule>
  </conditionalFormatting>
  <conditionalFormatting sqref="D63:D69">
    <cfRule type="cellIs" dxfId="423" priority="477" operator="lessThan">
      <formula>0</formula>
    </cfRule>
  </conditionalFormatting>
  <conditionalFormatting sqref="H62:H69">
    <cfRule type="expression" priority="464">
      <formula>#REF!&lt;&gt;1</formula>
    </cfRule>
    <cfRule type="cellIs" dxfId="422" priority="470" operator="equal">
      <formula>"x"</formula>
    </cfRule>
  </conditionalFormatting>
  <conditionalFormatting sqref="H62:H69">
    <cfRule type="cellIs" dxfId="421" priority="474" operator="equal">
      <formula>"√"</formula>
    </cfRule>
  </conditionalFormatting>
  <conditionalFormatting sqref="H62:H69">
    <cfRule type="cellIs" dxfId="420" priority="472" operator="equal">
      <formula>"ü"</formula>
    </cfRule>
    <cfRule type="cellIs" dxfId="419" priority="473" operator="equal">
      <formula>"R"</formula>
    </cfRule>
  </conditionalFormatting>
  <conditionalFormatting sqref="H62:H69">
    <cfRule type="cellIs" dxfId="418" priority="471" operator="lessThan">
      <formula>0</formula>
    </cfRule>
  </conditionalFormatting>
  <conditionalFormatting sqref="H62:H69">
    <cfRule type="cellIs" dxfId="417" priority="465" operator="equal">
      <formula>"x"</formula>
    </cfRule>
  </conditionalFormatting>
  <conditionalFormatting sqref="H62:H69">
    <cfRule type="cellIs" dxfId="416" priority="469" operator="equal">
      <formula>"√"</formula>
    </cfRule>
  </conditionalFormatting>
  <conditionalFormatting sqref="H62:H69">
    <cfRule type="cellIs" dxfId="415" priority="467" operator="equal">
      <formula>"ü"</formula>
    </cfRule>
    <cfRule type="cellIs" dxfId="414" priority="468" operator="equal">
      <formula>"R"</formula>
    </cfRule>
  </conditionalFormatting>
  <conditionalFormatting sqref="H62:H69">
    <cfRule type="cellIs" dxfId="413" priority="466" operator="lessThan">
      <formula>0</formula>
    </cfRule>
  </conditionalFormatting>
  <conditionalFormatting sqref="D64">
    <cfRule type="expression" priority="458">
      <formula>#REF!&lt;&gt;1</formula>
    </cfRule>
    <cfRule type="cellIs" dxfId="412" priority="459" operator="equal">
      <formula>"x"</formula>
    </cfRule>
  </conditionalFormatting>
  <conditionalFormatting sqref="D64">
    <cfRule type="cellIs" dxfId="411" priority="463" operator="equal">
      <formula>"√"</formula>
    </cfRule>
  </conditionalFormatting>
  <conditionalFormatting sqref="D64">
    <cfRule type="cellIs" dxfId="410" priority="461" operator="equal">
      <formula>"ü"</formula>
    </cfRule>
    <cfRule type="cellIs" dxfId="409" priority="462" operator="equal">
      <formula>"R"</formula>
    </cfRule>
  </conditionalFormatting>
  <conditionalFormatting sqref="D64">
    <cfRule type="cellIs" dxfId="408" priority="460" operator="lessThan">
      <formula>0</formula>
    </cfRule>
  </conditionalFormatting>
  <conditionalFormatting sqref="D64:D69">
    <cfRule type="expression" priority="452">
      <formula>#REF!&lt;&gt;1</formula>
    </cfRule>
    <cfRule type="cellIs" dxfId="407" priority="453" operator="equal">
      <formula>"x"</formula>
    </cfRule>
  </conditionalFormatting>
  <conditionalFormatting sqref="D64:D69">
    <cfRule type="cellIs" dxfId="406" priority="457" operator="equal">
      <formula>"√"</formula>
    </cfRule>
  </conditionalFormatting>
  <conditionalFormatting sqref="D64:D69">
    <cfRule type="cellIs" dxfId="405" priority="455" operator="equal">
      <formula>"ü"</formula>
    </cfRule>
    <cfRule type="cellIs" dxfId="404" priority="456" operator="equal">
      <formula>"R"</formula>
    </cfRule>
  </conditionalFormatting>
  <conditionalFormatting sqref="D64:D69">
    <cfRule type="cellIs" dxfId="403" priority="454" operator="lessThan">
      <formula>0</formula>
    </cfRule>
  </conditionalFormatting>
  <conditionalFormatting sqref="H70">
    <cfRule type="cellIs" dxfId="402" priority="451" operator="equal">
      <formula>"√"</formula>
    </cfRule>
  </conditionalFormatting>
  <conditionalFormatting sqref="H70">
    <cfRule type="cellIs" dxfId="401" priority="449" operator="equal">
      <formula>"ü"</formula>
    </cfRule>
    <cfRule type="cellIs" dxfId="400" priority="450" operator="equal">
      <formula>"R"</formula>
    </cfRule>
  </conditionalFormatting>
  <conditionalFormatting sqref="H70">
    <cfRule type="cellIs" dxfId="399" priority="448" operator="lessThan">
      <formula>0</formula>
    </cfRule>
  </conditionalFormatting>
  <conditionalFormatting sqref="H70">
    <cfRule type="expression" priority="441">
      <formula>#REF!&lt;&gt;1</formula>
    </cfRule>
    <cfRule type="cellIs" dxfId="398" priority="447" operator="equal">
      <formula>"x"</formula>
    </cfRule>
  </conditionalFormatting>
  <conditionalFormatting sqref="H70">
    <cfRule type="cellIs" dxfId="397" priority="442" operator="equal">
      <formula>"x"</formula>
    </cfRule>
  </conditionalFormatting>
  <conditionalFormatting sqref="H70">
    <cfRule type="cellIs" dxfId="396" priority="446" operator="equal">
      <formula>"√"</formula>
    </cfRule>
  </conditionalFormatting>
  <conditionalFormatting sqref="H70">
    <cfRule type="cellIs" dxfId="395" priority="444" operator="equal">
      <formula>"ü"</formula>
    </cfRule>
    <cfRule type="cellIs" dxfId="394" priority="445" operator="equal">
      <formula>"R"</formula>
    </cfRule>
  </conditionalFormatting>
  <conditionalFormatting sqref="H70">
    <cfRule type="cellIs" dxfId="393" priority="443" operator="lessThan">
      <formula>0</formula>
    </cfRule>
  </conditionalFormatting>
  <conditionalFormatting sqref="H69">
    <cfRule type="expression" priority="430">
      <formula>#REF!&lt;&gt;1</formula>
    </cfRule>
    <cfRule type="cellIs" dxfId="392" priority="436" operator="equal">
      <formula>"x"</formula>
    </cfRule>
  </conditionalFormatting>
  <conditionalFormatting sqref="H69">
    <cfRule type="cellIs" dxfId="391" priority="440" operator="equal">
      <formula>"√"</formula>
    </cfRule>
  </conditionalFormatting>
  <conditionalFormatting sqref="H69">
    <cfRule type="cellIs" dxfId="390" priority="438" operator="equal">
      <formula>"ü"</formula>
    </cfRule>
    <cfRule type="cellIs" dxfId="389" priority="439" operator="equal">
      <formula>"R"</formula>
    </cfRule>
  </conditionalFormatting>
  <conditionalFormatting sqref="H69">
    <cfRule type="cellIs" dxfId="388" priority="437" operator="lessThan">
      <formula>0</formula>
    </cfRule>
  </conditionalFormatting>
  <conditionalFormatting sqref="H69">
    <cfRule type="cellIs" dxfId="387" priority="431" operator="equal">
      <formula>"x"</formula>
    </cfRule>
  </conditionalFormatting>
  <conditionalFormatting sqref="H69">
    <cfRule type="cellIs" dxfId="386" priority="435" operator="equal">
      <formula>"√"</formula>
    </cfRule>
  </conditionalFormatting>
  <conditionalFormatting sqref="H69">
    <cfRule type="cellIs" dxfId="385" priority="433" operator="equal">
      <formula>"ü"</formula>
    </cfRule>
    <cfRule type="cellIs" dxfId="384" priority="434" operator="equal">
      <formula>"R"</formula>
    </cfRule>
  </conditionalFormatting>
  <conditionalFormatting sqref="H69">
    <cfRule type="cellIs" dxfId="383" priority="432" operator="lessThan">
      <formula>0</formula>
    </cfRule>
  </conditionalFormatting>
  <conditionalFormatting sqref="D70">
    <cfRule type="cellIs" dxfId="382" priority="425" operator="equal">
      <formula>"x"</formula>
    </cfRule>
  </conditionalFormatting>
  <conditionalFormatting sqref="D70">
    <cfRule type="cellIs" dxfId="381" priority="429" operator="equal">
      <formula>"√"</formula>
    </cfRule>
  </conditionalFormatting>
  <conditionalFormatting sqref="D70">
    <cfRule type="cellIs" dxfId="380" priority="427" operator="equal">
      <formula>"ü"</formula>
    </cfRule>
    <cfRule type="cellIs" dxfId="379" priority="428" operator="equal">
      <formula>"R"</formula>
    </cfRule>
  </conditionalFormatting>
  <conditionalFormatting sqref="D70">
    <cfRule type="cellIs" dxfId="378" priority="426" operator="lessThan">
      <formula>0</formula>
    </cfRule>
  </conditionalFormatting>
  <conditionalFormatting sqref="D70">
    <cfRule type="cellIs" dxfId="377" priority="420" operator="equal">
      <formula>"x"</formula>
    </cfRule>
  </conditionalFormatting>
  <conditionalFormatting sqref="D70">
    <cfRule type="cellIs" dxfId="376" priority="424" operator="equal">
      <formula>"√"</formula>
    </cfRule>
  </conditionalFormatting>
  <conditionalFormatting sqref="D70">
    <cfRule type="cellIs" dxfId="375" priority="422" operator="equal">
      <formula>"ü"</formula>
    </cfRule>
    <cfRule type="cellIs" dxfId="374" priority="423" operator="equal">
      <formula>"R"</formula>
    </cfRule>
  </conditionalFormatting>
  <conditionalFormatting sqref="D70">
    <cfRule type="cellIs" dxfId="373" priority="421" operator="lessThan">
      <formula>0</formula>
    </cfRule>
  </conditionalFormatting>
  <conditionalFormatting sqref="D70">
    <cfRule type="expression" priority="414">
      <formula>#REF!&lt;&gt;1</formula>
    </cfRule>
    <cfRule type="cellIs" dxfId="372" priority="415" operator="equal">
      <formula>"x"</formula>
    </cfRule>
  </conditionalFormatting>
  <conditionalFormatting sqref="D70">
    <cfRule type="cellIs" dxfId="371" priority="419" operator="equal">
      <formula>"√"</formula>
    </cfRule>
  </conditionalFormatting>
  <conditionalFormatting sqref="D70">
    <cfRule type="cellIs" dxfId="370" priority="417" operator="equal">
      <formula>"ü"</formula>
    </cfRule>
    <cfRule type="cellIs" dxfId="369" priority="418" operator="equal">
      <formula>"R"</formula>
    </cfRule>
  </conditionalFormatting>
  <conditionalFormatting sqref="D70">
    <cfRule type="cellIs" dxfId="368" priority="416" operator="lessThan">
      <formula>0</formula>
    </cfRule>
  </conditionalFormatting>
  <conditionalFormatting sqref="D70">
    <cfRule type="expression" priority="408">
      <formula>#REF!&lt;&gt;1</formula>
    </cfRule>
    <cfRule type="cellIs" dxfId="367" priority="409" operator="equal">
      <formula>"x"</formula>
    </cfRule>
  </conditionalFormatting>
  <conditionalFormatting sqref="D70">
    <cfRule type="cellIs" dxfId="366" priority="413" operator="equal">
      <formula>"√"</formula>
    </cfRule>
  </conditionalFormatting>
  <conditionalFormatting sqref="D70">
    <cfRule type="cellIs" dxfId="365" priority="411" operator="equal">
      <formula>"ü"</formula>
    </cfRule>
    <cfRule type="cellIs" dxfId="364" priority="412" operator="equal">
      <formula>"R"</formula>
    </cfRule>
  </conditionalFormatting>
  <conditionalFormatting sqref="D70">
    <cfRule type="cellIs" dxfId="363" priority="410" operator="lessThan">
      <formula>0</formula>
    </cfRule>
  </conditionalFormatting>
  <conditionalFormatting sqref="D70">
    <cfRule type="expression" priority="402">
      <formula>#REF!&lt;&gt;1</formula>
    </cfRule>
    <cfRule type="cellIs" dxfId="362" priority="403" operator="equal">
      <formula>"x"</formula>
    </cfRule>
  </conditionalFormatting>
  <conditionalFormatting sqref="D70">
    <cfRule type="cellIs" dxfId="361" priority="407" operator="equal">
      <formula>"√"</formula>
    </cfRule>
  </conditionalFormatting>
  <conditionalFormatting sqref="D70">
    <cfRule type="cellIs" dxfId="360" priority="405" operator="equal">
      <formula>"ü"</formula>
    </cfRule>
    <cfRule type="cellIs" dxfId="359" priority="406" operator="equal">
      <formula>"R"</formula>
    </cfRule>
  </conditionalFormatting>
  <conditionalFormatting sqref="D70">
    <cfRule type="cellIs" dxfId="358" priority="404" operator="lessThan">
      <formula>0</formula>
    </cfRule>
  </conditionalFormatting>
  <conditionalFormatting sqref="D69">
    <cfRule type="cellIs" dxfId="357" priority="397" operator="equal">
      <formula>"x"</formula>
    </cfRule>
  </conditionalFormatting>
  <conditionalFormatting sqref="D69">
    <cfRule type="cellIs" dxfId="356" priority="401" operator="equal">
      <formula>"√"</formula>
    </cfRule>
  </conditionalFormatting>
  <conditionalFormatting sqref="D69">
    <cfRule type="cellIs" dxfId="355" priority="399" operator="equal">
      <formula>"ü"</formula>
    </cfRule>
    <cfRule type="cellIs" dxfId="354" priority="400" operator="equal">
      <formula>"R"</formula>
    </cfRule>
  </conditionalFormatting>
  <conditionalFormatting sqref="D69">
    <cfRule type="cellIs" dxfId="353" priority="398" operator="lessThan">
      <formula>0</formula>
    </cfRule>
  </conditionalFormatting>
  <conditionalFormatting sqref="D69">
    <cfRule type="cellIs" dxfId="352" priority="392" operator="equal">
      <formula>"x"</formula>
    </cfRule>
  </conditionalFormatting>
  <conditionalFormatting sqref="D69">
    <cfRule type="cellIs" dxfId="351" priority="396" operator="equal">
      <formula>"√"</formula>
    </cfRule>
  </conditionalFormatting>
  <conditionalFormatting sqref="D69">
    <cfRule type="cellIs" dxfId="350" priority="394" operator="equal">
      <formula>"ü"</formula>
    </cfRule>
    <cfRule type="cellIs" dxfId="349" priority="395" operator="equal">
      <formula>"R"</formula>
    </cfRule>
  </conditionalFormatting>
  <conditionalFormatting sqref="D69">
    <cfRule type="cellIs" dxfId="348" priority="393" operator="lessThan">
      <formula>0</formula>
    </cfRule>
  </conditionalFormatting>
  <conditionalFormatting sqref="D69">
    <cfRule type="expression" priority="386">
      <formula>#REF!&lt;&gt;1</formula>
    </cfRule>
    <cfRule type="cellIs" dxfId="347" priority="387" operator="equal">
      <formula>"x"</formula>
    </cfRule>
  </conditionalFormatting>
  <conditionalFormatting sqref="D69">
    <cfRule type="cellIs" dxfId="346" priority="391" operator="equal">
      <formula>"√"</formula>
    </cfRule>
  </conditionalFormatting>
  <conditionalFormatting sqref="D69">
    <cfRule type="cellIs" dxfId="345" priority="389" operator="equal">
      <formula>"ü"</formula>
    </cfRule>
    <cfRule type="cellIs" dxfId="344" priority="390" operator="equal">
      <formula>"R"</formula>
    </cfRule>
  </conditionalFormatting>
  <conditionalFormatting sqref="D69">
    <cfRule type="cellIs" dxfId="343" priority="388" operator="lessThan">
      <formula>0</formula>
    </cfRule>
  </conditionalFormatting>
  <conditionalFormatting sqref="D69">
    <cfRule type="expression" priority="380">
      <formula>#REF!&lt;&gt;1</formula>
    </cfRule>
    <cfRule type="cellIs" dxfId="342" priority="381" operator="equal">
      <formula>"x"</formula>
    </cfRule>
  </conditionalFormatting>
  <conditionalFormatting sqref="D69">
    <cfRule type="cellIs" dxfId="341" priority="385" operator="equal">
      <formula>"√"</formula>
    </cfRule>
  </conditionalFormatting>
  <conditionalFormatting sqref="D69">
    <cfRule type="cellIs" dxfId="340" priority="383" operator="equal">
      <formula>"ü"</formula>
    </cfRule>
    <cfRule type="cellIs" dxfId="339" priority="384" operator="equal">
      <formula>"R"</formula>
    </cfRule>
  </conditionalFormatting>
  <conditionalFormatting sqref="D69">
    <cfRule type="cellIs" dxfId="338" priority="382" operator="lessThan">
      <formula>0</formula>
    </cfRule>
  </conditionalFormatting>
  <conditionalFormatting sqref="D69">
    <cfRule type="expression" priority="374">
      <formula>#REF!&lt;&gt;1</formula>
    </cfRule>
    <cfRule type="cellIs" dxfId="337" priority="375" operator="equal">
      <formula>"x"</formula>
    </cfRule>
  </conditionalFormatting>
  <conditionalFormatting sqref="D69">
    <cfRule type="cellIs" dxfId="336" priority="379" operator="equal">
      <formula>"√"</formula>
    </cfRule>
  </conditionalFormatting>
  <conditionalFormatting sqref="D69">
    <cfRule type="cellIs" dxfId="335" priority="377" operator="equal">
      <formula>"ü"</formula>
    </cfRule>
    <cfRule type="cellIs" dxfId="334" priority="378" operator="equal">
      <formula>"R"</formula>
    </cfRule>
  </conditionalFormatting>
  <conditionalFormatting sqref="D69">
    <cfRule type="cellIs" dxfId="333" priority="376" operator="lessThan">
      <formula>0</formula>
    </cfRule>
  </conditionalFormatting>
  <conditionalFormatting sqref="F69">
    <cfRule type="cellIs" dxfId="332" priority="331" operator="equal">
      <formula>"√"</formula>
    </cfRule>
  </conditionalFormatting>
  <conditionalFormatting sqref="F69">
    <cfRule type="cellIs" dxfId="331" priority="329" operator="equal">
      <formula>"ü"</formula>
    </cfRule>
    <cfRule type="cellIs" dxfId="330" priority="330" operator="equal">
      <formula>"R"</formula>
    </cfRule>
  </conditionalFormatting>
  <conditionalFormatting sqref="F69">
    <cfRule type="cellIs" dxfId="329" priority="328" operator="lessThan">
      <formula>0</formula>
    </cfRule>
  </conditionalFormatting>
  <conditionalFormatting sqref="F62:F65 F67:F69">
    <cfRule type="cellIs" dxfId="328" priority="371" operator="equal">
      <formula>"√"</formula>
    </cfRule>
  </conditionalFormatting>
  <conditionalFormatting sqref="F62:F65 F67:F69">
    <cfRule type="cellIs" dxfId="327" priority="369" operator="equal">
      <formula>"ü"</formula>
    </cfRule>
    <cfRule type="cellIs" dxfId="326" priority="370" operator="equal">
      <formula>"R"</formula>
    </cfRule>
  </conditionalFormatting>
  <conditionalFormatting sqref="F62:F65 F67:F69">
    <cfRule type="cellIs" dxfId="325" priority="368" operator="lessThan">
      <formula>0</formula>
    </cfRule>
  </conditionalFormatting>
  <conditionalFormatting sqref="F64:F65">
    <cfRule type="expression" priority="372">
      <formula>#REF!&lt;&gt;1</formula>
    </cfRule>
    <cfRule type="cellIs" dxfId="324" priority="373" operator="equal">
      <formula>"x"</formula>
    </cfRule>
  </conditionalFormatting>
  <conditionalFormatting sqref="F62">
    <cfRule type="expression" priority="361">
      <formula>#REF!&lt;&gt;1</formula>
    </cfRule>
    <cfRule type="cellIs" dxfId="323" priority="367" operator="equal">
      <formula>"x"</formula>
    </cfRule>
  </conditionalFormatting>
  <conditionalFormatting sqref="F62:F65 F67:F69">
    <cfRule type="cellIs" dxfId="322" priority="362" operator="equal">
      <formula>"x"</formula>
    </cfRule>
  </conditionalFormatting>
  <conditionalFormatting sqref="F62:F65 F67:F69">
    <cfRule type="cellIs" dxfId="321" priority="366" operator="equal">
      <formula>"√"</formula>
    </cfRule>
  </conditionalFormatting>
  <conditionalFormatting sqref="F62:F65 F67:F69">
    <cfRule type="cellIs" dxfId="320" priority="364" operator="equal">
      <formula>"ü"</formula>
    </cfRule>
    <cfRule type="cellIs" dxfId="319" priority="365" operator="equal">
      <formula>"R"</formula>
    </cfRule>
  </conditionalFormatting>
  <conditionalFormatting sqref="F62:F65 F67:F69">
    <cfRule type="cellIs" dxfId="318" priority="363" operator="lessThan">
      <formula>0</formula>
    </cfRule>
  </conditionalFormatting>
  <conditionalFormatting sqref="F63">
    <cfRule type="cellIs" dxfId="317" priority="356" operator="equal">
      <formula>"x"</formula>
    </cfRule>
  </conditionalFormatting>
  <conditionalFormatting sqref="F63">
    <cfRule type="cellIs" dxfId="316" priority="360" operator="equal">
      <formula>"√"</formula>
    </cfRule>
  </conditionalFormatting>
  <conditionalFormatting sqref="F63">
    <cfRule type="cellIs" dxfId="315" priority="358" operator="equal">
      <formula>"ü"</formula>
    </cfRule>
    <cfRule type="cellIs" dxfId="314" priority="359" operator="equal">
      <formula>"R"</formula>
    </cfRule>
  </conditionalFormatting>
  <conditionalFormatting sqref="F63">
    <cfRule type="cellIs" dxfId="313" priority="357" operator="lessThan">
      <formula>0</formula>
    </cfRule>
  </conditionalFormatting>
  <conditionalFormatting sqref="F63">
    <cfRule type="cellIs" dxfId="312" priority="351" operator="equal">
      <formula>"x"</formula>
    </cfRule>
  </conditionalFormatting>
  <conditionalFormatting sqref="F63">
    <cfRule type="cellIs" dxfId="311" priority="355" operator="equal">
      <formula>"√"</formula>
    </cfRule>
  </conditionalFormatting>
  <conditionalFormatting sqref="F63">
    <cfRule type="cellIs" dxfId="310" priority="353" operator="equal">
      <formula>"ü"</formula>
    </cfRule>
    <cfRule type="cellIs" dxfId="309" priority="354" operator="equal">
      <formula>"R"</formula>
    </cfRule>
  </conditionalFormatting>
  <conditionalFormatting sqref="F63">
    <cfRule type="cellIs" dxfId="308" priority="352" operator="lessThan">
      <formula>0</formula>
    </cfRule>
  </conditionalFormatting>
  <conditionalFormatting sqref="F63">
    <cfRule type="expression" priority="345">
      <formula>#REF!&lt;&gt;1</formula>
    </cfRule>
    <cfRule type="cellIs" dxfId="307" priority="346" operator="equal">
      <formula>"x"</formula>
    </cfRule>
  </conditionalFormatting>
  <conditionalFormatting sqref="F63">
    <cfRule type="cellIs" dxfId="306" priority="350" operator="equal">
      <formula>"√"</formula>
    </cfRule>
  </conditionalFormatting>
  <conditionalFormatting sqref="F63">
    <cfRule type="cellIs" dxfId="305" priority="348" operator="equal">
      <formula>"ü"</formula>
    </cfRule>
    <cfRule type="cellIs" dxfId="304" priority="349" operator="equal">
      <formula>"R"</formula>
    </cfRule>
  </conditionalFormatting>
  <conditionalFormatting sqref="F63">
    <cfRule type="cellIs" dxfId="303" priority="347" operator="lessThan">
      <formula>0</formula>
    </cfRule>
  </conditionalFormatting>
  <conditionalFormatting sqref="F70">
    <cfRule type="cellIs" dxfId="302" priority="342" operator="equal">
      <formula>"√"</formula>
    </cfRule>
  </conditionalFormatting>
  <conditionalFormatting sqref="F70">
    <cfRule type="cellIs" dxfId="301" priority="340" operator="equal">
      <formula>"ü"</formula>
    </cfRule>
    <cfRule type="cellIs" dxfId="300" priority="341" operator="equal">
      <formula>"R"</formula>
    </cfRule>
  </conditionalFormatting>
  <conditionalFormatting sqref="F70">
    <cfRule type="cellIs" dxfId="299" priority="339" operator="lessThan">
      <formula>0</formula>
    </cfRule>
  </conditionalFormatting>
  <conditionalFormatting sqref="F70">
    <cfRule type="expression" priority="343">
      <formula>#REF!&lt;&gt;1</formula>
    </cfRule>
    <cfRule type="cellIs" dxfId="298" priority="344" operator="equal">
      <formula>"x"</formula>
    </cfRule>
  </conditionalFormatting>
  <conditionalFormatting sqref="F70">
    <cfRule type="cellIs" dxfId="297" priority="334" operator="equal">
      <formula>"x"</formula>
    </cfRule>
  </conditionalFormatting>
  <conditionalFormatting sqref="F70">
    <cfRule type="cellIs" dxfId="296" priority="338" operator="equal">
      <formula>"√"</formula>
    </cfRule>
  </conditionalFormatting>
  <conditionalFormatting sqref="F70">
    <cfRule type="cellIs" dxfId="295" priority="336" operator="equal">
      <formula>"ü"</formula>
    </cfRule>
    <cfRule type="cellIs" dxfId="294" priority="337" operator="equal">
      <formula>"R"</formula>
    </cfRule>
  </conditionalFormatting>
  <conditionalFormatting sqref="F70">
    <cfRule type="cellIs" dxfId="293" priority="335" operator="lessThan">
      <formula>0</formula>
    </cfRule>
  </conditionalFormatting>
  <conditionalFormatting sqref="F69">
    <cfRule type="expression" priority="332">
      <formula>#REF!&lt;&gt;1</formula>
    </cfRule>
    <cfRule type="cellIs" dxfId="292" priority="333" operator="equal">
      <formula>"x"</formula>
    </cfRule>
  </conditionalFormatting>
  <conditionalFormatting sqref="F69">
    <cfRule type="cellIs" dxfId="291" priority="323" operator="equal">
      <formula>"x"</formula>
    </cfRule>
  </conditionalFormatting>
  <conditionalFormatting sqref="F69">
    <cfRule type="cellIs" dxfId="290" priority="327" operator="equal">
      <formula>"√"</formula>
    </cfRule>
  </conditionalFormatting>
  <conditionalFormatting sqref="F69">
    <cfRule type="cellIs" dxfId="289" priority="325" operator="equal">
      <formula>"ü"</formula>
    </cfRule>
    <cfRule type="cellIs" dxfId="288" priority="326" operator="equal">
      <formula>"R"</formula>
    </cfRule>
  </conditionalFormatting>
  <conditionalFormatting sqref="F69">
    <cfRule type="cellIs" dxfId="287" priority="324" operator="lessThan">
      <formula>0</formula>
    </cfRule>
  </conditionalFormatting>
  <conditionalFormatting sqref="D63">
    <cfRule type="cellIs" dxfId="286" priority="322" operator="equal">
      <formula>"√"</formula>
    </cfRule>
  </conditionalFormatting>
  <conditionalFormatting sqref="D63">
    <cfRule type="cellIs" dxfId="285" priority="320" operator="equal">
      <formula>"ü"</formula>
    </cfRule>
    <cfRule type="cellIs" dxfId="284" priority="321" operator="equal">
      <formula>"R"</formula>
    </cfRule>
  </conditionalFormatting>
  <conditionalFormatting sqref="D63">
    <cfRule type="cellIs" dxfId="283" priority="319" operator="lessThan">
      <formula>0</formula>
    </cfRule>
  </conditionalFormatting>
  <conditionalFormatting sqref="D63">
    <cfRule type="expression" priority="312">
      <formula>#REF!&lt;&gt;1</formula>
    </cfRule>
    <cfRule type="cellIs" dxfId="282" priority="318" operator="equal">
      <formula>"x"</formula>
    </cfRule>
  </conditionalFormatting>
  <conditionalFormatting sqref="D64">
    <cfRule type="cellIs" dxfId="281" priority="313" operator="equal">
      <formula>"x"</formula>
    </cfRule>
  </conditionalFormatting>
  <conditionalFormatting sqref="D64">
    <cfRule type="cellIs" dxfId="280" priority="317" operator="equal">
      <formula>"√"</formula>
    </cfRule>
  </conditionalFormatting>
  <conditionalFormatting sqref="D64">
    <cfRule type="cellIs" dxfId="279" priority="315" operator="equal">
      <formula>"ü"</formula>
    </cfRule>
    <cfRule type="cellIs" dxfId="278" priority="316" operator="equal">
      <formula>"R"</formula>
    </cfRule>
  </conditionalFormatting>
  <conditionalFormatting sqref="D64">
    <cfRule type="cellIs" dxfId="277" priority="314" operator="lessThan">
      <formula>0</formula>
    </cfRule>
  </conditionalFormatting>
  <conditionalFormatting sqref="D65">
    <cfRule type="expression" priority="306">
      <formula>#REF!&lt;&gt;1</formula>
    </cfRule>
    <cfRule type="cellIs" dxfId="276" priority="307" operator="equal">
      <formula>"x"</formula>
    </cfRule>
  </conditionalFormatting>
  <conditionalFormatting sqref="D65">
    <cfRule type="cellIs" dxfId="275" priority="311" operator="equal">
      <formula>"√"</formula>
    </cfRule>
  </conditionalFormatting>
  <conditionalFormatting sqref="D65">
    <cfRule type="cellIs" dxfId="274" priority="309" operator="equal">
      <formula>"ü"</formula>
    </cfRule>
    <cfRule type="cellIs" dxfId="273" priority="310" operator="equal">
      <formula>"R"</formula>
    </cfRule>
  </conditionalFormatting>
  <conditionalFormatting sqref="D65">
    <cfRule type="cellIs" dxfId="272" priority="308" operator="lessThan">
      <formula>0</formula>
    </cfRule>
  </conditionalFormatting>
  <conditionalFormatting sqref="H70">
    <cfRule type="expression" priority="295">
      <formula>#REF!&lt;&gt;1</formula>
    </cfRule>
    <cfRule type="cellIs" dxfId="271" priority="301" operator="equal">
      <formula>"x"</formula>
    </cfRule>
  </conditionalFormatting>
  <conditionalFormatting sqref="H70">
    <cfRule type="cellIs" dxfId="270" priority="305" operator="equal">
      <formula>"√"</formula>
    </cfRule>
  </conditionalFormatting>
  <conditionalFormatting sqref="H70">
    <cfRule type="cellIs" dxfId="269" priority="303" operator="equal">
      <formula>"ü"</formula>
    </cfRule>
    <cfRule type="cellIs" dxfId="268" priority="304" operator="equal">
      <formula>"R"</formula>
    </cfRule>
  </conditionalFormatting>
  <conditionalFormatting sqref="H70">
    <cfRule type="cellIs" dxfId="267" priority="302" operator="lessThan">
      <formula>0</formula>
    </cfRule>
  </conditionalFormatting>
  <conditionalFormatting sqref="H70">
    <cfRule type="cellIs" dxfId="266" priority="296" operator="equal">
      <formula>"x"</formula>
    </cfRule>
  </conditionalFormatting>
  <conditionalFormatting sqref="H70">
    <cfRule type="cellIs" dxfId="265" priority="300" operator="equal">
      <formula>"√"</formula>
    </cfRule>
  </conditionalFormatting>
  <conditionalFormatting sqref="H70">
    <cfRule type="cellIs" dxfId="264" priority="298" operator="equal">
      <formula>"ü"</formula>
    </cfRule>
    <cfRule type="cellIs" dxfId="263" priority="299" operator="equal">
      <formula>"R"</formula>
    </cfRule>
  </conditionalFormatting>
  <conditionalFormatting sqref="H70">
    <cfRule type="cellIs" dxfId="262" priority="297" operator="lessThan">
      <formula>0</formula>
    </cfRule>
  </conditionalFormatting>
  <conditionalFormatting sqref="D71">
    <cfRule type="cellIs" dxfId="261" priority="290" operator="equal">
      <formula>"x"</formula>
    </cfRule>
  </conditionalFormatting>
  <conditionalFormatting sqref="D71">
    <cfRule type="cellIs" dxfId="260" priority="294" operator="equal">
      <formula>"√"</formula>
    </cfRule>
  </conditionalFormatting>
  <conditionalFormatting sqref="D71">
    <cfRule type="cellIs" dxfId="259" priority="292" operator="equal">
      <formula>"ü"</formula>
    </cfRule>
    <cfRule type="cellIs" dxfId="258" priority="293" operator="equal">
      <formula>"R"</formula>
    </cfRule>
  </conditionalFormatting>
  <conditionalFormatting sqref="D71">
    <cfRule type="cellIs" dxfId="257" priority="291" operator="lessThan">
      <formula>0</formula>
    </cfRule>
  </conditionalFormatting>
  <conditionalFormatting sqref="D71">
    <cfRule type="cellIs" dxfId="256" priority="285" operator="equal">
      <formula>"x"</formula>
    </cfRule>
  </conditionalFormatting>
  <conditionalFormatting sqref="D71">
    <cfRule type="cellIs" dxfId="255" priority="289" operator="equal">
      <formula>"√"</formula>
    </cfRule>
  </conditionalFormatting>
  <conditionalFormatting sqref="D71">
    <cfRule type="cellIs" dxfId="254" priority="287" operator="equal">
      <formula>"ü"</formula>
    </cfRule>
    <cfRule type="cellIs" dxfId="253" priority="288" operator="equal">
      <formula>"R"</formula>
    </cfRule>
  </conditionalFormatting>
  <conditionalFormatting sqref="D71">
    <cfRule type="cellIs" dxfId="252" priority="286" operator="lessThan">
      <formula>0</formula>
    </cfRule>
  </conditionalFormatting>
  <conditionalFormatting sqref="D71">
    <cfRule type="expression" priority="279">
      <formula>#REF!&lt;&gt;1</formula>
    </cfRule>
    <cfRule type="cellIs" dxfId="251" priority="280" operator="equal">
      <formula>"x"</formula>
    </cfRule>
  </conditionalFormatting>
  <conditionalFormatting sqref="D71">
    <cfRule type="cellIs" dxfId="250" priority="284" operator="equal">
      <formula>"√"</formula>
    </cfRule>
  </conditionalFormatting>
  <conditionalFormatting sqref="D71">
    <cfRule type="cellIs" dxfId="249" priority="282" operator="equal">
      <formula>"ü"</formula>
    </cfRule>
    <cfRule type="cellIs" dxfId="248" priority="283" operator="equal">
      <formula>"R"</formula>
    </cfRule>
  </conditionalFormatting>
  <conditionalFormatting sqref="D71">
    <cfRule type="cellIs" dxfId="247" priority="281" operator="lessThan">
      <formula>0</formula>
    </cfRule>
  </conditionalFormatting>
  <conditionalFormatting sqref="D71">
    <cfRule type="expression" priority="273">
      <formula>#REF!&lt;&gt;1</formula>
    </cfRule>
    <cfRule type="cellIs" dxfId="246" priority="274" operator="equal">
      <formula>"x"</formula>
    </cfRule>
  </conditionalFormatting>
  <conditionalFormatting sqref="D71">
    <cfRule type="cellIs" dxfId="245" priority="278" operator="equal">
      <formula>"√"</formula>
    </cfRule>
  </conditionalFormatting>
  <conditionalFormatting sqref="D71">
    <cfRule type="cellIs" dxfId="244" priority="276" operator="equal">
      <formula>"ü"</formula>
    </cfRule>
    <cfRule type="cellIs" dxfId="243" priority="277" operator="equal">
      <formula>"R"</formula>
    </cfRule>
  </conditionalFormatting>
  <conditionalFormatting sqref="D71">
    <cfRule type="cellIs" dxfId="242" priority="275" operator="lessThan">
      <formula>0</formula>
    </cfRule>
  </conditionalFormatting>
  <conditionalFormatting sqref="D71">
    <cfRule type="expression" priority="267">
      <formula>#REF!&lt;&gt;1</formula>
    </cfRule>
    <cfRule type="cellIs" dxfId="241" priority="268" operator="equal">
      <formula>"x"</formula>
    </cfRule>
  </conditionalFormatting>
  <conditionalFormatting sqref="D71">
    <cfRule type="cellIs" dxfId="240" priority="272" operator="equal">
      <formula>"√"</formula>
    </cfRule>
  </conditionalFormatting>
  <conditionalFormatting sqref="D71">
    <cfRule type="cellIs" dxfId="239" priority="270" operator="equal">
      <formula>"ü"</formula>
    </cfRule>
    <cfRule type="cellIs" dxfId="238" priority="271" operator="equal">
      <formula>"R"</formula>
    </cfRule>
  </conditionalFormatting>
  <conditionalFormatting sqref="D71">
    <cfRule type="cellIs" dxfId="237" priority="269" operator="lessThan">
      <formula>0</formula>
    </cfRule>
  </conditionalFormatting>
  <conditionalFormatting sqref="D70">
    <cfRule type="cellIs" dxfId="236" priority="262" operator="equal">
      <formula>"x"</formula>
    </cfRule>
  </conditionalFormatting>
  <conditionalFormatting sqref="D70">
    <cfRule type="cellIs" dxfId="235" priority="266" operator="equal">
      <formula>"√"</formula>
    </cfRule>
  </conditionalFormatting>
  <conditionalFormatting sqref="D70">
    <cfRule type="cellIs" dxfId="234" priority="264" operator="equal">
      <formula>"ü"</formula>
    </cfRule>
    <cfRule type="cellIs" dxfId="233" priority="265" operator="equal">
      <formula>"R"</formula>
    </cfRule>
  </conditionalFormatting>
  <conditionalFormatting sqref="D70">
    <cfRule type="cellIs" dxfId="232" priority="263" operator="lessThan">
      <formula>0</formula>
    </cfRule>
  </conditionalFormatting>
  <conditionalFormatting sqref="D70">
    <cfRule type="cellIs" dxfId="231" priority="257" operator="equal">
      <formula>"x"</formula>
    </cfRule>
  </conditionalFormatting>
  <conditionalFormatting sqref="D70">
    <cfRule type="cellIs" dxfId="230" priority="261" operator="equal">
      <formula>"√"</formula>
    </cfRule>
  </conditionalFormatting>
  <conditionalFormatting sqref="D70">
    <cfRule type="cellIs" dxfId="229" priority="259" operator="equal">
      <formula>"ü"</formula>
    </cfRule>
    <cfRule type="cellIs" dxfId="228" priority="260" operator="equal">
      <formula>"R"</formula>
    </cfRule>
  </conditionalFormatting>
  <conditionalFormatting sqref="D70">
    <cfRule type="cellIs" dxfId="227" priority="258" operator="lessThan">
      <formula>0</formula>
    </cfRule>
  </conditionalFormatting>
  <conditionalFormatting sqref="D70">
    <cfRule type="expression" priority="251">
      <formula>#REF!&lt;&gt;1</formula>
    </cfRule>
    <cfRule type="cellIs" dxfId="226" priority="252" operator="equal">
      <formula>"x"</formula>
    </cfRule>
  </conditionalFormatting>
  <conditionalFormatting sqref="D70">
    <cfRule type="cellIs" dxfId="225" priority="256" operator="equal">
      <formula>"√"</formula>
    </cfRule>
  </conditionalFormatting>
  <conditionalFormatting sqref="D70">
    <cfRule type="cellIs" dxfId="224" priority="254" operator="equal">
      <formula>"ü"</formula>
    </cfRule>
    <cfRule type="cellIs" dxfId="223" priority="255" operator="equal">
      <formula>"R"</formula>
    </cfRule>
  </conditionalFormatting>
  <conditionalFormatting sqref="D70">
    <cfRule type="cellIs" dxfId="222" priority="253" operator="lessThan">
      <formula>0</formula>
    </cfRule>
  </conditionalFormatting>
  <conditionalFormatting sqref="D70">
    <cfRule type="expression" priority="245">
      <formula>#REF!&lt;&gt;1</formula>
    </cfRule>
    <cfRule type="cellIs" dxfId="221" priority="246" operator="equal">
      <formula>"x"</formula>
    </cfRule>
  </conditionalFormatting>
  <conditionalFormatting sqref="D70">
    <cfRule type="cellIs" dxfId="220" priority="250" operator="equal">
      <formula>"√"</formula>
    </cfRule>
  </conditionalFormatting>
  <conditionalFormatting sqref="D70">
    <cfRule type="cellIs" dxfId="219" priority="248" operator="equal">
      <formula>"ü"</formula>
    </cfRule>
    <cfRule type="cellIs" dxfId="218" priority="249" operator="equal">
      <formula>"R"</formula>
    </cfRule>
  </conditionalFormatting>
  <conditionalFormatting sqref="D70">
    <cfRule type="cellIs" dxfId="217" priority="247" operator="lessThan">
      <formula>0</formula>
    </cfRule>
  </conditionalFormatting>
  <conditionalFormatting sqref="D70">
    <cfRule type="expression" priority="239">
      <formula>#REF!&lt;&gt;1</formula>
    </cfRule>
    <cfRule type="cellIs" dxfId="216" priority="240" operator="equal">
      <formula>"x"</formula>
    </cfRule>
  </conditionalFormatting>
  <conditionalFormatting sqref="D70">
    <cfRule type="cellIs" dxfId="215" priority="244" operator="equal">
      <formula>"√"</formula>
    </cfRule>
  </conditionalFormatting>
  <conditionalFormatting sqref="D70">
    <cfRule type="cellIs" dxfId="214" priority="242" operator="equal">
      <formula>"ü"</formula>
    </cfRule>
    <cfRule type="cellIs" dxfId="213" priority="243" operator="equal">
      <formula>"R"</formula>
    </cfRule>
  </conditionalFormatting>
  <conditionalFormatting sqref="D70">
    <cfRule type="cellIs" dxfId="212" priority="241" operator="lessThan">
      <formula>0</formula>
    </cfRule>
  </conditionalFormatting>
  <conditionalFormatting sqref="F70">
    <cfRule type="cellIs" dxfId="211" priority="207" operator="equal">
      <formula>"√"</formula>
    </cfRule>
  </conditionalFormatting>
  <conditionalFormatting sqref="F70">
    <cfRule type="cellIs" dxfId="210" priority="205" operator="equal">
      <formula>"ü"</formula>
    </cfRule>
    <cfRule type="cellIs" dxfId="209" priority="206" operator="equal">
      <formula>"R"</formula>
    </cfRule>
  </conditionalFormatting>
  <conditionalFormatting sqref="F70">
    <cfRule type="cellIs" dxfId="208" priority="204" operator="lessThan">
      <formula>0</formula>
    </cfRule>
  </conditionalFormatting>
  <conditionalFormatting sqref="F63">
    <cfRule type="expression" priority="237">
      <formula>#REF!&lt;&gt;1</formula>
    </cfRule>
    <cfRule type="cellIs" dxfId="207" priority="238" operator="equal">
      <formula>"x"</formula>
    </cfRule>
  </conditionalFormatting>
  <conditionalFormatting sqref="F64">
    <cfRule type="cellIs" dxfId="206" priority="232" operator="equal">
      <formula>"x"</formula>
    </cfRule>
  </conditionalFormatting>
  <conditionalFormatting sqref="F64">
    <cfRule type="cellIs" dxfId="205" priority="236" operator="equal">
      <formula>"√"</formula>
    </cfRule>
  </conditionalFormatting>
  <conditionalFormatting sqref="F64">
    <cfRule type="cellIs" dxfId="204" priority="234" operator="equal">
      <formula>"ü"</formula>
    </cfRule>
    <cfRule type="cellIs" dxfId="203" priority="235" operator="equal">
      <formula>"R"</formula>
    </cfRule>
  </conditionalFormatting>
  <conditionalFormatting sqref="F64">
    <cfRule type="cellIs" dxfId="202" priority="233" operator="lessThan">
      <formula>0</formula>
    </cfRule>
  </conditionalFormatting>
  <conditionalFormatting sqref="F64">
    <cfRule type="cellIs" dxfId="201" priority="227" operator="equal">
      <formula>"x"</formula>
    </cfRule>
  </conditionalFormatting>
  <conditionalFormatting sqref="F64">
    <cfRule type="cellIs" dxfId="200" priority="231" operator="equal">
      <formula>"√"</formula>
    </cfRule>
  </conditionalFormatting>
  <conditionalFormatting sqref="F64">
    <cfRule type="cellIs" dxfId="199" priority="229" operator="equal">
      <formula>"ü"</formula>
    </cfRule>
    <cfRule type="cellIs" dxfId="198" priority="230" operator="equal">
      <formula>"R"</formula>
    </cfRule>
  </conditionalFormatting>
  <conditionalFormatting sqref="F64">
    <cfRule type="cellIs" dxfId="197" priority="228" operator="lessThan">
      <formula>0</formula>
    </cfRule>
  </conditionalFormatting>
  <conditionalFormatting sqref="F64">
    <cfRule type="expression" priority="221">
      <formula>#REF!&lt;&gt;1</formula>
    </cfRule>
    <cfRule type="cellIs" dxfId="196" priority="222" operator="equal">
      <formula>"x"</formula>
    </cfRule>
  </conditionalFormatting>
  <conditionalFormatting sqref="F64">
    <cfRule type="cellIs" dxfId="195" priority="226" operator="equal">
      <formula>"√"</formula>
    </cfRule>
  </conditionalFormatting>
  <conditionalFormatting sqref="F64">
    <cfRule type="cellIs" dxfId="194" priority="224" operator="equal">
      <formula>"ü"</formula>
    </cfRule>
    <cfRule type="cellIs" dxfId="193" priority="225" operator="equal">
      <formula>"R"</formula>
    </cfRule>
  </conditionalFormatting>
  <conditionalFormatting sqref="F64">
    <cfRule type="cellIs" dxfId="192" priority="223" operator="lessThan">
      <formula>0</formula>
    </cfRule>
  </conditionalFormatting>
  <conditionalFormatting sqref="F71">
    <cfRule type="cellIs" dxfId="191" priority="218" operator="equal">
      <formula>"√"</formula>
    </cfRule>
  </conditionalFormatting>
  <conditionalFormatting sqref="F71">
    <cfRule type="cellIs" dxfId="190" priority="216" operator="equal">
      <formula>"ü"</formula>
    </cfRule>
    <cfRule type="cellIs" dxfId="189" priority="217" operator="equal">
      <formula>"R"</formula>
    </cfRule>
  </conditionalFormatting>
  <conditionalFormatting sqref="F71">
    <cfRule type="cellIs" dxfId="188" priority="215" operator="lessThan">
      <formula>0</formula>
    </cfRule>
  </conditionalFormatting>
  <conditionalFormatting sqref="F71">
    <cfRule type="expression" priority="219">
      <formula>#REF!&lt;&gt;1</formula>
    </cfRule>
    <cfRule type="cellIs" dxfId="187" priority="220" operator="equal">
      <formula>"x"</formula>
    </cfRule>
  </conditionalFormatting>
  <conditionalFormatting sqref="F71">
    <cfRule type="cellIs" dxfId="186" priority="210" operator="equal">
      <formula>"x"</formula>
    </cfRule>
  </conditionalFormatting>
  <conditionalFormatting sqref="F71">
    <cfRule type="cellIs" dxfId="185" priority="214" operator="equal">
      <formula>"√"</formula>
    </cfRule>
  </conditionalFormatting>
  <conditionalFormatting sqref="F71">
    <cfRule type="cellIs" dxfId="184" priority="212" operator="equal">
      <formula>"ü"</formula>
    </cfRule>
    <cfRule type="cellIs" dxfId="183" priority="213" operator="equal">
      <formula>"R"</formula>
    </cfRule>
  </conditionalFormatting>
  <conditionalFormatting sqref="F71">
    <cfRule type="cellIs" dxfId="182" priority="211" operator="lessThan">
      <formula>0</formula>
    </cfRule>
  </conditionalFormatting>
  <conditionalFormatting sqref="F70">
    <cfRule type="expression" priority="208">
      <formula>#REF!&lt;&gt;1</formula>
    </cfRule>
    <cfRule type="cellIs" dxfId="181" priority="209" operator="equal">
      <formula>"x"</formula>
    </cfRule>
  </conditionalFormatting>
  <conditionalFormatting sqref="F70">
    <cfRule type="cellIs" dxfId="180" priority="199" operator="equal">
      <formula>"x"</formula>
    </cfRule>
  </conditionalFormatting>
  <conditionalFormatting sqref="F70">
    <cfRule type="cellIs" dxfId="179" priority="203" operator="equal">
      <formula>"√"</formula>
    </cfRule>
  </conditionalFormatting>
  <conditionalFormatting sqref="F70">
    <cfRule type="cellIs" dxfId="178" priority="201" operator="equal">
      <formula>"ü"</formula>
    </cfRule>
    <cfRule type="cellIs" dxfId="177" priority="202" operator="equal">
      <formula>"R"</formula>
    </cfRule>
  </conditionalFormatting>
  <conditionalFormatting sqref="F70">
    <cfRule type="cellIs" dxfId="176" priority="200" operator="lessThan">
      <formula>0</formula>
    </cfRule>
  </conditionalFormatting>
  <conditionalFormatting sqref="F77">
    <cfRule type="cellIs" dxfId="175" priority="143" operator="equal">
      <formula>"√"</formula>
    </cfRule>
  </conditionalFormatting>
  <conditionalFormatting sqref="F77">
    <cfRule type="cellIs" dxfId="174" priority="141" operator="equal">
      <formula>"ü"</formula>
    </cfRule>
    <cfRule type="cellIs" dxfId="173" priority="142" operator="equal">
      <formula>"R"</formula>
    </cfRule>
  </conditionalFormatting>
  <conditionalFormatting sqref="F77">
    <cfRule type="cellIs" dxfId="172" priority="140" operator="lessThan">
      <formula>0</formula>
    </cfRule>
  </conditionalFormatting>
  <conditionalFormatting sqref="H78:H79">
    <cfRule type="expression" priority="188">
      <formula>#REF!&lt;&gt;1</formula>
    </cfRule>
    <cfRule type="cellIs" dxfId="171" priority="194" operator="equal">
      <formula>"x"</formula>
    </cfRule>
  </conditionalFormatting>
  <conditionalFormatting sqref="H78:H79">
    <cfRule type="cellIs" dxfId="170" priority="198" operator="equal">
      <formula>"√"</formula>
    </cfRule>
  </conditionalFormatting>
  <conditionalFormatting sqref="H78:H79">
    <cfRule type="cellIs" dxfId="169" priority="196" operator="equal">
      <formula>"ü"</formula>
    </cfRule>
    <cfRule type="cellIs" dxfId="168" priority="197" operator="equal">
      <formula>"R"</formula>
    </cfRule>
  </conditionalFormatting>
  <conditionalFormatting sqref="H78:H79">
    <cfRule type="cellIs" dxfId="167" priority="195" operator="lessThan">
      <formula>0</formula>
    </cfRule>
  </conditionalFormatting>
  <conditionalFormatting sqref="H78:H79">
    <cfRule type="cellIs" dxfId="166" priority="189" operator="equal">
      <formula>"x"</formula>
    </cfRule>
  </conditionalFormatting>
  <conditionalFormatting sqref="H78:H79">
    <cfRule type="cellIs" dxfId="165" priority="193" operator="equal">
      <formula>"√"</formula>
    </cfRule>
  </conditionalFormatting>
  <conditionalFormatting sqref="H78:H79">
    <cfRule type="cellIs" dxfId="164" priority="191" operator="equal">
      <formula>"ü"</formula>
    </cfRule>
    <cfRule type="cellIs" dxfId="163" priority="192" operator="equal">
      <formula>"R"</formula>
    </cfRule>
  </conditionalFormatting>
  <conditionalFormatting sqref="H78:H79">
    <cfRule type="cellIs" dxfId="162" priority="190" operator="lessThan">
      <formula>0</formula>
    </cfRule>
  </conditionalFormatting>
  <conditionalFormatting sqref="D78:D79">
    <cfRule type="expression" priority="177">
      <formula>#REF!&lt;&gt;1</formula>
    </cfRule>
    <cfRule type="cellIs" dxfId="161" priority="183" operator="equal">
      <formula>"x"</formula>
    </cfRule>
  </conditionalFormatting>
  <conditionalFormatting sqref="H80 H83">
    <cfRule type="cellIs" dxfId="160" priority="121" operator="equal">
      <formula>"√"</formula>
    </cfRule>
  </conditionalFormatting>
  <conditionalFormatting sqref="H80 H83">
    <cfRule type="cellIs" dxfId="159" priority="119" operator="equal">
      <formula>"ü"</formula>
    </cfRule>
    <cfRule type="cellIs" dxfId="158" priority="120" operator="equal">
      <formula>"R"</formula>
    </cfRule>
  </conditionalFormatting>
  <conditionalFormatting sqref="H80 H83">
    <cfRule type="cellIs" dxfId="157" priority="118" operator="lessThan">
      <formula>0</formula>
    </cfRule>
  </conditionalFormatting>
  <conditionalFormatting sqref="D78:D79">
    <cfRule type="cellIs" dxfId="156" priority="178" operator="equal">
      <formula>"x"</formula>
    </cfRule>
  </conditionalFormatting>
  <conditionalFormatting sqref="D78:D79">
    <cfRule type="cellIs" dxfId="155" priority="182" operator="equal">
      <formula>"√"</formula>
    </cfRule>
  </conditionalFormatting>
  <conditionalFormatting sqref="D78:D79">
    <cfRule type="cellIs" dxfId="154" priority="180" operator="equal">
      <formula>"ü"</formula>
    </cfRule>
    <cfRule type="cellIs" dxfId="153" priority="181" operator="equal">
      <formula>"R"</formula>
    </cfRule>
  </conditionalFormatting>
  <conditionalFormatting sqref="D78:D79">
    <cfRule type="cellIs" dxfId="152" priority="179" operator="lessThan">
      <formula>0</formula>
    </cfRule>
  </conditionalFormatting>
  <conditionalFormatting sqref="F78">
    <cfRule type="cellIs" dxfId="151" priority="171" operator="equal">
      <formula>"√"</formula>
    </cfRule>
  </conditionalFormatting>
  <conditionalFormatting sqref="F78">
    <cfRule type="cellIs" dxfId="150" priority="169" operator="equal">
      <formula>"ü"</formula>
    </cfRule>
    <cfRule type="cellIs" dxfId="149" priority="170" operator="equal">
      <formula>"R"</formula>
    </cfRule>
  </conditionalFormatting>
  <conditionalFormatting sqref="F78">
    <cfRule type="cellIs" dxfId="148" priority="168" operator="lessThan">
      <formula>0</formula>
    </cfRule>
  </conditionalFormatting>
  <conditionalFormatting sqref="F78">
    <cfRule type="expression" priority="166">
      <formula>#REF!&lt;&gt;1</formula>
    </cfRule>
    <cfRule type="cellIs" dxfId="147" priority="172" operator="equal">
      <formula>"x"</formula>
    </cfRule>
  </conditionalFormatting>
  <conditionalFormatting sqref="F78">
    <cfRule type="cellIs" dxfId="146" priority="176" operator="equal">
      <formula>"√"</formula>
    </cfRule>
  </conditionalFormatting>
  <conditionalFormatting sqref="F78">
    <cfRule type="cellIs" dxfId="145" priority="174" operator="equal">
      <formula>"ü"</formula>
    </cfRule>
    <cfRule type="cellIs" dxfId="144" priority="175" operator="equal">
      <formula>"R"</formula>
    </cfRule>
  </conditionalFormatting>
  <conditionalFormatting sqref="F78">
    <cfRule type="cellIs" dxfId="143" priority="173" operator="lessThan">
      <formula>0</formula>
    </cfRule>
  </conditionalFormatting>
  <conditionalFormatting sqref="F78">
    <cfRule type="cellIs" dxfId="142" priority="167" operator="equal">
      <formula>"x"</formula>
    </cfRule>
  </conditionalFormatting>
  <conditionalFormatting sqref="H77">
    <cfRule type="cellIs" dxfId="141" priority="165" operator="equal">
      <formula>"√"</formula>
    </cfRule>
  </conditionalFormatting>
  <conditionalFormatting sqref="H77">
    <cfRule type="cellIs" dxfId="140" priority="163" operator="equal">
      <formula>"ü"</formula>
    </cfRule>
    <cfRule type="cellIs" dxfId="139" priority="164" operator="equal">
      <formula>"R"</formula>
    </cfRule>
  </conditionalFormatting>
  <conditionalFormatting sqref="H77">
    <cfRule type="cellIs" dxfId="138" priority="162" operator="lessThan">
      <formula>0</formula>
    </cfRule>
  </conditionalFormatting>
  <conditionalFormatting sqref="F77">
    <cfRule type="expression" priority="133">
      <formula>#REF!&lt;&gt;1</formula>
    </cfRule>
    <cfRule type="cellIs" dxfId="137" priority="139" operator="equal">
      <formula>"x"</formula>
    </cfRule>
  </conditionalFormatting>
  <conditionalFormatting sqref="F77">
    <cfRule type="cellIs" dxfId="136" priority="134" operator="equal">
      <formula>"x"</formula>
    </cfRule>
  </conditionalFormatting>
  <conditionalFormatting sqref="F77">
    <cfRule type="cellIs" dxfId="135" priority="138" operator="equal">
      <formula>"√"</formula>
    </cfRule>
  </conditionalFormatting>
  <conditionalFormatting sqref="F77">
    <cfRule type="cellIs" dxfId="134" priority="136" operator="equal">
      <formula>"ü"</formula>
    </cfRule>
    <cfRule type="cellIs" dxfId="133" priority="137" operator="equal">
      <formula>"R"</formula>
    </cfRule>
  </conditionalFormatting>
  <conditionalFormatting sqref="F77">
    <cfRule type="cellIs" dxfId="132" priority="135" operator="lessThan">
      <formula>0</formula>
    </cfRule>
  </conditionalFormatting>
  <conditionalFormatting sqref="H77">
    <cfRule type="expression" priority="155">
      <formula>#REF!&lt;&gt;1</formula>
    </cfRule>
    <cfRule type="cellIs" dxfId="131" priority="161" operator="equal">
      <formula>"x"</formula>
    </cfRule>
  </conditionalFormatting>
  <conditionalFormatting sqref="H77">
    <cfRule type="cellIs" dxfId="130" priority="156" operator="equal">
      <formula>"x"</formula>
    </cfRule>
  </conditionalFormatting>
  <conditionalFormatting sqref="H77">
    <cfRule type="cellIs" dxfId="129" priority="160" operator="equal">
      <formula>"√"</formula>
    </cfRule>
  </conditionalFormatting>
  <conditionalFormatting sqref="H77">
    <cfRule type="cellIs" dxfId="128" priority="158" operator="equal">
      <formula>"ü"</formula>
    </cfRule>
    <cfRule type="cellIs" dxfId="127" priority="159" operator="equal">
      <formula>"R"</formula>
    </cfRule>
  </conditionalFormatting>
  <conditionalFormatting sqref="H77">
    <cfRule type="cellIs" dxfId="126" priority="157" operator="lessThan">
      <formula>0</formula>
    </cfRule>
  </conditionalFormatting>
  <conditionalFormatting sqref="D77">
    <cfRule type="expression" priority="144">
      <formula>#REF!&lt;&gt;1</formula>
    </cfRule>
    <cfRule type="cellIs" dxfId="125" priority="150" operator="equal">
      <formula>"x"</formula>
    </cfRule>
  </conditionalFormatting>
  <conditionalFormatting sqref="D77">
    <cfRule type="cellIs" dxfId="124" priority="154" operator="equal">
      <formula>"√"</formula>
    </cfRule>
  </conditionalFormatting>
  <conditionalFormatting sqref="D77">
    <cfRule type="cellIs" dxfId="123" priority="152" operator="equal">
      <formula>"ü"</formula>
    </cfRule>
    <cfRule type="cellIs" dxfId="122" priority="153" operator="equal">
      <formula>"R"</formula>
    </cfRule>
  </conditionalFormatting>
  <conditionalFormatting sqref="D77">
    <cfRule type="cellIs" dxfId="121" priority="151" operator="lessThan">
      <formula>0</formula>
    </cfRule>
  </conditionalFormatting>
  <conditionalFormatting sqref="D77">
    <cfRule type="cellIs" dxfId="120" priority="145" operator="equal">
      <formula>"x"</formula>
    </cfRule>
  </conditionalFormatting>
  <conditionalFormatting sqref="D77">
    <cfRule type="cellIs" dxfId="119" priority="149" operator="equal">
      <formula>"√"</formula>
    </cfRule>
  </conditionalFormatting>
  <conditionalFormatting sqref="D77">
    <cfRule type="cellIs" dxfId="118" priority="147" operator="equal">
      <formula>"ü"</formula>
    </cfRule>
    <cfRule type="cellIs" dxfId="117" priority="148" operator="equal">
      <formula>"R"</formula>
    </cfRule>
  </conditionalFormatting>
  <conditionalFormatting sqref="D77">
    <cfRule type="cellIs" dxfId="116" priority="146" operator="lessThan">
      <formula>0</formula>
    </cfRule>
  </conditionalFormatting>
  <conditionalFormatting sqref="F80">
    <cfRule type="expression" priority="122">
      <formula>#REF!&lt;&gt;1</formula>
    </cfRule>
    <cfRule type="cellIs" dxfId="115" priority="128" operator="equal">
      <formula>"x"</formula>
    </cfRule>
  </conditionalFormatting>
  <conditionalFormatting sqref="F80">
    <cfRule type="cellIs" dxfId="114" priority="132" operator="equal">
      <formula>"√"</formula>
    </cfRule>
  </conditionalFormatting>
  <conditionalFormatting sqref="F80">
    <cfRule type="cellIs" dxfId="113" priority="130" operator="equal">
      <formula>"ü"</formula>
    </cfRule>
    <cfRule type="cellIs" dxfId="112" priority="131" operator="equal">
      <formula>"R"</formula>
    </cfRule>
  </conditionalFormatting>
  <conditionalFormatting sqref="F80">
    <cfRule type="cellIs" dxfId="111" priority="129" operator="lessThan">
      <formula>0</formula>
    </cfRule>
  </conditionalFormatting>
  <conditionalFormatting sqref="F80">
    <cfRule type="cellIs" dxfId="110" priority="123" operator="equal">
      <formula>"x"</formula>
    </cfRule>
  </conditionalFormatting>
  <conditionalFormatting sqref="F80">
    <cfRule type="cellIs" dxfId="109" priority="127" operator="equal">
      <formula>"√"</formula>
    </cfRule>
  </conditionalFormatting>
  <conditionalFormatting sqref="F80">
    <cfRule type="cellIs" dxfId="108" priority="125" operator="equal">
      <formula>"ü"</formula>
    </cfRule>
    <cfRule type="cellIs" dxfId="107" priority="126" operator="equal">
      <formula>"R"</formula>
    </cfRule>
  </conditionalFormatting>
  <conditionalFormatting sqref="F80">
    <cfRule type="cellIs" dxfId="106" priority="124" operator="lessThan">
      <formula>0</formula>
    </cfRule>
  </conditionalFormatting>
  <conditionalFormatting sqref="H80">
    <cfRule type="expression" priority="111">
      <formula>#REF!&lt;&gt;1</formula>
    </cfRule>
    <cfRule type="cellIs" dxfId="105" priority="117" operator="equal">
      <formula>"x"</formula>
    </cfRule>
  </conditionalFormatting>
  <conditionalFormatting sqref="H80 H83">
    <cfRule type="cellIs" dxfId="104" priority="112" operator="equal">
      <formula>"x"</formula>
    </cfRule>
  </conditionalFormatting>
  <conditionalFormatting sqref="H80 H83">
    <cfRule type="cellIs" dxfId="103" priority="116" operator="equal">
      <formula>"√"</formula>
    </cfRule>
  </conditionalFormatting>
  <conditionalFormatting sqref="H80 H83">
    <cfRule type="cellIs" dxfId="102" priority="114" operator="equal">
      <formula>"ü"</formula>
    </cfRule>
    <cfRule type="cellIs" dxfId="101" priority="115" operator="equal">
      <formula>"R"</formula>
    </cfRule>
  </conditionalFormatting>
  <conditionalFormatting sqref="H80 H83">
    <cfRule type="cellIs" dxfId="100" priority="113" operator="lessThan">
      <formula>0</formula>
    </cfRule>
  </conditionalFormatting>
  <conditionalFormatting sqref="D83">
    <cfRule type="expression" priority="100">
      <formula>#REF!&lt;&gt;1</formula>
    </cfRule>
    <cfRule type="cellIs" dxfId="99" priority="106" operator="equal">
      <formula>"x"</formula>
    </cfRule>
  </conditionalFormatting>
  <conditionalFormatting sqref="D83">
    <cfRule type="cellIs" dxfId="98" priority="110" operator="equal">
      <formula>"√"</formula>
    </cfRule>
  </conditionalFormatting>
  <conditionalFormatting sqref="D83">
    <cfRule type="cellIs" dxfId="97" priority="108" operator="equal">
      <formula>"ü"</formula>
    </cfRule>
    <cfRule type="cellIs" dxfId="96" priority="109" operator="equal">
      <formula>"R"</formula>
    </cfRule>
  </conditionalFormatting>
  <conditionalFormatting sqref="D83">
    <cfRule type="cellIs" dxfId="95" priority="107" operator="lessThan">
      <formula>0</formula>
    </cfRule>
  </conditionalFormatting>
  <conditionalFormatting sqref="D83">
    <cfRule type="cellIs" dxfId="94" priority="101" operator="equal">
      <formula>"x"</formula>
    </cfRule>
  </conditionalFormatting>
  <conditionalFormatting sqref="D83">
    <cfRule type="cellIs" dxfId="93" priority="105" operator="equal">
      <formula>"√"</formula>
    </cfRule>
  </conditionalFormatting>
  <conditionalFormatting sqref="D83">
    <cfRule type="cellIs" dxfId="92" priority="103" operator="equal">
      <formula>"ü"</formula>
    </cfRule>
    <cfRule type="cellIs" dxfId="91" priority="104" operator="equal">
      <formula>"R"</formula>
    </cfRule>
  </conditionalFormatting>
  <conditionalFormatting sqref="D83">
    <cfRule type="cellIs" dxfId="90" priority="102" operator="lessThan">
      <formula>0</formula>
    </cfRule>
  </conditionalFormatting>
  <conditionalFormatting sqref="F80:F83">
    <cfRule type="cellIs" dxfId="89" priority="94" operator="equal">
      <formula>"√"</formula>
    </cfRule>
  </conditionalFormatting>
  <conditionalFormatting sqref="F80:F83">
    <cfRule type="cellIs" dxfId="88" priority="92" operator="equal">
      <formula>"ü"</formula>
    </cfRule>
    <cfRule type="cellIs" dxfId="87" priority="93" operator="equal">
      <formula>"R"</formula>
    </cfRule>
  </conditionalFormatting>
  <conditionalFormatting sqref="F80:F83">
    <cfRule type="cellIs" dxfId="86" priority="91" operator="lessThan">
      <formula>0</formula>
    </cfRule>
  </conditionalFormatting>
  <conditionalFormatting sqref="F80:F83">
    <cfRule type="expression" priority="89">
      <formula>#REF!&lt;&gt;1</formula>
    </cfRule>
    <cfRule type="cellIs" dxfId="85" priority="95" operator="equal">
      <formula>"x"</formula>
    </cfRule>
  </conditionalFormatting>
  <conditionalFormatting sqref="F80:F83">
    <cfRule type="cellIs" dxfId="84" priority="99" operator="equal">
      <formula>"√"</formula>
    </cfRule>
  </conditionalFormatting>
  <conditionalFormatting sqref="F80:F83">
    <cfRule type="cellIs" dxfId="83" priority="97" operator="equal">
      <formula>"ü"</formula>
    </cfRule>
    <cfRule type="cellIs" dxfId="82" priority="98" operator="equal">
      <formula>"R"</formula>
    </cfRule>
  </conditionalFormatting>
  <conditionalFormatting sqref="F80:F83">
    <cfRule type="cellIs" dxfId="81" priority="96" operator="lessThan">
      <formula>0</formula>
    </cfRule>
  </conditionalFormatting>
  <conditionalFormatting sqref="F80:F83">
    <cfRule type="cellIs" dxfId="80" priority="90" operator="equal">
      <formula>"x"</formula>
    </cfRule>
  </conditionalFormatting>
  <conditionalFormatting sqref="D80:D82">
    <cfRule type="expression" priority="78">
      <formula>#REF!&lt;&gt;1</formula>
    </cfRule>
    <cfRule type="cellIs" dxfId="79" priority="84" operator="equal">
      <formula>"x"</formula>
    </cfRule>
  </conditionalFormatting>
  <conditionalFormatting sqref="D80:D82">
    <cfRule type="cellIs" dxfId="78" priority="88" operator="equal">
      <formula>"√"</formula>
    </cfRule>
  </conditionalFormatting>
  <conditionalFormatting sqref="D80:D82">
    <cfRule type="cellIs" dxfId="77" priority="86" operator="equal">
      <formula>"ü"</formula>
    </cfRule>
    <cfRule type="cellIs" dxfId="76" priority="87" operator="equal">
      <formula>"R"</formula>
    </cfRule>
  </conditionalFormatting>
  <conditionalFormatting sqref="D80:D82">
    <cfRule type="cellIs" dxfId="75" priority="85" operator="lessThan">
      <formula>0</formula>
    </cfRule>
  </conditionalFormatting>
  <conditionalFormatting sqref="D80:D82">
    <cfRule type="cellIs" dxfId="74" priority="79" operator="equal">
      <formula>"x"</formula>
    </cfRule>
  </conditionalFormatting>
  <conditionalFormatting sqref="D80:D82">
    <cfRule type="cellIs" dxfId="73" priority="83" operator="equal">
      <formula>"√"</formula>
    </cfRule>
  </conditionalFormatting>
  <conditionalFormatting sqref="D80:D82">
    <cfRule type="cellIs" dxfId="72" priority="81" operator="equal">
      <formula>"ü"</formula>
    </cfRule>
    <cfRule type="cellIs" dxfId="71" priority="82" operator="equal">
      <formula>"R"</formula>
    </cfRule>
  </conditionalFormatting>
  <conditionalFormatting sqref="D80:D82">
    <cfRule type="cellIs" dxfId="70" priority="80" operator="lessThan">
      <formula>0</formula>
    </cfRule>
  </conditionalFormatting>
  <conditionalFormatting sqref="L63:L67">
    <cfRule type="expression" priority="76">
      <formula>#REF!&lt;&gt;1</formula>
    </cfRule>
    <cfRule type="cellIs" dxfId="69" priority="77" operator="equal">
      <formula>"x"</formula>
    </cfRule>
  </conditionalFormatting>
  <conditionalFormatting sqref="L63:L67">
    <cfRule type="cellIs" dxfId="68" priority="75" operator="equal">
      <formula>"√"</formula>
    </cfRule>
  </conditionalFormatting>
  <conditionalFormatting sqref="L63:L67">
    <cfRule type="cellIs" dxfId="67" priority="73" operator="equal">
      <formula>"ü"</formula>
    </cfRule>
    <cfRule type="cellIs" dxfId="66" priority="74" operator="equal">
      <formula>"R"</formula>
    </cfRule>
  </conditionalFormatting>
  <conditionalFormatting sqref="L63:L67">
    <cfRule type="cellIs" dxfId="65" priority="72" operator="lessThan">
      <formula>0</formula>
    </cfRule>
  </conditionalFormatting>
  <conditionalFormatting sqref="L63:L67">
    <cfRule type="cellIs" dxfId="64" priority="71" operator="equal">
      <formula>"√"</formula>
    </cfRule>
  </conditionalFormatting>
  <conditionalFormatting sqref="L63:L67">
    <cfRule type="cellIs" dxfId="63" priority="69" operator="equal">
      <formula>"ü"</formula>
    </cfRule>
    <cfRule type="cellIs" dxfId="62" priority="70" operator="equal">
      <formula>"R"</formula>
    </cfRule>
  </conditionalFormatting>
  <conditionalFormatting sqref="L63:L67">
    <cfRule type="cellIs" dxfId="61" priority="68" operator="lessThan">
      <formula>0</formula>
    </cfRule>
  </conditionalFormatting>
  <conditionalFormatting sqref="N67">
    <cfRule type="cellIs" dxfId="60" priority="66" operator="equal">
      <formula>"√"</formula>
    </cfRule>
  </conditionalFormatting>
  <conditionalFormatting sqref="N67">
    <cfRule type="cellIs" dxfId="59" priority="64" operator="equal">
      <formula>"ü"</formula>
    </cfRule>
    <cfRule type="cellIs" dxfId="58" priority="65" operator="equal">
      <formula>"R"</formula>
    </cfRule>
  </conditionalFormatting>
  <conditionalFormatting sqref="N67">
    <cfRule type="cellIs" dxfId="57" priority="63" operator="lessThan">
      <formula>0</formula>
    </cfRule>
  </conditionalFormatting>
  <conditionalFormatting sqref="N67">
    <cfRule type="expression" priority="56">
      <formula>#REF!&lt;&gt;1</formula>
    </cfRule>
    <cfRule type="cellIs" dxfId="56" priority="62" operator="equal">
      <formula>"x"</formula>
    </cfRule>
  </conditionalFormatting>
  <conditionalFormatting sqref="N67">
    <cfRule type="cellIs" dxfId="55" priority="57" operator="equal">
      <formula>"x"</formula>
    </cfRule>
  </conditionalFormatting>
  <conditionalFormatting sqref="N67">
    <cfRule type="cellIs" dxfId="54" priority="61" operator="equal">
      <formula>"√"</formula>
    </cfRule>
  </conditionalFormatting>
  <conditionalFormatting sqref="N67">
    <cfRule type="cellIs" dxfId="53" priority="59" operator="equal">
      <formula>"ü"</formula>
    </cfRule>
    <cfRule type="cellIs" dxfId="52" priority="60" operator="equal">
      <formula>"R"</formula>
    </cfRule>
  </conditionalFormatting>
  <conditionalFormatting sqref="N67">
    <cfRule type="cellIs" dxfId="51" priority="58" operator="lessThan">
      <formula>0</formula>
    </cfRule>
  </conditionalFormatting>
  <conditionalFormatting sqref="L63:L67">
    <cfRule type="cellIs" dxfId="50" priority="67" operator="equal">
      <formula>"x"</formula>
    </cfRule>
  </conditionalFormatting>
  <conditionalFormatting sqref="N63:N65 N67">
    <cfRule type="cellIs" dxfId="49" priority="55" operator="equal">
      <formula>"√"</formula>
    </cfRule>
  </conditionalFormatting>
  <conditionalFormatting sqref="N63:N65 N67">
    <cfRule type="cellIs" dxfId="48" priority="53" operator="equal">
      <formula>"ü"</formula>
    </cfRule>
    <cfRule type="cellIs" dxfId="47" priority="54" operator="equal">
      <formula>"R"</formula>
    </cfRule>
  </conditionalFormatting>
  <conditionalFormatting sqref="N63:N65 N67">
    <cfRule type="cellIs" dxfId="46" priority="52" operator="lessThan">
      <formula>0</formula>
    </cfRule>
  </conditionalFormatting>
  <conditionalFormatting sqref="N63:N65">
    <cfRule type="expression" priority="45">
      <formula>#REF!&lt;&gt;1</formula>
    </cfRule>
    <cfRule type="cellIs" dxfId="45" priority="51" operator="equal">
      <formula>"x"</formula>
    </cfRule>
  </conditionalFormatting>
  <conditionalFormatting sqref="N63:N65 N67">
    <cfRule type="cellIs" dxfId="44" priority="46" operator="equal">
      <formula>"x"</formula>
    </cfRule>
  </conditionalFormatting>
  <conditionalFormatting sqref="N63:N65 N67">
    <cfRule type="cellIs" dxfId="43" priority="50" operator="equal">
      <formula>"√"</formula>
    </cfRule>
  </conditionalFormatting>
  <conditionalFormatting sqref="N63:N65 N67">
    <cfRule type="cellIs" dxfId="42" priority="48" operator="equal">
      <formula>"ü"</formula>
    </cfRule>
    <cfRule type="cellIs" dxfId="41" priority="49" operator="equal">
      <formula>"R"</formula>
    </cfRule>
  </conditionalFormatting>
  <conditionalFormatting sqref="N63:N65 N67">
    <cfRule type="cellIs" dxfId="40" priority="47" operator="lessThan">
      <formula>0</formula>
    </cfRule>
  </conditionalFormatting>
  <conditionalFormatting sqref="L65:L67">
    <cfRule type="cellIs" dxfId="39" priority="44" operator="equal">
      <formula>"√"</formula>
    </cfRule>
  </conditionalFormatting>
  <conditionalFormatting sqref="L65:L67">
    <cfRule type="cellIs" dxfId="38" priority="42" operator="equal">
      <formula>"ü"</formula>
    </cfRule>
    <cfRule type="cellIs" dxfId="37" priority="43" operator="equal">
      <formula>"R"</formula>
    </cfRule>
  </conditionalFormatting>
  <conditionalFormatting sqref="L65:L67">
    <cfRule type="cellIs" dxfId="36" priority="41" operator="lessThan">
      <formula>0</formula>
    </cfRule>
  </conditionalFormatting>
  <conditionalFormatting sqref="L63:L64">
    <cfRule type="cellIs" dxfId="35" priority="33" operator="equal">
      <formula>"√"</formula>
    </cfRule>
  </conditionalFormatting>
  <conditionalFormatting sqref="L63:L64">
    <cfRule type="cellIs" dxfId="34" priority="31" operator="equal">
      <formula>"ü"</formula>
    </cfRule>
    <cfRule type="cellIs" dxfId="33" priority="32" operator="equal">
      <formula>"R"</formula>
    </cfRule>
  </conditionalFormatting>
  <conditionalFormatting sqref="L63:L64">
    <cfRule type="cellIs" dxfId="32" priority="30" operator="lessThan">
      <formula>0</formula>
    </cfRule>
  </conditionalFormatting>
  <conditionalFormatting sqref="L63:L64">
    <cfRule type="expression" priority="23">
      <formula>#REF!&lt;&gt;1</formula>
    </cfRule>
    <cfRule type="cellIs" dxfId="31" priority="29" operator="equal">
      <formula>"x"</formula>
    </cfRule>
  </conditionalFormatting>
  <conditionalFormatting sqref="L63:L64">
    <cfRule type="cellIs" dxfId="30" priority="24" operator="equal">
      <formula>"x"</formula>
    </cfRule>
  </conditionalFormatting>
  <conditionalFormatting sqref="L63:L64">
    <cfRule type="cellIs" dxfId="29" priority="28" operator="equal">
      <formula>"√"</formula>
    </cfRule>
  </conditionalFormatting>
  <conditionalFormatting sqref="L63:L64">
    <cfRule type="cellIs" dxfId="28" priority="26" operator="equal">
      <formula>"ü"</formula>
    </cfRule>
    <cfRule type="cellIs" dxfId="27" priority="27" operator="equal">
      <formula>"R"</formula>
    </cfRule>
  </conditionalFormatting>
  <conditionalFormatting sqref="L63:L64">
    <cfRule type="cellIs" dxfId="26" priority="25" operator="lessThan">
      <formula>0</formula>
    </cfRule>
  </conditionalFormatting>
  <conditionalFormatting sqref="L65:L67">
    <cfRule type="expression" priority="34">
      <formula>#REF!&lt;&gt;1</formula>
    </cfRule>
    <cfRule type="cellIs" dxfId="25" priority="40" operator="equal">
      <formula>"x"</formula>
    </cfRule>
  </conditionalFormatting>
  <conditionalFormatting sqref="L65:L67">
    <cfRule type="cellIs" dxfId="24" priority="35" operator="equal">
      <formula>"x"</formula>
    </cfRule>
  </conditionalFormatting>
  <conditionalFormatting sqref="L65:L67">
    <cfRule type="cellIs" dxfId="23" priority="39" operator="equal">
      <formula>"√"</formula>
    </cfRule>
  </conditionalFormatting>
  <conditionalFormatting sqref="L65:L67">
    <cfRule type="cellIs" dxfId="22" priority="37" operator="equal">
      <formula>"ü"</formula>
    </cfRule>
    <cfRule type="cellIs" dxfId="21" priority="38" operator="equal">
      <formula>"R"</formula>
    </cfRule>
  </conditionalFormatting>
  <conditionalFormatting sqref="L65:L67">
    <cfRule type="cellIs" dxfId="20" priority="36" operator="lessThan">
      <formula>0</formula>
    </cfRule>
  </conditionalFormatting>
  <conditionalFormatting sqref="N63:N64">
    <cfRule type="expression" priority="12">
      <formula>#REF!&lt;&gt;1</formula>
    </cfRule>
    <cfRule type="cellIs" dxfId="19" priority="18" operator="equal">
      <formula>"x"</formula>
    </cfRule>
  </conditionalFormatting>
  <conditionalFormatting sqref="N63:N64">
    <cfRule type="cellIs" dxfId="18" priority="22" operator="equal">
      <formula>"√"</formula>
    </cfRule>
  </conditionalFormatting>
  <conditionalFormatting sqref="N63:N64">
    <cfRule type="cellIs" dxfId="17" priority="20" operator="equal">
      <formula>"ü"</formula>
    </cfRule>
    <cfRule type="cellIs" dxfId="16" priority="21" operator="equal">
      <formula>"R"</formula>
    </cfRule>
  </conditionalFormatting>
  <conditionalFormatting sqref="N63:N64">
    <cfRule type="cellIs" dxfId="15" priority="19" operator="lessThan">
      <formula>0</formula>
    </cfRule>
  </conditionalFormatting>
  <conditionalFormatting sqref="N63:N64">
    <cfRule type="cellIs" dxfId="14" priority="13" operator="equal">
      <formula>"x"</formula>
    </cfRule>
  </conditionalFormatting>
  <conditionalFormatting sqref="N63:N64">
    <cfRule type="cellIs" dxfId="13" priority="17" operator="equal">
      <formula>"√"</formula>
    </cfRule>
  </conditionalFormatting>
  <conditionalFormatting sqref="N63:N64">
    <cfRule type="cellIs" dxfId="12" priority="15" operator="equal">
      <formula>"ü"</formula>
    </cfRule>
    <cfRule type="cellIs" dxfId="11" priority="16" operator="equal">
      <formula>"R"</formula>
    </cfRule>
  </conditionalFormatting>
  <conditionalFormatting sqref="N63:N64">
    <cfRule type="cellIs" dxfId="10" priority="14" operator="lessThan">
      <formula>0</formula>
    </cfRule>
  </conditionalFormatting>
  <conditionalFormatting sqref="L67">
    <cfRule type="expression" priority="1">
      <formula>#REF!&lt;&gt;1</formula>
    </cfRule>
    <cfRule type="cellIs" dxfId="9" priority="7" operator="equal">
      <formula>"x"</formula>
    </cfRule>
  </conditionalFormatting>
  <conditionalFormatting sqref="L67">
    <cfRule type="cellIs" dxfId="8" priority="11" operator="equal">
      <formula>"√"</formula>
    </cfRule>
  </conditionalFormatting>
  <conditionalFormatting sqref="L67">
    <cfRule type="cellIs" dxfId="7" priority="9" operator="equal">
      <formula>"ü"</formula>
    </cfRule>
    <cfRule type="cellIs" dxfId="6" priority="10" operator="equal">
      <formula>"R"</formula>
    </cfRule>
  </conditionalFormatting>
  <conditionalFormatting sqref="L67">
    <cfRule type="cellIs" dxfId="5" priority="8" operator="lessThan">
      <formula>0</formula>
    </cfRule>
  </conditionalFormatting>
  <conditionalFormatting sqref="L67">
    <cfRule type="cellIs" dxfId="4" priority="2" operator="equal">
      <formula>"x"</formula>
    </cfRule>
  </conditionalFormatting>
  <conditionalFormatting sqref="L67">
    <cfRule type="cellIs" dxfId="3" priority="6" operator="equal">
      <formula>"√"</formula>
    </cfRule>
  </conditionalFormatting>
  <conditionalFormatting sqref="L67">
    <cfRule type="cellIs" dxfId="2" priority="4" operator="equal">
      <formula>"ü"</formula>
    </cfRule>
    <cfRule type="cellIs" dxfId="1" priority="5" operator="equal">
      <formula>"R"</formula>
    </cfRule>
  </conditionalFormatting>
  <conditionalFormatting sqref="L67">
    <cfRule type="cellIs" dxfId="0" priority="3" operator="lessThan">
      <formula>0</formula>
    </cfRule>
  </conditionalFormatting>
  <pageMargins left="0.7" right="0.7" top="0.75" bottom="0.75" header="0.3" footer="0.3"/>
  <pageSetup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showGridLines="0" workbookViewId="0"/>
  </sheetViews>
  <sheetFormatPr baseColWidth="10" defaultColWidth="8.83203125" defaultRowHeight="14" x14ac:dyDescent="0"/>
  <cols>
    <col min="2" max="2" width="2.5" customWidth="1"/>
    <col min="4" max="4" width="16" customWidth="1"/>
    <col min="5" max="5" width="0" hidden="1" customWidth="1"/>
    <col min="8" max="8" width="7.5" customWidth="1"/>
    <col min="9" max="9" width="2.5" customWidth="1"/>
  </cols>
  <sheetData>
    <row r="2" spans="1:13">
      <c r="A2" s="50"/>
      <c r="B2" s="183" t="s">
        <v>141</v>
      </c>
      <c r="C2" s="183"/>
      <c r="D2" s="50"/>
      <c r="E2" s="50"/>
      <c r="F2" s="50"/>
      <c r="G2" s="50"/>
      <c r="H2" s="50"/>
      <c r="I2" s="50"/>
      <c r="J2" s="50"/>
      <c r="K2" s="50"/>
      <c r="L2" s="50"/>
    </row>
    <row r="3" spans="1:13">
      <c r="A3" s="50"/>
      <c r="B3" s="230" t="s">
        <v>57</v>
      </c>
      <c r="C3" s="200"/>
      <c r="D3" s="200"/>
      <c r="E3" s="200"/>
      <c r="F3" s="200"/>
      <c r="G3" s="200"/>
      <c r="H3" s="200"/>
      <c r="I3" s="231"/>
      <c r="J3" s="50"/>
      <c r="K3" s="50"/>
      <c r="L3" s="50"/>
      <c r="M3" s="50"/>
    </row>
    <row r="4" spans="1:13">
      <c r="A4" s="50"/>
      <c r="B4" s="232"/>
      <c r="C4" s="201" t="s">
        <v>20</v>
      </c>
      <c r="D4" s="201"/>
      <c r="E4" s="201"/>
      <c r="F4" s="201"/>
      <c r="G4" s="201"/>
      <c r="H4" s="201"/>
      <c r="I4" s="233"/>
      <c r="J4" s="50"/>
      <c r="K4" s="50"/>
      <c r="L4" s="50"/>
      <c r="M4" s="50"/>
    </row>
    <row r="5" spans="1:13">
      <c r="A5" s="50"/>
      <c r="B5" s="232"/>
      <c r="C5" s="195" t="s">
        <v>73</v>
      </c>
      <c r="D5" s="195"/>
      <c r="E5" s="195"/>
      <c r="F5" s="195"/>
      <c r="G5" s="195"/>
      <c r="H5" s="195"/>
      <c r="I5" s="233"/>
      <c r="J5" s="50"/>
      <c r="K5" s="50"/>
      <c r="L5" s="50"/>
      <c r="M5" s="50"/>
    </row>
    <row r="6" spans="1:13">
      <c r="A6" s="50"/>
      <c r="B6" s="232"/>
      <c r="C6" s="224"/>
      <c r="D6" s="198"/>
      <c r="E6" s="60"/>
      <c r="F6" s="176" t="s">
        <v>71</v>
      </c>
      <c r="G6" s="176" t="s">
        <v>72</v>
      </c>
      <c r="H6" s="178" t="s">
        <v>70</v>
      </c>
      <c r="I6" s="233"/>
      <c r="J6" s="50"/>
      <c r="K6" s="50"/>
      <c r="L6" s="50"/>
      <c r="M6" s="50"/>
    </row>
    <row r="7" spans="1:13">
      <c r="A7" s="50"/>
      <c r="B7" s="232"/>
      <c r="C7" s="235"/>
      <c r="D7" s="199"/>
      <c r="E7" s="20"/>
      <c r="F7" s="16"/>
      <c r="G7" s="16"/>
      <c r="H7" s="179"/>
      <c r="I7" s="233"/>
      <c r="J7" s="50"/>
      <c r="K7" s="50"/>
      <c r="L7" s="50"/>
      <c r="M7" s="50"/>
    </row>
    <row r="8" spans="1:13">
      <c r="A8" s="50"/>
      <c r="B8" s="232"/>
      <c r="C8" s="235" t="s">
        <v>24</v>
      </c>
      <c r="D8" s="199"/>
      <c r="E8" s="15"/>
      <c r="F8" s="49">
        <v>25000</v>
      </c>
      <c r="G8" s="49">
        <v>20000</v>
      </c>
      <c r="H8" s="49">
        <v>15000</v>
      </c>
      <c r="I8" s="233"/>
      <c r="J8" s="50"/>
      <c r="K8" s="50"/>
      <c r="L8" s="50"/>
      <c r="M8" s="50"/>
    </row>
    <row r="9" spans="1:13">
      <c r="A9" s="50"/>
      <c r="B9" s="232"/>
      <c r="C9" s="235"/>
      <c r="D9" s="199"/>
      <c r="E9" s="20"/>
      <c r="F9" s="16"/>
      <c r="G9" s="16"/>
      <c r="H9" s="179"/>
      <c r="I9" s="233"/>
      <c r="J9" s="50"/>
      <c r="K9" s="50"/>
      <c r="L9" s="50"/>
      <c r="M9" s="50"/>
    </row>
    <row r="10" spans="1:13">
      <c r="A10" s="50"/>
      <c r="B10" s="232"/>
      <c r="C10" s="234" t="s">
        <v>46</v>
      </c>
      <c r="D10" s="202"/>
      <c r="E10" s="15"/>
      <c r="F10" s="16"/>
      <c r="G10" s="16"/>
      <c r="H10" s="179"/>
      <c r="I10" s="233"/>
      <c r="J10" s="50"/>
      <c r="K10" s="50"/>
      <c r="L10" s="50"/>
      <c r="M10" s="50"/>
    </row>
    <row r="11" spans="1:13">
      <c r="A11" s="50"/>
      <c r="B11" s="232"/>
      <c r="C11" s="224" t="s">
        <v>27</v>
      </c>
      <c r="D11" s="198"/>
      <c r="E11" s="15"/>
      <c r="F11" s="22">
        <v>4000</v>
      </c>
      <c r="G11" s="22">
        <v>4000</v>
      </c>
      <c r="H11" s="180">
        <v>4000</v>
      </c>
      <c r="I11" s="233"/>
      <c r="J11" s="50"/>
      <c r="K11" s="50"/>
      <c r="L11" s="50"/>
      <c r="M11" s="50"/>
    </row>
    <row r="12" spans="1:13">
      <c r="A12" s="50"/>
      <c r="B12" s="232"/>
      <c r="C12" s="224" t="s">
        <v>28</v>
      </c>
      <c r="D12" s="198"/>
      <c r="E12" s="15"/>
      <c r="F12" s="16">
        <v>3000</v>
      </c>
      <c r="G12" s="16">
        <v>3000</v>
      </c>
      <c r="H12" s="179">
        <v>3000</v>
      </c>
      <c r="I12" s="233"/>
      <c r="J12" s="50"/>
      <c r="K12" s="50"/>
      <c r="L12" s="50"/>
      <c r="M12" s="50"/>
    </row>
    <row r="13" spans="1:13">
      <c r="A13" s="50"/>
      <c r="B13" s="232"/>
      <c r="C13" s="224" t="s">
        <v>35</v>
      </c>
      <c r="D13" s="198"/>
      <c r="E13" s="15"/>
      <c r="F13" s="16">
        <v>2000</v>
      </c>
      <c r="G13" s="16">
        <v>2000</v>
      </c>
      <c r="H13" s="179">
        <v>2000</v>
      </c>
      <c r="I13" s="233"/>
      <c r="J13" s="50"/>
      <c r="K13" s="50"/>
      <c r="L13" s="50"/>
      <c r="M13" s="50"/>
    </row>
    <row r="14" spans="1:13">
      <c r="A14" s="50"/>
      <c r="B14" s="232"/>
      <c r="C14" s="224" t="s">
        <v>29</v>
      </c>
      <c r="D14" s="198"/>
      <c r="E14" s="15"/>
      <c r="F14" s="23">
        <v>1000</v>
      </c>
      <c r="G14" s="23">
        <v>1000</v>
      </c>
      <c r="H14" s="181">
        <v>1000</v>
      </c>
      <c r="I14" s="233"/>
      <c r="J14" s="50"/>
      <c r="K14" s="50"/>
      <c r="L14" s="50"/>
      <c r="M14" s="50"/>
    </row>
    <row r="15" spans="1:13">
      <c r="A15" s="50"/>
      <c r="B15" s="232"/>
      <c r="C15" s="224" t="s">
        <v>58</v>
      </c>
      <c r="D15" s="198"/>
      <c r="E15" s="15"/>
      <c r="F15" s="23">
        <v>10000</v>
      </c>
      <c r="G15" s="23">
        <v>10000</v>
      </c>
      <c r="H15" s="181">
        <v>10000</v>
      </c>
      <c r="I15" s="233"/>
      <c r="J15" s="50"/>
      <c r="K15" s="50"/>
      <c r="L15" s="50"/>
      <c r="M15" s="50"/>
    </row>
    <row r="16" spans="1:13">
      <c r="A16" s="50"/>
      <c r="B16" s="232"/>
      <c r="C16" s="224"/>
      <c r="D16" s="198"/>
      <c r="E16" s="15"/>
      <c r="F16" s="37"/>
      <c r="G16" s="37"/>
      <c r="H16" s="182"/>
      <c r="I16" s="233"/>
      <c r="J16" s="50"/>
      <c r="K16" s="50"/>
      <c r="L16" s="50"/>
      <c r="M16" s="50"/>
    </row>
    <row r="17" spans="1:13">
      <c r="A17" s="50"/>
      <c r="B17" s="232"/>
      <c r="C17" s="225" t="s">
        <v>41</v>
      </c>
      <c r="D17" s="226"/>
      <c r="E17" s="177"/>
      <c r="F17" s="49">
        <v>15000</v>
      </c>
      <c r="G17" s="49">
        <v>10000</v>
      </c>
      <c r="H17" s="49">
        <v>5000</v>
      </c>
      <c r="I17" s="233"/>
      <c r="J17" s="50"/>
      <c r="K17" s="50"/>
      <c r="L17" s="50"/>
      <c r="M17" s="50"/>
    </row>
    <row r="18" spans="1:13">
      <c r="A18" s="50"/>
      <c r="B18" s="227"/>
      <c r="C18" s="228"/>
      <c r="D18" s="228"/>
      <c r="E18" s="228"/>
      <c r="F18" s="228"/>
      <c r="G18" s="228"/>
      <c r="H18" s="228"/>
      <c r="I18" s="229"/>
      <c r="J18" s="50"/>
      <c r="K18" s="50"/>
      <c r="L18" s="50"/>
      <c r="M18" s="50"/>
    </row>
    <row r="19" spans="1:13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</row>
    <row r="21" spans="1:13">
      <c r="B21" s="183" t="s">
        <v>142</v>
      </c>
    </row>
    <row r="22" spans="1:13">
      <c r="B22" s="230" t="s">
        <v>57</v>
      </c>
      <c r="C22" s="200"/>
      <c r="D22" s="200"/>
      <c r="E22" s="200"/>
      <c r="F22" s="200"/>
      <c r="G22" s="200"/>
      <c r="H22" s="200"/>
      <c r="I22" s="231"/>
    </row>
    <row r="23" spans="1:13">
      <c r="B23" s="232"/>
      <c r="C23" s="201" t="s">
        <v>20</v>
      </c>
      <c r="D23" s="201"/>
      <c r="E23" s="201"/>
      <c r="F23" s="201"/>
      <c r="G23" s="201"/>
      <c r="H23" s="201"/>
      <c r="I23" s="233"/>
    </row>
    <row r="24" spans="1:13">
      <c r="B24" s="232"/>
      <c r="C24" s="195" t="s">
        <v>73</v>
      </c>
      <c r="D24" s="195"/>
      <c r="E24" s="195"/>
      <c r="F24" s="195"/>
      <c r="G24" s="195"/>
      <c r="H24" s="195"/>
      <c r="I24" s="233"/>
    </row>
    <row r="25" spans="1:13">
      <c r="B25" s="232"/>
      <c r="C25" s="224"/>
      <c r="D25" s="198"/>
      <c r="E25" s="60"/>
      <c r="F25" s="176" t="s">
        <v>71</v>
      </c>
      <c r="G25" s="176" t="s">
        <v>72</v>
      </c>
      <c r="H25" s="178" t="s">
        <v>70</v>
      </c>
      <c r="I25" s="233"/>
    </row>
    <row r="26" spans="1:13">
      <c r="B26" s="232"/>
      <c r="C26" s="235"/>
      <c r="D26" s="199"/>
      <c r="E26" s="20"/>
      <c r="F26" s="16"/>
      <c r="G26" s="16"/>
      <c r="H26" s="179"/>
      <c r="I26" s="233"/>
    </row>
    <row r="27" spans="1:13">
      <c r="B27" s="232"/>
      <c r="C27" s="235" t="s">
        <v>24</v>
      </c>
      <c r="D27" s="199"/>
      <c r="E27" s="15"/>
      <c r="F27" s="49"/>
      <c r="G27" s="49"/>
      <c r="H27" s="49"/>
      <c r="I27" s="233"/>
    </row>
    <row r="28" spans="1:13">
      <c r="B28" s="232"/>
      <c r="C28" s="235"/>
      <c r="D28" s="199"/>
      <c r="E28" s="20"/>
      <c r="F28" s="16"/>
      <c r="G28" s="16"/>
      <c r="H28" s="179"/>
      <c r="I28" s="233"/>
    </row>
    <row r="29" spans="1:13">
      <c r="B29" s="232"/>
      <c r="C29" s="234" t="s">
        <v>46</v>
      </c>
      <c r="D29" s="202"/>
      <c r="E29" s="15"/>
      <c r="F29" s="16"/>
      <c r="G29" s="16"/>
      <c r="H29" s="179"/>
      <c r="I29" s="233"/>
    </row>
    <row r="30" spans="1:13">
      <c r="B30" s="232"/>
      <c r="C30" s="224" t="s">
        <v>27</v>
      </c>
      <c r="D30" s="198"/>
      <c r="E30" s="15"/>
      <c r="F30" s="22">
        <v>4000</v>
      </c>
      <c r="G30" s="22">
        <v>4000</v>
      </c>
      <c r="H30" s="180">
        <v>4000</v>
      </c>
      <c r="I30" s="233"/>
    </row>
    <row r="31" spans="1:13">
      <c r="B31" s="232"/>
      <c r="C31" s="224" t="s">
        <v>28</v>
      </c>
      <c r="D31" s="198"/>
      <c r="E31" s="15"/>
      <c r="F31" s="16">
        <v>3000</v>
      </c>
      <c r="G31" s="16">
        <v>3000</v>
      </c>
      <c r="H31" s="179">
        <v>3000</v>
      </c>
      <c r="I31" s="233"/>
    </row>
    <row r="32" spans="1:13">
      <c r="B32" s="232"/>
      <c r="C32" s="224" t="s">
        <v>35</v>
      </c>
      <c r="D32" s="198"/>
      <c r="E32" s="15"/>
      <c r="F32" s="16">
        <v>2000</v>
      </c>
      <c r="G32" s="16">
        <v>2000</v>
      </c>
      <c r="H32" s="179">
        <v>2000</v>
      </c>
      <c r="I32" s="233"/>
    </row>
    <row r="33" spans="2:9">
      <c r="B33" s="232"/>
      <c r="C33" s="224" t="s">
        <v>29</v>
      </c>
      <c r="D33" s="198"/>
      <c r="E33" s="15"/>
      <c r="F33" s="23">
        <v>1000</v>
      </c>
      <c r="G33" s="23">
        <v>1000</v>
      </c>
      <c r="H33" s="181">
        <v>1000</v>
      </c>
      <c r="I33" s="233"/>
    </row>
    <row r="34" spans="2:9">
      <c r="B34" s="232"/>
      <c r="C34" s="224" t="s">
        <v>58</v>
      </c>
      <c r="D34" s="198"/>
      <c r="E34" s="15"/>
      <c r="F34" s="23">
        <v>10000</v>
      </c>
      <c r="G34" s="23">
        <v>10000</v>
      </c>
      <c r="H34" s="181">
        <v>10000</v>
      </c>
      <c r="I34" s="233"/>
    </row>
    <row r="35" spans="2:9">
      <c r="B35" s="232"/>
      <c r="C35" s="224"/>
      <c r="D35" s="198"/>
      <c r="E35" s="15"/>
      <c r="F35" s="37"/>
      <c r="G35" s="37"/>
      <c r="H35" s="182"/>
      <c r="I35" s="233"/>
    </row>
    <row r="36" spans="2:9">
      <c r="B36" s="232"/>
      <c r="C36" s="225" t="s">
        <v>41</v>
      </c>
      <c r="D36" s="226"/>
      <c r="E36" s="177"/>
      <c r="F36" s="49"/>
      <c r="G36" s="49"/>
      <c r="H36" s="49"/>
      <c r="I36" s="233"/>
    </row>
    <row r="37" spans="2:9">
      <c r="B37" s="227"/>
      <c r="C37" s="228"/>
      <c r="D37" s="228"/>
      <c r="E37" s="228"/>
      <c r="F37" s="228"/>
      <c r="G37" s="228"/>
      <c r="H37" s="228"/>
      <c r="I37" s="229"/>
    </row>
  </sheetData>
  <mergeCells count="36">
    <mergeCell ref="B18:I18"/>
    <mergeCell ref="B22:I22"/>
    <mergeCell ref="B23:B36"/>
    <mergeCell ref="C23:H23"/>
    <mergeCell ref="I23:I36"/>
    <mergeCell ref="C24:H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7:D7"/>
    <mergeCell ref="C8:D8"/>
    <mergeCell ref="C9:D9"/>
    <mergeCell ref="C16:D16"/>
    <mergeCell ref="C17:D17"/>
    <mergeCell ref="C34:D34"/>
    <mergeCell ref="C35:D35"/>
    <mergeCell ref="C36:D36"/>
    <mergeCell ref="B37:I37"/>
    <mergeCell ref="B3:I3"/>
    <mergeCell ref="B4:B17"/>
    <mergeCell ref="I4:I17"/>
    <mergeCell ref="C6:D6"/>
    <mergeCell ref="C10:D10"/>
    <mergeCell ref="C11:D11"/>
    <mergeCell ref="C12:D12"/>
    <mergeCell ref="C13:D13"/>
    <mergeCell ref="C14:D14"/>
    <mergeCell ref="C15:D15"/>
    <mergeCell ref="C4:H4"/>
    <mergeCell ref="C5:H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Graphics 1 to 11</vt:lpstr>
      <vt:lpstr>Graphics 12 to 26</vt:lpstr>
      <vt:lpstr>Templates</vt:lpstr>
      <vt:lpstr>Graphics 27 to 41</vt:lpstr>
      <vt:lpstr>Graphics 42 to 44</vt:lpstr>
      <vt:lpstr>Graphics 45 to 47</vt:lpstr>
      <vt:lpstr>Graphics 48 to 49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Jonick</dc:creator>
  <cp:lastModifiedBy>Mallika</cp:lastModifiedBy>
  <cp:lastPrinted>2018-10-14T18:53:14Z</cp:lastPrinted>
  <dcterms:created xsi:type="dcterms:W3CDTF">2018-04-08T21:09:18Z</dcterms:created>
  <dcterms:modified xsi:type="dcterms:W3CDTF">2019-05-15T07:38:13Z</dcterms:modified>
</cp:coreProperties>
</file>