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srct\Documents\"/>
    </mc:Choice>
  </mc:AlternateContent>
  <bookViews>
    <workbookView xWindow="0" yWindow="0" windowWidth="11085" windowHeight="59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D33" i="1"/>
  <c r="D32" i="1"/>
  <c r="F33" i="1"/>
  <c r="E33" i="1"/>
  <c r="E34" i="1"/>
  <c r="E35" i="1"/>
  <c r="E36" i="1"/>
  <c r="E37" i="1"/>
  <c r="E32" i="1"/>
  <c r="E19" i="1"/>
  <c r="C19" i="1" s="1"/>
  <c r="D8" i="1"/>
  <c r="E8" i="1"/>
  <c r="C8" i="1"/>
  <c r="C12" i="1"/>
  <c r="D19" i="1"/>
  <c r="F8" i="1"/>
  <c r="E12" i="1"/>
  <c r="F10" i="1"/>
  <c r="F9" i="1"/>
  <c r="F11" i="1"/>
  <c r="D12" i="1" s="1"/>
  <c r="E9" i="1"/>
  <c r="E10" i="1"/>
  <c r="E11" i="1"/>
  <c r="D34" i="1" l="1"/>
  <c r="C34" i="1" s="1"/>
  <c r="F34" i="1"/>
  <c r="D35" i="1" s="1"/>
  <c r="C35" i="1" s="1"/>
  <c r="F32" i="1"/>
  <c r="F19" i="1"/>
  <c r="F12" i="1"/>
  <c r="D9" i="1"/>
  <c r="C9" i="1" s="1"/>
  <c r="D10" i="1"/>
  <c r="C10" i="1" s="1"/>
  <c r="F35" i="1" l="1"/>
  <c r="D20" i="1"/>
  <c r="C20" i="1" s="1"/>
  <c r="F20" i="1"/>
  <c r="F36" i="1" l="1"/>
  <c r="D36" i="1"/>
  <c r="C36" i="1" s="1"/>
  <c r="F21" i="1"/>
  <c r="D21" i="1"/>
  <c r="C21" i="1" s="1"/>
  <c r="D11" i="1"/>
  <c r="C11" i="1" s="1"/>
  <c r="D37" i="1" l="1"/>
  <c r="C37" i="1" s="1"/>
  <c r="F37" i="1"/>
  <c r="D22" i="1"/>
  <c r="C22" i="1" s="1"/>
  <c r="F22" i="1"/>
  <c r="F23" i="1" l="1"/>
  <c r="D23" i="1"/>
  <c r="C23" i="1" s="1"/>
  <c r="D24" i="1" l="1"/>
  <c r="C24" i="1" s="1"/>
  <c r="F24" i="1"/>
</calcChain>
</file>

<file path=xl/sharedStrings.xml><?xml version="1.0" encoding="utf-8"?>
<sst xmlns="http://schemas.openxmlformats.org/spreadsheetml/2006/main" count="47" uniqueCount="19">
  <si>
    <t>------------</t>
  </si>
  <si>
    <t>-------</t>
  </si>
  <si>
    <t>--------</t>
  </si>
  <si>
    <t>SISTEMA SAC</t>
  </si>
  <si>
    <t xml:space="preserve">Mês </t>
  </si>
  <si>
    <t>M</t>
  </si>
  <si>
    <t>PMT</t>
  </si>
  <si>
    <t xml:space="preserve">J </t>
  </si>
  <si>
    <t xml:space="preserve">A </t>
  </si>
  <si>
    <t>SD</t>
  </si>
  <si>
    <t>Amortização</t>
  </si>
  <si>
    <t>Saldo devedor</t>
  </si>
  <si>
    <t>Juros</t>
  </si>
  <si>
    <t>Prestaçoes</t>
  </si>
  <si>
    <t xml:space="preserve">1) UM EMPRÉSTIMO DE R$800.000,00 DEVE SER DEVOLVIDO EM CINCO PRESTAÇÕES COM UMA  TAXA DE 4% a.m. CONSTRUA A TABELA SAC </t>
  </si>
  <si>
    <t>2) CONSTRUA UMA TABELA SAC COM UM SALDO DEVEDOR DE R$ 120.00,00 COM JUROS DE 5% EM 6 PARCELAS</t>
  </si>
  <si>
    <t>ATIVIDADE 01</t>
  </si>
  <si>
    <t xml:space="preserve">JAINE NARCISO DO NASCIMENTO </t>
  </si>
  <si>
    <t xml:space="preserve">3) CONSTRUA UMA TABELA SAC DE UM EMPRESTIMO DE 135.690,80  A TAXA DE 3,2% a.m. PARA SER PAGO EM 6 MESES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</si>
</sst>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44" fontId="0" fillId="0" borderId="0" xfId="0" applyNumberFormat="1"/>
    <xf numFmtId="0" fontId="0" fillId="0" borderId="1" xfId="0" quotePrefix="1" applyBorder="1"/>
    <xf numFmtId="44" fontId="0" fillId="0" borderId="1" xfId="0" applyNumberFormat="1" applyBorder="1"/>
    <xf numFmtId="44" fontId="0" fillId="0" borderId="1" xfId="0" quotePrefix="1" applyNumberForma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tabSelected="1" zoomScale="80" zoomScaleNormal="80" workbookViewId="0">
      <selection activeCell="T17" sqref="T17"/>
    </sheetView>
  </sheetViews>
  <sheetFormatPr defaultRowHeight="12.75" x14ac:dyDescent="0.2"/>
  <cols>
    <col min="3" max="3" width="15.28515625" bestFit="1" customWidth="1"/>
    <col min="4" max="4" width="14.28515625" bestFit="1" customWidth="1"/>
    <col min="5" max="5" width="15.28515625" bestFit="1" customWidth="1"/>
    <col min="6" max="6" width="14.85546875" bestFit="1" customWidth="1"/>
  </cols>
  <sheetData>
    <row r="1" spans="1:15" x14ac:dyDescent="0.2">
      <c r="A1" t="s">
        <v>16</v>
      </c>
    </row>
    <row r="2" spans="1:15" x14ac:dyDescent="0.2">
      <c r="A2" s="15" t="s">
        <v>17</v>
      </c>
    </row>
    <row r="4" spans="1:15" x14ac:dyDescent="0.2">
      <c r="B4" s="7" t="s">
        <v>3</v>
      </c>
      <c r="C4" s="7"/>
      <c r="D4" s="7"/>
      <c r="E4" s="7"/>
      <c r="F4" s="7"/>
    </row>
    <row r="5" spans="1:15" x14ac:dyDescent="0.2">
      <c r="B5" s="8" t="s">
        <v>4</v>
      </c>
      <c r="C5" s="8" t="s">
        <v>13</v>
      </c>
      <c r="D5" s="8" t="s">
        <v>12</v>
      </c>
      <c r="E5" s="8" t="s">
        <v>10</v>
      </c>
      <c r="F5" s="8" t="s">
        <v>11</v>
      </c>
      <c r="H5" s="16" t="s">
        <v>14</v>
      </c>
      <c r="I5" s="17"/>
      <c r="J5" s="17"/>
      <c r="K5" s="17"/>
      <c r="L5" s="17"/>
      <c r="M5" s="18"/>
    </row>
    <row r="6" spans="1:15" x14ac:dyDescent="0.2"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H6" s="19"/>
      <c r="I6" s="20"/>
      <c r="J6" s="20"/>
      <c r="K6" s="20"/>
      <c r="L6" s="20"/>
      <c r="M6" s="21"/>
    </row>
    <row r="7" spans="1:15" x14ac:dyDescent="0.2">
      <c r="B7" s="11">
        <v>0</v>
      </c>
      <c r="C7" s="2" t="s">
        <v>0</v>
      </c>
      <c r="D7" s="2" t="s">
        <v>1</v>
      </c>
      <c r="E7" s="2" t="s">
        <v>1</v>
      </c>
      <c r="F7" s="3">
        <v>800000</v>
      </c>
      <c r="H7" s="22"/>
      <c r="I7" s="23"/>
      <c r="J7" s="23"/>
      <c r="K7" s="23"/>
      <c r="L7" s="23"/>
      <c r="M7" s="24"/>
    </row>
    <row r="8" spans="1:15" x14ac:dyDescent="0.2">
      <c r="B8" s="11">
        <v>1</v>
      </c>
      <c r="C8" s="3">
        <f>E8+D8</f>
        <v>192000</v>
      </c>
      <c r="D8" s="3">
        <f>F7*0.04</f>
        <v>32000</v>
      </c>
      <c r="E8" s="3">
        <f>$F$7/5</f>
        <v>160000</v>
      </c>
      <c r="F8" s="3">
        <f>F7-E8</f>
        <v>640000</v>
      </c>
      <c r="H8" s="13"/>
      <c r="I8" s="13"/>
      <c r="J8" s="13"/>
      <c r="K8" s="13"/>
    </row>
    <row r="9" spans="1:15" x14ac:dyDescent="0.2">
      <c r="B9" s="11">
        <v>2</v>
      </c>
      <c r="C9" s="3">
        <f t="shared" ref="C9:C12" si="0">E9+D9</f>
        <v>185600</v>
      </c>
      <c r="D9" s="3">
        <f t="shared" ref="D9:D12" si="1">F8*0.04</f>
        <v>25600</v>
      </c>
      <c r="E9" s="3">
        <f t="shared" ref="E9:E12" si="2">$F$7/5</f>
        <v>160000</v>
      </c>
      <c r="F9" s="3">
        <f>F8-E9</f>
        <v>480000</v>
      </c>
      <c r="H9" s="13"/>
      <c r="I9" s="13"/>
      <c r="J9" s="13"/>
      <c r="K9" s="13"/>
    </row>
    <row r="10" spans="1:15" x14ac:dyDescent="0.2">
      <c r="B10" s="11">
        <v>3</v>
      </c>
      <c r="C10" s="3">
        <f t="shared" si="0"/>
        <v>179200</v>
      </c>
      <c r="D10" s="3">
        <f t="shared" si="1"/>
        <v>19200</v>
      </c>
      <c r="E10" s="3">
        <f t="shared" si="2"/>
        <v>160000</v>
      </c>
      <c r="F10" s="3">
        <f>F9-E10</f>
        <v>320000</v>
      </c>
      <c r="H10" s="13"/>
      <c r="I10" s="13"/>
      <c r="J10" s="13"/>
      <c r="K10" s="13"/>
    </row>
    <row r="11" spans="1:15" x14ac:dyDescent="0.2">
      <c r="B11" s="11">
        <v>4</v>
      </c>
      <c r="C11" s="3">
        <f t="shared" si="0"/>
        <v>172800</v>
      </c>
      <c r="D11" s="3">
        <f t="shared" si="1"/>
        <v>12800</v>
      </c>
      <c r="E11" s="3">
        <f t="shared" si="2"/>
        <v>160000</v>
      </c>
      <c r="F11" s="3">
        <f t="shared" ref="F11:F12" si="3">F10-E11</f>
        <v>160000</v>
      </c>
    </row>
    <row r="12" spans="1:15" x14ac:dyDescent="0.2">
      <c r="B12" s="11">
        <v>5</v>
      </c>
      <c r="C12" s="3">
        <f>E12+D12</f>
        <v>166400</v>
      </c>
      <c r="D12" s="3">
        <f t="shared" si="1"/>
        <v>6400</v>
      </c>
      <c r="E12" s="3">
        <f t="shared" si="2"/>
        <v>160000</v>
      </c>
      <c r="F12" s="3">
        <f t="shared" si="3"/>
        <v>0</v>
      </c>
    </row>
    <row r="13" spans="1:15" x14ac:dyDescent="0.2">
      <c r="D13" s="1"/>
    </row>
    <row r="14" spans="1:15" x14ac:dyDescent="0.2">
      <c r="D14" s="1"/>
    </row>
    <row r="15" spans="1:15" ht="12.75" customHeight="1" x14ac:dyDescent="0.2">
      <c r="B15" s="5" t="s">
        <v>3</v>
      </c>
      <c r="C15" s="5"/>
      <c r="D15" s="5"/>
      <c r="E15" s="5"/>
      <c r="F15" s="5"/>
      <c r="H15" s="12"/>
      <c r="I15" s="12"/>
      <c r="J15" s="12"/>
      <c r="K15" s="12"/>
      <c r="L15" s="12"/>
      <c r="M15" s="12"/>
      <c r="N15" s="12"/>
      <c r="O15" s="12"/>
    </row>
    <row r="16" spans="1:15" x14ac:dyDescent="0.2">
      <c r="B16" s="9" t="s">
        <v>4</v>
      </c>
      <c r="C16" s="9" t="s">
        <v>13</v>
      </c>
      <c r="D16" s="9" t="s">
        <v>12</v>
      </c>
      <c r="E16" s="9" t="s">
        <v>10</v>
      </c>
      <c r="F16" s="9" t="s">
        <v>11</v>
      </c>
      <c r="H16" s="25" t="s">
        <v>15</v>
      </c>
      <c r="I16" s="26"/>
      <c r="J16" s="26"/>
      <c r="K16" s="26"/>
      <c r="L16" s="26"/>
      <c r="M16" s="27"/>
      <c r="N16" s="12"/>
      <c r="O16" s="12"/>
    </row>
    <row r="17" spans="2:15" x14ac:dyDescent="0.2">
      <c r="B17" s="9" t="s">
        <v>5</v>
      </c>
      <c r="C17" s="9" t="s">
        <v>6</v>
      </c>
      <c r="D17" s="9" t="s">
        <v>7</v>
      </c>
      <c r="E17" s="9" t="s">
        <v>8</v>
      </c>
      <c r="F17" s="9" t="s">
        <v>9</v>
      </c>
      <c r="H17" s="28"/>
      <c r="I17" s="29"/>
      <c r="J17" s="29"/>
      <c r="K17" s="29"/>
      <c r="L17" s="29"/>
      <c r="M17" s="30"/>
      <c r="N17" s="12"/>
      <c r="O17" s="12"/>
    </row>
    <row r="18" spans="2:15" x14ac:dyDescent="0.2">
      <c r="B18" s="11">
        <v>0</v>
      </c>
      <c r="C18" s="4" t="s">
        <v>1</v>
      </c>
      <c r="D18" s="4" t="s">
        <v>2</v>
      </c>
      <c r="E18" s="4" t="s">
        <v>1</v>
      </c>
      <c r="F18" s="3">
        <v>120000</v>
      </c>
      <c r="H18" s="31"/>
      <c r="I18" s="32"/>
      <c r="J18" s="32"/>
      <c r="K18" s="32"/>
      <c r="L18" s="32"/>
      <c r="M18" s="33"/>
      <c r="N18" s="12"/>
      <c r="O18" s="12"/>
    </row>
    <row r="19" spans="2:15" x14ac:dyDescent="0.2">
      <c r="B19" s="11">
        <v>1</v>
      </c>
      <c r="C19" s="3">
        <f>E19+D19</f>
        <v>26000</v>
      </c>
      <c r="D19" s="3">
        <f>F18*0.05</f>
        <v>6000</v>
      </c>
      <c r="E19" s="3">
        <f>F18/6</f>
        <v>20000</v>
      </c>
      <c r="F19" s="3">
        <f>F18-E19</f>
        <v>100000</v>
      </c>
      <c r="H19" s="12"/>
      <c r="I19" s="12"/>
      <c r="J19" s="12"/>
      <c r="K19" s="12"/>
      <c r="L19" s="12"/>
      <c r="M19" s="12"/>
      <c r="N19" s="12"/>
      <c r="O19" s="12"/>
    </row>
    <row r="20" spans="2:15" x14ac:dyDescent="0.2">
      <c r="B20" s="11">
        <v>2</v>
      </c>
      <c r="C20" s="3">
        <f t="shared" ref="C20:C24" si="4">E20+D20</f>
        <v>25000</v>
      </c>
      <c r="D20" s="3">
        <f t="shared" ref="D20:D24" si="5">F19*0.05</f>
        <v>5000</v>
      </c>
      <c r="E20" s="3">
        <v>20000</v>
      </c>
      <c r="F20" s="3">
        <f>F19-E20</f>
        <v>80000</v>
      </c>
      <c r="H20" s="12"/>
      <c r="I20" s="12"/>
      <c r="J20" s="12"/>
      <c r="K20" s="12"/>
      <c r="L20" s="12"/>
      <c r="M20" s="12"/>
      <c r="N20" s="12"/>
      <c r="O20" s="12"/>
    </row>
    <row r="21" spans="2:15" x14ac:dyDescent="0.2">
      <c r="B21" s="11">
        <v>3</v>
      </c>
      <c r="C21" s="3">
        <f t="shared" si="4"/>
        <v>24000</v>
      </c>
      <c r="D21" s="3">
        <f t="shared" si="5"/>
        <v>4000</v>
      </c>
      <c r="E21" s="3">
        <v>20000</v>
      </c>
      <c r="F21" s="3">
        <f t="shared" ref="F21:F24" si="6">F20-E21</f>
        <v>60000</v>
      </c>
      <c r="H21" s="12"/>
      <c r="I21" s="12"/>
      <c r="J21" s="12"/>
      <c r="K21" s="12"/>
      <c r="L21" s="12"/>
      <c r="M21" s="12"/>
      <c r="N21" s="12"/>
      <c r="O21" s="12"/>
    </row>
    <row r="22" spans="2:15" x14ac:dyDescent="0.2">
      <c r="B22" s="11">
        <v>4</v>
      </c>
      <c r="C22" s="3">
        <f t="shared" si="4"/>
        <v>23000</v>
      </c>
      <c r="D22" s="3">
        <f t="shared" si="5"/>
        <v>3000</v>
      </c>
      <c r="E22" s="3">
        <v>20000</v>
      </c>
      <c r="F22" s="3">
        <f t="shared" si="6"/>
        <v>40000</v>
      </c>
    </row>
    <row r="23" spans="2:15" x14ac:dyDescent="0.2">
      <c r="B23" s="11">
        <v>5</v>
      </c>
      <c r="C23" s="3">
        <f t="shared" si="4"/>
        <v>22000</v>
      </c>
      <c r="D23" s="3">
        <f t="shared" si="5"/>
        <v>2000</v>
      </c>
      <c r="E23" s="3">
        <v>20000</v>
      </c>
      <c r="F23" s="3">
        <f t="shared" si="6"/>
        <v>20000</v>
      </c>
    </row>
    <row r="24" spans="2:15" x14ac:dyDescent="0.2">
      <c r="B24" s="11">
        <v>6</v>
      </c>
      <c r="C24" s="3">
        <f t="shared" si="4"/>
        <v>21000</v>
      </c>
      <c r="D24" s="3">
        <f t="shared" si="5"/>
        <v>1000</v>
      </c>
      <c r="E24" s="3">
        <v>20000</v>
      </c>
      <c r="F24" s="3">
        <f t="shared" si="6"/>
        <v>0</v>
      </c>
    </row>
    <row r="25" spans="2:15" x14ac:dyDescent="0.2">
      <c r="F25" s="1"/>
    </row>
    <row r="26" spans="2:15" x14ac:dyDescent="0.2">
      <c r="F26" s="1"/>
    </row>
    <row r="27" spans="2:15" x14ac:dyDescent="0.2">
      <c r="F27" s="1"/>
    </row>
    <row r="28" spans="2:15" x14ac:dyDescent="0.2">
      <c r="B28" s="6" t="s">
        <v>3</v>
      </c>
      <c r="C28" s="6"/>
      <c r="D28" s="6"/>
      <c r="E28" s="6"/>
      <c r="F28" s="6"/>
      <c r="H28" s="14"/>
      <c r="I28" s="14"/>
      <c r="J28" s="14"/>
      <c r="K28" s="14"/>
    </row>
    <row r="29" spans="2:15" x14ac:dyDescent="0.2">
      <c r="B29" s="10" t="s">
        <v>4</v>
      </c>
      <c r="C29" s="10" t="s">
        <v>13</v>
      </c>
      <c r="D29" s="10" t="s">
        <v>12</v>
      </c>
      <c r="E29" s="10" t="s">
        <v>10</v>
      </c>
      <c r="F29" s="10" t="s">
        <v>11</v>
      </c>
      <c r="H29" s="34" t="s">
        <v>18</v>
      </c>
      <c r="I29" s="35"/>
      <c r="J29" s="35"/>
      <c r="K29" s="35"/>
      <c r="L29" s="35"/>
      <c r="M29" s="36"/>
    </row>
    <row r="30" spans="2:15" x14ac:dyDescent="0.2">
      <c r="B30" s="10" t="s">
        <v>5</v>
      </c>
      <c r="C30" s="10" t="s">
        <v>6</v>
      </c>
      <c r="D30" s="10" t="s">
        <v>7</v>
      </c>
      <c r="E30" s="10" t="s">
        <v>8</v>
      </c>
      <c r="F30" s="10" t="s">
        <v>9</v>
      </c>
      <c r="H30" s="37"/>
      <c r="I30" s="38"/>
      <c r="J30" s="38"/>
      <c r="K30" s="38"/>
      <c r="L30" s="38"/>
      <c r="M30" s="39"/>
    </row>
    <row r="31" spans="2:15" x14ac:dyDescent="0.2">
      <c r="B31" s="11">
        <v>0</v>
      </c>
      <c r="C31" s="2" t="s">
        <v>0</v>
      </c>
      <c r="D31" s="2" t="s">
        <v>1</v>
      </c>
      <c r="E31" s="2" t="s">
        <v>1</v>
      </c>
      <c r="F31" s="3">
        <v>135690.79999999999</v>
      </c>
      <c r="H31" s="40"/>
      <c r="I31" s="41"/>
      <c r="J31" s="41"/>
      <c r="K31" s="41"/>
      <c r="L31" s="41"/>
      <c r="M31" s="42"/>
    </row>
    <row r="32" spans="2:15" x14ac:dyDescent="0.2">
      <c r="B32" s="11">
        <v>1</v>
      </c>
      <c r="C32" s="3">
        <f>E32+D32</f>
        <v>26957.23893333333</v>
      </c>
      <c r="D32" s="3">
        <f>F31*0.032</f>
        <v>4342.1055999999999</v>
      </c>
      <c r="E32" s="3">
        <f>$F$31/6</f>
        <v>22615.133333333331</v>
      </c>
      <c r="F32" s="3">
        <f>F31-E32</f>
        <v>113075.66666666666</v>
      </c>
      <c r="H32" s="14"/>
      <c r="I32" s="14"/>
      <c r="J32" s="14"/>
      <c r="K32" s="14"/>
    </row>
    <row r="33" spans="2:6" x14ac:dyDescent="0.2">
      <c r="B33" s="11">
        <v>2</v>
      </c>
      <c r="C33" s="3">
        <f t="shared" ref="C33:C37" si="7">E33+D33</f>
        <v>26233.554666666663</v>
      </c>
      <c r="D33" s="3">
        <f t="shared" ref="D33:D37" si="8">F32*0.032</f>
        <v>3618.4213333333332</v>
      </c>
      <c r="E33" s="3">
        <f t="shared" ref="E33:E37" si="9">$F$31/6</f>
        <v>22615.133333333331</v>
      </c>
      <c r="F33" s="3">
        <f t="shared" ref="F33:F35" si="10">F32-E33</f>
        <v>90460.533333333326</v>
      </c>
    </row>
    <row r="34" spans="2:6" x14ac:dyDescent="0.2">
      <c r="B34" s="11">
        <v>3</v>
      </c>
      <c r="C34" s="3">
        <f t="shared" si="7"/>
        <v>25509.8704</v>
      </c>
      <c r="D34" s="3">
        <f t="shared" si="8"/>
        <v>2894.7370666666666</v>
      </c>
      <c r="E34" s="3">
        <f t="shared" si="9"/>
        <v>22615.133333333331</v>
      </c>
      <c r="F34" s="3">
        <f>F33-E34</f>
        <v>67845.399999999994</v>
      </c>
    </row>
    <row r="35" spans="2:6" x14ac:dyDescent="0.2">
      <c r="B35" s="11">
        <v>4</v>
      </c>
      <c r="C35" s="3">
        <f t="shared" si="7"/>
        <v>24786.186133333333</v>
      </c>
      <c r="D35" s="3">
        <f t="shared" si="8"/>
        <v>2171.0527999999999</v>
      </c>
      <c r="E35" s="3">
        <f t="shared" si="9"/>
        <v>22615.133333333331</v>
      </c>
      <c r="F35" s="3">
        <f t="shared" si="10"/>
        <v>45230.266666666663</v>
      </c>
    </row>
    <row r="36" spans="2:6" x14ac:dyDescent="0.2">
      <c r="B36" s="11">
        <v>5</v>
      </c>
      <c r="C36" s="3">
        <f t="shared" si="7"/>
        <v>24062.501866666666</v>
      </c>
      <c r="D36" s="3">
        <f t="shared" si="8"/>
        <v>1447.3685333333333</v>
      </c>
      <c r="E36" s="3">
        <f t="shared" si="9"/>
        <v>22615.133333333331</v>
      </c>
      <c r="F36" s="3">
        <f>F35-E36</f>
        <v>22615.133333333331</v>
      </c>
    </row>
    <row r="37" spans="2:6" x14ac:dyDescent="0.2">
      <c r="B37" s="11">
        <v>6</v>
      </c>
      <c r="C37" s="3">
        <f t="shared" si="7"/>
        <v>23338.817599999998</v>
      </c>
      <c r="D37" s="3">
        <f t="shared" si="8"/>
        <v>723.68426666666664</v>
      </c>
      <c r="E37" s="3">
        <f t="shared" si="9"/>
        <v>22615.133333333331</v>
      </c>
      <c r="F37" s="3">
        <f>F36-E37</f>
        <v>0</v>
      </c>
    </row>
  </sheetData>
  <mergeCells count="6">
    <mergeCell ref="H16:M18"/>
    <mergeCell ref="H5:M7"/>
    <mergeCell ref="H29:M31"/>
    <mergeCell ref="B28:F28"/>
    <mergeCell ref="B15:F15"/>
    <mergeCell ref="B4:F4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Digital (CtP/ETS)</dc:creator>
  <cp:lastModifiedBy>Sala Digital (CtP/ETS)</cp:lastModifiedBy>
  <dcterms:created xsi:type="dcterms:W3CDTF">2020-08-12T16:47:04Z</dcterms:created>
  <dcterms:modified xsi:type="dcterms:W3CDTF">2020-08-12T19:23:30Z</dcterms:modified>
</cp:coreProperties>
</file>