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4097108bdea8f7/Documentos/Leo_estudos/Faculdade/alessio/APP/Previsao-Rebaixamento_Brasileirao2025-SerieA/dados/"/>
    </mc:Choice>
  </mc:AlternateContent>
  <xr:revisionPtr revIDLastSave="131" documentId="8_{CEF1BCC5-54A2-4392-8887-B1B780771C22}" xr6:coauthVersionLast="47" xr6:coauthVersionMax="47" xr10:uidLastSave="{376DCC63-2CE6-4550-81D3-AD3172188AAA}"/>
  <bookViews>
    <workbookView xWindow="-120" yWindow="-120" windowWidth="29040" windowHeight="15720" xr2:uid="{CC781A9D-9280-4695-9C0E-57D0257FCE78}"/>
  </bookViews>
  <sheets>
    <sheet name="CLUBES" sheetId="2" r:id="rId1"/>
    <sheet name="TABELA_SERIE_A" sheetId="3" r:id="rId2"/>
    <sheet name="Planilha1" sheetId="4" r:id="rId3"/>
  </sheets>
  <definedNames>
    <definedName name="_xlnm._FilterDatabase" localSheetId="1" hidden="1">TABELA_SERIE_A!$A$1:$D$219</definedName>
    <definedName name="DadosExternos_1" localSheetId="0" hidden="1">CLUBES!$A$1:$G$241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" i="3"/>
  <c r="H2" i="2" s="1"/>
  <c r="H49" i="2" l="1"/>
  <c r="H11" i="2"/>
  <c r="H10" i="2"/>
  <c r="H3" i="2"/>
  <c r="H157" i="2"/>
  <c r="H133" i="2"/>
  <c r="H61" i="2"/>
  <c r="H144" i="2"/>
  <c r="H60" i="2"/>
  <c r="H48" i="2"/>
  <c r="H229" i="2"/>
  <c r="H121" i="2"/>
  <c r="H37" i="2"/>
  <c r="H215" i="2"/>
  <c r="H120" i="2"/>
  <c r="H25" i="2"/>
  <c r="H241" i="2"/>
  <c r="H198" i="2"/>
  <c r="H205" i="2"/>
  <c r="H109" i="2"/>
  <c r="H24" i="2"/>
  <c r="H193" i="2"/>
  <c r="H108" i="2"/>
  <c r="H13" i="2"/>
  <c r="H132" i="2"/>
  <c r="H181" i="2"/>
  <c r="H97" i="2"/>
  <c r="H12" i="2"/>
  <c r="H169" i="2"/>
  <c r="H96" i="2"/>
  <c r="H85" i="2"/>
  <c r="H14" i="2"/>
  <c r="H156" i="2"/>
  <c r="H84" i="2"/>
  <c r="H145" i="2"/>
  <c r="H168" i="2"/>
  <c r="H239" i="2"/>
  <c r="H167" i="2"/>
  <c r="H155" i="2"/>
  <c r="H143" i="2"/>
  <c r="H131" i="2"/>
  <c r="H119" i="2"/>
  <c r="H107" i="2"/>
  <c r="H95" i="2"/>
  <c r="H83" i="2"/>
  <c r="H71" i="2"/>
  <c r="H59" i="2"/>
  <c r="H47" i="2"/>
  <c r="H35" i="2"/>
  <c r="H23" i="2"/>
  <c r="H204" i="2"/>
  <c r="H72" i="2"/>
  <c r="H203" i="2"/>
  <c r="H166" i="2"/>
  <c r="H70" i="2"/>
  <c r="H237" i="2"/>
  <c r="H225" i="2"/>
  <c r="H201" i="2"/>
  <c r="H189" i="2"/>
  <c r="H177" i="2"/>
  <c r="H165" i="2"/>
  <c r="H153" i="2"/>
  <c r="H141" i="2"/>
  <c r="H129" i="2"/>
  <c r="H117" i="2"/>
  <c r="H105" i="2"/>
  <c r="H93" i="2"/>
  <c r="H81" i="2"/>
  <c r="H69" i="2"/>
  <c r="H57" i="2"/>
  <c r="H45" i="2"/>
  <c r="H33" i="2"/>
  <c r="H21" i="2"/>
  <c r="H9" i="2"/>
  <c r="H240" i="2"/>
  <c r="H191" i="2"/>
  <c r="H190" i="2"/>
  <c r="H46" i="2"/>
  <c r="H213" i="2"/>
  <c r="H236" i="2"/>
  <c r="H224" i="2"/>
  <c r="H212" i="2"/>
  <c r="H188" i="2"/>
  <c r="H176" i="2"/>
  <c r="H164" i="2"/>
  <c r="H152" i="2"/>
  <c r="H140" i="2"/>
  <c r="H128" i="2"/>
  <c r="H116" i="2"/>
  <c r="H104" i="2"/>
  <c r="H92" i="2"/>
  <c r="H80" i="2"/>
  <c r="H68" i="2"/>
  <c r="H56" i="2"/>
  <c r="H44" i="2"/>
  <c r="H32" i="2"/>
  <c r="H20" i="2"/>
  <c r="H8" i="2"/>
  <c r="H216" i="2"/>
  <c r="H238" i="2"/>
  <c r="H130" i="2"/>
  <c r="H34" i="2"/>
  <c r="H211" i="2"/>
  <c r="H187" i="2"/>
  <c r="H175" i="2"/>
  <c r="H163" i="2"/>
  <c r="H151" i="2"/>
  <c r="H139" i="2"/>
  <c r="H127" i="2"/>
  <c r="H115" i="2"/>
  <c r="H103" i="2"/>
  <c r="H91" i="2"/>
  <c r="H79" i="2"/>
  <c r="H67" i="2"/>
  <c r="H55" i="2"/>
  <c r="H43" i="2"/>
  <c r="H31" i="2"/>
  <c r="H19" i="2"/>
  <c r="H7" i="2"/>
  <c r="H226" i="2"/>
  <c r="H142" i="2"/>
  <c r="H82" i="2"/>
  <c r="H234" i="2"/>
  <c r="H186" i="2"/>
  <c r="H162" i="2"/>
  <c r="H150" i="2"/>
  <c r="H138" i="2"/>
  <c r="H126" i="2"/>
  <c r="H114" i="2"/>
  <c r="H102" i="2"/>
  <c r="H90" i="2"/>
  <c r="H78" i="2"/>
  <c r="H66" i="2"/>
  <c r="H54" i="2"/>
  <c r="H42" i="2"/>
  <c r="H30" i="2"/>
  <c r="H18" i="2"/>
  <c r="H6" i="2"/>
  <c r="H192" i="2"/>
  <c r="H227" i="2"/>
  <c r="H154" i="2"/>
  <c r="H58" i="2"/>
  <c r="H199" i="2"/>
  <c r="H233" i="2"/>
  <c r="H221" i="2"/>
  <c r="H209" i="2"/>
  <c r="H197" i="2"/>
  <c r="H185" i="2"/>
  <c r="H173" i="2"/>
  <c r="H161" i="2"/>
  <c r="H149" i="2"/>
  <c r="H137" i="2"/>
  <c r="H125" i="2"/>
  <c r="H113" i="2"/>
  <c r="H101" i="2"/>
  <c r="H89" i="2"/>
  <c r="H77" i="2"/>
  <c r="H65" i="2"/>
  <c r="H53" i="2"/>
  <c r="H41" i="2"/>
  <c r="H29" i="2"/>
  <c r="H17" i="2"/>
  <c r="H5" i="2"/>
  <c r="H228" i="2"/>
  <c r="H36" i="2"/>
  <c r="H214" i="2"/>
  <c r="H118" i="2"/>
  <c r="H22" i="2"/>
  <c r="H223" i="2"/>
  <c r="H210" i="2"/>
  <c r="H232" i="2"/>
  <c r="H220" i="2"/>
  <c r="H208" i="2"/>
  <c r="H196" i="2"/>
  <c r="H184" i="2"/>
  <c r="H172" i="2"/>
  <c r="H160" i="2"/>
  <c r="H148" i="2"/>
  <c r="H136" i="2"/>
  <c r="H124" i="2"/>
  <c r="H112" i="2"/>
  <c r="H100" i="2"/>
  <c r="H88" i="2"/>
  <c r="H76" i="2"/>
  <c r="H64" i="2"/>
  <c r="H52" i="2"/>
  <c r="H40" i="2"/>
  <c r="H28" i="2"/>
  <c r="H16" i="2"/>
  <c r="H4" i="2"/>
  <c r="H73" i="2"/>
  <c r="H179" i="2"/>
  <c r="H178" i="2"/>
  <c r="H94" i="2"/>
  <c r="H222" i="2"/>
  <c r="H231" i="2"/>
  <c r="H219" i="2"/>
  <c r="H207" i="2"/>
  <c r="H195" i="2"/>
  <c r="H183" i="2"/>
  <c r="H171" i="2"/>
  <c r="H159" i="2"/>
  <c r="H147" i="2"/>
  <c r="H135" i="2"/>
  <c r="H123" i="2"/>
  <c r="H111" i="2"/>
  <c r="H99" i="2"/>
  <c r="H87" i="2"/>
  <c r="H75" i="2"/>
  <c r="H63" i="2"/>
  <c r="H51" i="2"/>
  <c r="H39" i="2"/>
  <c r="H27" i="2"/>
  <c r="H15" i="2"/>
  <c r="H202" i="2"/>
  <c r="H106" i="2"/>
  <c r="H235" i="2"/>
  <c r="H230" i="2"/>
  <c r="H218" i="2"/>
  <c r="H206" i="2"/>
  <c r="H194" i="2"/>
  <c r="H182" i="2"/>
  <c r="H170" i="2"/>
  <c r="H158" i="2"/>
  <c r="H146" i="2"/>
  <c r="H134" i="2"/>
  <c r="H122" i="2"/>
  <c r="H110" i="2"/>
  <c r="H98" i="2"/>
  <c r="H86" i="2"/>
  <c r="H74" i="2"/>
  <c r="H62" i="2"/>
  <c r="H50" i="2"/>
  <c r="H38" i="2"/>
  <c r="H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FD364F-B274-45EB-A786-A7C64D357A4F}" keepAlive="1" name="Consulta - todos_clubes_serieA" description="Conexão com a consulta 'todos_clubes_serieA' na pasta de trabalho." type="5" refreshedVersion="8" background="1" saveData="1">
    <dbPr connection="Provider=Microsoft.Mashup.OleDb.1;Data Source=$Workbook$;Location=todos_clubes_serieA;Extended Properties=&quot;&quot;" command="SELECT * FROM [todos_clubes_serieA]"/>
  </connection>
</connections>
</file>

<file path=xl/sharedStrings.xml><?xml version="1.0" encoding="utf-8"?>
<sst xmlns="http://schemas.openxmlformats.org/spreadsheetml/2006/main" count="1362" uniqueCount="54">
  <si>
    <t>Clube</t>
  </si>
  <si>
    <t>Plantel</t>
  </si>
  <si>
    <t>ø Idade</t>
  </si>
  <si>
    <t>Estrangeiros</t>
  </si>
  <si>
    <t>ø Valor de Mercado</t>
  </si>
  <si>
    <t>Valor de Mercado Total</t>
  </si>
  <si>
    <t>Temporada</t>
  </si>
  <si>
    <t>Atlético Mineiro</t>
  </si>
  <si>
    <t>Sport Recife</t>
  </si>
  <si>
    <t>Chapecoense</t>
  </si>
  <si>
    <t>América Mineiro</t>
  </si>
  <si>
    <t>Atlético Goianiense</t>
  </si>
  <si>
    <t>Paraná Clube</t>
  </si>
  <si>
    <t>Athletico Paranaense</t>
  </si>
  <si>
    <t>CSA</t>
  </si>
  <si>
    <t>Chave</t>
  </si>
  <si>
    <t>Mirassol</t>
  </si>
  <si>
    <t>Flamengo</t>
  </si>
  <si>
    <t>Internacional</t>
  </si>
  <si>
    <t>São Paulo</t>
  </si>
  <si>
    <t>Fluminense</t>
  </si>
  <si>
    <t>Grêmio</t>
  </si>
  <si>
    <t>Palmeiras</t>
  </si>
  <si>
    <t>Santos</t>
  </si>
  <si>
    <t>Bragantino</t>
  </si>
  <si>
    <t>Ceará</t>
  </si>
  <si>
    <t>Corinthians</t>
  </si>
  <si>
    <t>Bahia</t>
  </si>
  <si>
    <t>Fortaleza</t>
  </si>
  <si>
    <t>Goiás</t>
  </si>
  <si>
    <t>Coritiba</t>
  </si>
  <si>
    <t>Botafogo</t>
  </si>
  <si>
    <t>Cuiabá</t>
  </si>
  <si>
    <t>Juventude</t>
  </si>
  <si>
    <t>Avaí</t>
  </si>
  <si>
    <t>Cruzeiro</t>
  </si>
  <si>
    <t>Vitória</t>
  </si>
  <si>
    <t>Criciúma</t>
  </si>
  <si>
    <t>Pontos</t>
  </si>
  <si>
    <t>Figueirense</t>
  </si>
  <si>
    <t>Atlético Paranaense</t>
  </si>
  <si>
    <t>Vasco da</t>
  </si>
  <si>
    <t>Ponte Preta</t>
  </si>
  <si>
    <t>Joinville</t>
  </si>
  <si>
    <t>Santa Cruz</t>
  </si>
  <si>
    <t>ANO</t>
  </si>
  <si>
    <t>CLUBE</t>
  </si>
  <si>
    <t>PONTOS</t>
  </si>
  <si>
    <t>Situacao</t>
  </si>
  <si>
    <t>SerieA</t>
  </si>
  <si>
    <t>Top4</t>
  </si>
  <si>
    <t>Rebaixado</t>
  </si>
  <si>
    <t>SerieB_Para_SerieA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</si>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</sst>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4D1388D-7892-4BA0-8E01-E1DDF1EA271C}" autoFormatId="16" applyNumberFormats="0" applyBorderFormats="0" applyFontFormats="0" applyPatternFormats="0" applyAlignmentFormats="0" applyWidthHeightFormats="0">
  <queryTableRefresh nextId="18" unboundColumnsRight="3">
    <queryTableFields count="10">
      <queryTableField id="1" name="Clube" tableColumnId="1"/>
      <queryTableField id="2" name="Plantel" tableColumnId="2"/>
      <queryTableField id="3" name="ø Idade" tableColumnId="3"/>
      <queryTableField id="4" name="Estrangeiros" tableColumnId="4"/>
      <queryTableField id="5" name="ø Valor de Mercado" tableColumnId="5"/>
      <queryTableField id="6" name="Valor de Mercado Total" tableColumnId="6"/>
      <queryTableField id="7" name="Temporada" tableColumnId="7"/>
      <queryTableField id="14" dataBound="0" tableColumnId="14"/>
      <queryTableField id="17" dataBound="0" tableColumnId="9"/>
      <queryTableField id="15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659E2E-4D32-464B-8039-0CDAD3B0A1AF}" name="todos_clubes_serieA" displayName="todos_clubes_serieA" ref="A1:J241" tableType="queryTable" totalsRowShown="0">
  <autoFilter ref="A1:J241" xr:uid="{EA659E2E-4D32-464B-8039-0CDAD3B0A1AF}"/>
  <tableColumns count="10">
    <tableColumn id="1" xr3:uid="{1F68F83D-801F-4533-89BD-17B19998B844}" uniqueName="1" name="Clube" queryTableFieldId="1" dataDxfId="4"/>
    <tableColumn id="2" xr3:uid="{1285EF68-99C5-42E3-98D0-08B0FCB2CFE5}" uniqueName="2" name="Plantel" queryTableFieldId="2"/>
    <tableColumn id="3" xr3:uid="{BE1AA73A-75BB-4A34-870C-A13BC316C65A}" uniqueName="3" name="ø Idade" queryTableFieldId="3"/>
    <tableColumn id="4" xr3:uid="{A36D770E-83CA-4485-9980-A039BAD2C727}" uniqueName="4" name="Estrangeiros" queryTableFieldId="4"/>
    <tableColumn id="5" xr3:uid="{11A5BA53-D8A5-4614-ACF5-AC0E8C4411EF}" uniqueName="5" name="ø Valor de Mercado" queryTableFieldId="5" dataDxfId="3"/>
    <tableColumn id="6" xr3:uid="{1268D3BC-EEC6-4F9C-9976-E29E9AFBC0E4}" uniqueName="6" name="Valor de Mercado Total" queryTableFieldId="6" dataDxfId="2"/>
    <tableColumn id="7" xr3:uid="{2EA4D750-C8D4-4CB9-9151-982C0F81B4B3}" uniqueName="7" name="Temporada" queryTableFieldId="7"/>
    <tableColumn id="14" xr3:uid="{6CBD7B3A-A13B-42EA-932B-B4DD688A9C3A}" uniqueName="14" name="Pontos" queryTableFieldId="14" dataDxfId="1">
      <calculatedColumnFormula>IFERROR(_xlfn.XLOOKUP(todos_clubes_serieA[[#This Row],[Clube]]&amp;todos_clubes_serieA[[#This Row],[Temporada]],TABELA_SERIE_A!D:D,TABELA_SERIE_A!C:C),0)</calculatedColumnFormula>
    </tableColumn>
    <tableColumn id="9" xr3:uid="{F803A676-2273-4966-B4B1-39A7A99945A3}" uniqueName="9" name="Situacao" queryTableFieldId="17"/>
    <tableColumn id="8" xr3:uid="{523C200D-4D88-4E44-B539-22F69D7138B4}" uniqueName="8" name="Status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7338-1425-48E3-B35D-10BEC0547205}">
  <dimension ref="A1:J241"/>
  <sheetViews>
    <sheetView tabSelected="1" topLeftCell="A214" workbookViewId="0">
      <selection activeCell="L230" sqref="L230"/>
    </sheetView>
  </sheetViews>
  <sheetFormatPr defaultRowHeight="15" x14ac:dyDescent="0.25"/>
  <cols>
    <col min="1" max="1" width="20" bestFit="1" customWidth="1"/>
    <col min="2" max="2" width="9.5703125" bestFit="1" customWidth="1"/>
    <col min="3" max="3" width="9.85546875" bestFit="1" customWidth="1"/>
    <col min="4" max="4" width="14.5703125" bestFit="1" customWidth="1"/>
    <col min="5" max="5" width="20.5703125" bestFit="1" customWidth="1"/>
    <col min="6" max="6" width="24" bestFit="1" customWidth="1"/>
    <col min="7" max="7" width="17.5703125" customWidth="1"/>
    <col min="8" max="8" width="11.85546875" customWidth="1"/>
    <col min="9" max="9" width="18" bestFit="1" customWidth="1"/>
    <col min="10" max="10" width="10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</v>
      </c>
      <c r="I1" s="1" t="s">
        <v>48</v>
      </c>
      <c r="J1" t="s">
        <v>53</v>
      </c>
    </row>
    <row r="2" spans="1:10" x14ac:dyDescent="0.25">
      <c r="A2" t="s">
        <v>19</v>
      </c>
      <c r="B2">
        <v>45</v>
      </c>
      <c r="C2">
        <v>25</v>
      </c>
      <c r="D2">
        <v>6</v>
      </c>
      <c r="E2">
        <v>3.33</v>
      </c>
      <c r="F2">
        <v>149.65</v>
      </c>
      <c r="G2">
        <v>2014</v>
      </c>
      <c r="H2">
        <f>IFERROR(_xlfn.XLOOKUP(todos_clubes_serieA[[#This Row],[Clube]]&amp;todos_clubes_serieA[[#This Row],[Temporada]],TABELA_SERIE_A!D:D,TABELA_SERIE_A!C:C),0)</f>
        <v>70</v>
      </c>
      <c r="I2" t="s">
        <v>50</v>
      </c>
      <c r="J2">
        <v>1</v>
      </c>
    </row>
    <row r="3" spans="1:10" x14ac:dyDescent="0.25">
      <c r="A3" t="s">
        <v>26</v>
      </c>
      <c r="B3">
        <v>44</v>
      </c>
      <c r="C3">
        <v>24</v>
      </c>
      <c r="D3">
        <v>5</v>
      </c>
      <c r="E3">
        <v>1.99</v>
      </c>
      <c r="F3">
        <v>87.55</v>
      </c>
      <c r="G3">
        <v>2014</v>
      </c>
      <c r="H3">
        <f>IFERROR(_xlfn.XLOOKUP(todos_clubes_serieA[[#This Row],[Clube]]&amp;todos_clubes_serieA[[#This Row],[Temporada]],TABELA_SERIE_A!D:D,TABELA_SERIE_A!C:C),0)</f>
        <v>69</v>
      </c>
      <c r="I3" t="s">
        <v>50</v>
      </c>
      <c r="J3">
        <v>1</v>
      </c>
    </row>
    <row r="4" spans="1:10" x14ac:dyDescent="0.25">
      <c r="A4" t="s">
        <v>23</v>
      </c>
      <c r="B4">
        <v>49</v>
      </c>
      <c r="C4">
        <v>23</v>
      </c>
      <c r="D4">
        <v>6</v>
      </c>
      <c r="E4">
        <v>1.5</v>
      </c>
      <c r="F4">
        <v>73.400000000000006</v>
      </c>
      <c r="G4">
        <v>2014</v>
      </c>
      <c r="H4">
        <f>IFERROR(_xlfn.XLOOKUP(todos_clubes_serieA[[#This Row],[Clube]]&amp;todos_clubes_serieA[[#This Row],[Temporada]],TABELA_SERIE_A!D:D,TABELA_SERIE_A!C:C),0)</f>
        <v>53</v>
      </c>
      <c r="I4" t="s">
        <v>49</v>
      </c>
      <c r="J4">
        <v>2</v>
      </c>
    </row>
    <row r="5" spans="1:10" x14ac:dyDescent="0.25">
      <c r="A5" t="s">
        <v>7</v>
      </c>
      <c r="B5">
        <v>55</v>
      </c>
      <c r="C5">
        <v>25</v>
      </c>
      <c r="D5">
        <v>2</v>
      </c>
      <c r="E5">
        <v>1.1599999999999999</v>
      </c>
      <c r="F5">
        <v>63.85</v>
      </c>
      <c r="G5">
        <v>2014</v>
      </c>
      <c r="H5">
        <f>IFERROR(_xlfn.XLOOKUP(todos_clubes_serieA[[#This Row],[Clube]]&amp;todos_clubes_serieA[[#This Row],[Temporada]],TABELA_SERIE_A!D:D,TABELA_SERIE_A!C:C),0)</f>
        <v>62</v>
      </c>
      <c r="I5" t="s">
        <v>50</v>
      </c>
      <c r="J5">
        <v>1</v>
      </c>
    </row>
    <row r="6" spans="1:10" x14ac:dyDescent="0.25">
      <c r="A6" t="s">
        <v>20</v>
      </c>
      <c r="B6">
        <v>43</v>
      </c>
      <c r="C6">
        <v>23</v>
      </c>
      <c r="D6">
        <v>2</v>
      </c>
      <c r="E6">
        <v>1.1299999999999999</v>
      </c>
      <c r="F6">
        <v>48.8</v>
      </c>
      <c r="G6">
        <v>2014</v>
      </c>
      <c r="H6">
        <f>IFERROR(_xlfn.XLOOKUP(todos_clubes_serieA[[#This Row],[Clube]]&amp;todos_clubes_serieA[[#This Row],[Temporada]],TABELA_SERIE_A!D:D,TABELA_SERIE_A!C:C),0)</f>
        <v>61</v>
      </c>
      <c r="I6" t="s">
        <v>49</v>
      </c>
      <c r="J6">
        <v>2</v>
      </c>
    </row>
    <row r="7" spans="1:10" x14ac:dyDescent="0.25">
      <c r="A7" t="s">
        <v>22</v>
      </c>
      <c r="B7">
        <v>55</v>
      </c>
      <c r="C7">
        <v>23</v>
      </c>
      <c r="D7">
        <v>8</v>
      </c>
      <c r="E7">
        <v>0.85599999999999998</v>
      </c>
      <c r="F7">
        <v>47.1</v>
      </c>
      <c r="G7">
        <v>2014</v>
      </c>
      <c r="H7">
        <f>IFERROR(_xlfn.XLOOKUP(todos_clubes_serieA[[#This Row],[Clube]]&amp;todos_clubes_serieA[[#This Row],[Temporada]],TABELA_SERIE_A!D:D,TABELA_SERIE_A!C:C),0)</f>
        <v>40</v>
      </c>
      <c r="I7" t="s">
        <v>49</v>
      </c>
      <c r="J7">
        <v>2</v>
      </c>
    </row>
    <row r="8" spans="1:10" x14ac:dyDescent="0.25">
      <c r="A8" t="s">
        <v>21</v>
      </c>
      <c r="B8">
        <v>63</v>
      </c>
      <c r="C8">
        <v>22</v>
      </c>
      <c r="D8">
        <v>6</v>
      </c>
      <c r="E8">
        <v>0.73799999999999999</v>
      </c>
      <c r="F8">
        <v>46.5</v>
      </c>
      <c r="G8">
        <v>2014</v>
      </c>
      <c r="H8">
        <f>IFERROR(_xlfn.XLOOKUP(todos_clubes_serieA[[#This Row],[Clube]]&amp;todos_clubes_serieA[[#This Row],[Temporada]],TABELA_SERIE_A!D:D,TABELA_SERIE_A!C:C),0)</f>
        <v>61</v>
      </c>
      <c r="I8" t="s">
        <v>49</v>
      </c>
      <c r="J8">
        <v>2</v>
      </c>
    </row>
    <row r="9" spans="1:10" x14ac:dyDescent="0.25">
      <c r="A9" t="s">
        <v>17</v>
      </c>
      <c r="B9">
        <v>47</v>
      </c>
      <c r="C9">
        <v>24</v>
      </c>
      <c r="D9">
        <v>6</v>
      </c>
      <c r="E9">
        <v>0.95199999999999996</v>
      </c>
      <c r="F9">
        <v>44.75</v>
      </c>
      <c r="G9">
        <v>2014</v>
      </c>
      <c r="H9">
        <f>IFERROR(_xlfn.XLOOKUP(todos_clubes_serieA[[#This Row],[Clube]]&amp;todos_clubes_serieA[[#This Row],[Temporada]],TABELA_SERIE_A!D:D,TABELA_SERIE_A!C:C),0)</f>
        <v>52</v>
      </c>
      <c r="I9" t="s">
        <v>49</v>
      </c>
      <c r="J9">
        <v>2</v>
      </c>
    </row>
    <row r="10" spans="1:10" x14ac:dyDescent="0.25">
      <c r="A10" t="s">
        <v>35</v>
      </c>
      <c r="B10">
        <v>44</v>
      </c>
      <c r="C10">
        <v>24</v>
      </c>
      <c r="D10">
        <v>4</v>
      </c>
      <c r="E10">
        <v>0.99</v>
      </c>
      <c r="F10">
        <v>43.55</v>
      </c>
      <c r="G10">
        <v>2014</v>
      </c>
      <c r="H10">
        <f>IFERROR(_xlfn.XLOOKUP(todos_clubes_serieA[[#This Row],[Clube]]&amp;todos_clubes_serieA[[#This Row],[Temporada]],TABELA_SERIE_A!D:D,TABELA_SERIE_A!C:C),0)</f>
        <v>80</v>
      </c>
      <c r="I10" t="s">
        <v>50</v>
      </c>
      <c r="J10">
        <v>1</v>
      </c>
    </row>
    <row r="11" spans="1:10" x14ac:dyDescent="0.25">
      <c r="A11" t="s">
        <v>18</v>
      </c>
      <c r="B11">
        <v>60</v>
      </c>
      <c r="C11">
        <v>22</v>
      </c>
      <c r="D11">
        <v>5</v>
      </c>
      <c r="E11">
        <v>0.58599999999999997</v>
      </c>
      <c r="F11">
        <v>35.15</v>
      </c>
      <c r="G11">
        <v>2014</v>
      </c>
      <c r="H11">
        <f>IFERROR(_xlfn.XLOOKUP(todos_clubes_serieA[[#This Row],[Clube]]&amp;todos_clubes_serieA[[#This Row],[Temporada]],TABELA_SERIE_A!D:D,TABELA_SERIE_A!C:C),0)</f>
        <v>69</v>
      </c>
      <c r="I11" t="s">
        <v>49</v>
      </c>
      <c r="J11">
        <v>2</v>
      </c>
    </row>
    <row r="12" spans="1:10" x14ac:dyDescent="0.25">
      <c r="A12" t="s">
        <v>31</v>
      </c>
      <c r="B12">
        <v>51</v>
      </c>
      <c r="C12">
        <v>24</v>
      </c>
      <c r="D12">
        <v>6</v>
      </c>
      <c r="E12">
        <v>0.55500000000000005</v>
      </c>
      <c r="F12">
        <v>28.3</v>
      </c>
      <c r="G12">
        <v>2014</v>
      </c>
      <c r="H12">
        <f>IFERROR(_xlfn.XLOOKUP(todos_clubes_serieA[[#This Row],[Clube]]&amp;todos_clubes_serieA[[#This Row],[Temporada]],TABELA_SERIE_A!D:D,TABELA_SERIE_A!C:C),0)</f>
        <v>34</v>
      </c>
      <c r="I12" t="s">
        <v>51</v>
      </c>
      <c r="J12">
        <v>0</v>
      </c>
    </row>
    <row r="13" spans="1:10" x14ac:dyDescent="0.25">
      <c r="A13" t="s">
        <v>36</v>
      </c>
      <c r="B13">
        <v>69</v>
      </c>
      <c r="C13">
        <v>24</v>
      </c>
      <c r="D13">
        <v>8</v>
      </c>
      <c r="E13">
        <v>0.36699999999999999</v>
      </c>
      <c r="F13">
        <v>25.3</v>
      </c>
      <c r="G13">
        <v>2014</v>
      </c>
      <c r="H13">
        <f>IFERROR(_xlfn.XLOOKUP(todos_clubes_serieA[[#This Row],[Clube]]&amp;todos_clubes_serieA[[#This Row],[Temporada]],TABELA_SERIE_A!D:D,TABELA_SERIE_A!C:C),0)</f>
        <v>38</v>
      </c>
      <c r="I13" t="s">
        <v>51</v>
      </c>
      <c r="J13">
        <v>0</v>
      </c>
    </row>
    <row r="14" spans="1:10" x14ac:dyDescent="0.25">
      <c r="A14" t="s">
        <v>30</v>
      </c>
      <c r="B14">
        <v>54</v>
      </c>
      <c r="C14">
        <v>24</v>
      </c>
      <c r="D14">
        <v>6</v>
      </c>
      <c r="E14">
        <v>0.43</v>
      </c>
      <c r="F14">
        <v>23.2</v>
      </c>
      <c r="G14">
        <v>2014</v>
      </c>
      <c r="H14">
        <f>IFERROR(_xlfn.XLOOKUP(todos_clubes_serieA[[#This Row],[Clube]]&amp;todos_clubes_serieA[[#This Row],[Temporada]],TABELA_SERIE_A!D:D,TABELA_SERIE_A!C:C),0)</f>
        <v>47</v>
      </c>
      <c r="I14" t="s">
        <v>49</v>
      </c>
      <c r="J14">
        <v>2</v>
      </c>
    </row>
    <row r="15" spans="1:10" x14ac:dyDescent="0.25">
      <c r="A15" t="s">
        <v>8</v>
      </c>
      <c r="B15">
        <v>65</v>
      </c>
      <c r="C15">
        <v>24</v>
      </c>
      <c r="D15">
        <v>3</v>
      </c>
      <c r="E15">
        <v>0.34699999999999998</v>
      </c>
      <c r="F15">
        <v>22.58</v>
      </c>
      <c r="G15">
        <v>2014</v>
      </c>
      <c r="H15">
        <f>IFERROR(_xlfn.XLOOKUP(todos_clubes_serieA[[#This Row],[Clube]]&amp;todos_clubes_serieA[[#This Row],[Temporada]],TABELA_SERIE_A!D:D,TABELA_SERIE_A!C:C),0)</f>
        <v>52</v>
      </c>
      <c r="I15" t="s">
        <v>49</v>
      </c>
      <c r="J15">
        <v>2</v>
      </c>
    </row>
    <row r="16" spans="1:10" x14ac:dyDescent="0.25">
      <c r="A16" t="s">
        <v>27</v>
      </c>
      <c r="B16">
        <v>62</v>
      </c>
      <c r="C16">
        <v>24</v>
      </c>
      <c r="D16">
        <v>6</v>
      </c>
      <c r="E16">
        <v>0.34100000000000003</v>
      </c>
      <c r="F16">
        <v>21.15</v>
      </c>
      <c r="G16">
        <v>2014</v>
      </c>
      <c r="H16">
        <f>IFERROR(_xlfn.XLOOKUP(todos_clubes_serieA[[#This Row],[Clube]]&amp;todos_clubes_serieA[[#This Row],[Temporada]],TABELA_SERIE_A!D:D,TABELA_SERIE_A!C:C),0)</f>
        <v>37</v>
      </c>
      <c r="I16" t="s">
        <v>51</v>
      </c>
      <c r="J16">
        <v>0</v>
      </c>
    </row>
    <row r="17" spans="1:10" x14ac:dyDescent="0.25">
      <c r="A17" t="s">
        <v>37</v>
      </c>
      <c r="B17">
        <v>73</v>
      </c>
      <c r="C17">
        <v>25</v>
      </c>
      <c r="D17">
        <v>1</v>
      </c>
      <c r="E17">
        <v>0.23200000000000001</v>
      </c>
      <c r="F17">
        <v>16.95</v>
      </c>
      <c r="G17">
        <v>2014</v>
      </c>
      <c r="H17">
        <f>IFERROR(_xlfn.XLOOKUP(todos_clubes_serieA[[#This Row],[Clube]]&amp;todos_clubes_serieA[[#This Row],[Temporada]],TABELA_SERIE_A!D:D,TABELA_SERIE_A!C:C),0)</f>
        <v>32</v>
      </c>
      <c r="I17" t="s">
        <v>51</v>
      </c>
      <c r="J17">
        <v>0</v>
      </c>
    </row>
    <row r="18" spans="1:10" x14ac:dyDescent="0.25">
      <c r="A18" t="s">
        <v>39</v>
      </c>
      <c r="B18">
        <v>51</v>
      </c>
      <c r="C18">
        <v>24</v>
      </c>
      <c r="D18">
        <v>2</v>
      </c>
      <c r="E18">
        <v>0.223</v>
      </c>
      <c r="F18">
        <v>11.35</v>
      </c>
      <c r="G18">
        <v>2014</v>
      </c>
      <c r="H18">
        <f>IFERROR(_xlfn.XLOOKUP(todos_clubes_serieA[[#This Row],[Clube]]&amp;todos_clubes_serieA[[#This Row],[Temporada]],TABELA_SERIE_A!D:D,TABELA_SERIE_A!C:C),0)</f>
        <v>47</v>
      </c>
      <c r="I18" t="s">
        <v>49</v>
      </c>
      <c r="J18">
        <v>2</v>
      </c>
    </row>
    <row r="19" spans="1:10" x14ac:dyDescent="0.25">
      <c r="A19" t="s">
        <v>40</v>
      </c>
      <c r="B19">
        <v>46</v>
      </c>
      <c r="C19">
        <v>22</v>
      </c>
      <c r="D19">
        <v>3</v>
      </c>
      <c r="E19">
        <v>0.19</v>
      </c>
      <c r="F19">
        <v>8.75</v>
      </c>
      <c r="G19">
        <v>2014</v>
      </c>
      <c r="H19">
        <f>IFERROR(_xlfn.XLOOKUP(todos_clubes_serieA[[#This Row],[Clube]]&amp;todos_clubes_serieA[[#This Row],[Temporada]],TABELA_SERIE_A!D:D,TABELA_SERIE_A!C:C),0)</f>
        <v>54</v>
      </c>
      <c r="I19" t="s">
        <v>49</v>
      </c>
      <c r="J19">
        <v>2</v>
      </c>
    </row>
    <row r="20" spans="1:10" x14ac:dyDescent="0.25">
      <c r="A20" t="s">
        <v>29</v>
      </c>
      <c r="B20">
        <v>40</v>
      </c>
      <c r="C20">
        <v>23</v>
      </c>
      <c r="D20">
        <v>0</v>
      </c>
      <c r="E20">
        <v>0.155</v>
      </c>
      <c r="F20">
        <v>6.2</v>
      </c>
      <c r="G20">
        <v>2014</v>
      </c>
      <c r="H20">
        <f>IFERROR(_xlfn.XLOOKUP(todos_clubes_serieA[[#This Row],[Clube]]&amp;todos_clubes_serieA[[#This Row],[Temporada]],TABELA_SERIE_A!D:D,TABELA_SERIE_A!C:C),0)</f>
        <v>47</v>
      </c>
      <c r="I20" t="s">
        <v>49</v>
      </c>
      <c r="J20">
        <v>2</v>
      </c>
    </row>
    <row r="21" spans="1:10" x14ac:dyDescent="0.25">
      <c r="A21" t="s">
        <v>9</v>
      </c>
      <c r="B21">
        <v>44</v>
      </c>
      <c r="C21">
        <v>25</v>
      </c>
      <c r="D21">
        <v>1</v>
      </c>
      <c r="E21">
        <v>0.126</v>
      </c>
      <c r="F21">
        <v>5.53</v>
      </c>
      <c r="G21">
        <v>2014</v>
      </c>
      <c r="H21">
        <f>IFERROR(_xlfn.XLOOKUP(todos_clubes_serieA[[#This Row],[Clube]]&amp;todos_clubes_serieA[[#This Row],[Temporada]],TABELA_SERIE_A!D:D,TABELA_SERIE_A!C:C),0)</f>
        <v>43</v>
      </c>
      <c r="I21" t="s">
        <v>49</v>
      </c>
      <c r="J21">
        <v>2</v>
      </c>
    </row>
    <row r="22" spans="1:10" x14ac:dyDescent="0.25">
      <c r="A22" t="s">
        <v>19</v>
      </c>
      <c r="B22">
        <v>49</v>
      </c>
      <c r="C22">
        <v>24</v>
      </c>
      <c r="D22">
        <v>5</v>
      </c>
      <c r="E22">
        <v>1.86</v>
      </c>
      <c r="F22">
        <v>91.15</v>
      </c>
      <c r="G22">
        <v>2015</v>
      </c>
      <c r="H22">
        <f>IFERROR(_xlfn.XLOOKUP(todos_clubes_serieA[[#This Row],[Clube]]&amp;todos_clubes_serieA[[#This Row],[Temporada]],TABELA_SERIE_A!D:D,TABELA_SERIE_A!C:C),0)</f>
        <v>62</v>
      </c>
      <c r="I22" t="s">
        <v>50</v>
      </c>
      <c r="J22">
        <v>1</v>
      </c>
    </row>
    <row r="23" spans="1:10" x14ac:dyDescent="0.25">
      <c r="A23" t="s">
        <v>18</v>
      </c>
      <c r="B23">
        <v>57</v>
      </c>
      <c r="C23">
        <v>23</v>
      </c>
      <c r="D23">
        <v>5</v>
      </c>
      <c r="E23">
        <v>1.2</v>
      </c>
      <c r="F23">
        <v>68.25</v>
      </c>
      <c r="G23">
        <v>2015</v>
      </c>
      <c r="H23">
        <f>IFERROR(_xlfn.XLOOKUP(todos_clubes_serieA[[#This Row],[Clube]]&amp;todos_clubes_serieA[[#This Row],[Temporada]],TABELA_SERIE_A!D:D,TABELA_SERIE_A!C:C),0)</f>
        <v>60</v>
      </c>
      <c r="I23" t="s">
        <v>49</v>
      </c>
      <c r="J23">
        <v>2</v>
      </c>
    </row>
    <row r="24" spans="1:10" x14ac:dyDescent="0.25">
      <c r="A24" t="s">
        <v>22</v>
      </c>
      <c r="B24">
        <v>54</v>
      </c>
      <c r="C24">
        <v>24</v>
      </c>
      <c r="D24">
        <v>7</v>
      </c>
      <c r="E24">
        <v>1.23</v>
      </c>
      <c r="F24">
        <v>66.45</v>
      </c>
      <c r="G24">
        <v>2015</v>
      </c>
      <c r="H24">
        <f>IFERROR(_xlfn.XLOOKUP(todos_clubes_serieA[[#This Row],[Clube]]&amp;todos_clubes_serieA[[#This Row],[Temporada]],TABELA_SERIE_A!D:D,TABELA_SERIE_A!C:C),0)</f>
        <v>58</v>
      </c>
      <c r="I24" t="s">
        <v>49</v>
      </c>
      <c r="J24">
        <v>2</v>
      </c>
    </row>
    <row r="25" spans="1:10" x14ac:dyDescent="0.25">
      <c r="A25" t="s">
        <v>35</v>
      </c>
      <c r="B25">
        <v>48</v>
      </c>
      <c r="C25">
        <v>24</v>
      </c>
      <c r="D25">
        <v>6</v>
      </c>
      <c r="E25">
        <v>1.35</v>
      </c>
      <c r="F25">
        <v>64.7</v>
      </c>
      <c r="G25">
        <v>2015</v>
      </c>
      <c r="H25">
        <f>IFERROR(_xlfn.XLOOKUP(todos_clubes_serieA[[#This Row],[Clube]]&amp;todos_clubes_serieA[[#This Row],[Temporada]],TABELA_SERIE_A!D:D,TABELA_SERIE_A!C:C),0)</f>
        <v>52</v>
      </c>
      <c r="I25" t="s">
        <v>49</v>
      </c>
      <c r="J25">
        <v>2</v>
      </c>
    </row>
    <row r="26" spans="1:10" x14ac:dyDescent="0.25">
      <c r="A26" t="s">
        <v>20</v>
      </c>
      <c r="B26">
        <v>60</v>
      </c>
      <c r="C26">
        <v>24</v>
      </c>
      <c r="D26">
        <v>3</v>
      </c>
      <c r="E26">
        <v>0.99</v>
      </c>
      <c r="F26">
        <v>59.4</v>
      </c>
      <c r="G26">
        <v>2015</v>
      </c>
      <c r="H26">
        <f>IFERROR(_xlfn.XLOOKUP(todos_clubes_serieA[[#This Row],[Clube]]&amp;todos_clubes_serieA[[#This Row],[Temporada]],TABELA_SERIE_A!D:D,TABELA_SERIE_A!C:C),0)</f>
        <v>47</v>
      </c>
      <c r="I26" t="s">
        <v>49</v>
      </c>
      <c r="J26">
        <v>2</v>
      </c>
    </row>
    <row r="27" spans="1:10" x14ac:dyDescent="0.25">
      <c r="A27" t="s">
        <v>26</v>
      </c>
      <c r="B27">
        <v>44</v>
      </c>
      <c r="C27">
        <v>24</v>
      </c>
      <c r="D27">
        <v>5</v>
      </c>
      <c r="E27">
        <v>1.23</v>
      </c>
      <c r="F27">
        <v>54</v>
      </c>
      <c r="G27">
        <v>2015</v>
      </c>
      <c r="H27">
        <f>IFERROR(_xlfn.XLOOKUP(todos_clubes_serieA[[#This Row],[Clube]]&amp;todos_clubes_serieA[[#This Row],[Temporada]],TABELA_SERIE_A!D:D,TABELA_SERIE_A!C:C),0)</f>
        <v>81</v>
      </c>
      <c r="I27" t="s">
        <v>50</v>
      </c>
      <c r="J27">
        <v>1</v>
      </c>
    </row>
    <row r="28" spans="1:10" x14ac:dyDescent="0.25">
      <c r="A28" t="s">
        <v>7</v>
      </c>
      <c r="B28">
        <v>44</v>
      </c>
      <c r="C28">
        <v>25</v>
      </c>
      <c r="D28">
        <v>3</v>
      </c>
      <c r="E28">
        <v>1.1599999999999999</v>
      </c>
      <c r="F28">
        <v>50.88</v>
      </c>
      <c r="G28">
        <v>2015</v>
      </c>
      <c r="H28">
        <f>IFERROR(_xlfn.XLOOKUP(todos_clubes_serieA[[#This Row],[Clube]]&amp;todos_clubes_serieA[[#This Row],[Temporada]],TABELA_SERIE_A!D:D,TABELA_SERIE_A!C:C),0)</f>
        <v>69</v>
      </c>
      <c r="I28" t="s">
        <v>49</v>
      </c>
      <c r="J28">
        <v>2</v>
      </c>
    </row>
    <row r="29" spans="1:10" x14ac:dyDescent="0.25">
      <c r="A29" t="s">
        <v>21</v>
      </c>
      <c r="B29">
        <v>56</v>
      </c>
      <c r="C29">
        <v>22</v>
      </c>
      <c r="D29">
        <v>7</v>
      </c>
      <c r="E29">
        <v>0.87</v>
      </c>
      <c r="F29">
        <v>48.73</v>
      </c>
      <c r="G29">
        <v>2015</v>
      </c>
      <c r="H29">
        <f>IFERROR(_xlfn.XLOOKUP(todos_clubes_serieA[[#This Row],[Clube]]&amp;todos_clubes_serieA[[#This Row],[Temporada]],TABELA_SERIE_A!D:D,TABELA_SERIE_A!C:C),0)</f>
        <v>68</v>
      </c>
      <c r="I29" t="s">
        <v>49</v>
      </c>
      <c r="J29">
        <v>2</v>
      </c>
    </row>
    <row r="30" spans="1:10" x14ac:dyDescent="0.25">
      <c r="A30" t="s">
        <v>17</v>
      </c>
      <c r="B30">
        <v>43</v>
      </c>
      <c r="C30">
        <v>24</v>
      </c>
      <c r="D30">
        <v>7</v>
      </c>
      <c r="E30">
        <v>0.90500000000000003</v>
      </c>
      <c r="F30">
        <v>38.9</v>
      </c>
      <c r="G30">
        <v>2015</v>
      </c>
      <c r="H30">
        <f>IFERROR(_xlfn.XLOOKUP(todos_clubes_serieA[[#This Row],[Clube]]&amp;todos_clubes_serieA[[#This Row],[Temporada]],TABELA_SERIE_A!D:D,TABELA_SERIE_A!C:C),0)</f>
        <v>49</v>
      </c>
      <c r="I30" t="s">
        <v>49</v>
      </c>
      <c r="J30">
        <v>2</v>
      </c>
    </row>
    <row r="31" spans="1:10" x14ac:dyDescent="0.25">
      <c r="A31" t="s">
        <v>23</v>
      </c>
      <c r="B31">
        <v>46</v>
      </c>
      <c r="C31">
        <v>23</v>
      </c>
      <c r="D31">
        <v>4</v>
      </c>
      <c r="E31">
        <v>0.73499999999999999</v>
      </c>
      <c r="F31">
        <v>33.83</v>
      </c>
      <c r="G31">
        <v>2015</v>
      </c>
      <c r="H31">
        <f>IFERROR(_xlfn.XLOOKUP(todos_clubes_serieA[[#This Row],[Clube]]&amp;todos_clubes_serieA[[#This Row],[Temporada]],TABELA_SERIE_A!D:D,TABELA_SERIE_A!C:C),0)</f>
        <v>58</v>
      </c>
      <c r="I31" t="s">
        <v>49</v>
      </c>
      <c r="J31">
        <v>2</v>
      </c>
    </row>
    <row r="32" spans="1:10" x14ac:dyDescent="0.25">
      <c r="A32" t="s">
        <v>41</v>
      </c>
      <c r="B32">
        <v>55</v>
      </c>
      <c r="C32">
        <v>25</v>
      </c>
      <c r="D32">
        <v>8</v>
      </c>
      <c r="E32">
        <v>0.55100000000000005</v>
      </c>
      <c r="F32">
        <v>30.3</v>
      </c>
      <c r="G32">
        <v>2015</v>
      </c>
      <c r="H32">
        <f>IFERROR(_xlfn.XLOOKUP(todos_clubes_serieA[[#This Row],[Clube]]&amp;todos_clubes_serieA[[#This Row],[Temporada]],TABELA_SERIE_A!D:D,TABELA_SERIE_A!C:C),0)</f>
        <v>41</v>
      </c>
      <c r="I32" t="s">
        <v>51</v>
      </c>
      <c r="J32">
        <v>0</v>
      </c>
    </row>
    <row r="33" spans="1:10" x14ac:dyDescent="0.25">
      <c r="A33" t="s">
        <v>8</v>
      </c>
      <c r="B33">
        <v>49</v>
      </c>
      <c r="C33">
        <v>23</v>
      </c>
      <c r="D33">
        <v>0</v>
      </c>
      <c r="E33">
        <v>0.379</v>
      </c>
      <c r="F33">
        <v>18.55</v>
      </c>
      <c r="G33">
        <v>2015</v>
      </c>
      <c r="H33">
        <f>IFERROR(_xlfn.XLOOKUP(todos_clubes_serieA[[#This Row],[Clube]]&amp;todos_clubes_serieA[[#This Row],[Temporada]],TABELA_SERIE_A!D:D,TABELA_SERIE_A!C:C),0)</f>
        <v>59</v>
      </c>
      <c r="I33" t="s">
        <v>49</v>
      </c>
      <c r="J33">
        <v>2</v>
      </c>
    </row>
    <row r="34" spans="1:10" x14ac:dyDescent="0.25">
      <c r="A34" t="s">
        <v>30</v>
      </c>
      <c r="B34">
        <v>55</v>
      </c>
      <c r="C34">
        <v>24</v>
      </c>
      <c r="D34">
        <v>1</v>
      </c>
      <c r="E34">
        <v>0.30299999999999999</v>
      </c>
      <c r="F34">
        <v>16.649999999999999</v>
      </c>
      <c r="G34">
        <v>2015</v>
      </c>
      <c r="H34">
        <f>IFERROR(_xlfn.XLOOKUP(todos_clubes_serieA[[#This Row],[Clube]]&amp;todos_clubes_serieA[[#This Row],[Temporada]],TABELA_SERIE_A!D:D,TABELA_SERIE_A!C:C),0)</f>
        <v>44</v>
      </c>
      <c r="I34" t="s">
        <v>49</v>
      </c>
      <c r="J34">
        <v>2</v>
      </c>
    </row>
    <row r="35" spans="1:10" x14ac:dyDescent="0.25">
      <c r="A35" t="s">
        <v>39</v>
      </c>
      <c r="B35">
        <v>54</v>
      </c>
      <c r="C35">
        <v>23</v>
      </c>
      <c r="D35">
        <v>1</v>
      </c>
      <c r="E35">
        <v>0.26400000000000001</v>
      </c>
      <c r="F35">
        <v>14.25</v>
      </c>
      <c r="G35">
        <v>2015</v>
      </c>
      <c r="H35">
        <f>IFERROR(_xlfn.XLOOKUP(todos_clubes_serieA[[#This Row],[Clube]]&amp;todos_clubes_serieA[[#This Row],[Temporada]],TABELA_SERIE_A!D:D,TABELA_SERIE_A!C:C),0)</f>
        <v>43</v>
      </c>
      <c r="I35" t="s">
        <v>49</v>
      </c>
      <c r="J35">
        <v>2</v>
      </c>
    </row>
    <row r="36" spans="1:10" x14ac:dyDescent="0.25">
      <c r="A36" t="s">
        <v>40</v>
      </c>
      <c r="B36">
        <v>54</v>
      </c>
      <c r="C36">
        <v>22</v>
      </c>
      <c r="D36">
        <v>5</v>
      </c>
      <c r="E36">
        <v>0.26100000000000001</v>
      </c>
      <c r="F36">
        <v>14.1</v>
      </c>
      <c r="G36">
        <v>2015</v>
      </c>
      <c r="H36">
        <f>IFERROR(_xlfn.XLOOKUP(todos_clubes_serieA[[#This Row],[Clube]]&amp;todos_clubes_serieA[[#This Row],[Temporada]],TABELA_SERIE_A!D:D,TABELA_SERIE_A!C:C),0)</f>
        <v>51</v>
      </c>
      <c r="I36" t="s">
        <v>49</v>
      </c>
      <c r="J36">
        <v>2</v>
      </c>
    </row>
    <row r="37" spans="1:10" x14ac:dyDescent="0.25">
      <c r="A37" t="s">
        <v>34</v>
      </c>
      <c r="B37">
        <v>51</v>
      </c>
      <c r="C37">
        <v>24</v>
      </c>
      <c r="D37">
        <v>3</v>
      </c>
      <c r="E37">
        <v>0.22</v>
      </c>
      <c r="F37">
        <v>11.2</v>
      </c>
      <c r="G37">
        <v>2015</v>
      </c>
      <c r="H37">
        <f>IFERROR(_xlfn.XLOOKUP(todos_clubes_serieA[[#This Row],[Clube]]&amp;todos_clubes_serieA[[#This Row],[Temporada]],TABELA_SERIE_A!D:D,TABELA_SERIE_A!C:C),0)</f>
        <v>42</v>
      </c>
      <c r="I37" t="s">
        <v>49</v>
      </c>
      <c r="J37">
        <v>2</v>
      </c>
    </row>
    <row r="38" spans="1:10" x14ac:dyDescent="0.25">
      <c r="A38" t="s">
        <v>42</v>
      </c>
      <c r="B38">
        <v>65</v>
      </c>
      <c r="C38">
        <v>23</v>
      </c>
      <c r="D38">
        <v>0</v>
      </c>
      <c r="E38">
        <v>0.154</v>
      </c>
      <c r="F38">
        <v>10</v>
      </c>
      <c r="G38">
        <v>2015</v>
      </c>
      <c r="H38">
        <f>IFERROR(_xlfn.XLOOKUP(todos_clubes_serieA[[#This Row],[Clube]]&amp;todos_clubes_serieA[[#This Row],[Temporada]],TABELA_SERIE_A!D:D,TABELA_SERIE_A!C:C),0)</f>
        <v>51</v>
      </c>
      <c r="I38" t="s">
        <v>49</v>
      </c>
      <c r="J38">
        <v>2</v>
      </c>
    </row>
    <row r="39" spans="1:10" x14ac:dyDescent="0.25">
      <c r="A39" t="s">
        <v>9</v>
      </c>
      <c r="B39">
        <v>45</v>
      </c>
      <c r="C39">
        <v>26</v>
      </c>
      <c r="D39">
        <v>0</v>
      </c>
      <c r="E39">
        <v>0.20899999999999999</v>
      </c>
      <c r="F39">
        <v>9.4</v>
      </c>
      <c r="G39">
        <v>2015</v>
      </c>
      <c r="H39">
        <f>IFERROR(_xlfn.XLOOKUP(todos_clubes_serieA[[#This Row],[Clube]]&amp;todos_clubes_serieA[[#This Row],[Temporada]],TABELA_SERIE_A!D:D,TABELA_SERIE_A!C:C),0)</f>
        <v>47</v>
      </c>
      <c r="I39" t="s">
        <v>49</v>
      </c>
      <c r="J39">
        <v>2</v>
      </c>
    </row>
    <row r="40" spans="1:10" x14ac:dyDescent="0.25">
      <c r="A40" t="s">
        <v>29</v>
      </c>
      <c r="B40">
        <v>61</v>
      </c>
      <c r="C40">
        <v>23</v>
      </c>
      <c r="D40">
        <v>0</v>
      </c>
      <c r="E40">
        <v>0.13</v>
      </c>
      <c r="F40">
        <v>7.9</v>
      </c>
      <c r="G40">
        <v>2015</v>
      </c>
      <c r="H40">
        <f>IFERROR(_xlfn.XLOOKUP(todos_clubes_serieA[[#This Row],[Clube]]&amp;todos_clubes_serieA[[#This Row],[Temporada]],TABELA_SERIE_A!D:D,TABELA_SERIE_A!C:C),0)</f>
        <v>38</v>
      </c>
      <c r="I40" t="s">
        <v>51</v>
      </c>
      <c r="J40">
        <v>0</v>
      </c>
    </row>
    <row r="41" spans="1:10" x14ac:dyDescent="0.25">
      <c r="A41" t="s">
        <v>43</v>
      </c>
      <c r="B41">
        <v>63</v>
      </c>
      <c r="C41">
        <v>24</v>
      </c>
      <c r="D41">
        <v>1</v>
      </c>
      <c r="E41">
        <v>8.5999999999999993E-2</v>
      </c>
      <c r="F41">
        <v>5.4</v>
      </c>
      <c r="G41">
        <v>2015</v>
      </c>
      <c r="H41">
        <f>IFERROR(_xlfn.XLOOKUP(todos_clubes_serieA[[#This Row],[Clube]]&amp;todos_clubes_serieA[[#This Row],[Temporada]],TABELA_SERIE_A!D:D,TABELA_SERIE_A!C:C),0)</f>
        <v>31</v>
      </c>
      <c r="I41" t="s">
        <v>51</v>
      </c>
      <c r="J41">
        <v>0</v>
      </c>
    </row>
    <row r="42" spans="1:10" x14ac:dyDescent="0.25">
      <c r="A42" t="s">
        <v>17</v>
      </c>
      <c r="B42">
        <v>42</v>
      </c>
      <c r="C42">
        <v>24</v>
      </c>
      <c r="D42">
        <v>6</v>
      </c>
      <c r="E42">
        <v>1.47</v>
      </c>
      <c r="F42">
        <v>61.9</v>
      </c>
      <c r="G42">
        <v>2016</v>
      </c>
      <c r="H42">
        <f>IFERROR(_xlfn.XLOOKUP(todos_clubes_serieA[[#This Row],[Clube]]&amp;todos_clubes_serieA[[#This Row],[Temporada]],TABELA_SERIE_A!D:D,TABELA_SERIE_A!C:C),0)</f>
        <v>71</v>
      </c>
      <c r="I42" t="s">
        <v>50</v>
      </c>
      <c r="J42">
        <v>1</v>
      </c>
    </row>
    <row r="43" spans="1:10" x14ac:dyDescent="0.25">
      <c r="A43" t="s">
        <v>35</v>
      </c>
      <c r="B43">
        <v>51</v>
      </c>
      <c r="C43">
        <v>23</v>
      </c>
      <c r="D43">
        <v>8</v>
      </c>
      <c r="E43">
        <v>1.1000000000000001</v>
      </c>
      <c r="F43">
        <v>56.35</v>
      </c>
      <c r="G43">
        <v>2016</v>
      </c>
      <c r="H43">
        <f>IFERROR(_xlfn.XLOOKUP(todos_clubes_serieA[[#This Row],[Clube]]&amp;todos_clubes_serieA[[#This Row],[Temporada]],TABELA_SERIE_A!D:D,TABELA_SERIE_A!C:C),0)</f>
        <v>51</v>
      </c>
      <c r="I43" t="s">
        <v>49</v>
      </c>
      <c r="J43">
        <v>2</v>
      </c>
    </row>
    <row r="44" spans="1:10" x14ac:dyDescent="0.25">
      <c r="A44" t="s">
        <v>20</v>
      </c>
      <c r="B44">
        <v>48</v>
      </c>
      <c r="C44">
        <v>24</v>
      </c>
      <c r="D44">
        <v>3</v>
      </c>
      <c r="E44">
        <v>1.1599999999999999</v>
      </c>
      <c r="F44">
        <v>55.75</v>
      </c>
      <c r="G44">
        <v>2016</v>
      </c>
      <c r="H44">
        <f>IFERROR(_xlfn.XLOOKUP(todos_clubes_serieA[[#This Row],[Clube]]&amp;todos_clubes_serieA[[#This Row],[Temporada]],TABELA_SERIE_A!D:D,TABELA_SERIE_A!C:C),0)</f>
        <v>50</v>
      </c>
      <c r="I44" t="s">
        <v>49</v>
      </c>
      <c r="J44">
        <v>2</v>
      </c>
    </row>
    <row r="45" spans="1:10" x14ac:dyDescent="0.25">
      <c r="A45" t="s">
        <v>19</v>
      </c>
      <c r="B45">
        <v>48</v>
      </c>
      <c r="C45">
        <v>23</v>
      </c>
      <c r="D45">
        <v>8</v>
      </c>
      <c r="E45">
        <v>1.1599999999999999</v>
      </c>
      <c r="F45">
        <v>55.7</v>
      </c>
      <c r="G45">
        <v>2016</v>
      </c>
      <c r="H45">
        <f>IFERROR(_xlfn.XLOOKUP(todos_clubes_serieA[[#This Row],[Clube]]&amp;todos_clubes_serieA[[#This Row],[Temporada]],TABELA_SERIE_A!D:D,TABELA_SERIE_A!C:C),0)</f>
        <v>52</v>
      </c>
      <c r="I45" t="s">
        <v>49</v>
      </c>
      <c r="J45">
        <v>2</v>
      </c>
    </row>
    <row r="46" spans="1:10" x14ac:dyDescent="0.25">
      <c r="A46" t="s">
        <v>7</v>
      </c>
      <c r="B46">
        <v>61</v>
      </c>
      <c r="C46">
        <v>23</v>
      </c>
      <c r="D46">
        <v>5</v>
      </c>
      <c r="E46">
        <v>0.86199999999999999</v>
      </c>
      <c r="F46">
        <v>52.6</v>
      </c>
      <c r="G46">
        <v>2016</v>
      </c>
      <c r="H46">
        <f>IFERROR(_xlfn.XLOOKUP(todos_clubes_serieA[[#This Row],[Clube]]&amp;todos_clubes_serieA[[#This Row],[Temporada]],TABELA_SERIE_A!D:D,TABELA_SERIE_A!C:C),0)</f>
        <v>62</v>
      </c>
      <c r="I46" t="s">
        <v>49</v>
      </c>
      <c r="J46">
        <v>2</v>
      </c>
    </row>
    <row r="47" spans="1:10" x14ac:dyDescent="0.25">
      <c r="A47" t="s">
        <v>22</v>
      </c>
      <c r="B47">
        <v>47</v>
      </c>
      <c r="C47">
        <v>25</v>
      </c>
      <c r="D47">
        <v>5</v>
      </c>
      <c r="E47">
        <v>1.1100000000000001</v>
      </c>
      <c r="F47">
        <v>51.95</v>
      </c>
      <c r="G47">
        <v>2016</v>
      </c>
      <c r="H47">
        <f>IFERROR(_xlfn.XLOOKUP(todos_clubes_serieA[[#This Row],[Clube]]&amp;todos_clubes_serieA[[#This Row],[Temporada]],TABELA_SERIE_A!D:D,TABELA_SERIE_A!C:C),0)</f>
        <v>80</v>
      </c>
      <c r="I47" t="s">
        <v>50</v>
      </c>
      <c r="J47">
        <v>1</v>
      </c>
    </row>
    <row r="48" spans="1:10" x14ac:dyDescent="0.25">
      <c r="A48" t="s">
        <v>21</v>
      </c>
      <c r="B48">
        <v>55</v>
      </c>
      <c r="C48">
        <v>23</v>
      </c>
      <c r="D48">
        <v>4</v>
      </c>
      <c r="E48">
        <v>0.74199999999999999</v>
      </c>
      <c r="F48">
        <v>40.799999999999997</v>
      </c>
      <c r="G48">
        <v>2016</v>
      </c>
      <c r="H48">
        <f>IFERROR(_xlfn.XLOOKUP(todos_clubes_serieA[[#This Row],[Clube]]&amp;todos_clubes_serieA[[#This Row],[Temporada]],TABELA_SERIE_A!D:D,TABELA_SERIE_A!C:C),0)</f>
        <v>53</v>
      </c>
      <c r="I48" t="s">
        <v>49</v>
      </c>
      <c r="J48">
        <v>2</v>
      </c>
    </row>
    <row r="49" spans="1:10" x14ac:dyDescent="0.25">
      <c r="A49" t="s">
        <v>18</v>
      </c>
      <c r="B49">
        <v>52</v>
      </c>
      <c r="C49">
        <v>24</v>
      </c>
      <c r="D49">
        <v>6</v>
      </c>
      <c r="E49">
        <v>0.72199999999999998</v>
      </c>
      <c r="F49">
        <v>37.53</v>
      </c>
      <c r="G49">
        <v>2016</v>
      </c>
      <c r="H49">
        <f>IFERROR(_xlfn.XLOOKUP(todos_clubes_serieA[[#This Row],[Clube]]&amp;todos_clubes_serieA[[#This Row],[Temporada]],TABELA_SERIE_A!D:D,TABELA_SERIE_A!C:C),0)</f>
        <v>43</v>
      </c>
      <c r="I49" t="s">
        <v>51</v>
      </c>
      <c r="J49">
        <v>0</v>
      </c>
    </row>
    <row r="50" spans="1:10" x14ac:dyDescent="0.25">
      <c r="A50" t="s">
        <v>8</v>
      </c>
      <c r="B50">
        <v>64</v>
      </c>
      <c r="C50">
        <v>24</v>
      </c>
      <c r="D50">
        <v>5</v>
      </c>
      <c r="E50">
        <v>0.58399999999999996</v>
      </c>
      <c r="F50">
        <v>37.4</v>
      </c>
      <c r="G50">
        <v>2016</v>
      </c>
      <c r="H50">
        <f>IFERROR(_xlfn.XLOOKUP(todos_clubes_serieA[[#This Row],[Clube]]&amp;todos_clubes_serieA[[#This Row],[Temporada]],TABELA_SERIE_A!D:D,TABELA_SERIE_A!C:C),0)</f>
        <v>47</v>
      </c>
      <c r="I50" t="s">
        <v>49</v>
      </c>
      <c r="J50">
        <v>2</v>
      </c>
    </row>
    <row r="51" spans="1:10" x14ac:dyDescent="0.25">
      <c r="A51" t="s">
        <v>10</v>
      </c>
      <c r="B51">
        <v>58</v>
      </c>
      <c r="C51">
        <v>24</v>
      </c>
      <c r="D51">
        <v>2</v>
      </c>
      <c r="E51">
        <v>0.60799999999999998</v>
      </c>
      <c r="F51">
        <v>35.25</v>
      </c>
      <c r="G51">
        <v>2016</v>
      </c>
      <c r="H51">
        <f>IFERROR(_xlfn.XLOOKUP(todos_clubes_serieA[[#This Row],[Clube]]&amp;todos_clubes_serieA[[#This Row],[Temporada]],TABELA_SERIE_A!D:D,TABELA_SERIE_A!C:C),0)</f>
        <v>28</v>
      </c>
      <c r="I51" t="s">
        <v>51</v>
      </c>
      <c r="J51">
        <v>0</v>
      </c>
    </row>
    <row r="52" spans="1:10" x14ac:dyDescent="0.25">
      <c r="A52" t="s">
        <v>26</v>
      </c>
      <c r="B52">
        <v>44</v>
      </c>
      <c r="C52">
        <v>23</v>
      </c>
      <c r="D52">
        <v>2</v>
      </c>
      <c r="E52">
        <v>0.77</v>
      </c>
      <c r="F52">
        <v>33.9</v>
      </c>
      <c r="G52">
        <v>2016</v>
      </c>
      <c r="H52">
        <f>IFERROR(_xlfn.XLOOKUP(todos_clubes_serieA[[#This Row],[Clube]]&amp;todos_clubes_serieA[[#This Row],[Temporada]],TABELA_SERIE_A!D:D,TABELA_SERIE_A!C:C),0)</f>
        <v>55</v>
      </c>
      <c r="I52" t="s">
        <v>49</v>
      </c>
      <c r="J52">
        <v>2</v>
      </c>
    </row>
    <row r="53" spans="1:10" x14ac:dyDescent="0.25">
      <c r="A53" t="s">
        <v>40</v>
      </c>
      <c r="B53">
        <v>67</v>
      </c>
      <c r="C53">
        <v>22</v>
      </c>
      <c r="D53">
        <v>6</v>
      </c>
      <c r="E53">
        <v>0.437</v>
      </c>
      <c r="F53">
        <v>29.3</v>
      </c>
      <c r="G53">
        <v>2016</v>
      </c>
      <c r="H53">
        <f>IFERROR(_xlfn.XLOOKUP(todos_clubes_serieA[[#This Row],[Clube]]&amp;todos_clubes_serieA[[#This Row],[Temporada]],TABELA_SERIE_A!D:D,TABELA_SERIE_A!C:C),0)</f>
        <v>57</v>
      </c>
      <c r="I53" t="s">
        <v>49</v>
      </c>
      <c r="J53">
        <v>2</v>
      </c>
    </row>
    <row r="54" spans="1:10" x14ac:dyDescent="0.25">
      <c r="A54" t="s">
        <v>42</v>
      </c>
      <c r="B54">
        <v>65</v>
      </c>
      <c r="C54">
        <v>24</v>
      </c>
      <c r="D54">
        <v>0</v>
      </c>
      <c r="E54">
        <v>0.36799999999999999</v>
      </c>
      <c r="F54">
        <v>23.95</v>
      </c>
      <c r="G54">
        <v>2016</v>
      </c>
      <c r="H54">
        <f>IFERROR(_xlfn.XLOOKUP(todos_clubes_serieA[[#This Row],[Clube]]&amp;todos_clubes_serieA[[#This Row],[Temporada]],TABELA_SERIE_A!D:D,TABELA_SERIE_A!C:C),0)</f>
        <v>50</v>
      </c>
      <c r="I54" t="s">
        <v>49</v>
      </c>
      <c r="J54">
        <v>2</v>
      </c>
    </row>
    <row r="55" spans="1:10" x14ac:dyDescent="0.25">
      <c r="A55" t="s">
        <v>9</v>
      </c>
      <c r="B55">
        <v>63</v>
      </c>
      <c r="C55">
        <v>25</v>
      </c>
      <c r="D55">
        <v>2</v>
      </c>
      <c r="E55">
        <v>0.34799999999999998</v>
      </c>
      <c r="F55">
        <v>21.9</v>
      </c>
      <c r="G55">
        <v>2016</v>
      </c>
      <c r="H55">
        <f>IFERROR(_xlfn.XLOOKUP(todos_clubes_serieA[[#This Row],[Clube]]&amp;todos_clubes_serieA[[#This Row],[Temporada]],TABELA_SERIE_A!D:D,TABELA_SERIE_A!C:C),0)</f>
        <v>52</v>
      </c>
      <c r="I55" t="s">
        <v>49</v>
      </c>
      <c r="J55">
        <v>2</v>
      </c>
    </row>
    <row r="56" spans="1:10" x14ac:dyDescent="0.25">
      <c r="A56" t="s">
        <v>30</v>
      </c>
      <c r="B56">
        <v>54</v>
      </c>
      <c r="C56">
        <v>23</v>
      </c>
      <c r="D56">
        <v>7</v>
      </c>
      <c r="E56">
        <v>0.373</v>
      </c>
      <c r="F56">
        <v>20.149999999999999</v>
      </c>
      <c r="G56">
        <v>2016</v>
      </c>
      <c r="H56">
        <f>IFERROR(_xlfn.XLOOKUP(todos_clubes_serieA[[#This Row],[Clube]]&amp;todos_clubes_serieA[[#This Row],[Temporada]],TABELA_SERIE_A!D:D,TABELA_SERIE_A!C:C),0)</f>
        <v>46</v>
      </c>
      <c r="I56" t="s">
        <v>49</v>
      </c>
      <c r="J56">
        <v>2</v>
      </c>
    </row>
    <row r="57" spans="1:10" x14ac:dyDescent="0.25">
      <c r="A57" t="s">
        <v>23</v>
      </c>
      <c r="B57">
        <v>53</v>
      </c>
      <c r="C57">
        <v>22</v>
      </c>
      <c r="D57">
        <v>8</v>
      </c>
      <c r="E57">
        <v>0.35</v>
      </c>
      <c r="F57">
        <v>18.53</v>
      </c>
      <c r="G57">
        <v>2016</v>
      </c>
      <c r="H57">
        <f>IFERROR(_xlfn.XLOOKUP(todos_clubes_serieA[[#This Row],[Clube]]&amp;todos_clubes_serieA[[#This Row],[Temporada]],TABELA_SERIE_A!D:D,TABELA_SERIE_A!C:C),0)</f>
        <v>71</v>
      </c>
      <c r="I57" t="s">
        <v>50</v>
      </c>
      <c r="J57">
        <v>1</v>
      </c>
    </row>
    <row r="58" spans="1:10" x14ac:dyDescent="0.25">
      <c r="A58" t="s">
        <v>36</v>
      </c>
      <c r="B58">
        <v>41</v>
      </c>
      <c r="C58">
        <v>23</v>
      </c>
      <c r="D58">
        <v>4</v>
      </c>
      <c r="E58">
        <v>0.438</v>
      </c>
      <c r="F58">
        <v>17.95</v>
      </c>
      <c r="G58">
        <v>2016</v>
      </c>
      <c r="H58">
        <f>IFERROR(_xlfn.XLOOKUP(todos_clubes_serieA[[#This Row],[Clube]]&amp;todos_clubes_serieA[[#This Row],[Temporada]],TABELA_SERIE_A!D:D,TABELA_SERIE_A!C:C),0)</f>
        <v>45</v>
      </c>
      <c r="I58" t="s">
        <v>51</v>
      </c>
      <c r="J58">
        <v>0</v>
      </c>
    </row>
    <row r="59" spans="1:10" x14ac:dyDescent="0.25">
      <c r="A59" t="s">
        <v>31</v>
      </c>
      <c r="B59">
        <v>52</v>
      </c>
      <c r="C59">
        <v>24</v>
      </c>
      <c r="D59">
        <v>5</v>
      </c>
      <c r="E59">
        <v>0.32900000000000001</v>
      </c>
      <c r="F59">
        <v>17.100000000000001</v>
      </c>
      <c r="G59">
        <v>2016</v>
      </c>
      <c r="H59">
        <f>IFERROR(_xlfn.XLOOKUP(todos_clubes_serieA[[#This Row],[Clube]]&amp;todos_clubes_serieA[[#This Row],[Temporada]],TABELA_SERIE_A!D:D,TABELA_SERIE_A!C:C),0)</f>
        <v>59</v>
      </c>
      <c r="I59" t="s">
        <v>49</v>
      </c>
      <c r="J59">
        <v>2</v>
      </c>
    </row>
    <row r="60" spans="1:10" x14ac:dyDescent="0.25">
      <c r="A60" t="s">
        <v>39</v>
      </c>
      <c r="B60">
        <v>59</v>
      </c>
      <c r="C60">
        <v>24</v>
      </c>
      <c r="D60">
        <v>2</v>
      </c>
      <c r="E60">
        <v>0.28299999999999997</v>
      </c>
      <c r="F60">
        <v>16.7</v>
      </c>
      <c r="G60">
        <v>2016</v>
      </c>
      <c r="H60">
        <f>IFERROR(_xlfn.XLOOKUP(todos_clubes_serieA[[#This Row],[Clube]]&amp;todos_clubes_serieA[[#This Row],[Temporada]],TABELA_SERIE_A!D:D,TABELA_SERIE_A!C:C),0)</f>
        <v>37</v>
      </c>
      <c r="I60" t="s">
        <v>51</v>
      </c>
      <c r="J60">
        <v>0</v>
      </c>
    </row>
    <row r="61" spans="1:10" x14ac:dyDescent="0.25">
      <c r="A61" t="s">
        <v>44</v>
      </c>
      <c r="B61">
        <v>59</v>
      </c>
      <c r="C61">
        <v>24</v>
      </c>
      <c r="D61">
        <v>2</v>
      </c>
      <c r="E61">
        <v>0.224</v>
      </c>
      <c r="F61">
        <v>13.23</v>
      </c>
      <c r="G61">
        <v>2016</v>
      </c>
      <c r="H61">
        <f>IFERROR(_xlfn.XLOOKUP(todos_clubes_serieA[[#This Row],[Clube]]&amp;todos_clubes_serieA[[#This Row],[Temporada]],TABELA_SERIE_A!D:D,TABELA_SERIE_A!C:C),0)</f>
        <v>31</v>
      </c>
      <c r="I61" t="s">
        <v>51</v>
      </c>
      <c r="J61">
        <v>0</v>
      </c>
    </row>
    <row r="62" spans="1:10" x14ac:dyDescent="0.25">
      <c r="A62" t="s">
        <v>19</v>
      </c>
      <c r="B62">
        <v>53</v>
      </c>
      <c r="C62">
        <v>24</v>
      </c>
      <c r="D62">
        <v>7</v>
      </c>
      <c r="E62">
        <v>1.86</v>
      </c>
      <c r="F62">
        <v>98.6</v>
      </c>
      <c r="G62">
        <v>2017</v>
      </c>
      <c r="H62">
        <f>IFERROR(_xlfn.XLOOKUP(todos_clubes_serieA[[#This Row],[Clube]]&amp;todos_clubes_serieA[[#This Row],[Temporada]],TABELA_SERIE_A!D:D,TABELA_SERIE_A!C:C),0)</f>
        <v>50</v>
      </c>
      <c r="I62" t="s">
        <v>49</v>
      </c>
      <c r="J62">
        <v>2</v>
      </c>
    </row>
    <row r="63" spans="1:10" x14ac:dyDescent="0.25">
      <c r="A63" t="s">
        <v>17</v>
      </c>
      <c r="B63">
        <v>48</v>
      </c>
      <c r="C63">
        <v>24</v>
      </c>
      <c r="D63">
        <v>7</v>
      </c>
      <c r="E63">
        <v>1.91</v>
      </c>
      <c r="F63">
        <v>91.45</v>
      </c>
      <c r="G63">
        <v>2017</v>
      </c>
      <c r="H63">
        <f>IFERROR(_xlfn.XLOOKUP(todos_clubes_serieA[[#This Row],[Clube]]&amp;todos_clubes_serieA[[#This Row],[Temporada]],TABELA_SERIE_A!D:D,TABELA_SERIE_A!C:C),0)</f>
        <v>56</v>
      </c>
      <c r="I63" t="s">
        <v>49</v>
      </c>
      <c r="J63">
        <v>2</v>
      </c>
    </row>
    <row r="64" spans="1:10" x14ac:dyDescent="0.25">
      <c r="A64" t="s">
        <v>35</v>
      </c>
      <c r="B64">
        <v>50</v>
      </c>
      <c r="C64">
        <v>24</v>
      </c>
      <c r="D64">
        <v>6</v>
      </c>
      <c r="E64">
        <v>1.77</v>
      </c>
      <c r="F64">
        <v>88.4</v>
      </c>
      <c r="G64">
        <v>2017</v>
      </c>
      <c r="H64">
        <f>IFERROR(_xlfn.XLOOKUP(todos_clubes_serieA[[#This Row],[Clube]]&amp;todos_clubes_serieA[[#This Row],[Temporada]],TABELA_SERIE_A!D:D,TABELA_SERIE_A!C:C),0)</f>
        <v>57</v>
      </c>
      <c r="I64" t="s">
        <v>50</v>
      </c>
      <c r="J64">
        <v>1</v>
      </c>
    </row>
    <row r="65" spans="1:10" x14ac:dyDescent="0.25">
      <c r="A65" t="s">
        <v>7</v>
      </c>
      <c r="B65">
        <v>57</v>
      </c>
      <c r="C65">
        <v>24</v>
      </c>
      <c r="D65">
        <v>4</v>
      </c>
      <c r="E65">
        <v>1.54</v>
      </c>
      <c r="F65">
        <v>87.93</v>
      </c>
      <c r="G65">
        <v>2017</v>
      </c>
      <c r="H65">
        <f>IFERROR(_xlfn.XLOOKUP(todos_clubes_serieA[[#This Row],[Clube]]&amp;todos_clubes_serieA[[#This Row],[Temporada]],TABELA_SERIE_A!D:D,TABELA_SERIE_A!C:C),0)</f>
        <v>54</v>
      </c>
      <c r="I65" t="s">
        <v>49</v>
      </c>
      <c r="J65">
        <v>2</v>
      </c>
    </row>
    <row r="66" spans="1:10" x14ac:dyDescent="0.25">
      <c r="A66" t="s">
        <v>22</v>
      </c>
      <c r="B66">
        <v>48</v>
      </c>
      <c r="C66">
        <v>26</v>
      </c>
      <c r="D66">
        <v>4</v>
      </c>
      <c r="E66">
        <v>1.54</v>
      </c>
      <c r="F66">
        <v>73.95</v>
      </c>
      <c r="G66">
        <v>2017</v>
      </c>
      <c r="H66">
        <f>IFERROR(_xlfn.XLOOKUP(todos_clubes_serieA[[#This Row],[Clube]]&amp;todos_clubes_serieA[[#This Row],[Temporada]],TABELA_SERIE_A!D:D,TABELA_SERIE_A!C:C),0)</f>
        <v>63</v>
      </c>
      <c r="I66" t="s">
        <v>50</v>
      </c>
      <c r="J66">
        <v>1</v>
      </c>
    </row>
    <row r="67" spans="1:10" x14ac:dyDescent="0.25">
      <c r="A67" t="s">
        <v>21</v>
      </c>
      <c r="B67">
        <v>76</v>
      </c>
      <c r="C67">
        <v>23</v>
      </c>
      <c r="D67">
        <v>9</v>
      </c>
      <c r="E67">
        <v>0.878</v>
      </c>
      <c r="F67">
        <v>66.75</v>
      </c>
      <c r="G67">
        <v>2017</v>
      </c>
      <c r="H67">
        <f>IFERROR(_xlfn.XLOOKUP(todos_clubes_serieA[[#This Row],[Clube]]&amp;todos_clubes_serieA[[#This Row],[Temporada]],TABELA_SERIE_A!D:D,TABELA_SERIE_A!C:C),0)</f>
        <v>62</v>
      </c>
      <c r="I67" t="s">
        <v>49</v>
      </c>
      <c r="J67">
        <v>2</v>
      </c>
    </row>
    <row r="68" spans="1:10" x14ac:dyDescent="0.25">
      <c r="A68" t="s">
        <v>26</v>
      </c>
      <c r="B68">
        <v>43</v>
      </c>
      <c r="C68">
        <v>24</v>
      </c>
      <c r="D68">
        <v>3</v>
      </c>
      <c r="E68">
        <v>1.31</v>
      </c>
      <c r="F68">
        <v>56.2</v>
      </c>
      <c r="G68">
        <v>2017</v>
      </c>
      <c r="H68">
        <f>IFERROR(_xlfn.XLOOKUP(todos_clubes_serieA[[#This Row],[Clube]]&amp;todos_clubes_serieA[[#This Row],[Temporada]],TABELA_SERIE_A!D:D,TABELA_SERIE_A!C:C),0)</f>
        <v>72</v>
      </c>
      <c r="I68" t="s">
        <v>50</v>
      </c>
      <c r="J68">
        <v>1</v>
      </c>
    </row>
    <row r="69" spans="1:10" x14ac:dyDescent="0.25">
      <c r="A69" t="s">
        <v>23</v>
      </c>
      <c r="B69">
        <v>47</v>
      </c>
      <c r="C69">
        <v>24</v>
      </c>
      <c r="D69">
        <v>5</v>
      </c>
      <c r="E69">
        <v>1.1100000000000001</v>
      </c>
      <c r="F69">
        <v>52.2</v>
      </c>
      <c r="G69">
        <v>2017</v>
      </c>
      <c r="H69">
        <f>IFERROR(_xlfn.XLOOKUP(todos_clubes_serieA[[#This Row],[Clube]]&amp;todos_clubes_serieA[[#This Row],[Temporada]],TABELA_SERIE_A!D:D,TABELA_SERIE_A!C:C),0)</f>
        <v>63</v>
      </c>
      <c r="I69" t="s">
        <v>49</v>
      </c>
      <c r="J69">
        <v>2</v>
      </c>
    </row>
    <row r="70" spans="1:10" x14ac:dyDescent="0.25">
      <c r="A70" t="s">
        <v>8</v>
      </c>
      <c r="B70">
        <v>46</v>
      </c>
      <c r="C70">
        <v>24</v>
      </c>
      <c r="D70">
        <v>3</v>
      </c>
      <c r="E70">
        <v>1.02</v>
      </c>
      <c r="F70">
        <v>47.1</v>
      </c>
      <c r="G70">
        <v>2017</v>
      </c>
      <c r="H70">
        <f>IFERROR(_xlfn.XLOOKUP(todos_clubes_serieA[[#This Row],[Clube]]&amp;todos_clubes_serieA[[#This Row],[Temporada]],TABELA_SERIE_A!D:D,TABELA_SERIE_A!C:C),0)</f>
        <v>45</v>
      </c>
      <c r="I70" t="s">
        <v>49</v>
      </c>
      <c r="J70">
        <v>2</v>
      </c>
    </row>
    <row r="71" spans="1:10" x14ac:dyDescent="0.25">
      <c r="A71" t="s">
        <v>36</v>
      </c>
      <c r="B71">
        <v>47</v>
      </c>
      <c r="C71">
        <v>25</v>
      </c>
      <c r="D71">
        <v>6</v>
      </c>
      <c r="E71">
        <v>0.98799999999999999</v>
      </c>
      <c r="F71">
        <v>46.45</v>
      </c>
      <c r="G71">
        <v>2017</v>
      </c>
      <c r="H71">
        <f>IFERROR(_xlfn.XLOOKUP(todos_clubes_serieA[[#This Row],[Clube]]&amp;todos_clubes_serieA[[#This Row],[Temporada]],TABELA_SERIE_A!D:D,TABELA_SERIE_A!C:C),0)</f>
        <v>43</v>
      </c>
      <c r="I71" t="s">
        <v>51</v>
      </c>
      <c r="J71">
        <v>0</v>
      </c>
    </row>
    <row r="72" spans="1:10" x14ac:dyDescent="0.25">
      <c r="A72" t="s">
        <v>41</v>
      </c>
      <c r="B72">
        <v>47</v>
      </c>
      <c r="C72">
        <v>25</v>
      </c>
      <c r="D72">
        <v>5</v>
      </c>
      <c r="E72">
        <v>0.96</v>
      </c>
      <c r="F72">
        <v>45.1</v>
      </c>
      <c r="G72">
        <v>2017</v>
      </c>
      <c r="H72">
        <f>IFERROR(_xlfn.XLOOKUP(todos_clubes_serieA[[#This Row],[Clube]]&amp;todos_clubes_serieA[[#This Row],[Temporada]],TABELA_SERIE_A!D:D,TABELA_SERIE_A!C:C),0)</f>
        <v>56</v>
      </c>
      <c r="I72" t="s">
        <v>49</v>
      </c>
      <c r="J72">
        <v>2</v>
      </c>
    </row>
    <row r="73" spans="1:10" x14ac:dyDescent="0.25">
      <c r="A73" t="s">
        <v>40</v>
      </c>
      <c r="B73">
        <v>52</v>
      </c>
      <c r="C73">
        <v>23</v>
      </c>
      <c r="D73">
        <v>4</v>
      </c>
      <c r="E73">
        <v>0.86299999999999999</v>
      </c>
      <c r="F73">
        <v>44.88</v>
      </c>
      <c r="G73">
        <v>2017</v>
      </c>
      <c r="H73">
        <f>IFERROR(_xlfn.XLOOKUP(todos_clubes_serieA[[#This Row],[Clube]]&amp;todos_clubes_serieA[[#This Row],[Temporada]],TABELA_SERIE_A!D:D,TABELA_SERIE_A!C:C),0)</f>
        <v>51</v>
      </c>
      <c r="I73" t="s">
        <v>49</v>
      </c>
      <c r="J73">
        <v>2</v>
      </c>
    </row>
    <row r="74" spans="1:10" x14ac:dyDescent="0.25">
      <c r="A74" t="s">
        <v>9</v>
      </c>
      <c r="B74">
        <v>62</v>
      </c>
      <c r="C74">
        <v>23</v>
      </c>
      <c r="D74">
        <v>6</v>
      </c>
      <c r="E74">
        <v>0.63700000000000001</v>
      </c>
      <c r="F74">
        <v>39.479999999999997</v>
      </c>
      <c r="G74">
        <v>2017</v>
      </c>
      <c r="H74">
        <f>IFERROR(_xlfn.XLOOKUP(todos_clubes_serieA[[#This Row],[Clube]]&amp;todos_clubes_serieA[[#This Row],[Temporada]],TABELA_SERIE_A!D:D,TABELA_SERIE_A!C:C),0)</f>
        <v>54</v>
      </c>
      <c r="I74" t="s">
        <v>49</v>
      </c>
      <c r="J74">
        <v>2</v>
      </c>
    </row>
    <row r="75" spans="1:10" x14ac:dyDescent="0.25">
      <c r="A75" t="s">
        <v>20</v>
      </c>
      <c r="B75">
        <v>51</v>
      </c>
      <c r="C75">
        <v>23</v>
      </c>
      <c r="D75">
        <v>2</v>
      </c>
      <c r="E75">
        <v>0.72799999999999998</v>
      </c>
      <c r="F75">
        <v>37.15</v>
      </c>
      <c r="G75">
        <v>2017</v>
      </c>
      <c r="H75">
        <f>IFERROR(_xlfn.XLOOKUP(todos_clubes_serieA[[#This Row],[Clube]]&amp;todos_clubes_serieA[[#This Row],[Temporada]],TABELA_SERIE_A!D:D,TABELA_SERIE_A!C:C),0)</f>
        <v>47</v>
      </c>
      <c r="I75" t="s">
        <v>49</v>
      </c>
      <c r="J75">
        <v>2</v>
      </c>
    </row>
    <row r="76" spans="1:10" x14ac:dyDescent="0.25">
      <c r="A76" t="s">
        <v>30</v>
      </c>
      <c r="B76">
        <v>51</v>
      </c>
      <c r="C76">
        <v>24</v>
      </c>
      <c r="D76">
        <v>2</v>
      </c>
      <c r="E76">
        <v>0.67700000000000005</v>
      </c>
      <c r="F76">
        <v>34.53</v>
      </c>
      <c r="G76">
        <v>2017</v>
      </c>
      <c r="H76">
        <f>IFERROR(_xlfn.XLOOKUP(todos_clubes_serieA[[#This Row],[Clube]]&amp;todos_clubes_serieA[[#This Row],[Temporada]],TABELA_SERIE_A!D:D,TABELA_SERIE_A!C:C),0)</f>
        <v>43</v>
      </c>
      <c r="I76" t="s">
        <v>51</v>
      </c>
      <c r="J76">
        <v>0</v>
      </c>
    </row>
    <row r="77" spans="1:10" x14ac:dyDescent="0.25">
      <c r="A77" t="s">
        <v>27</v>
      </c>
      <c r="B77">
        <v>48</v>
      </c>
      <c r="C77">
        <v>23</v>
      </c>
      <c r="D77">
        <v>4</v>
      </c>
      <c r="E77">
        <v>0.71</v>
      </c>
      <c r="F77">
        <v>34.1</v>
      </c>
      <c r="G77">
        <v>2017</v>
      </c>
      <c r="H77">
        <f>IFERROR(_xlfn.XLOOKUP(todos_clubes_serieA[[#This Row],[Clube]]&amp;todos_clubes_serieA[[#This Row],[Temporada]],TABELA_SERIE_A!D:D,TABELA_SERIE_A!C:C),0)</f>
        <v>50</v>
      </c>
      <c r="I77" t="s">
        <v>49</v>
      </c>
      <c r="J77">
        <v>2</v>
      </c>
    </row>
    <row r="78" spans="1:10" x14ac:dyDescent="0.25">
      <c r="A78" t="s">
        <v>31</v>
      </c>
      <c r="B78">
        <v>52</v>
      </c>
      <c r="C78">
        <v>23</v>
      </c>
      <c r="D78">
        <v>5</v>
      </c>
      <c r="E78">
        <v>0.58499999999999996</v>
      </c>
      <c r="F78">
        <v>30.4</v>
      </c>
      <c r="G78">
        <v>2017</v>
      </c>
      <c r="H78">
        <f>IFERROR(_xlfn.XLOOKUP(todos_clubes_serieA[[#This Row],[Clube]]&amp;todos_clubes_serieA[[#This Row],[Temporada]],TABELA_SERIE_A!D:D,TABELA_SERIE_A!C:C),0)</f>
        <v>53</v>
      </c>
      <c r="I78" t="s">
        <v>49</v>
      </c>
      <c r="J78">
        <v>2</v>
      </c>
    </row>
    <row r="79" spans="1:10" x14ac:dyDescent="0.25">
      <c r="A79" t="s">
        <v>42</v>
      </c>
      <c r="B79">
        <v>53</v>
      </c>
      <c r="C79">
        <v>24</v>
      </c>
      <c r="D79">
        <v>4</v>
      </c>
      <c r="E79">
        <v>0.53700000000000003</v>
      </c>
      <c r="F79">
        <v>28.48</v>
      </c>
      <c r="G79">
        <v>2017</v>
      </c>
      <c r="H79">
        <f>IFERROR(_xlfn.XLOOKUP(todos_clubes_serieA[[#This Row],[Clube]]&amp;todos_clubes_serieA[[#This Row],[Temporada]],TABELA_SERIE_A!D:D,TABELA_SERIE_A!C:C),0)</f>
        <v>39</v>
      </c>
      <c r="I79" t="s">
        <v>51</v>
      </c>
      <c r="J79">
        <v>0</v>
      </c>
    </row>
    <row r="80" spans="1:10" x14ac:dyDescent="0.25">
      <c r="A80" t="s">
        <v>11</v>
      </c>
      <c r="B80">
        <v>57</v>
      </c>
      <c r="C80">
        <v>23</v>
      </c>
      <c r="D80">
        <v>0</v>
      </c>
      <c r="E80">
        <v>0.27600000000000002</v>
      </c>
      <c r="F80">
        <v>15.73</v>
      </c>
      <c r="G80">
        <v>2017</v>
      </c>
      <c r="H80">
        <f>IFERROR(_xlfn.XLOOKUP(todos_clubes_serieA[[#This Row],[Clube]]&amp;todos_clubes_serieA[[#This Row],[Temporada]],TABELA_SERIE_A!D:D,TABELA_SERIE_A!C:C),0)</f>
        <v>36</v>
      </c>
      <c r="I80" t="s">
        <v>51</v>
      </c>
      <c r="J80">
        <v>0</v>
      </c>
    </row>
    <row r="81" spans="1:10" x14ac:dyDescent="0.25">
      <c r="A81" t="s">
        <v>34</v>
      </c>
      <c r="B81">
        <v>57</v>
      </c>
      <c r="C81">
        <v>23</v>
      </c>
      <c r="D81">
        <v>5</v>
      </c>
      <c r="E81">
        <v>0.26200000000000001</v>
      </c>
      <c r="F81">
        <v>14.93</v>
      </c>
      <c r="G81">
        <v>2017</v>
      </c>
      <c r="H81">
        <f>IFERROR(_xlfn.XLOOKUP(todos_clubes_serieA[[#This Row],[Clube]]&amp;todos_clubes_serieA[[#This Row],[Temporada]],TABELA_SERIE_A!D:D,TABELA_SERIE_A!C:C),0)</f>
        <v>43</v>
      </c>
      <c r="I81" t="s">
        <v>49</v>
      </c>
      <c r="J81">
        <v>2</v>
      </c>
    </row>
    <row r="82" spans="1:10" x14ac:dyDescent="0.25">
      <c r="A82" t="s">
        <v>22</v>
      </c>
      <c r="B82">
        <v>51</v>
      </c>
      <c r="C82">
        <v>24</v>
      </c>
      <c r="D82">
        <v>4</v>
      </c>
      <c r="E82">
        <v>1.73</v>
      </c>
      <c r="F82">
        <v>88.28</v>
      </c>
      <c r="G82">
        <v>2018</v>
      </c>
      <c r="H82">
        <f>IFERROR(_xlfn.XLOOKUP(todos_clubes_serieA[[#This Row],[Clube]]&amp;todos_clubes_serieA[[#This Row],[Temporada]],TABELA_SERIE_A!D:D,TABELA_SERIE_A!C:C),0)</f>
        <v>80</v>
      </c>
      <c r="I82" t="s">
        <v>50</v>
      </c>
      <c r="J82">
        <v>1</v>
      </c>
    </row>
    <row r="83" spans="1:10" x14ac:dyDescent="0.25">
      <c r="A83" t="s">
        <v>23</v>
      </c>
      <c r="B83">
        <v>52</v>
      </c>
      <c r="C83">
        <v>23</v>
      </c>
      <c r="D83">
        <v>5</v>
      </c>
      <c r="E83">
        <v>1.63</v>
      </c>
      <c r="F83">
        <v>84.5</v>
      </c>
      <c r="G83">
        <v>2018</v>
      </c>
      <c r="H83">
        <f>IFERROR(_xlfn.XLOOKUP(todos_clubes_serieA[[#This Row],[Clube]]&amp;todos_clubes_serieA[[#This Row],[Temporada]],TABELA_SERIE_A!D:D,TABELA_SERIE_A!C:C),0)</f>
        <v>50</v>
      </c>
      <c r="I83" t="s">
        <v>49</v>
      </c>
      <c r="J83">
        <v>2</v>
      </c>
    </row>
    <row r="84" spans="1:10" x14ac:dyDescent="0.25">
      <c r="A84" t="s">
        <v>19</v>
      </c>
      <c r="B84">
        <v>57</v>
      </c>
      <c r="C84">
        <v>23</v>
      </c>
      <c r="D84">
        <v>5</v>
      </c>
      <c r="E84">
        <v>1.42</v>
      </c>
      <c r="F84">
        <v>80.849999999999994</v>
      </c>
      <c r="G84">
        <v>2018</v>
      </c>
      <c r="H84">
        <f>IFERROR(_xlfn.XLOOKUP(todos_clubes_serieA[[#This Row],[Clube]]&amp;todos_clubes_serieA[[#This Row],[Temporada]],TABELA_SERIE_A!D:D,TABELA_SERIE_A!C:C),0)</f>
        <v>63</v>
      </c>
      <c r="I84" t="s">
        <v>49</v>
      </c>
      <c r="J84">
        <v>2</v>
      </c>
    </row>
    <row r="85" spans="1:10" x14ac:dyDescent="0.25">
      <c r="A85" t="s">
        <v>7</v>
      </c>
      <c r="B85">
        <v>61</v>
      </c>
      <c r="C85">
        <v>23</v>
      </c>
      <c r="D85">
        <v>6</v>
      </c>
      <c r="E85">
        <v>1.1599999999999999</v>
      </c>
      <c r="F85">
        <v>70.95</v>
      </c>
      <c r="G85">
        <v>2018</v>
      </c>
      <c r="H85">
        <f>IFERROR(_xlfn.XLOOKUP(todos_clubes_serieA[[#This Row],[Clube]]&amp;todos_clubes_serieA[[#This Row],[Temporada]],TABELA_SERIE_A!D:D,TABELA_SERIE_A!C:C),0)</f>
        <v>59</v>
      </c>
      <c r="I85" t="s">
        <v>49</v>
      </c>
      <c r="J85">
        <v>2</v>
      </c>
    </row>
    <row r="86" spans="1:10" x14ac:dyDescent="0.25">
      <c r="A86" t="s">
        <v>17</v>
      </c>
      <c r="B86">
        <v>56</v>
      </c>
      <c r="C86">
        <v>23</v>
      </c>
      <c r="D86">
        <v>7</v>
      </c>
      <c r="E86">
        <v>1.26</v>
      </c>
      <c r="F86">
        <v>70.680000000000007</v>
      </c>
      <c r="G86">
        <v>2018</v>
      </c>
      <c r="H86">
        <f>IFERROR(_xlfn.XLOOKUP(todos_clubes_serieA[[#This Row],[Clube]]&amp;todos_clubes_serieA[[#This Row],[Temporada]],TABELA_SERIE_A!D:D,TABELA_SERIE_A!C:C),0)</f>
        <v>72</v>
      </c>
      <c r="I86" t="s">
        <v>50</v>
      </c>
      <c r="J86">
        <v>1</v>
      </c>
    </row>
    <row r="87" spans="1:10" x14ac:dyDescent="0.25">
      <c r="A87" t="s">
        <v>21</v>
      </c>
      <c r="B87">
        <v>66</v>
      </c>
      <c r="C87">
        <v>24</v>
      </c>
      <c r="D87">
        <v>3</v>
      </c>
      <c r="E87">
        <v>1.06</v>
      </c>
      <c r="F87">
        <v>69.650000000000006</v>
      </c>
      <c r="G87">
        <v>2018</v>
      </c>
      <c r="H87">
        <f>IFERROR(_xlfn.XLOOKUP(todos_clubes_serieA[[#This Row],[Clube]]&amp;todos_clubes_serieA[[#This Row],[Temporada]],TABELA_SERIE_A!D:D,TABELA_SERIE_A!C:C),0)</f>
        <v>66</v>
      </c>
      <c r="I87" t="s">
        <v>49</v>
      </c>
      <c r="J87">
        <v>2</v>
      </c>
    </row>
    <row r="88" spans="1:10" x14ac:dyDescent="0.25">
      <c r="A88" t="s">
        <v>35</v>
      </c>
      <c r="B88">
        <v>54</v>
      </c>
      <c r="C88">
        <v>24</v>
      </c>
      <c r="D88">
        <v>7</v>
      </c>
      <c r="E88">
        <v>1.23</v>
      </c>
      <c r="F88">
        <v>66.45</v>
      </c>
      <c r="G88">
        <v>2018</v>
      </c>
      <c r="H88">
        <f>IFERROR(_xlfn.XLOOKUP(todos_clubes_serieA[[#This Row],[Clube]]&amp;todos_clubes_serieA[[#This Row],[Temporada]],TABELA_SERIE_A!D:D,TABELA_SERIE_A!C:C),0)</f>
        <v>52</v>
      </c>
      <c r="I88" t="s">
        <v>49</v>
      </c>
      <c r="J88">
        <v>2</v>
      </c>
    </row>
    <row r="89" spans="1:10" x14ac:dyDescent="0.25">
      <c r="A89" t="s">
        <v>26</v>
      </c>
      <c r="B89">
        <v>58</v>
      </c>
      <c r="C89">
        <v>24</v>
      </c>
      <c r="D89">
        <v>6</v>
      </c>
      <c r="E89">
        <v>1.0900000000000001</v>
      </c>
      <c r="F89">
        <v>63.4</v>
      </c>
      <c r="G89">
        <v>2018</v>
      </c>
      <c r="H89">
        <f>IFERROR(_xlfn.XLOOKUP(todos_clubes_serieA[[#This Row],[Clube]]&amp;todos_clubes_serieA[[#This Row],[Temporada]],TABELA_SERIE_A!D:D,TABELA_SERIE_A!C:C),0)</f>
        <v>44</v>
      </c>
      <c r="I89" t="s">
        <v>49</v>
      </c>
      <c r="J89">
        <v>2</v>
      </c>
    </row>
    <row r="90" spans="1:10" x14ac:dyDescent="0.25">
      <c r="A90" t="s">
        <v>18</v>
      </c>
      <c r="B90">
        <v>53</v>
      </c>
      <c r="C90">
        <v>24</v>
      </c>
      <c r="D90">
        <v>7</v>
      </c>
      <c r="E90">
        <v>1.1100000000000001</v>
      </c>
      <c r="F90">
        <v>59.05</v>
      </c>
      <c r="G90">
        <v>2018</v>
      </c>
      <c r="H90">
        <f>IFERROR(_xlfn.XLOOKUP(todos_clubes_serieA[[#This Row],[Clube]]&amp;todos_clubes_serieA[[#This Row],[Temporada]],TABELA_SERIE_A!D:D,TABELA_SERIE_A!C:C),0)</f>
        <v>69</v>
      </c>
      <c r="I90" t="s">
        <v>49</v>
      </c>
      <c r="J90">
        <v>2</v>
      </c>
    </row>
    <row r="91" spans="1:10" x14ac:dyDescent="0.25">
      <c r="A91" t="s">
        <v>36</v>
      </c>
      <c r="B91">
        <v>65</v>
      </c>
      <c r="C91">
        <v>24</v>
      </c>
      <c r="D91">
        <v>8</v>
      </c>
      <c r="E91">
        <v>0.753</v>
      </c>
      <c r="F91">
        <v>48.95</v>
      </c>
      <c r="G91">
        <v>2018</v>
      </c>
      <c r="H91">
        <f>IFERROR(_xlfn.XLOOKUP(todos_clubes_serieA[[#This Row],[Clube]]&amp;todos_clubes_serieA[[#This Row],[Temporada]],TABELA_SERIE_A!D:D,TABELA_SERIE_A!C:C),0)</f>
        <v>37</v>
      </c>
      <c r="I91" t="s">
        <v>51</v>
      </c>
      <c r="J91">
        <v>0</v>
      </c>
    </row>
    <row r="92" spans="1:10" x14ac:dyDescent="0.25">
      <c r="A92" t="s">
        <v>41</v>
      </c>
      <c r="B92">
        <v>58</v>
      </c>
      <c r="C92">
        <v>24</v>
      </c>
      <c r="D92">
        <v>7</v>
      </c>
      <c r="E92">
        <v>0.77700000000000002</v>
      </c>
      <c r="F92">
        <v>45.08</v>
      </c>
      <c r="G92">
        <v>2018</v>
      </c>
      <c r="H92">
        <f>IFERROR(_xlfn.XLOOKUP(todos_clubes_serieA[[#This Row],[Clube]]&amp;todos_clubes_serieA[[#This Row],[Temporada]],TABELA_SERIE_A!D:D,TABELA_SERIE_A!C:C),0)</f>
        <v>43</v>
      </c>
      <c r="I92" t="s">
        <v>49</v>
      </c>
      <c r="J92">
        <v>2</v>
      </c>
    </row>
    <row r="93" spans="1:10" x14ac:dyDescent="0.25">
      <c r="A93" t="s">
        <v>40</v>
      </c>
      <c r="B93">
        <v>55</v>
      </c>
      <c r="C93">
        <v>24</v>
      </c>
      <c r="D93">
        <v>3</v>
      </c>
      <c r="E93">
        <v>0.75700000000000001</v>
      </c>
      <c r="F93">
        <v>41.65</v>
      </c>
      <c r="G93">
        <v>2018</v>
      </c>
      <c r="H93">
        <f>IFERROR(_xlfn.XLOOKUP(todos_clubes_serieA[[#This Row],[Clube]]&amp;todos_clubes_serieA[[#This Row],[Temporada]],TABELA_SERIE_A!D:D,TABELA_SERIE_A!C:C),0)</f>
        <v>57</v>
      </c>
      <c r="I93" t="s">
        <v>49</v>
      </c>
      <c r="J93">
        <v>2</v>
      </c>
    </row>
    <row r="94" spans="1:10" x14ac:dyDescent="0.25">
      <c r="A94" t="s">
        <v>8</v>
      </c>
      <c r="B94">
        <v>60</v>
      </c>
      <c r="C94">
        <v>24</v>
      </c>
      <c r="D94">
        <v>2</v>
      </c>
      <c r="E94">
        <v>0.66900000000000004</v>
      </c>
      <c r="F94">
        <v>40.15</v>
      </c>
      <c r="G94">
        <v>2018</v>
      </c>
      <c r="H94">
        <f>IFERROR(_xlfn.XLOOKUP(todos_clubes_serieA[[#This Row],[Clube]]&amp;todos_clubes_serieA[[#This Row],[Temporada]],TABELA_SERIE_A!D:D,TABELA_SERIE_A!C:C),0)</f>
        <v>42</v>
      </c>
      <c r="I94" t="s">
        <v>49</v>
      </c>
      <c r="J94">
        <v>2</v>
      </c>
    </row>
    <row r="95" spans="1:10" x14ac:dyDescent="0.25">
      <c r="A95" t="s">
        <v>27</v>
      </c>
      <c r="B95">
        <v>52</v>
      </c>
      <c r="C95">
        <v>23</v>
      </c>
      <c r="D95">
        <v>2</v>
      </c>
      <c r="E95">
        <v>0.753</v>
      </c>
      <c r="F95">
        <v>39.15</v>
      </c>
      <c r="G95">
        <v>2018</v>
      </c>
      <c r="H95">
        <f>IFERROR(_xlfn.XLOOKUP(todos_clubes_serieA[[#This Row],[Clube]]&amp;todos_clubes_serieA[[#This Row],[Temporada]],TABELA_SERIE_A!D:D,TABELA_SERIE_A!C:C),0)</f>
        <v>48</v>
      </c>
      <c r="I95" t="s">
        <v>49</v>
      </c>
      <c r="J95">
        <v>2</v>
      </c>
    </row>
    <row r="96" spans="1:10" x14ac:dyDescent="0.25">
      <c r="A96" t="s">
        <v>20</v>
      </c>
      <c r="B96">
        <v>68</v>
      </c>
      <c r="C96">
        <v>22</v>
      </c>
      <c r="D96">
        <v>4</v>
      </c>
      <c r="E96">
        <v>0.48199999999999998</v>
      </c>
      <c r="F96">
        <v>32.78</v>
      </c>
      <c r="G96">
        <v>2018</v>
      </c>
      <c r="H96">
        <f>IFERROR(_xlfn.XLOOKUP(todos_clubes_serieA[[#This Row],[Clube]]&amp;todos_clubes_serieA[[#This Row],[Temporada]],TABELA_SERIE_A!D:D,TABELA_SERIE_A!C:C),0)</f>
        <v>45</v>
      </c>
      <c r="I96" t="s">
        <v>49</v>
      </c>
      <c r="J96">
        <v>2</v>
      </c>
    </row>
    <row r="97" spans="1:10" x14ac:dyDescent="0.25">
      <c r="A97" t="s">
        <v>9</v>
      </c>
      <c r="B97">
        <v>57</v>
      </c>
      <c r="C97">
        <v>24</v>
      </c>
      <c r="D97">
        <v>5</v>
      </c>
      <c r="E97">
        <v>0.56899999999999995</v>
      </c>
      <c r="F97">
        <v>32.450000000000003</v>
      </c>
      <c r="G97">
        <v>2018</v>
      </c>
      <c r="H97">
        <f>IFERROR(_xlfn.XLOOKUP(todos_clubes_serieA[[#This Row],[Clube]]&amp;todos_clubes_serieA[[#This Row],[Temporada]],TABELA_SERIE_A!D:D,TABELA_SERIE_A!C:C),0)</f>
        <v>44</v>
      </c>
      <c r="I97" t="s">
        <v>49</v>
      </c>
      <c r="J97">
        <v>2</v>
      </c>
    </row>
    <row r="98" spans="1:10" x14ac:dyDescent="0.25">
      <c r="A98" t="s">
        <v>25</v>
      </c>
      <c r="B98">
        <v>65</v>
      </c>
      <c r="C98">
        <v>25</v>
      </c>
      <c r="D98">
        <v>2</v>
      </c>
      <c r="E98">
        <v>0.496</v>
      </c>
      <c r="F98">
        <v>32.25</v>
      </c>
      <c r="G98">
        <v>2018</v>
      </c>
      <c r="H98">
        <f>IFERROR(_xlfn.XLOOKUP(todos_clubes_serieA[[#This Row],[Clube]]&amp;todos_clubes_serieA[[#This Row],[Temporada]],TABELA_SERIE_A!D:D,TABELA_SERIE_A!C:C),0)</f>
        <v>44</v>
      </c>
      <c r="I98" t="s">
        <v>49</v>
      </c>
      <c r="J98">
        <v>2</v>
      </c>
    </row>
    <row r="99" spans="1:10" x14ac:dyDescent="0.25">
      <c r="A99" t="s">
        <v>10</v>
      </c>
      <c r="B99">
        <v>59</v>
      </c>
      <c r="C99">
        <v>24</v>
      </c>
      <c r="D99">
        <v>1</v>
      </c>
      <c r="E99">
        <v>0.52100000000000002</v>
      </c>
      <c r="F99">
        <v>30.75</v>
      </c>
      <c r="G99">
        <v>2018</v>
      </c>
      <c r="H99">
        <f>IFERROR(_xlfn.XLOOKUP(todos_clubes_serieA[[#This Row],[Clube]]&amp;todos_clubes_serieA[[#This Row],[Temporada]],TABELA_SERIE_A!D:D,TABELA_SERIE_A!C:C),0)</f>
        <v>40</v>
      </c>
      <c r="I99" t="s">
        <v>49</v>
      </c>
      <c r="J99">
        <v>2</v>
      </c>
    </row>
    <row r="100" spans="1:10" x14ac:dyDescent="0.25">
      <c r="A100" t="s">
        <v>31</v>
      </c>
      <c r="B100">
        <v>46</v>
      </c>
      <c r="C100">
        <v>23</v>
      </c>
      <c r="D100">
        <v>4</v>
      </c>
      <c r="E100">
        <v>0.55700000000000005</v>
      </c>
      <c r="F100">
        <v>25.6</v>
      </c>
      <c r="G100">
        <v>2018</v>
      </c>
      <c r="H100">
        <f>IFERROR(_xlfn.XLOOKUP(todos_clubes_serieA[[#This Row],[Clube]]&amp;todos_clubes_serieA[[#This Row],[Temporada]],TABELA_SERIE_A!D:D,TABELA_SERIE_A!C:C),0)</f>
        <v>51</v>
      </c>
      <c r="I100" t="s">
        <v>49</v>
      </c>
      <c r="J100">
        <v>2</v>
      </c>
    </row>
    <row r="101" spans="1:10" x14ac:dyDescent="0.25">
      <c r="A101" t="s">
        <v>12</v>
      </c>
      <c r="B101">
        <v>64</v>
      </c>
      <c r="C101">
        <v>23</v>
      </c>
      <c r="D101">
        <v>3</v>
      </c>
      <c r="E101">
        <v>0.311</v>
      </c>
      <c r="F101">
        <v>19.88</v>
      </c>
      <c r="G101">
        <v>2018</v>
      </c>
      <c r="H101">
        <f>IFERROR(_xlfn.XLOOKUP(todos_clubes_serieA[[#This Row],[Clube]]&amp;todos_clubes_serieA[[#This Row],[Temporada]],TABELA_SERIE_A!D:D,TABELA_SERIE_A!C:C),0)</f>
        <v>23</v>
      </c>
      <c r="I101" t="s">
        <v>51</v>
      </c>
      <c r="J101">
        <v>0</v>
      </c>
    </row>
    <row r="102" spans="1:10" x14ac:dyDescent="0.25">
      <c r="A102" t="s">
        <v>22</v>
      </c>
      <c r="B102">
        <v>55</v>
      </c>
      <c r="C102">
        <v>25</v>
      </c>
      <c r="D102">
        <v>4</v>
      </c>
      <c r="E102">
        <v>2.57</v>
      </c>
      <c r="F102">
        <v>141.13</v>
      </c>
      <c r="G102">
        <v>2019</v>
      </c>
      <c r="H102">
        <f>IFERROR(_xlfn.XLOOKUP(todos_clubes_serieA[[#This Row],[Clube]]&amp;todos_clubes_serieA[[#This Row],[Temporada]],TABELA_SERIE_A!D:D,TABELA_SERIE_A!C:C),0)</f>
        <v>74</v>
      </c>
      <c r="I102" t="s">
        <v>50</v>
      </c>
      <c r="J102">
        <v>1</v>
      </c>
    </row>
    <row r="103" spans="1:10" x14ac:dyDescent="0.25">
      <c r="A103" t="s">
        <v>17</v>
      </c>
      <c r="B103">
        <v>48</v>
      </c>
      <c r="C103">
        <v>24</v>
      </c>
      <c r="D103">
        <v>7</v>
      </c>
      <c r="E103">
        <v>2.46</v>
      </c>
      <c r="F103">
        <v>118.15</v>
      </c>
      <c r="G103">
        <v>2019</v>
      </c>
      <c r="H103">
        <f>IFERROR(_xlfn.XLOOKUP(todos_clubes_serieA[[#This Row],[Clube]]&amp;todos_clubes_serieA[[#This Row],[Temporada]],TABELA_SERIE_A!D:D,TABELA_SERIE_A!C:C),0)</f>
        <v>90</v>
      </c>
      <c r="I103" t="s">
        <v>50</v>
      </c>
      <c r="J103">
        <v>1</v>
      </c>
    </row>
    <row r="104" spans="1:10" x14ac:dyDescent="0.25">
      <c r="A104" t="s">
        <v>19</v>
      </c>
      <c r="B104">
        <v>62</v>
      </c>
      <c r="C104">
        <v>23</v>
      </c>
      <c r="D104">
        <v>5</v>
      </c>
      <c r="E104">
        <v>1.45</v>
      </c>
      <c r="F104">
        <v>90.13</v>
      </c>
      <c r="G104">
        <v>2019</v>
      </c>
      <c r="H104">
        <f>IFERROR(_xlfn.XLOOKUP(todos_clubes_serieA[[#This Row],[Clube]]&amp;todos_clubes_serieA[[#This Row],[Temporada]],TABELA_SERIE_A!D:D,TABELA_SERIE_A!C:C),0)</f>
        <v>63</v>
      </c>
      <c r="I104" t="s">
        <v>49</v>
      </c>
      <c r="J104">
        <v>2</v>
      </c>
    </row>
    <row r="105" spans="1:10" x14ac:dyDescent="0.25">
      <c r="A105" t="s">
        <v>21</v>
      </c>
      <c r="B105">
        <v>54</v>
      </c>
      <c r="C105">
        <v>24</v>
      </c>
      <c r="D105">
        <v>2</v>
      </c>
      <c r="E105">
        <v>1.31</v>
      </c>
      <c r="F105">
        <v>70.75</v>
      </c>
      <c r="G105">
        <v>2019</v>
      </c>
      <c r="H105">
        <f>IFERROR(_xlfn.XLOOKUP(todos_clubes_serieA[[#This Row],[Clube]]&amp;todos_clubes_serieA[[#This Row],[Temporada]],TABELA_SERIE_A!D:D,TABELA_SERIE_A!C:C),0)</f>
        <v>65</v>
      </c>
      <c r="I105" t="s">
        <v>49</v>
      </c>
      <c r="J105">
        <v>2</v>
      </c>
    </row>
    <row r="106" spans="1:10" x14ac:dyDescent="0.25">
      <c r="A106" t="s">
        <v>23</v>
      </c>
      <c r="B106">
        <v>55</v>
      </c>
      <c r="C106">
        <v>23</v>
      </c>
      <c r="D106">
        <v>8</v>
      </c>
      <c r="E106">
        <v>1.25</v>
      </c>
      <c r="F106">
        <v>68.88</v>
      </c>
      <c r="G106">
        <v>2019</v>
      </c>
      <c r="H106">
        <f>IFERROR(_xlfn.XLOOKUP(todos_clubes_serieA[[#This Row],[Clube]]&amp;todos_clubes_serieA[[#This Row],[Temporada]],TABELA_SERIE_A!D:D,TABELA_SERIE_A!C:C),0)</f>
        <v>74</v>
      </c>
      <c r="I106" t="s">
        <v>49</v>
      </c>
      <c r="J106">
        <v>2</v>
      </c>
    </row>
    <row r="107" spans="1:10" x14ac:dyDescent="0.25">
      <c r="A107" t="s">
        <v>18</v>
      </c>
      <c r="B107">
        <v>50</v>
      </c>
      <c r="C107">
        <v>24</v>
      </c>
      <c r="D107">
        <v>9</v>
      </c>
      <c r="E107">
        <v>1.23</v>
      </c>
      <c r="F107">
        <v>61.45</v>
      </c>
      <c r="G107">
        <v>2019</v>
      </c>
      <c r="H107">
        <f>IFERROR(_xlfn.XLOOKUP(todos_clubes_serieA[[#This Row],[Clube]]&amp;todos_clubes_serieA[[#This Row],[Temporada]],TABELA_SERIE_A!D:D,TABELA_SERIE_A!C:C),0)</f>
        <v>57</v>
      </c>
      <c r="I107" t="s">
        <v>49</v>
      </c>
      <c r="J107">
        <v>2</v>
      </c>
    </row>
    <row r="108" spans="1:10" x14ac:dyDescent="0.25">
      <c r="A108" t="s">
        <v>26</v>
      </c>
      <c r="B108">
        <v>54</v>
      </c>
      <c r="C108">
        <v>24</v>
      </c>
      <c r="D108">
        <v>6</v>
      </c>
      <c r="E108">
        <v>1.1299999999999999</v>
      </c>
      <c r="F108">
        <v>60.8</v>
      </c>
      <c r="G108">
        <v>2019</v>
      </c>
      <c r="H108">
        <f>IFERROR(_xlfn.XLOOKUP(todos_clubes_serieA[[#This Row],[Clube]]&amp;todos_clubes_serieA[[#This Row],[Temporada]],TABELA_SERIE_A!D:D,TABELA_SERIE_A!C:C),0)</f>
        <v>56</v>
      </c>
      <c r="I108" t="s">
        <v>49</v>
      </c>
      <c r="J108">
        <v>2</v>
      </c>
    </row>
    <row r="109" spans="1:10" x14ac:dyDescent="0.25">
      <c r="A109" t="s">
        <v>35</v>
      </c>
      <c r="B109">
        <v>46</v>
      </c>
      <c r="C109">
        <v>24</v>
      </c>
      <c r="D109">
        <v>4</v>
      </c>
      <c r="E109">
        <v>1.1200000000000001</v>
      </c>
      <c r="F109">
        <v>51.43</v>
      </c>
      <c r="G109">
        <v>2019</v>
      </c>
      <c r="H109">
        <f>IFERROR(_xlfn.XLOOKUP(todos_clubes_serieA[[#This Row],[Clube]]&amp;todos_clubes_serieA[[#This Row],[Temporada]],TABELA_SERIE_A!D:D,TABELA_SERIE_A!C:C),0)</f>
        <v>36</v>
      </c>
      <c r="I109" t="s">
        <v>51</v>
      </c>
      <c r="J109">
        <v>0</v>
      </c>
    </row>
    <row r="110" spans="1:10" x14ac:dyDescent="0.25">
      <c r="A110" t="s">
        <v>7</v>
      </c>
      <c r="B110">
        <v>59</v>
      </c>
      <c r="C110">
        <v>24</v>
      </c>
      <c r="D110">
        <v>8</v>
      </c>
      <c r="E110">
        <v>0.84599999999999997</v>
      </c>
      <c r="F110">
        <v>49.9</v>
      </c>
      <c r="G110">
        <v>2019</v>
      </c>
      <c r="H110">
        <f>IFERROR(_xlfn.XLOOKUP(todos_clubes_serieA[[#This Row],[Clube]]&amp;todos_clubes_serieA[[#This Row],[Temporada]],TABELA_SERIE_A!D:D,TABELA_SERIE_A!C:C),0)</f>
        <v>48</v>
      </c>
      <c r="I110" t="s">
        <v>49</v>
      </c>
      <c r="J110">
        <v>2</v>
      </c>
    </row>
    <row r="111" spans="1:10" x14ac:dyDescent="0.25">
      <c r="A111" t="s">
        <v>27</v>
      </c>
      <c r="B111">
        <v>59</v>
      </c>
      <c r="C111">
        <v>24</v>
      </c>
      <c r="D111">
        <v>1</v>
      </c>
      <c r="E111">
        <v>0.74399999999999999</v>
      </c>
      <c r="F111">
        <v>43.9</v>
      </c>
      <c r="G111">
        <v>2019</v>
      </c>
      <c r="H111">
        <f>IFERROR(_xlfn.XLOOKUP(todos_clubes_serieA[[#This Row],[Clube]]&amp;todos_clubes_serieA[[#This Row],[Temporada]],TABELA_SERIE_A!D:D,TABELA_SERIE_A!C:C),0)</f>
        <v>49</v>
      </c>
      <c r="I111" t="s">
        <v>49</v>
      </c>
      <c r="J111">
        <v>2</v>
      </c>
    </row>
    <row r="112" spans="1:10" x14ac:dyDescent="0.25">
      <c r="A112" t="s">
        <v>41</v>
      </c>
      <c r="B112">
        <v>63</v>
      </c>
      <c r="C112">
        <v>24</v>
      </c>
      <c r="D112">
        <v>4</v>
      </c>
      <c r="E112">
        <v>0.69399999999999995</v>
      </c>
      <c r="F112">
        <v>43.75</v>
      </c>
      <c r="G112">
        <v>2019</v>
      </c>
      <c r="H112">
        <f>IFERROR(_xlfn.XLOOKUP(todos_clubes_serieA[[#This Row],[Clube]]&amp;todos_clubes_serieA[[#This Row],[Temporada]],TABELA_SERIE_A!D:D,TABELA_SERIE_A!C:C),0)</f>
        <v>49</v>
      </c>
      <c r="I112" t="s">
        <v>49</v>
      </c>
      <c r="J112">
        <v>2</v>
      </c>
    </row>
    <row r="113" spans="1:10" x14ac:dyDescent="0.25">
      <c r="A113" t="s">
        <v>20</v>
      </c>
      <c r="B113">
        <v>60</v>
      </c>
      <c r="C113">
        <v>23</v>
      </c>
      <c r="D113">
        <v>2</v>
      </c>
      <c r="E113">
        <v>0.66400000000000003</v>
      </c>
      <c r="F113">
        <v>39.85</v>
      </c>
      <c r="G113">
        <v>2019</v>
      </c>
      <c r="H113">
        <f>IFERROR(_xlfn.XLOOKUP(todos_clubes_serieA[[#This Row],[Clube]]&amp;todos_clubes_serieA[[#This Row],[Temporada]],TABELA_SERIE_A!D:D,TABELA_SERIE_A!C:C),0)</f>
        <v>46</v>
      </c>
      <c r="I113" t="s">
        <v>49</v>
      </c>
      <c r="J113">
        <v>2</v>
      </c>
    </row>
    <row r="114" spans="1:10" x14ac:dyDescent="0.25">
      <c r="A114" t="s">
        <v>13</v>
      </c>
      <c r="B114">
        <v>51</v>
      </c>
      <c r="C114">
        <v>23</v>
      </c>
      <c r="D114">
        <v>6</v>
      </c>
      <c r="E114">
        <v>0.66100000000000003</v>
      </c>
      <c r="F114">
        <v>33.700000000000003</v>
      </c>
      <c r="G114">
        <v>2019</v>
      </c>
      <c r="H114">
        <f>IFERROR(_xlfn.XLOOKUP(todos_clubes_serieA[[#This Row],[Clube]]&amp;todos_clubes_serieA[[#This Row],[Temporada]],TABELA_SERIE_A!D:D,TABELA_SERIE_A!C:C),0)</f>
        <v>64</v>
      </c>
      <c r="I114" t="s">
        <v>49</v>
      </c>
      <c r="J114">
        <v>2</v>
      </c>
    </row>
    <row r="115" spans="1:10" x14ac:dyDescent="0.25">
      <c r="A115" t="s">
        <v>31</v>
      </c>
      <c r="B115">
        <v>47</v>
      </c>
      <c r="C115">
        <v>23</v>
      </c>
      <c r="D115">
        <v>5</v>
      </c>
      <c r="E115">
        <v>0.70399999999999996</v>
      </c>
      <c r="F115">
        <v>33.1</v>
      </c>
      <c r="G115">
        <v>2019</v>
      </c>
      <c r="H115">
        <f>IFERROR(_xlfn.XLOOKUP(todos_clubes_serieA[[#This Row],[Clube]]&amp;todos_clubes_serieA[[#This Row],[Temporada]],TABELA_SERIE_A!D:D,TABELA_SERIE_A!C:C),0)</f>
        <v>43</v>
      </c>
      <c r="I115" t="s">
        <v>49</v>
      </c>
      <c r="J115">
        <v>2</v>
      </c>
    </row>
    <row r="116" spans="1:10" x14ac:dyDescent="0.25">
      <c r="A116" t="s">
        <v>9</v>
      </c>
      <c r="B116">
        <v>58</v>
      </c>
      <c r="C116">
        <v>25</v>
      </c>
      <c r="D116">
        <v>2</v>
      </c>
      <c r="E116">
        <v>0.56999999999999995</v>
      </c>
      <c r="F116">
        <v>33.049999999999997</v>
      </c>
      <c r="G116">
        <v>2019</v>
      </c>
      <c r="H116">
        <f>IFERROR(_xlfn.XLOOKUP(todos_clubes_serieA[[#This Row],[Clube]]&amp;todos_clubes_serieA[[#This Row],[Temporada]],TABELA_SERIE_A!D:D,TABELA_SERIE_A!C:C),0)</f>
        <v>32</v>
      </c>
      <c r="I116" t="s">
        <v>51</v>
      </c>
      <c r="J116">
        <v>0</v>
      </c>
    </row>
    <row r="117" spans="1:10" x14ac:dyDescent="0.25">
      <c r="A117" t="s">
        <v>14</v>
      </c>
      <c r="B117">
        <v>62</v>
      </c>
      <c r="C117">
        <v>26</v>
      </c>
      <c r="D117">
        <v>7</v>
      </c>
      <c r="E117">
        <v>0.46300000000000002</v>
      </c>
      <c r="F117">
        <v>28.7</v>
      </c>
      <c r="G117">
        <v>2019</v>
      </c>
      <c r="H117">
        <f>IFERROR(_xlfn.XLOOKUP(todos_clubes_serieA[[#This Row],[Clube]]&amp;todos_clubes_serieA[[#This Row],[Temporada]],TABELA_SERIE_A!D:D,TABELA_SERIE_A!C:C),0)</f>
        <v>32</v>
      </c>
      <c r="I117" t="s">
        <v>51</v>
      </c>
      <c r="J117">
        <v>0</v>
      </c>
    </row>
    <row r="118" spans="1:10" x14ac:dyDescent="0.25">
      <c r="A118" t="s">
        <v>28</v>
      </c>
      <c r="B118">
        <v>48</v>
      </c>
      <c r="C118">
        <v>26</v>
      </c>
      <c r="D118">
        <v>4</v>
      </c>
      <c r="E118">
        <v>0.51300000000000001</v>
      </c>
      <c r="F118">
        <v>24.6</v>
      </c>
      <c r="G118">
        <v>2019</v>
      </c>
      <c r="H118">
        <f>IFERROR(_xlfn.XLOOKUP(todos_clubes_serieA[[#This Row],[Clube]]&amp;todos_clubes_serieA[[#This Row],[Temporada]],TABELA_SERIE_A!D:D,TABELA_SERIE_A!C:C),0)</f>
        <v>53</v>
      </c>
      <c r="I118" t="s">
        <v>49</v>
      </c>
      <c r="J118">
        <v>2</v>
      </c>
    </row>
    <row r="119" spans="1:10" x14ac:dyDescent="0.25">
      <c r="A119" t="s">
        <v>29</v>
      </c>
      <c r="B119">
        <v>61</v>
      </c>
      <c r="C119">
        <v>23</v>
      </c>
      <c r="D119">
        <v>2</v>
      </c>
      <c r="E119">
        <v>0.38600000000000001</v>
      </c>
      <c r="F119">
        <v>23.55</v>
      </c>
      <c r="G119">
        <v>2019</v>
      </c>
      <c r="H119">
        <f>IFERROR(_xlfn.XLOOKUP(todos_clubes_serieA[[#This Row],[Clube]]&amp;todos_clubes_serieA[[#This Row],[Temporada]],TABELA_SERIE_A!D:D,TABELA_SERIE_A!C:C),0)</f>
        <v>52</v>
      </c>
      <c r="I119" t="s">
        <v>49</v>
      </c>
      <c r="J119">
        <v>2</v>
      </c>
    </row>
    <row r="120" spans="1:10" x14ac:dyDescent="0.25">
      <c r="A120" t="s">
        <v>25</v>
      </c>
      <c r="B120">
        <v>48</v>
      </c>
      <c r="C120">
        <v>26</v>
      </c>
      <c r="D120">
        <v>1</v>
      </c>
      <c r="E120">
        <v>0.46100000000000002</v>
      </c>
      <c r="F120">
        <v>22.15</v>
      </c>
      <c r="G120">
        <v>2019</v>
      </c>
      <c r="H120">
        <f>IFERROR(_xlfn.XLOOKUP(todos_clubes_serieA[[#This Row],[Clube]]&amp;todos_clubes_serieA[[#This Row],[Temporada]],TABELA_SERIE_A!D:D,TABELA_SERIE_A!C:C),0)</f>
        <v>39</v>
      </c>
      <c r="I120" t="s">
        <v>51</v>
      </c>
      <c r="J120">
        <v>0</v>
      </c>
    </row>
    <row r="121" spans="1:10" x14ac:dyDescent="0.25">
      <c r="A121" t="s">
        <v>34</v>
      </c>
      <c r="B121">
        <v>55</v>
      </c>
      <c r="C121">
        <v>24</v>
      </c>
      <c r="D121">
        <v>4</v>
      </c>
      <c r="E121">
        <v>0.24199999999999999</v>
      </c>
      <c r="F121">
        <v>13.3</v>
      </c>
      <c r="G121">
        <v>2019</v>
      </c>
      <c r="H121">
        <f>IFERROR(_xlfn.XLOOKUP(todos_clubes_serieA[[#This Row],[Clube]]&amp;todos_clubes_serieA[[#This Row],[Temporada]],TABELA_SERIE_A!D:D,TABELA_SERIE_A!C:C),0)</f>
        <v>20</v>
      </c>
      <c r="I121" t="s">
        <v>51</v>
      </c>
      <c r="J121">
        <v>0</v>
      </c>
    </row>
    <row r="122" spans="1:10" x14ac:dyDescent="0.25">
      <c r="A122" t="s">
        <v>26</v>
      </c>
      <c r="B122">
        <v>57</v>
      </c>
      <c r="C122">
        <v>24</v>
      </c>
      <c r="D122">
        <v>8</v>
      </c>
      <c r="E122">
        <v>1.99</v>
      </c>
      <c r="F122">
        <v>113.45</v>
      </c>
      <c r="G122">
        <v>2020</v>
      </c>
      <c r="H122">
        <f>IFERROR(_xlfn.XLOOKUP(todos_clubes_serieA[[#This Row],[Clube]]&amp;todos_clubes_serieA[[#This Row],[Temporada]],TABELA_SERIE_A!D:D,TABELA_SERIE_A!C:C),0)</f>
        <v>51</v>
      </c>
      <c r="I122" t="s">
        <v>49</v>
      </c>
      <c r="J122">
        <v>2</v>
      </c>
    </row>
    <row r="123" spans="1:10" x14ac:dyDescent="0.25">
      <c r="A123" t="s">
        <v>17</v>
      </c>
      <c r="B123">
        <v>64</v>
      </c>
      <c r="C123">
        <v>22</v>
      </c>
      <c r="D123">
        <v>9</v>
      </c>
      <c r="E123">
        <v>1.64</v>
      </c>
      <c r="F123">
        <v>105.1</v>
      </c>
      <c r="G123">
        <v>2020</v>
      </c>
      <c r="H123">
        <f>IFERROR(_xlfn.XLOOKUP(todos_clubes_serieA[[#This Row],[Clube]]&amp;todos_clubes_serieA[[#This Row],[Temporada]],TABELA_SERIE_A!D:D,TABELA_SERIE_A!C:C),0)</f>
        <v>71</v>
      </c>
      <c r="I123" t="s">
        <v>50</v>
      </c>
      <c r="J123">
        <v>1</v>
      </c>
    </row>
    <row r="124" spans="1:10" x14ac:dyDescent="0.25">
      <c r="A124" t="s">
        <v>22</v>
      </c>
      <c r="B124">
        <v>57</v>
      </c>
      <c r="C124">
        <v>22</v>
      </c>
      <c r="D124">
        <v>8</v>
      </c>
      <c r="E124">
        <v>1.54</v>
      </c>
      <c r="F124">
        <v>88</v>
      </c>
      <c r="G124">
        <v>2020</v>
      </c>
      <c r="H124">
        <f>IFERROR(_xlfn.XLOOKUP(todos_clubes_serieA[[#This Row],[Clube]]&amp;todos_clubes_serieA[[#This Row],[Temporada]],TABELA_SERIE_A!D:D,TABELA_SERIE_A!C:C),0)</f>
        <v>58</v>
      </c>
      <c r="I124" t="s">
        <v>49</v>
      </c>
      <c r="J124">
        <v>2</v>
      </c>
    </row>
    <row r="125" spans="1:10" x14ac:dyDescent="0.25">
      <c r="A125" t="s">
        <v>7</v>
      </c>
      <c r="B125">
        <v>60</v>
      </c>
      <c r="C125">
        <v>23</v>
      </c>
      <c r="D125">
        <v>11</v>
      </c>
      <c r="E125">
        <v>1.17</v>
      </c>
      <c r="F125">
        <v>70.150000000000006</v>
      </c>
      <c r="G125">
        <v>2020</v>
      </c>
      <c r="H125">
        <f>IFERROR(_xlfn.XLOOKUP(todos_clubes_serieA[[#This Row],[Clube]]&amp;todos_clubes_serieA[[#This Row],[Temporada]],TABELA_SERIE_A!D:D,TABELA_SERIE_A!C:C),0)</f>
        <v>68</v>
      </c>
      <c r="I125" t="s">
        <v>49</v>
      </c>
      <c r="J125">
        <v>2</v>
      </c>
    </row>
    <row r="126" spans="1:10" x14ac:dyDescent="0.25">
      <c r="A126" t="s">
        <v>18</v>
      </c>
      <c r="B126">
        <v>52</v>
      </c>
      <c r="C126">
        <v>23</v>
      </c>
      <c r="D126">
        <v>10</v>
      </c>
      <c r="E126">
        <v>1.31</v>
      </c>
      <c r="F126">
        <v>68.25</v>
      </c>
      <c r="G126">
        <v>2020</v>
      </c>
      <c r="H126">
        <f>IFERROR(_xlfn.XLOOKUP(todos_clubes_serieA[[#This Row],[Clube]]&amp;todos_clubes_serieA[[#This Row],[Temporada]],TABELA_SERIE_A!D:D,TABELA_SERIE_A!C:C),0)</f>
        <v>70</v>
      </c>
      <c r="I126" t="s">
        <v>49</v>
      </c>
      <c r="J126">
        <v>2</v>
      </c>
    </row>
    <row r="127" spans="1:10" x14ac:dyDescent="0.25">
      <c r="A127" t="s">
        <v>21</v>
      </c>
      <c r="B127">
        <v>51</v>
      </c>
      <c r="C127">
        <v>25</v>
      </c>
      <c r="D127">
        <v>4</v>
      </c>
      <c r="E127">
        <v>1.28</v>
      </c>
      <c r="F127">
        <v>65.3</v>
      </c>
      <c r="G127">
        <v>2020</v>
      </c>
      <c r="H127">
        <f>IFERROR(_xlfn.XLOOKUP(todos_clubes_serieA[[#This Row],[Clube]]&amp;todos_clubes_serieA[[#This Row],[Temporada]],TABELA_SERIE_A!D:D,TABELA_SERIE_A!C:C),0)</f>
        <v>59</v>
      </c>
      <c r="I127" t="s">
        <v>49</v>
      </c>
      <c r="J127">
        <v>2</v>
      </c>
    </row>
    <row r="128" spans="1:10" x14ac:dyDescent="0.25">
      <c r="A128" t="s">
        <v>19</v>
      </c>
      <c r="B128">
        <v>47</v>
      </c>
      <c r="C128">
        <v>23</v>
      </c>
      <c r="D128">
        <v>6</v>
      </c>
      <c r="E128">
        <v>1.07</v>
      </c>
      <c r="F128">
        <v>50.2</v>
      </c>
      <c r="G128">
        <v>2020</v>
      </c>
      <c r="H128">
        <f>IFERROR(_xlfn.XLOOKUP(todos_clubes_serieA[[#This Row],[Clube]]&amp;todos_clubes_serieA[[#This Row],[Temporada]],TABELA_SERIE_A!D:D,TABELA_SERIE_A!C:C),0)</f>
        <v>66</v>
      </c>
      <c r="I128" t="s">
        <v>49</v>
      </c>
      <c r="J128">
        <v>2</v>
      </c>
    </row>
    <row r="129" spans="1:10" x14ac:dyDescent="0.25">
      <c r="A129" t="s">
        <v>23</v>
      </c>
      <c r="B129">
        <v>55</v>
      </c>
      <c r="C129">
        <v>22</v>
      </c>
      <c r="D129">
        <v>6</v>
      </c>
      <c r="E129">
        <v>0.73799999999999999</v>
      </c>
      <c r="F129">
        <v>40.58</v>
      </c>
      <c r="G129">
        <v>2020</v>
      </c>
      <c r="H129">
        <f>IFERROR(_xlfn.XLOOKUP(todos_clubes_serieA[[#This Row],[Clube]]&amp;todos_clubes_serieA[[#This Row],[Temporada]],TABELA_SERIE_A!D:D,TABELA_SERIE_A!C:C),0)</f>
        <v>54</v>
      </c>
      <c r="I129" t="s">
        <v>49</v>
      </c>
      <c r="J129">
        <v>2</v>
      </c>
    </row>
    <row r="130" spans="1:10" x14ac:dyDescent="0.25">
      <c r="A130" t="s">
        <v>27</v>
      </c>
      <c r="B130">
        <v>68</v>
      </c>
      <c r="C130">
        <v>23</v>
      </c>
      <c r="D130">
        <v>1</v>
      </c>
      <c r="E130">
        <v>0.58299999999999996</v>
      </c>
      <c r="F130">
        <v>39.68</v>
      </c>
      <c r="G130">
        <v>2020</v>
      </c>
      <c r="H130">
        <f>IFERROR(_xlfn.XLOOKUP(todos_clubes_serieA[[#This Row],[Clube]]&amp;todos_clubes_serieA[[#This Row],[Temporada]],TABELA_SERIE_A!D:D,TABELA_SERIE_A!C:C),0)</f>
        <v>44</v>
      </c>
      <c r="I130" t="s">
        <v>49</v>
      </c>
      <c r="J130">
        <v>2</v>
      </c>
    </row>
    <row r="131" spans="1:10" x14ac:dyDescent="0.25">
      <c r="A131" t="s">
        <v>41</v>
      </c>
      <c r="B131">
        <v>50</v>
      </c>
      <c r="C131">
        <v>23</v>
      </c>
      <c r="D131">
        <v>5</v>
      </c>
      <c r="E131">
        <v>0.77800000000000002</v>
      </c>
      <c r="F131">
        <v>38.9</v>
      </c>
      <c r="G131">
        <v>2020</v>
      </c>
      <c r="H131">
        <f>IFERROR(_xlfn.XLOOKUP(todos_clubes_serieA[[#This Row],[Clube]]&amp;todos_clubes_serieA[[#This Row],[Temporada]],TABELA_SERIE_A!D:D,TABELA_SERIE_A!C:C),0)</f>
        <v>41</v>
      </c>
      <c r="I131" t="s">
        <v>52</v>
      </c>
      <c r="J131">
        <v>2</v>
      </c>
    </row>
    <row r="132" spans="1:10" x14ac:dyDescent="0.25">
      <c r="A132" t="s">
        <v>30</v>
      </c>
      <c r="B132">
        <v>61</v>
      </c>
      <c r="C132">
        <v>24</v>
      </c>
      <c r="D132">
        <v>4</v>
      </c>
      <c r="E132">
        <v>0.58099999999999996</v>
      </c>
      <c r="F132">
        <v>35.450000000000003</v>
      </c>
      <c r="G132">
        <v>2020</v>
      </c>
      <c r="H132">
        <f>IFERROR(_xlfn.XLOOKUP(todos_clubes_serieA[[#This Row],[Clube]]&amp;todos_clubes_serieA[[#This Row],[Temporada]],TABELA_SERIE_A!D:D,TABELA_SERIE_A!C:C),0)</f>
        <v>31</v>
      </c>
      <c r="I132" t="s">
        <v>51</v>
      </c>
      <c r="J132">
        <v>0</v>
      </c>
    </row>
    <row r="133" spans="1:10" x14ac:dyDescent="0.25">
      <c r="A133" t="s">
        <v>31</v>
      </c>
      <c r="B133">
        <v>64</v>
      </c>
      <c r="C133">
        <v>22</v>
      </c>
      <c r="D133">
        <v>9</v>
      </c>
      <c r="E133">
        <v>0.48799999999999999</v>
      </c>
      <c r="F133">
        <v>31.25</v>
      </c>
      <c r="G133">
        <v>2020</v>
      </c>
      <c r="H133">
        <f>IFERROR(_xlfn.XLOOKUP(todos_clubes_serieA[[#This Row],[Clube]]&amp;todos_clubes_serieA[[#This Row],[Temporada]],TABELA_SERIE_A!D:D,TABELA_SERIE_A!C:C),0)</f>
        <v>27</v>
      </c>
      <c r="I133" t="s">
        <v>51</v>
      </c>
      <c r="J133">
        <v>0</v>
      </c>
    </row>
    <row r="134" spans="1:10" x14ac:dyDescent="0.25">
      <c r="A134" t="s">
        <v>13</v>
      </c>
      <c r="B134">
        <v>71</v>
      </c>
      <c r="C134">
        <v>22</v>
      </c>
      <c r="D134">
        <v>5</v>
      </c>
      <c r="E134">
        <v>0.435</v>
      </c>
      <c r="F134">
        <v>30.85</v>
      </c>
      <c r="G134">
        <v>2020</v>
      </c>
      <c r="H134">
        <f>IFERROR(_xlfn.XLOOKUP(todos_clubes_serieA[[#This Row],[Clube]]&amp;todos_clubes_serieA[[#This Row],[Temporada]],TABELA_SERIE_A!D:D,TABELA_SERIE_A!C:C),0)</f>
        <v>53</v>
      </c>
      <c r="I134" t="s">
        <v>49</v>
      </c>
      <c r="J134">
        <v>2</v>
      </c>
    </row>
    <row r="135" spans="1:10" x14ac:dyDescent="0.25">
      <c r="A135" t="s">
        <v>29</v>
      </c>
      <c r="B135">
        <v>71</v>
      </c>
      <c r="C135">
        <v>23</v>
      </c>
      <c r="D135">
        <v>7</v>
      </c>
      <c r="E135">
        <v>0.41099999999999998</v>
      </c>
      <c r="F135">
        <v>29.2</v>
      </c>
      <c r="G135">
        <v>2020</v>
      </c>
      <c r="H135">
        <f>IFERROR(_xlfn.XLOOKUP(todos_clubes_serieA[[#This Row],[Clube]]&amp;todos_clubes_serieA[[#This Row],[Temporada]],TABELA_SERIE_A!D:D,TABELA_SERIE_A!C:C),0)</f>
        <v>37</v>
      </c>
      <c r="I135" t="s">
        <v>51</v>
      </c>
      <c r="J135">
        <v>0</v>
      </c>
    </row>
    <row r="136" spans="1:10" x14ac:dyDescent="0.25">
      <c r="A136" t="s">
        <v>20</v>
      </c>
      <c r="B136">
        <v>57</v>
      </c>
      <c r="C136">
        <v>23</v>
      </c>
      <c r="D136">
        <v>3</v>
      </c>
      <c r="E136">
        <v>0.48299999999999998</v>
      </c>
      <c r="F136">
        <v>27.53</v>
      </c>
      <c r="G136">
        <v>2020</v>
      </c>
      <c r="H136">
        <f>IFERROR(_xlfn.XLOOKUP(todos_clubes_serieA[[#This Row],[Clube]]&amp;todos_clubes_serieA[[#This Row],[Temporada]],TABELA_SERIE_A!D:D,TABELA_SERIE_A!C:C),0)</f>
        <v>64</v>
      </c>
      <c r="I136" t="s">
        <v>49</v>
      </c>
      <c r="J136">
        <v>2</v>
      </c>
    </row>
    <row r="137" spans="1:10" x14ac:dyDescent="0.25">
      <c r="A137" t="s">
        <v>8</v>
      </c>
      <c r="B137">
        <v>59</v>
      </c>
      <c r="C137">
        <v>24</v>
      </c>
      <c r="D137">
        <v>3</v>
      </c>
      <c r="E137">
        <v>0.46400000000000002</v>
      </c>
      <c r="F137">
        <v>27.38</v>
      </c>
      <c r="G137">
        <v>2020</v>
      </c>
      <c r="H137">
        <f>IFERROR(_xlfn.XLOOKUP(todos_clubes_serieA[[#This Row],[Clube]]&amp;todos_clubes_serieA[[#This Row],[Temporada]],TABELA_SERIE_A!D:D,TABELA_SERIE_A!C:C),0)</f>
        <v>42</v>
      </c>
      <c r="I137" t="s">
        <v>49</v>
      </c>
      <c r="J137">
        <v>2</v>
      </c>
    </row>
    <row r="138" spans="1:10" x14ac:dyDescent="0.25">
      <c r="A138" t="s">
        <v>25</v>
      </c>
      <c r="B138">
        <v>48</v>
      </c>
      <c r="C138">
        <v>25</v>
      </c>
      <c r="D138">
        <v>0</v>
      </c>
      <c r="E138">
        <v>0.48399999999999999</v>
      </c>
      <c r="F138">
        <v>23.25</v>
      </c>
      <c r="G138">
        <v>2020</v>
      </c>
      <c r="H138">
        <f>IFERROR(_xlfn.XLOOKUP(todos_clubes_serieA[[#This Row],[Clube]]&amp;todos_clubes_serieA[[#This Row],[Temporada]],TABELA_SERIE_A!D:D,TABELA_SERIE_A!C:C),0)</f>
        <v>52</v>
      </c>
      <c r="I138" t="s">
        <v>49</v>
      </c>
      <c r="J138">
        <v>2</v>
      </c>
    </row>
    <row r="139" spans="1:10" x14ac:dyDescent="0.25">
      <c r="A139" t="s">
        <v>11</v>
      </c>
      <c r="B139">
        <v>67</v>
      </c>
      <c r="C139">
        <v>22</v>
      </c>
      <c r="D139">
        <v>2</v>
      </c>
      <c r="E139">
        <v>0.317</v>
      </c>
      <c r="F139">
        <v>21.25</v>
      </c>
      <c r="G139">
        <v>2020</v>
      </c>
      <c r="H139">
        <f>IFERROR(_xlfn.XLOOKUP(todos_clubes_serieA[[#This Row],[Clube]]&amp;todos_clubes_serieA[[#This Row],[Temporada]],TABELA_SERIE_A!D:D,TABELA_SERIE_A!C:C),0)</f>
        <v>50</v>
      </c>
      <c r="I139" t="s">
        <v>49</v>
      </c>
      <c r="J139">
        <v>2</v>
      </c>
    </row>
    <row r="140" spans="1:10" x14ac:dyDescent="0.25">
      <c r="A140" t="s">
        <v>28</v>
      </c>
      <c r="B140">
        <v>44</v>
      </c>
      <c r="C140">
        <v>25</v>
      </c>
      <c r="D140">
        <v>4</v>
      </c>
      <c r="E140">
        <v>0.44700000000000001</v>
      </c>
      <c r="F140">
        <v>19.649999999999999</v>
      </c>
      <c r="G140">
        <v>2020</v>
      </c>
      <c r="H140">
        <f>IFERROR(_xlfn.XLOOKUP(todos_clubes_serieA[[#This Row],[Clube]]&amp;todos_clubes_serieA[[#This Row],[Temporada]],TABELA_SERIE_A!D:D,TABELA_SERIE_A!C:C),0)</f>
        <v>41</v>
      </c>
      <c r="I140" t="s">
        <v>51</v>
      </c>
      <c r="J140">
        <v>0</v>
      </c>
    </row>
    <row r="141" spans="1:10" x14ac:dyDescent="0.25">
      <c r="A141" t="s">
        <v>24</v>
      </c>
      <c r="B141">
        <v>42</v>
      </c>
      <c r="C141">
        <v>22</v>
      </c>
      <c r="D141">
        <v>5</v>
      </c>
      <c r="E141">
        <v>0.36799999999999999</v>
      </c>
      <c r="F141">
        <v>15.48</v>
      </c>
      <c r="G141">
        <v>2020</v>
      </c>
      <c r="H141">
        <f>IFERROR(_xlfn.XLOOKUP(todos_clubes_serieA[[#This Row],[Clube]]&amp;todos_clubes_serieA[[#This Row],[Temporada]],TABELA_SERIE_A!D:D,TABELA_SERIE_A!C:C),0)</f>
        <v>53</v>
      </c>
      <c r="I141" t="s">
        <v>49</v>
      </c>
      <c r="J141">
        <v>2</v>
      </c>
    </row>
    <row r="142" spans="1:10" x14ac:dyDescent="0.25">
      <c r="A142" t="s">
        <v>17</v>
      </c>
      <c r="B142">
        <v>62</v>
      </c>
      <c r="C142">
        <v>22</v>
      </c>
      <c r="D142">
        <v>5</v>
      </c>
      <c r="E142">
        <v>2.99</v>
      </c>
      <c r="F142">
        <v>185.6</v>
      </c>
      <c r="G142">
        <v>2021</v>
      </c>
      <c r="H142">
        <f>IFERROR(_xlfn.XLOOKUP(todos_clubes_serieA[[#This Row],[Clube]]&amp;todos_clubes_serieA[[#This Row],[Temporada]],TABELA_SERIE_A!D:D,TABELA_SERIE_A!C:C),0)</f>
        <v>71</v>
      </c>
      <c r="I142" t="s">
        <v>50</v>
      </c>
      <c r="J142">
        <v>1</v>
      </c>
    </row>
    <row r="143" spans="1:10" x14ac:dyDescent="0.25">
      <c r="A143" t="s">
        <v>26</v>
      </c>
      <c r="B143">
        <v>50</v>
      </c>
      <c r="C143">
        <v>23</v>
      </c>
      <c r="D143">
        <v>6</v>
      </c>
      <c r="E143">
        <v>2.65</v>
      </c>
      <c r="F143">
        <v>132.35</v>
      </c>
      <c r="G143">
        <v>2021</v>
      </c>
      <c r="H143">
        <f>IFERROR(_xlfn.XLOOKUP(todos_clubes_serieA[[#This Row],[Clube]]&amp;todos_clubes_serieA[[#This Row],[Temporada]],TABELA_SERIE_A!D:D,TABELA_SERIE_A!C:C),0)</f>
        <v>57</v>
      </c>
      <c r="I143" t="s">
        <v>49</v>
      </c>
      <c r="J143">
        <v>2</v>
      </c>
    </row>
    <row r="144" spans="1:10" x14ac:dyDescent="0.25">
      <c r="A144" t="s">
        <v>21</v>
      </c>
      <c r="B144">
        <v>59</v>
      </c>
      <c r="C144">
        <v>24</v>
      </c>
      <c r="D144">
        <v>6</v>
      </c>
      <c r="E144">
        <v>2.04</v>
      </c>
      <c r="F144">
        <v>120.28</v>
      </c>
      <c r="G144">
        <v>2021</v>
      </c>
      <c r="H144">
        <f>IFERROR(_xlfn.XLOOKUP(todos_clubes_serieA[[#This Row],[Clube]]&amp;todos_clubes_serieA[[#This Row],[Temporada]],TABELA_SERIE_A!D:D,TABELA_SERIE_A!C:C),0)</f>
        <v>43</v>
      </c>
      <c r="I144" t="s">
        <v>51</v>
      </c>
      <c r="J144">
        <v>0</v>
      </c>
    </row>
    <row r="145" spans="1:10" x14ac:dyDescent="0.25">
      <c r="A145" t="s">
        <v>7</v>
      </c>
      <c r="B145">
        <v>48</v>
      </c>
      <c r="C145">
        <v>24</v>
      </c>
      <c r="D145">
        <v>8</v>
      </c>
      <c r="E145">
        <v>2.2200000000000002</v>
      </c>
      <c r="F145">
        <v>106.45</v>
      </c>
      <c r="G145">
        <v>2021</v>
      </c>
      <c r="H145">
        <f>IFERROR(_xlfn.XLOOKUP(todos_clubes_serieA[[#This Row],[Clube]]&amp;todos_clubes_serieA[[#This Row],[Temporada]],TABELA_SERIE_A!D:D,TABELA_SERIE_A!C:C),0)</f>
        <v>84</v>
      </c>
      <c r="I145" t="s">
        <v>50</v>
      </c>
      <c r="J145">
        <v>1</v>
      </c>
    </row>
    <row r="146" spans="1:10" x14ac:dyDescent="0.25">
      <c r="A146" t="s">
        <v>22</v>
      </c>
      <c r="B146">
        <v>58</v>
      </c>
      <c r="C146">
        <v>22</v>
      </c>
      <c r="D146">
        <v>5</v>
      </c>
      <c r="E146">
        <v>1.61</v>
      </c>
      <c r="F146">
        <v>93.25</v>
      </c>
      <c r="G146">
        <v>2021</v>
      </c>
      <c r="H146">
        <f>IFERROR(_xlfn.XLOOKUP(todos_clubes_serieA[[#This Row],[Clube]]&amp;todos_clubes_serieA[[#This Row],[Temporada]],TABELA_SERIE_A!D:D,TABELA_SERIE_A!C:C),0)</f>
        <v>66</v>
      </c>
      <c r="I146" t="s">
        <v>49</v>
      </c>
      <c r="J146">
        <v>2</v>
      </c>
    </row>
    <row r="147" spans="1:10" x14ac:dyDescent="0.25">
      <c r="A147" t="s">
        <v>19</v>
      </c>
      <c r="B147">
        <v>51</v>
      </c>
      <c r="C147">
        <v>23</v>
      </c>
      <c r="D147">
        <v>9</v>
      </c>
      <c r="E147">
        <v>1.41</v>
      </c>
      <c r="F147">
        <v>71.900000000000006</v>
      </c>
      <c r="G147">
        <v>2021</v>
      </c>
      <c r="H147">
        <f>IFERROR(_xlfn.XLOOKUP(todos_clubes_serieA[[#This Row],[Clube]]&amp;todos_clubes_serieA[[#This Row],[Temporada]],TABELA_SERIE_A!D:D,TABELA_SERIE_A!C:C),0)</f>
        <v>48</v>
      </c>
      <c r="I147" t="s">
        <v>49</v>
      </c>
      <c r="J147">
        <v>2</v>
      </c>
    </row>
    <row r="148" spans="1:10" x14ac:dyDescent="0.25">
      <c r="A148" t="s">
        <v>18</v>
      </c>
      <c r="B148">
        <v>57</v>
      </c>
      <c r="C148">
        <v>22</v>
      </c>
      <c r="D148">
        <v>10</v>
      </c>
      <c r="E148">
        <v>1.26</v>
      </c>
      <c r="F148">
        <v>71.849999999999994</v>
      </c>
      <c r="G148">
        <v>2021</v>
      </c>
      <c r="H148">
        <f>IFERROR(_xlfn.XLOOKUP(todos_clubes_serieA[[#This Row],[Clube]]&amp;todos_clubes_serieA[[#This Row],[Temporada]],TABELA_SERIE_A!D:D,TABELA_SERIE_A!C:C),0)</f>
        <v>48</v>
      </c>
      <c r="I148" t="s">
        <v>49</v>
      </c>
      <c r="J148">
        <v>2</v>
      </c>
    </row>
    <row r="149" spans="1:10" x14ac:dyDescent="0.25">
      <c r="A149" t="s">
        <v>23</v>
      </c>
      <c r="B149">
        <v>63</v>
      </c>
      <c r="C149">
        <v>22</v>
      </c>
      <c r="D149">
        <v>5</v>
      </c>
      <c r="E149">
        <v>0.85199999999999998</v>
      </c>
      <c r="F149">
        <v>53.7</v>
      </c>
      <c r="G149">
        <v>2021</v>
      </c>
      <c r="H149">
        <f>IFERROR(_xlfn.XLOOKUP(todos_clubes_serieA[[#This Row],[Clube]]&amp;todos_clubes_serieA[[#This Row],[Temporada]],TABELA_SERIE_A!D:D,TABELA_SERIE_A!C:C),0)</f>
        <v>50</v>
      </c>
      <c r="I149" t="s">
        <v>49</v>
      </c>
      <c r="J149">
        <v>2</v>
      </c>
    </row>
    <row r="150" spans="1:10" x14ac:dyDescent="0.25">
      <c r="A150" t="s">
        <v>20</v>
      </c>
      <c r="B150">
        <v>63</v>
      </c>
      <c r="C150">
        <v>23</v>
      </c>
      <c r="D150">
        <v>6</v>
      </c>
      <c r="E150">
        <v>0.621</v>
      </c>
      <c r="F150">
        <v>39.130000000000003</v>
      </c>
      <c r="G150">
        <v>2021</v>
      </c>
      <c r="H150">
        <f>IFERROR(_xlfn.XLOOKUP(todos_clubes_serieA[[#This Row],[Clube]]&amp;todos_clubes_serieA[[#This Row],[Temporada]],TABELA_SERIE_A!D:D,TABELA_SERIE_A!C:C),0)</f>
        <v>54</v>
      </c>
      <c r="I150" t="s">
        <v>49</v>
      </c>
      <c r="J150">
        <v>2</v>
      </c>
    </row>
    <row r="151" spans="1:10" x14ac:dyDescent="0.25">
      <c r="A151" t="s">
        <v>24</v>
      </c>
      <c r="B151">
        <v>44</v>
      </c>
      <c r="C151">
        <v>22</v>
      </c>
      <c r="D151">
        <v>5</v>
      </c>
      <c r="E151">
        <v>0.76800000000000002</v>
      </c>
      <c r="F151">
        <v>33.799999999999997</v>
      </c>
      <c r="G151">
        <v>2021</v>
      </c>
      <c r="H151">
        <f>IFERROR(_xlfn.XLOOKUP(todos_clubes_serieA[[#This Row],[Clube]]&amp;todos_clubes_serieA[[#This Row],[Temporada]],TABELA_SERIE_A!D:D,TABELA_SERIE_A!C:C),0)</f>
        <v>56</v>
      </c>
      <c r="I151" t="s">
        <v>49</v>
      </c>
      <c r="J151">
        <v>2</v>
      </c>
    </row>
    <row r="152" spans="1:10" x14ac:dyDescent="0.25">
      <c r="A152" t="s">
        <v>13</v>
      </c>
      <c r="B152">
        <v>63</v>
      </c>
      <c r="C152">
        <v>22</v>
      </c>
      <c r="D152">
        <v>5</v>
      </c>
      <c r="E152">
        <v>0.498</v>
      </c>
      <c r="F152">
        <v>31.35</v>
      </c>
      <c r="G152">
        <v>2021</v>
      </c>
      <c r="H152">
        <f>IFERROR(_xlfn.XLOOKUP(todos_clubes_serieA[[#This Row],[Clube]]&amp;todos_clubes_serieA[[#This Row],[Temporada]],TABELA_SERIE_A!D:D,TABELA_SERIE_A!C:C),0)</f>
        <v>47</v>
      </c>
      <c r="I152" t="s">
        <v>49</v>
      </c>
      <c r="J152">
        <v>2</v>
      </c>
    </row>
    <row r="153" spans="1:10" x14ac:dyDescent="0.25">
      <c r="A153" t="s">
        <v>28</v>
      </c>
      <c r="B153">
        <v>46</v>
      </c>
      <c r="C153">
        <v>26</v>
      </c>
      <c r="D153">
        <v>4</v>
      </c>
      <c r="E153">
        <v>0.67800000000000005</v>
      </c>
      <c r="F153">
        <v>31.2</v>
      </c>
      <c r="G153">
        <v>2021</v>
      </c>
      <c r="H153">
        <f>IFERROR(_xlfn.XLOOKUP(todos_clubes_serieA[[#This Row],[Clube]]&amp;todos_clubes_serieA[[#This Row],[Temporada]],TABELA_SERIE_A!D:D,TABELA_SERIE_A!C:C),0)</f>
        <v>58</v>
      </c>
      <c r="I153" t="s">
        <v>49</v>
      </c>
      <c r="J153">
        <v>2</v>
      </c>
    </row>
    <row r="154" spans="1:10" x14ac:dyDescent="0.25">
      <c r="A154" t="s">
        <v>27</v>
      </c>
      <c r="B154">
        <v>74</v>
      </c>
      <c r="C154">
        <v>23</v>
      </c>
      <c r="D154">
        <v>6</v>
      </c>
      <c r="E154">
        <v>0.41</v>
      </c>
      <c r="F154">
        <v>30.35</v>
      </c>
      <c r="G154">
        <v>2021</v>
      </c>
      <c r="H154">
        <f>IFERROR(_xlfn.XLOOKUP(todos_clubes_serieA[[#This Row],[Clube]]&amp;todos_clubes_serieA[[#This Row],[Temporada]],TABELA_SERIE_A!D:D,TABELA_SERIE_A!C:C),0)</f>
        <v>43</v>
      </c>
      <c r="I154" t="s">
        <v>49</v>
      </c>
      <c r="J154">
        <v>2</v>
      </c>
    </row>
    <row r="155" spans="1:10" x14ac:dyDescent="0.25">
      <c r="A155" t="s">
        <v>8</v>
      </c>
      <c r="B155">
        <v>71</v>
      </c>
      <c r="C155">
        <v>22</v>
      </c>
      <c r="D155">
        <v>2</v>
      </c>
      <c r="E155">
        <v>0.39400000000000002</v>
      </c>
      <c r="F155">
        <v>27.95</v>
      </c>
      <c r="G155">
        <v>2021</v>
      </c>
      <c r="H155">
        <f>IFERROR(_xlfn.XLOOKUP(todos_clubes_serieA[[#This Row],[Clube]]&amp;todos_clubes_serieA[[#This Row],[Temporada]],TABELA_SERIE_A!D:D,TABELA_SERIE_A!C:C),0)</f>
        <v>38</v>
      </c>
      <c r="I155" t="s">
        <v>51</v>
      </c>
      <c r="J155">
        <v>0</v>
      </c>
    </row>
    <row r="156" spans="1:10" x14ac:dyDescent="0.25">
      <c r="A156" t="s">
        <v>33</v>
      </c>
      <c r="B156">
        <v>49</v>
      </c>
      <c r="C156">
        <v>26</v>
      </c>
      <c r="D156">
        <v>6</v>
      </c>
      <c r="E156">
        <v>0.54700000000000004</v>
      </c>
      <c r="F156">
        <v>26.83</v>
      </c>
      <c r="G156">
        <v>2021</v>
      </c>
      <c r="H156">
        <f>IFERROR(_xlfn.XLOOKUP(todos_clubes_serieA[[#This Row],[Clube]]&amp;todos_clubes_serieA[[#This Row],[Temporada]],TABELA_SERIE_A!D:D,TABELA_SERIE_A!C:C),0)</f>
        <v>46</v>
      </c>
      <c r="I156" t="s">
        <v>49</v>
      </c>
      <c r="J156">
        <v>2</v>
      </c>
    </row>
    <row r="157" spans="1:10" x14ac:dyDescent="0.25">
      <c r="A157" t="s">
        <v>11</v>
      </c>
      <c r="B157">
        <v>63</v>
      </c>
      <c r="C157">
        <v>22</v>
      </c>
      <c r="D157">
        <v>2</v>
      </c>
      <c r="E157">
        <v>0.39200000000000002</v>
      </c>
      <c r="F157">
        <v>24.7</v>
      </c>
      <c r="G157">
        <v>2021</v>
      </c>
      <c r="H157">
        <f>IFERROR(_xlfn.XLOOKUP(todos_clubes_serieA[[#This Row],[Clube]]&amp;todos_clubes_serieA[[#This Row],[Temporada]],TABELA_SERIE_A!D:D,TABELA_SERIE_A!C:C),0)</f>
        <v>53</v>
      </c>
      <c r="I157" t="s">
        <v>49</v>
      </c>
      <c r="J157">
        <v>2</v>
      </c>
    </row>
    <row r="158" spans="1:10" x14ac:dyDescent="0.25">
      <c r="A158" t="s">
        <v>25</v>
      </c>
      <c r="B158">
        <v>69</v>
      </c>
      <c r="C158">
        <v>23</v>
      </c>
      <c r="D158">
        <v>2</v>
      </c>
      <c r="E158">
        <v>0.318</v>
      </c>
      <c r="F158">
        <v>21.93</v>
      </c>
      <c r="G158">
        <v>2021</v>
      </c>
      <c r="H158">
        <f>IFERROR(_xlfn.XLOOKUP(todos_clubes_serieA[[#This Row],[Clube]]&amp;todos_clubes_serieA[[#This Row],[Temporada]],TABELA_SERIE_A!D:D,TABELA_SERIE_A!C:C),0)</f>
        <v>50</v>
      </c>
      <c r="I158" t="s">
        <v>49</v>
      </c>
      <c r="J158">
        <v>2</v>
      </c>
    </row>
    <row r="159" spans="1:10" x14ac:dyDescent="0.25">
      <c r="A159" t="s">
        <v>32</v>
      </c>
      <c r="B159">
        <v>62</v>
      </c>
      <c r="C159">
        <v>23</v>
      </c>
      <c r="D159">
        <v>3</v>
      </c>
      <c r="E159">
        <v>0.33900000000000002</v>
      </c>
      <c r="F159">
        <v>21</v>
      </c>
      <c r="G159">
        <v>2021</v>
      </c>
      <c r="H159">
        <f>IFERROR(_xlfn.XLOOKUP(todos_clubes_serieA[[#This Row],[Clube]]&amp;todos_clubes_serieA[[#This Row],[Temporada]],TABELA_SERIE_A!D:D,TABELA_SERIE_A!C:C),0)</f>
        <v>47</v>
      </c>
      <c r="I159" t="s">
        <v>49</v>
      </c>
      <c r="J159">
        <v>2</v>
      </c>
    </row>
    <row r="160" spans="1:10" x14ac:dyDescent="0.25">
      <c r="A160" t="s">
        <v>10</v>
      </c>
      <c r="B160">
        <v>57</v>
      </c>
      <c r="C160">
        <v>24</v>
      </c>
      <c r="D160">
        <v>2</v>
      </c>
      <c r="E160">
        <v>0.29699999999999999</v>
      </c>
      <c r="F160">
        <v>16.95</v>
      </c>
      <c r="G160">
        <v>2021</v>
      </c>
      <c r="H160">
        <f>IFERROR(_xlfn.XLOOKUP(todos_clubes_serieA[[#This Row],[Clube]]&amp;todos_clubes_serieA[[#This Row],[Temporada]],TABELA_SERIE_A!D:D,TABELA_SERIE_A!C:C),0)</f>
        <v>53</v>
      </c>
      <c r="I160" t="s">
        <v>49</v>
      </c>
      <c r="J160">
        <v>2</v>
      </c>
    </row>
    <row r="161" spans="1:10" x14ac:dyDescent="0.25">
      <c r="A161" t="s">
        <v>9</v>
      </c>
      <c r="B161">
        <v>53</v>
      </c>
      <c r="C161">
        <v>23</v>
      </c>
      <c r="D161">
        <v>0</v>
      </c>
      <c r="E161">
        <v>0.25900000000000001</v>
      </c>
      <c r="F161">
        <v>13.75</v>
      </c>
      <c r="G161">
        <v>2021</v>
      </c>
      <c r="H161">
        <f>IFERROR(_xlfn.XLOOKUP(todos_clubes_serieA[[#This Row],[Clube]]&amp;todos_clubes_serieA[[#This Row],[Temporada]],TABELA_SERIE_A!D:D,TABELA_SERIE_A!C:C),0)</f>
        <v>15</v>
      </c>
      <c r="I161" t="s">
        <v>51</v>
      </c>
      <c r="J161">
        <v>0</v>
      </c>
    </row>
    <row r="162" spans="1:10" x14ac:dyDescent="0.25">
      <c r="A162" t="s">
        <v>17</v>
      </c>
      <c r="B162">
        <v>61</v>
      </c>
      <c r="C162">
        <v>23</v>
      </c>
      <c r="D162">
        <v>5</v>
      </c>
      <c r="E162">
        <v>2.98</v>
      </c>
      <c r="F162">
        <v>181.95</v>
      </c>
      <c r="G162">
        <v>2022</v>
      </c>
      <c r="H162">
        <f>IFERROR(_xlfn.XLOOKUP(todos_clubes_serieA[[#This Row],[Clube]]&amp;todos_clubes_serieA[[#This Row],[Temporada]],TABELA_SERIE_A!D:D,TABELA_SERIE_A!C:C),0)</f>
        <v>62</v>
      </c>
      <c r="I162" t="s">
        <v>50</v>
      </c>
      <c r="J162">
        <v>1</v>
      </c>
    </row>
    <row r="163" spans="1:10" x14ac:dyDescent="0.25">
      <c r="A163" t="s">
        <v>26</v>
      </c>
      <c r="B163">
        <v>52</v>
      </c>
      <c r="C163">
        <v>24</v>
      </c>
      <c r="D163">
        <v>7</v>
      </c>
      <c r="E163">
        <v>2.54</v>
      </c>
      <c r="F163">
        <v>131.9</v>
      </c>
      <c r="G163">
        <v>2022</v>
      </c>
      <c r="H163">
        <f>IFERROR(_xlfn.XLOOKUP(todos_clubes_serieA[[#This Row],[Clube]]&amp;todos_clubes_serieA[[#This Row],[Temporada]],TABELA_SERIE_A!D:D,TABELA_SERIE_A!C:C),0)</f>
        <v>65</v>
      </c>
      <c r="I163" t="s">
        <v>50</v>
      </c>
      <c r="J163">
        <v>1</v>
      </c>
    </row>
    <row r="164" spans="1:10" x14ac:dyDescent="0.25">
      <c r="A164" t="s">
        <v>7</v>
      </c>
      <c r="B164">
        <v>44</v>
      </c>
      <c r="C164">
        <v>25</v>
      </c>
      <c r="D164">
        <v>8</v>
      </c>
      <c r="E164">
        <v>2.61</v>
      </c>
      <c r="F164">
        <v>115</v>
      </c>
      <c r="G164">
        <v>2022</v>
      </c>
      <c r="H164">
        <f>IFERROR(_xlfn.XLOOKUP(todos_clubes_serieA[[#This Row],[Clube]]&amp;todos_clubes_serieA[[#This Row],[Temporada]],TABELA_SERIE_A!D:D,TABELA_SERIE_A!C:C),0)</f>
        <v>58</v>
      </c>
      <c r="I164" t="s">
        <v>49</v>
      </c>
      <c r="J164">
        <v>2</v>
      </c>
    </row>
    <row r="165" spans="1:10" x14ac:dyDescent="0.25">
      <c r="A165" t="s">
        <v>22</v>
      </c>
      <c r="B165">
        <v>42</v>
      </c>
      <c r="C165">
        <v>23</v>
      </c>
      <c r="D165">
        <v>6</v>
      </c>
      <c r="E165">
        <v>2.66</v>
      </c>
      <c r="F165">
        <v>111.6</v>
      </c>
      <c r="G165">
        <v>2022</v>
      </c>
      <c r="H165">
        <f>IFERROR(_xlfn.XLOOKUP(todos_clubes_serieA[[#This Row],[Clube]]&amp;todos_clubes_serieA[[#This Row],[Temporada]],TABELA_SERIE_A!D:D,TABELA_SERIE_A!C:C),0)</f>
        <v>81</v>
      </c>
      <c r="I165" t="s">
        <v>50</v>
      </c>
      <c r="J165">
        <v>1</v>
      </c>
    </row>
    <row r="166" spans="1:10" x14ac:dyDescent="0.25">
      <c r="A166" t="s">
        <v>18</v>
      </c>
      <c r="B166">
        <v>51</v>
      </c>
      <c r="C166">
        <v>24</v>
      </c>
      <c r="D166">
        <v>9</v>
      </c>
      <c r="E166">
        <v>2.0499999999999998</v>
      </c>
      <c r="F166">
        <v>104.43</v>
      </c>
      <c r="G166">
        <v>2022</v>
      </c>
      <c r="H166">
        <f>IFERROR(_xlfn.XLOOKUP(todos_clubes_serieA[[#This Row],[Clube]]&amp;todos_clubes_serieA[[#This Row],[Temporada]],TABELA_SERIE_A!D:D,TABELA_SERIE_A!C:C),0)</f>
        <v>70</v>
      </c>
      <c r="I166" t="s">
        <v>49</v>
      </c>
      <c r="J166">
        <v>2</v>
      </c>
    </row>
    <row r="167" spans="1:10" x14ac:dyDescent="0.25">
      <c r="A167" t="s">
        <v>31</v>
      </c>
      <c r="B167">
        <v>62</v>
      </c>
      <c r="C167">
        <v>24</v>
      </c>
      <c r="D167">
        <v>6</v>
      </c>
      <c r="E167">
        <v>1.35</v>
      </c>
      <c r="F167">
        <v>83.45</v>
      </c>
      <c r="G167">
        <v>2022</v>
      </c>
      <c r="H167">
        <f>IFERROR(_xlfn.XLOOKUP(todos_clubes_serieA[[#This Row],[Clube]]&amp;todos_clubes_serieA[[#This Row],[Temporada]],TABELA_SERIE_A!D:D,TABELA_SERIE_A!C:C),0)</f>
        <v>53</v>
      </c>
      <c r="I167" t="s">
        <v>49</v>
      </c>
      <c r="J167">
        <v>2</v>
      </c>
    </row>
    <row r="168" spans="1:10" x14ac:dyDescent="0.25">
      <c r="A168" t="s">
        <v>13</v>
      </c>
      <c r="B168">
        <v>67</v>
      </c>
      <c r="C168">
        <v>22</v>
      </c>
      <c r="D168">
        <v>9</v>
      </c>
      <c r="E168">
        <v>1.06</v>
      </c>
      <c r="F168">
        <v>70.930000000000007</v>
      </c>
      <c r="G168">
        <v>2022</v>
      </c>
      <c r="H168">
        <f>IFERROR(_xlfn.XLOOKUP(todos_clubes_serieA[[#This Row],[Clube]]&amp;todos_clubes_serieA[[#This Row],[Temporada]],TABELA_SERIE_A!D:D,TABELA_SERIE_A!C:C),0)</f>
        <v>58</v>
      </c>
      <c r="I168" t="s">
        <v>49</v>
      </c>
      <c r="J168">
        <v>2</v>
      </c>
    </row>
    <row r="169" spans="1:10" x14ac:dyDescent="0.25">
      <c r="A169" t="s">
        <v>19</v>
      </c>
      <c r="B169">
        <v>48</v>
      </c>
      <c r="C169">
        <v>23</v>
      </c>
      <c r="D169">
        <v>10</v>
      </c>
      <c r="E169">
        <v>1.41</v>
      </c>
      <c r="F169">
        <v>67.88</v>
      </c>
      <c r="G169">
        <v>2022</v>
      </c>
      <c r="H169">
        <f>IFERROR(_xlfn.XLOOKUP(todos_clubes_serieA[[#This Row],[Clube]]&amp;todos_clubes_serieA[[#This Row],[Temporada]],TABELA_SERIE_A!D:D,TABELA_SERIE_A!C:C),0)</f>
        <v>54</v>
      </c>
      <c r="I169" t="s">
        <v>49</v>
      </c>
      <c r="J169">
        <v>2</v>
      </c>
    </row>
    <row r="170" spans="1:10" x14ac:dyDescent="0.25">
      <c r="A170" t="s">
        <v>23</v>
      </c>
      <c r="B170">
        <v>52</v>
      </c>
      <c r="C170">
        <v>23</v>
      </c>
      <c r="D170">
        <v>9</v>
      </c>
      <c r="E170">
        <v>1</v>
      </c>
      <c r="F170">
        <v>52.18</v>
      </c>
      <c r="G170">
        <v>2022</v>
      </c>
      <c r="H170">
        <f>IFERROR(_xlfn.XLOOKUP(todos_clubes_serieA[[#This Row],[Clube]]&amp;todos_clubes_serieA[[#This Row],[Temporada]],TABELA_SERIE_A!D:D,TABELA_SERIE_A!C:C),0)</f>
        <v>47</v>
      </c>
      <c r="I170" t="s">
        <v>49</v>
      </c>
      <c r="J170">
        <v>2</v>
      </c>
    </row>
    <row r="171" spans="1:10" x14ac:dyDescent="0.25">
      <c r="A171" t="s">
        <v>24</v>
      </c>
      <c r="B171">
        <v>47</v>
      </c>
      <c r="C171">
        <v>21</v>
      </c>
      <c r="D171">
        <v>6</v>
      </c>
      <c r="E171">
        <v>1.05</v>
      </c>
      <c r="F171">
        <v>49.28</v>
      </c>
      <c r="G171">
        <v>2022</v>
      </c>
      <c r="H171">
        <f>IFERROR(_xlfn.XLOOKUP(todos_clubes_serieA[[#This Row],[Clube]]&amp;todos_clubes_serieA[[#This Row],[Temporada]],TABELA_SERIE_A!D:D,TABELA_SERIE_A!C:C),0)</f>
        <v>47</v>
      </c>
      <c r="I171" t="s">
        <v>49</v>
      </c>
      <c r="J171">
        <v>2</v>
      </c>
    </row>
    <row r="172" spans="1:10" x14ac:dyDescent="0.25">
      <c r="A172" t="s">
        <v>20</v>
      </c>
      <c r="B172">
        <v>46</v>
      </c>
      <c r="C172">
        <v>25</v>
      </c>
      <c r="D172">
        <v>5</v>
      </c>
      <c r="E172">
        <v>0.89700000000000002</v>
      </c>
      <c r="F172">
        <v>41.28</v>
      </c>
      <c r="G172">
        <v>2022</v>
      </c>
      <c r="H172">
        <f>IFERROR(_xlfn.XLOOKUP(todos_clubes_serieA[[#This Row],[Clube]]&amp;todos_clubes_serieA[[#This Row],[Temporada]],TABELA_SERIE_A!D:D,TABELA_SERIE_A!C:C),0)</f>
        <v>70</v>
      </c>
      <c r="I172" t="s">
        <v>49</v>
      </c>
      <c r="J172">
        <v>2</v>
      </c>
    </row>
    <row r="173" spans="1:10" x14ac:dyDescent="0.25">
      <c r="A173" t="s">
        <v>28</v>
      </c>
      <c r="B173">
        <v>43</v>
      </c>
      <c r="C173">
        <v>26</v>
      </c>
      <c r="D173">
        <v>7</v>
      </c>
      <c r="E173">
        <v>0.75900000000000001</v>
      </c>
      <c r="F173">
        <v>32.65</v>
      </c>
      <c r="G173">
        <v>2022</v>
      </c>
      <c r="H173">
        <f>IFERROR(_xlfn.XLOOKUP(todos_clubes_serieA[[#This Row],[Clube]]&amp;todos_clubes_serieA[[#This Row],[Temporada]],TABELA_SERIE_A!D:D,TABELA_SERIE_A!C:C),0)</f>
        <v>55</v>
      </c>
      <c r="I173" t="s">
        <v>49</v>
      </c>
      <c r="J173">
        <v>2</v>
      </c>
    </row>
    <row r="174" spans="1:10" x14ac:dyDescent="0.25">
      <c r="A174" t="s">
        <v>34</v>
      </c>
      <c r="B174">
        <v>64</v>
      </c>
      <c r="C174">
        <v>25</v>
      </c>
      <c r="D174">
        <v>3</v>
      </c>
      <c r="E174">
        <v>0.505</v>
      </c>
      <c r="F174">
        <v>32.299999999999997</v>
      </c>
      <c r="G174">
        <v>2022</v>
      </c>
      <c r="H174">
        <v>35</v>
      </c>
      <c r="I174" t="s">
        <v>51</v>
      </c>
      <c r="J174">
        <v>0</v>
      </c>
    </row>
    <row r="175" spans="1:10" x14ac:dyDescent="0.25">
      <c r="A175" t="s">
        <v>25</v>
      </c>
      <c r="B175">
        <v>52</v>
      </c>
      <c r="C175">
        <v>24</v>
      </c>
      <c r="D175">
        <v>2</v>
      </c>
      <c r="E175">
        <v>0.53200000000000003</v>
      </c>
      <c r="F175">
        <v>27.65</v>
      </c>
      <c r="G175">
        <v>2022</v>
      </c>
      <c r="H175">
        <f>IFERROR(_xlfn.XLOOKUP(todos_clubes_serieA[[#This Row],[Clube]]&amp;todos_clubes_serieA[[#This Row],[Temporada]],TABELA_SERIE_A!D:D,TABELA_SERIE_A!C:C),0)</f>
        <v>37</v>
      </c>
      <c r="I175" t="s">
        <v>51</v>
      </c>
      <c r="J175">
        <v>0</v>
      </c>
    </row>
    <row r="176" spans="1:10" x14ac:dyDescent="0.25">
      <c r="A176" t="s">
        <v>32</v>
      </c>
      <c r="B176">
        <v>63</v>
      </c>
      <c r="C176">
        <v>23</v>
      </c>
      <c r="D176">
        <v>3</v>
      </c>
      <c r="E176">
        <v>0.42499999999999999</v>
      </c>
      <c r="F176">
        <v>26.75</v>
      </c>
      <c r="G176">
        <v>2022</v>
      </c>
      <c r="H176">
        <f>IFERROR(_xlfn.XLOOKUP(todos_clubes_serieA[[#This Row],[Clube]]&amp;todos_clubes_serieA[[#This Row],[Temporada]],TABELA_SERIE_A!D:D,TABELA_SERIE_A!C:C),0)</f>
        <v>41</v>
      </c>
      <c r="I176" t="s">
        <v>49</v>
      </c>
      <c r="J176">
        <v>2</v>
      </c>
    </row>
    <row r="177" spans="1:10" x14ac:dyDescent="0.25">
      <c r="A177" t="s">
        <v>30</v>
      </c>
      <c r="B177">
        <v>54</v>
      </c>
      <c r="C177">
        <v>24</v>
      </c>
      <c r="D177">
        <v>8</v>
      </c>
      <c r="E177">
        <v>0.47499999999999998</v>
      </c>
      <c r="F177">
        <v>25.63</v>
      </c>
      <c r="G177">
        <v>2022</v>
      </c>
      <c r="H177">
        <f>IFERROR(_xlfn.XLOOKUP(todos_clubes_serieA[[#This Row],[Clube]]&amp;todos_clubes_serieA[[#This Row],[Temporada]],TABELA_SERIE_A!D:D,TABELA_SERIE_A!C:C),0)</f>
        <v>42</v>
      </c>
      <c r="I177" t="s">
        <v>49</v>
      </c>
      <c r="J177">
        <v>2</v>
      </c>
    </row>
    <row r="178" spans="1:10" x14ac:dyDescent="0.25">
      <c r="A178" t="s">
        <v>10</v>
      </c>
      <c r="B178">
        <v>56</v>
      </c>
      <c r="C178">
        <v>24</v>
      </c>
      <c r="D178">
        <v>7</v>
      </c>
      <c r="E178">
        <v>0.439</v>
      </c>
      <c r="F178">
        <v>24.58</v>
      </c>
      <c r="G178">
        <v>2022</v>
      </c>
      <c r="H178">
        <f>IFERROR(_xlfn.XLOOKUP(todos_clubes_serieA[[#This Row],[Clube]]&amp;todos_clubes_serieA[[#This Row],[Temporada]],TABELA_SERIE_A!D:D,TABELA_SERIE_A!C:C),0)</f>
        <v>53</v>
      </c>
      <c r="I178" t="s">
        <v>49</v>
      </c>
      <c r="J178">
        <v>2</v>
      </c>
    </row>
    <row r="179" spans="1:10" x14ac:dyDescent="0.25">
      <c r="A179" t="s">
        <v>33</v>
      </c>
      <c r="B179">
        <v>55</v>
      </c>
      <c r="C179">
        <v>24</v>
      </c>
      <c r="D179">
        <v>4</v>
      </c>
      <c r="E179">
        <v>0.40300000000000002</v>
      </c>
      <c r="F179">
        <v>22.18</v>
      </c>
      <c r="G179">
        <v>2022</v>
      </c>
      <c r="H179">
        <f>IFERROR(_xlfn.XLOOKUP(todos_clubes_serieA[[#This Row],[Clube]]&amp;todos_clubes_serieA[[#This Row],[Temporada]],TABELA_SERIE_A!D:D,TABELA_SERIE_A!C:C),0)</f>
        <v>22</v>
      </c>
      <c r="I179" t="s">
        <v>51</v>
      </c>
      <c r="J179">
        <v>0</v>
      </c>
    </row>
    <row r="180" spans="1:10" x14ac:dyDescent="0.25">
      <c r="A180" t="s">
        <v>29</v>
      </c>
      <c r="B180">
        <v>70</v>
      </c>
      <c r="C180">
        <v>22</v>
      </c>
      <c r="D180">
        <v>0</v>
      </c>
      <c r="E180">
        <v>0.30299999999999999</v>
      </c>
      <c r="F180">
        <v>21.2</v>
      </c>
      <c r="G180">
        <v>2022</v>
      </c>
      <c r="H180">
        <v>46</v>
      </c>
      <c r="I180" t="s">
        <v>49</v>
      </c>
      <c r="J180">
        <v>2</v>
      </c>
    </row>
    <row r="181" spans="1:10" x14ac:dyDescent="0.25">
      <c r="A181" t="s">
        <v>11</v>
      </c>
      <c r="B181">
        <v>52</v>
      </c>
      <c r="C181">
        <v>23</v>
      </c>
      <c r="D181">
        <v>3</v>
      </c>
      <c r="E181">
        <v>0.31900000000000001</v>
      </c>
      <c r="F181">
        <v>16.579999999999998</v>
      </c>
      <c r="G181">
        <v>2022</v>
      </c>
      <c r="H181">
        <f>IFERROR(_xlfn.XLOOKUP(todos_clubes_serieA[[#This Row],[Clube]]&amp;todos_clubes_serieA[[#This Row],[Temporada]],TABELA_SERIE_A!D:D,TABELA_SERIE_A!C:C),0)</f>
        <v>36</v>
      </c>
      <c r="I181" t="s">
        <v>51</v>
      </c>
      <c r="J181">
        <v>0</v>
      </c>
    </row>
    <row r="182" spans="1:10" x14ac:dyDescent="0.25">
      <c r="A182" t="s">
        <v>17</v>
      </c>
      <c r="B182">
        <v>58</v>
      </c>
      <c r="C182">
        <v>22</v>
      </c>
      <c r="D182">
        <v>5</v>
      </c>
      <c r="E182">
        <v>3.33</v>
      </c>
      <c r="F182">
        <v>193.1</v>
      </c>
      <c r="G182">
        <v>2023</v>
      </c>
      <c r="H182">
        <f>IFERROR(_xlfn.XLOOKUP(todos_clubes_serieA[[#This Row],[Clube]]&amp;todos_clubes_serieA[[#This Row],[Temporada]],TABELA_SERIE_A!D:D,TABELA_SERIE_A!C:C),0)</f>
        <v>66</v>
      </c>
      <c r="I182" t="s">
        <v>50</v>
      </c>
      <c r="J182">
        <v>1</v>
      </c>
    </row>
    <row r="183" spans="1:10" x14ac:dyDescent="0.25">
      <c r="A183" t="s">
        <v>7</v>
      </c>
      <c r="B183">
        <v>40</v>
      </c>
      <c r="C183">
        <v>26</v>
      </c>
      <c r="D183">
        <v>7</v>
      </c>
      <c r="E183">
        <v>3.46</v>
      </c>
      <c r="F183">
        <v>138.4</v>
      </c>
      <c r="G183">
        <v>2023</v>
      </c>
      <c r="H183">
        <f>IFERROR(_xlfn.XLOOKUP(todos_clubes_serieA[[#This Row],[Clube]]&amp;todos_clubes_serieA[[#This Row],[Temporada]],TABELA_SERIE_A!D:D,TABELA_SERIE_A!C:C),0)</f>
        <v>66</v>
      </c>
      <c r="I183" t="s">
        <v>50</v>
      </c>
      <c r="J183">
        <v>1</v>
      </c>
    </row>
    <row r="184" spans="1:10" x14ac:dyDescent="0.25">
      <c r="A184" t="s">
        <v>31</v>
      </c>
      <c r="B184">
        <v>64</v>
      </c>
      <c r="C184">
        <v>24</v>
      </c>
      <c r="D184">
        <v>14</v>
      </c>
      <c r="E184">
        <v>1.98</v>
      </c>
      <c r="F184">
        <v>126.43</v>
      </c>
      <c r="G184">
        <v>2023</v>
      </c>
      <c r="H184">
        <f>IFERROR(_xlfn.XLOOKUP(todos_clubes_serieA[[#This Row],[Clube]]&amp;todos_clubes_serieA[[#This Row],[Temporada]],TABELA_SERIE_A!D:D,TABELA_SERIE_A!C:C),0)</f>
        <v>64</v>
      </c>
      <c r="I184" t="s">
        <v>49</v>
      </c>
      <c r="J184">
        <v>2</v>
      </c>
    </row>
    <row r="185" spans="1:10" x14ac:dyDescent="0.25">
      <c r="A185" t="s">
        <v>22</v>
      </c>
      <c r="B185">
        <v>42</v>
      </c>
      <c r="C185">
        <v>23</v>
      </c>
      <c r="D185">
        <v>7</v>
      </c>
      <c r="E185">
        <v>2.87</v>
      </c>
      <c r="F185">
        <v>120.5</v>
      </c>
      <c r="G185">
        <v>2023</v>
      </c>
      <c r="H185">
        <f>IFERROR(_xlfn.XLOOKUP(todos_clubes_serieA[[#This Row],[Clube]]&amp;todos_clubes_serieA[[#This Row],[Temporada]],TABELA_SERIE_A!D:D,TABELA_SERIE_A!C:C),0)</f>
        <v>70</v>
      </c>
      <c r="I185" t="s">
        <v>50</v>
      </c>
      <c r="J185">
        <v>1</v>
      </c>
    </row>
    <row r="186" spans="1:10" x14ac:dyDescent="0.25">
      <c r="A186" t="s">
        <v>19</v>
      </c>
      <c r="B186">
        <v>50</v>
      </c>
      <c r="C186">
        <v>24</v>
      </c>
      <c r="D186">
        <v>11</v>
      </c>
      <c r="E186">
        <v>2.2400000000000002</v>
      </c>
      <c r="F186">
        <v>112.18</v>
      </c>
      <c r="G186">
        <v>2023</v>
      </c>
      <c r="H186">
        <f>IFERROR(_xlfn.XLOOKUP(todos_clubes_serieA[[#This Row],[Clube]]&amp;todos_clubes_serieA[[#This Row],[Temporada]],TABELA_SERIE_A!D:D,TABELA_SERIE_A!C:C),0)</f>
        <v>53</v>
      </c>
      <c r="I186" t="s">
        <v>49</v>
      </c>
      <c r="J186">
        <v>2</v>
      </c>
    </row>
    <row r="187" spans="1:10" x14ac:dyDescent="0.25">
      <c r="A187" t="s">
        <v>21</v>
      </c>
      <c r="B187">
        <v>62</v>
      </c>
      <c r="C187">
        <v>24</v>
      </c>
      <c r="D187">
        <v>10</v>
      </c>
      <c r="E187">
        <v>1.61</v>
      </c>
      <c r="F187">
        <v>99.98</v>
      </c>
      <c r="G187">
        <v>2023</v>
      </c>
      <c r="H187">
        <f>IFERROR(_xlfn.XLOOKUP(todos_clubes_serieA[[#This Row],[Clube]]&amp;todos_clubes_serieA[[#This Row],[Temporada]],TABELA_SERIE_A!D:D,TABELA_SERIE_A!C:C),0)</f>
        <v>68</v>
      </c>
      <c r="I187" t="s">
        <v>49</v>
      </c>
      <c r="J187">
        <v>2</v>
      </c>
    </row>
    <row r="188" spans="1:10" x14ac:dyDescent="0.25">
      <c r="A188" t="s">
        <v>26</v>
      </c>
      <c r="B188">
        <v>48</v>
      </c>
      <c r="C188">
        <v>23</v>
      </c>
      <c r="D188">
        <v>8</v>
      </c>
      <c r="E188">
        <v>2.08</v>
      </c>
      <c r="F188">
        <v>99.95</v>
      </c>
      <c r="G188">
        <v>2023</v>
      </c>
      <c r="H188">
        <f>IFERROR(_xlfn.XLOOKUP(todos_clubes_serieA[[#This Row],[Clube]]&amp;todos_clubes_serieA[[#This Row],[Temporada]],TABELA_SERIE_A!D:D,TABELA_SERIE_A!C:C),0)</f>
        <v>50</v>
      </c>
      <c r="I188" t="s">
        <v>49</v>
      </c>
      <c r="J188">
        <v>2</v>
      </c>
    </row>
    <row r="189" spans="1:10" x14ac:dyDescent="0.25">
      <c r="A189" t="s">
        <v>23</v>
      </c>
      <c r="B189">
        <v>56</v>
      </c>
      <c r="C189">
        <v>24</v>
      </c>
      <c r="D189">
        <v>11</v>
      </c>
      <c r="E189">
        <v>1.68</v>
      </c>
      <c r="F189">
        <v>94.2</v>
      </c>
      <c r="G189">
        <v>2023</v>
      </c>
      <c r="H189">
        <f>IFERROR(_xlfn.XLOOKUP(todos_clubes_serieA[[#This Row],[Clube]]&amp;todos_clubes_serieA[[#This Row],[Temporada]],TABELA_SERIE_A!D:D,TABELA_SERIE_A!C:C),0)</f>
        <v>43</v>
      </c>
      <c r="I189" t="s">
        <v>51</v>
      </c>
      <c r="J189">
        <v>0</v>
      </c>
    </row>
    <row r="190" spans="1:10" x14ac:dyDescent="0.25">
      <c r="A190" t="s">
        <v>20</v>
      </c>
      <c r="B190">
        <v>59</v>
      </c>
      <c r="C190">
        <v>24</v>
      </c>
      <c r="D190">
        <v>7</v>
      </c>
      <c r="E190">
        <v>1.32</v>
      </c>
      <c r="F190">
        <v>77.7</v>
      </c>
      <c r="G190">
        <v>2023</v>
      </c>
      <c r="H190">
        <f>IFERROR(_xlfn.XLOOKUP(todos_clubes_serieA[[#This Row],[Clube]]&amp;todos_clubes_serieA[[#This Row],[Temporada]],TABELA_SERIE_A!D:D,TABELA_SERIE_A!C:C),0)</f>
        <v>56</v>
      </c>
      <c r="I190" t="s">
        <v>49</v>
      </c>
      <c r="J190">
        <v>2</v>
      </c>
    </row>
    <row r="191" spans="1:10" x14ac:dyDescent="0.25">
      <c r="A191" t="s">
        <v>18</v>
      </c>
      <c r="B191">
        <v>41</v>
      </c>
      <c r="C191">
        <v>25</v>
      </c>
      <c r="D191">
        <v>10</v>
      </c>
      <c r="E191">
        <v>1.88</v>
      </c>
      <c r="F191">
        <v>77.150000000000006</v>
      </c>
      <c r="G191">
        <v>2023</v>
      </c>
      <c r="H191">
        <f>IFERROR(_xlfn.XLOOKUP(todos_clubes_serieA[[#This Row],[Clube]]&amp;todos_clubes_serieA[[#This Row],[Temporada]],TABELA_SERIE_A!D:D,TABELA_SERIE_A!C:C),0)</f>
        <v>55</v>
      </c>
      <c r="I191" t="s">
        <v>49</v>
      </c>
      <c r="J191">
        <v>2</v>
      </c>
    </row>
    <row r="192" spans="1:10" x14ac:dyDescent="0.25">
      <c r="A192" t="s">
        <v>24</v>
      </c>
      <c r="B192">
        <v>49</v>
      </c>
      <c r="C192">
        <v>21</v>
      </c>
      <c r="D192">
        <v>7</v>
      </c>
      <c r="E192">
        <v>1.55</v>
      </c>
      <c r="F192">
        <v>75.849999999999994</v>
      </c>
      <c r="G192">
        <v>2023</v>
      </c>
      <c r="H192">
        <f>IFERROR(_xlfn.XLOOKUP(todos_clubes_serieA[[#This Row],[Clube]]&amp;todos_clubes_serieA[[#This Row],[Temporada]],TABELA_SERIE_A!D:D,TABELA_SERIE_A!C:C),0)</f>
        <v>62</v>
      </c>
      <c r="I192" t="s">
        <v>49</v>
      </c>
      <c r="J192">
        <v>2</v>
      </c>
    </row>
    <row r="193" spans="1:10" x14ac:dyDescent="0.25">
      <c r="A193" t="s">
        <v>41</v>
      </c>
      <c r="B193">
        <v>70</v>
      </c>
      <c r="C193">
        <v>23</v>
      </c>
      <c r="D193">
        <v>10</v>
      </c>
      <c r="E193">
        <v>1.04</v>
      </c>
      <c r="F193">
        <v>72.849999999999994</v>
      </c>
      <c r="G193">
        <v>2023</v>
      </c>
      <c r="H193">
        <f>IFERROR(_xlfn.XLOOKUP(todos_clubes_serieA[[#This Row],[Clube]]&amp;todos_clubes_serieA[[#This Row],[Temporada]],TABELA_SERIE_A!D:D,TABELA_SERIE_A!C:C),0)</f>
        <v>45</v>
      </c>
      <c r="I193" t="s">
        <v>51</v>
      </c>
      <c r="J193">
        <v>0</v>
      </c>
    </row>
    <row r="194" spans="1:10" x14ac:dyDescent="0.25">
      <c r="A194" t="s">
        <v>27</v>
      </c>
      <c r="B194">
        <v>72</v>
      </c>
      <c r="C194">
        <v>21</v>
      </c>
      <c r="D194">
        <v>5</v>
      </c>
      <c r="E194">
        <v>0.97899999999999998</v>
      </c>
      <c r="F194">
        <v>70.5</v>
      </c>
      <c r="G194">
        <v>2023</v>
      </c>
      <c r="H194">
        <f>IFERROR(_xlfn.XLOOKUP(todos_clubes_serieA[[#This Row],[Clube]]&amp;todos_clubes_serieA[[#This Row],[Temporada]],TABELA_SERIE_A!D:D,TABELA_SERIE_A!C:C),0)</f>
        <v>44</v>
      </c>
      <c r="I194" t="s">
        <v>49</v>
      </c>
      <c r="J194">
        <v>2</v>
      </c>
    </row>
    <row r="195" spans="1:10" x14ac:dyDescent="0.25">
      <c r="A195" t="s">
        <v>35</v>
      </c>
      <c r="B195">
        <v>51</v>
      </c>
      <c r="C195">
        <v>24</v>
      </c>
      <c r="D195">
        <v>1</v>
      </c>
      <c r="E195">
        <v>1.23</v>
      </c>
      <c r="F195">
        <v>62.75</v>
      </c>
      <c r="G195">
        <v>2023</v>
      </c>
      <c r="H195">
        <f>IFERROR(_xlfn.XLOOKUP(todos_clubes_serieA[[#This Row],[Clube]]&amp;todos_clubes_serieA[[#This Row],[Temporada]],TABELA_SERIE_A!D:D,TABELA_SERIE_A!C:C),0)</f>
        <v>47</v>
      </c>
      <c r="I195" t="s">
        <v>49</v>
      </c>
      <c r="J195">
        <v>2</v>
      </c>
    </row>
    <row r="196" spans="1:10" x14ac:dyDescent="0.25">
      <c r="A196" t="s">
        <v>30</v>
      </c>
      <c r="B196">
        <v>61</v>
      </c>
      <c r="C196">
        <v>25</v>
      </c>
      <c r="D196">
        <v>8</v>
      </c>
      <c r="E196">
        <v>0.95599999999999996</v>
      </c>
      <c r="F196">
        <v>58.33</v>
      </c>
      <c r="G196">
        <v>2023</v>
      </c>
      <c r="H196">
        <f>IFERROR(_xlfn.XLOOKUP(todos_clubes_serieA[[#This Row],[Clube]]&amp;todos_clubes_serieA[[#This Row],[Temporada]],TABELA_SERIE_A!D:D,TABELA_SERIE_A!C:C),0)</f>
        <v>30</v>
      </c>
      <c r="I196" t="s">
        <v>51</v>
      </c>
      <c r="J196">
        <v>0</v>
      </c>
    </row>
    <row r="197" spans="1:10" x14ac:dyDescent="0.25">
      <c r="A197" t="s">
        <v>13</v>
      </c>
      <c r="B197">
        <v>53</v>
      </c>
      <c r="C197">
        <v>22</v>
      </c>
      <c r="D197">
        <v>8</v>
      </c>
      <c r="E197">
        <v>1.0900000000000001</v>
      </c>
      <c r="F197">
        <v>57.73</v>
      </c>
      <c r="G197">
        <v>2023</v>
      </c>
      <c r="H197">
        <f>IFERROR(_xlfn.XLOOKUP(todos_clubes_serieA[[#This Row],[Clube]]&amp;todos_clubes_serieA[[#This Row],[Temporada]],TABELA_SERIE_A!D:D,TABELA_SERIE_A!C:C),0)</f>
        <v>56</v>
      </c>
      <c r="I197" t="s">
        <v>49</v>
      </c>
      <c r="J197">
        <v>2</v>
      </c>
    </row>
    <row r="198" spans="1:10" x14ac:dyDescent="0.25">
      <c r="A198" t="s">
        <v>28</v>
      </c>
      <c r="B198">
        <v>44</v>
      </c>
      <c r="C198">
        <v>26</v>
      </c>
      <c r="D198">
        <v>8</v>
      </c>
      <c r="E198">
        <v>1.03</v>
      </c>
      <c r="F198">
        <v>45.33</v>
      </c>
      <c r="G198">
        <v>2023</v>
      </c>
      <c r="H198">
        <f>IFERROR(_xlfn.XLOOKUP(todos_clubes_serieA[[#This Row],[Clube]]&amp;todos_clubes_serieA[[#This Row],[Temporada]],TABELA_SERIE_A!D:D,TABELA_SERIE_A!C:C),0)</f>
        <v>54</v>
      </c>
      <c r="I198" t="s">
        <v>49</v>
      </c>
      <c r="J198">
        <v>2</v>
      </c>
    </row>
    <row r="199" spans="1:10" x14ac:dyDescent="0.25">
      <c r="A199" t="s">
        <v>10</v>
      </c>
      <c r="B199">
        <v>54</v>
      </c>
      <c r="C199">
        <v>25</v>
      </c>
      <c r="D199">
        <v>8</v>
      </c>
      <c r="E199">
        <v>0.63300000000000001</v>
      </c>
      <c r="F199">
        <v>34.18</v>
      </c>
      <c r="G199">
        <v>2023</v>
      </c>
      <c r="H199">
        <f>IFERROR(_xlfn.XLOOKUP(todos_clubes_serieA[[#This Row],[Clube]]&amp;todos_clubes_serieA[[#This Row],[Temporada]],TABELA_SERIE_A!D:D,TABELA_SERIE_A!C:C),0)</f>
        <v>24</v>
      </c>
      <c r="I199" t="s">
        <v>51</v>
      </c>
      <c r="J199">
        <v>0</v>
      </c>
    </row>
    <row r="200" spans="1:10" x14ac:dyDescent="0.25">
      <c r="A200" t="s">
        <v>29</v>
      </c>
      <c r="B200">
        <v>64</v>
      </c>
      <c r="C200">
        <v>24</v>
      </c>
      <c r="D200">
        <v>2</v>
      </c>
      <c r="E200">
        <v>0.435</v>
      </c>
      <c r="F200">
        <v>27.83</v>
      </c>
      <c r="G200">
        <v>2023</v>
      </c>
      <c r="H200">
        <v>38</v>
      </c>
      <c r="I200" t="s">
        <v>49</v>
      </c>
      <c r="J200">
        <v>2</v>
      </c>
    </row>
    <row r="201" spans="1:10" x14ac:dyDescent="0.25">
      <c r="A201" t="s">
        <v>32</v>
      </c>
      <c r="B201">
        <v>46</v>
      </c>
      <c r="C201">
        <v>24</v>
      </c>
      <c r="D201">
        <v>3</v>
      </c>
      <c r="E201">
        <v>0.46500000000000002</v>
      </c>
      <c r="F201">
        <v>21.38</v>
      </c>
      <c r="G201">
        <v>2023</v>
      </c>
      <c r="H201">
        <f>IFERROR(_xlfn.XLOOKUP(todos_clubes_serieA[[#This Row],[Clube]]&amp;todos_clubes_serieA[[#This Row],[Temporada]],TABELA_SERIE_A!D:D,TABELA_SERIE_A!C:C),0)</f>
        <v>51</v>
      </c>
      <c r="I201" t="s">
        <v>49</v>
      </c>
      <c r="J201">
        <v>2</v>
      </c>
    </row>
    <row r="202" spans="1:10" x14ac:dyDescent="0.25">
      <c r="A202" t="s">
        <v>17</v>
      </c>
      <c r="B202">
        <v>69</v>
      </c>
      <c r="C202">
        <v>22</v>
      </c>
      <c r="D202">
        <v>10</v>
      </c>
      <c r="E202">
        <v>3.1</v>
      </c>
      <c r="F202">
        <v>214.15</v>
      </c>
      <c r="G202">
        <v>2024</v>
      </c>
      <c r="H202">
        <f>IFERROR(_xlfn.XLOOKUP(todos_clubes_serieA[[#This Row],[Clube]]&amp;todos_clubes_serieA[[#This Row],[Temporada]],TABELA_SERIE_A!D:D,TABELA_SERIE_A!C:C),0)</f>
        <v>70</v>
      </c>
      <c r="I202" t="s">
        <v>50</v>
      </c>
      <c r="J202">
        <v>1</v>
      </c>
    </row>
    <row r="203" spans="1:10" x14ac:dyDescent="0.25">
      <c r="A203" t="s">
        <v>22</v>
      </c>
      <c r="B203">
        <v>43</v>
      </c>
      <c r="C203">
        <v>23</v>
      </c>
      <c r="D203">
        <v>7</v>
      </c>
      <c r="E203">
        <v>3.56</v>
      </c>
      <c r="F203">
        <v>153.1</v>
      </c>
      <c r="G203">
        <v>2024</v>
      </c>
      <c r="H203">
        <f>IFERROR(_xlfn.XLOOKUP(todos_clubes_serieA[[#This Row],[Clube]]&amp;todos_clubes_serieA[[#This Row],[Temporada]],TABELA_SERIE_A!D:D,TABELA_SERIE_A!C:C),0)</f>
        <v>73</v>
      </c>
      <c r="I203" t="s">
        <v>50</v>
      </c>
      <c r="J203">
        <v>1</v>
      </c>
    </row>
    <row r="204" spans="1:10" x14ac:dyDescent="0.25">
      <c r="A204" t="s">
        <v>26</v>
      </c>
      <c r="B204">
        <v>57</v>
      </c>
      <c r="C204">
        <v>23</v>
      </c>
      <c r="D204">
        <v>11</v>
      </c>
      <c r="E204">
        <v>2.5499999999999998</v>
      </c>
      <c r="F204">
        <v>145.5</v>
      </c>
      <c r="G204">
        <v>2024</v>
      </c>
      <c r="H204">
        <f>IFERROR(_xlfn.XLOOKUP(todos_clubes_serieA[[#This Row],[Clube]]&amp;todos_clubes_serieA[[#This Row],[Temporada]],TABELA_SERIE_A!D:D,TABELA_SERIE_A!C:C),0)</f>
        <v>56</v>
      </c>
      <c r="I204" t="s">
        <v>49</v>
      </c>
      <c r="J204">
        <v>2</v>
      </c>
    </row>
    <row r="205" spans="1:10" x14ac:dyDescent="0.25">
      <c r="A205" t="s">
        <v>31</v>
      </c>
      <c r="B205">
        <v>59</v>
      </c>
      <c r="C205">
        <v>24</v>
      </c>
      <c r="D205">
        <v>12</v>
      </c>
      <c r="E205">
        <v>2.23</v>
      </c>
      <c r="F205">
        <v>131.43</v>
      </c>
      <c r="G205">
        <v>2024</v>
      </c>
      <c r="H205">
        <f>IFERROR(_xlfn.XLOOKUP(todos_clubes_serieA[[#This Row],[Clube]]&amp;todos_clubes_serieA[[#This Row],[Temporada]],TABELA_SERIE_A!D:D,TABELA_SERIE_A!C:C),0)</f>
        <v>79</v>
      </c>
      <c r="I205" t="s">
        <v>50</v>
      </c>
      <c r="J205">
        <v>1</v>
      </c>
    </row>
    <row r="206" spans="1:10" x14ac:dyDescent="0.25">
      <c r="A206" t="s">
        <v>7</v>
      </c>
      <c r="B206">
        <v>44</v>
      </c>
      <c r="C206">
        <v>25</v>
      </c>
      <c r="D206">
        <v>10</v>
      </c>
      <c r="E206">
        <v>2.99</v>
      </c>
      <c r="F206">
        <v>131.35</v>
      </c>
      <c r="G206">
        <v>2024</v>
      </c>
      <c r="H206">
        <f>IFERROR(_xlfn.XLOOKUP(todos_clubes_serieA[[#This Row],[Clube]]&amp;todos_clubes_serieA[[#This Row],[Temporada]],TABELA_SERIE_A!D:D,TABELA_SERIE_A!C:C),0)</f>
        <v>63</v>
      </c>
      <c r="I206" t="s">
        <v>49</v>
      </c>
      <c r="J206">
        <v>2</v>
      </c>
    </row>
    <row r="207" spans="1:10" x14ac:dyDescent="0.25">
      <c r="A207" t="s">
        <v>18</v>
      </c>
      <c r="B207">
        <v>51</v>
      </c>
      <c r="C207">
        <v>25</v>
      </c>
      <c r="D207">
        <v>12</v>
      </c>
      <c r="E207">
        <v>2.42</v>
      </c>
      <c r="F207">
        <v>123.23</v>
      </c>
      <c r="G207">
        <v>2024</v>
      </c>
      <c r="H207">
        <f>IFERROR(_xlfn.XLOOKUP(todos_clubes_serieA[[#This Row],[Clube]]&amp;todos_clubes_serieA[[#This Row],[Temporada]],TABELA_SERIE_A!D:D,TABELA_SERIE_A!C:C),0)</f>
        <v>65</v>
      </c>
      <c r="I207" t="s">
        <v>49</v>
      </c>
      <c r="J207">
        <v>2</v>
      </c>
    </row>
    <row r="208" spans="1:10" x14ac:dyDescent="0.25">
      <c r="A208" t="s">
        <v>19</v>
      </c>
      <c r="B208">
        <v>49</v>
      </c>
      <c r="C208">
        <v>24</v>
      </c>
      <c r="D208">
        <v>13</v>
      </c>
      <c r="E208">
        <v>2.3199999999999998</v>
      </c>
      <c r="F208">
        <v>113.75</v>
      </c>
      <c r="G208">
        <v>2024</v>
      </c>
      <c r="H208">
        <f>IFERROR(_xlfn.XLOOKUP(todos_clubes_serieA[[#This Row],[Clube]]&amp;todos_clubes_serieA[[#This Row],[Temporada]],TABELA_SERIE_A!D:D,TABELA_SERIE_A!C:C),0)</f>
        <v>59</v>
      </c>
      <c r="I208" t="s">
        <v>49</v>
      </c>
      <c r="J208">
        <v>2</v>
      </c>
    </row>
    <row r="209" spans="1:10" x14ac:dyDescent="0.25">
      <c r="A209" t="s">
        <v>41</v>
      </c>
      <c r="B209">
        <v>64</v>
      </c>
      <c r="C209">
        <v>23</v>
      </c>
      <c r="D209">
        <v>13</v>
      </c>
      <c r="E209">
        <v>1.67</v>
      </c>
      <c r="F209">
        <v>106.95</v>
      </c>
      <c r="G209">
        <v>2024</v>
      </c>
      <c r="H209">
        <f>IFERROR(_xlfn.XLOOKUP(todos_clubes_serieA[[#This Row],[Clube]]&amp;todos_clubes_serieA[[#This Row],[Temporada]],TABELA_SERIE_A!D:D,TABELA_SERIE_A!C:C),0)</f>
        <v>50</v>
      </c>
      <c r="I209" t="s">
        <v>49</v>
      </c>
      <c r="J209">
        <v>2</v>
      </c>
    </row>
    <row r="210" spans="1:10" x14ac:dyDescent="0.25">
      <c r="A210" t="s">
        <v>35</v>
      </c>
      <c r="B210">
        <v>51</v>
      </c>
      <c r="C210">
        <v>24</v>
      </c>
      <c r="D210">
        <v>8</v>
      </c>
      <c r="E210">
        <v>1.99</v>
      </c>
      <c r="F210">
        <v>101.68</v>
      </c>
      <c r="G210">
        <v>2024</v>
      </c>
      <c r="H210">
        <f>IFERROR(_xlfn.XLOOKUP(todos_clubes_serieA[[#This Row],[Clube]]&amp;todos_clubes_serieA[[#This Row],[Temporada]],TABELA_SERIE_A!D:D,TABELA_SERIE_A!C:C),0)</f>
        <v>52</v>
      </c>
      <c r="I210" t="s">
        <v>49</v>
      </c>
      <c r="J210">
        <v>2</v>
      </c>
    </row>
    <row r="211" spans="1:10" x14ac:dyDescent="0.25">
      <c r="A211" t="s">
        <v>20</v>
      </c>
      <c r="B211">
        <v>67</v>
      </c>
      <c r="C211">
        <v>25</v>
      </c>
      <c r="D211">
        <v>9</v>
      </c>
      <c r="E211">
        <v>1.48</v>
      </c>
      <c r="F211">
        <v>98.95</v>
      </c>
      <c r="G211">
        <v>2024</v>
      </c>
      <c r="H211">
        <f>IFERROR(_xlfn.XLOOKUP(todos_clubes_serieA[[#This Row],[Clube]]&amp;todos_clubes_serieA[[#This Row],[Temporada]],TABELA_SERIE_A!D:D,TABELA_SERIE_A!C:C),0)</f>
        <v>46</v>
      </c>
      <c r="I211" t="s">
        <v>49</v>
      </c>
      <c r="J211">
        <v>2</v>
      </c>
    </row>
    <row r="212" spans="1:10" x14ac:dyDescent="0.25">
      <c r="A212" t="s">
        <v>21</v>
      </c>
      <c r="B212">
        <v>60</v>
      </c>
      <c r="C212">
        <v>24</v>
      </c>
      <c r="D212">
        <v>14</v>
      </c>
      <c r="E212">
        <v>1.45</v>
      </c>
      <c r="F212">
        <v>87</v>
      </c>
      <c r="G212">
        <v>2024</v>
      </c>
      <c r="H212">
        <f>IFERROR(_xlfn.XLOOKUP(todos_clubes_serieA[[#This Row],[Clube]]&amp;todos_clubes_serieA[[#This Row],[Temporada]],TABELA_SERIE_A!D:D,TABELA_SERIE_A!C:C),0)</f>
        <v>45</v>
      </c>
      <c r="I212" t="s">
        <v>51</v>
      </c>
      <c r="J212">
        <v>0</v>
      </c>
    </row>
    <row r="213" spans="1:10" x14ac:dyDescent="0.25">
      <c r="A213" t="s">
        <v>27</v>
      </c>
      <c r="B213">
        <v>63</v>
      </c>
      <c r="C213">
        <v>22</v>
      </c>
      <c r="D213">
        <v>7</v>
      </c>
      <c r="E213">
        <v>1.22</v>
      </c>
      <c r="F213">
        <v>76.95</v>
      </c>
      <c r="G213">
        <v>2024</v>
      </c>
      <c r="H213">
        <f>IFERROR(_xlfn.XLOOKUP(todos_clubes_serieA[[#This Row],[Clube]]&amp;todos_clubes_serieA[[#This Row],[Temporada]],TABELA_SERIE_A!D:D,TABELA_SERIE_A!C:C),0)</f>
        <v>53</v>
      </c>
      <c r="I213" t="s">
        <v>49</v>
      </c>
      <c r="J213">
        <v>2</v>
      </c>
    </row>
    <row r="214" spans="1:10" x14ac:dyDescent="0.25">
      <c r="A214" t="s">
        <v>24</v>
      </c>
      <c r="B214">
        <v>61</v>
      </c>
      <c r="C214">
        <v>21</v>
      </c>
      <c r="D214">
        <v>9</v>
      </c>
      <c r="E214">
        <v>1.22</v>
      </c>
      <c r="F214">
        <v>74.25</v>
      </c>
      <c r="G214">
        <v>2024</v>
      </c>
      <c r="H214">
        <f>IFERROR(_xlfn.XLOOKUP(todos_clubes_serieA[[#This Row],[Clube]]&amp;todos_clubes_serieA[[#This Row],[Temporada]],TABELA_SERIE_A!D:D,TABELA_SERIE_A!C:C),0)</f>
        <v>56</v>
      </c>
      <c r="I214" t="s">
        <v>49</v>
      </c>
      <c r="J214">
        <v>2</v>
      </c>
    </row>
    <row r="215" spans="1:10" x14ac:dyDescent="0.25">
      <c r="A215" t="s">
        <v>13</v>
      </c>
      <c r="B215">
        <v>54</v>
      </c>
      <c r="C215">
        <v>22</v>
      </c>
      <c r="D215">
        <v>9</v>
      </c>
      <c r="E215">
        <v>1.2</v>
      </c>
      <c r="F215">
        <v>64.599999999999994</v>
      </c>
      <c r="G215">
        <v>2024</v>
      </c>
      <c r="H215">
        <f>IFERROR(_xlfn.XLOOKUP(todos_clubes_serieA[[#This Row],[Clube]]&amp;todos_clubes_serieA[[#This Row],[Temporada]],TABELA_SERIE_A!D:D,TABELA_SERIE_A!C:C),0)</f>
        <v>45</v>
      </c>
      <c r="I215" t="s">
        <v>51</v>
      </c>
      <c r="J215">
        <v>0</v>
      </c>
    </row>
    <row r="216" spans="1:10" x14ac:dyDescent="0.25">
      <c r="A216" t="s">
        <v>28</v>
      </c>
      <c r="B216">
        <v>43</v>
      </c>
      <c r="C216">
        <v>26</v>
      </c>
      <c r="D216">
        <v>10</v>
      </c>
      <c r="E216">
        <v>1.05</v>
      </c>
      <c r="F216">
        <v>45.05</v>
      </c>
      <c r="G216">
        <v>2024</v>
      </c>
      <c r="H216">
        <f>IFERROR(_xlfn.XLOOKUP(todos_clubes_serieA[[#This Row],[Clube]]&amp;todos_clubes_serieA[[#This Row],[Temporada]],TABELA_SERIE_A!D:D,TABELA_SERIE_A!C:C),0)</f>
        <v>68</v>
      </c>
      <c r="I216" t="s">
        <v>49</v>
      </c>
      <c r="J216">
        <v>2</v>
      </c>
    </row>
    <row r="217" spans="1:10" x14ac:dyDescent="0.25">
      <c r="A217" t="s">
        <v>11</v>
      </c>
      <c r="B217">
        <v>55</v>
      </c>
      <c r="C217">
        <v>24</v>
      </c>
      <c r="D217">
        <v>11</v>
      </c>
      <c r="E217">
        <v>0.59299999999999997</v>
      </c>
      <c r="F217">
        <v>32.6</v>
      </c>
      <c r="G217">
        <v>2024</v>
      </c>
      <c r="H217">
        <v>30</v>
      </c>
      <c r="I217" t="s">
        <v>51</v>
      </c>
      <c r="J217">
        <v>0</v>
      </c>
    </row>
    <row r="218" spans="1:10" x14ac:dyDescent="0.25">
      <c r="A218" t="s">
        <v>37</v>
      </c>
      <c r="B218">
        <v>48</v>
      </c>
      <c r="C218">
        <v>25</v>
      </c>
      <c r="D218">
        <v>7</v>
      </c>
      <c r="E218">
        <v>0.64600000000000002</v>
      </c>
      <c r="F218">
        <v>31</v>
      </c>
      <c r="G218">
        <v>2024</v>
      </c>
      <c r="H218">
        <f>IFERROR(_xlfn.XLOOKUP(todos_clubes_serieA[[#This Row],[Clube]]&amp;todos_clubes_serieA[[#This Row],[Temporada]],TABELA_SERIE_A!D:D,TABELA_SERIE_A!C:C),0)</f>
        <v>32</v>
      </c>
      <c r="I218" t="s">
        <v>51</v>
      </c>
      <c r="J218">
        <v>0</v>
      </c>
    </row>
    <row r="219" spans="1:10" x14ac:dyDescent="0.25">
      <c r="A219" t="s">
        <v>36</v>
      </c>
      <c r="B219">
        <v>60</v>
      </c>
      <c r="C219">
        <v>25</v>
      </c>
      <c r="D219">
        <v>3</v>
      </c>
      <c r="E219">
        <v>0.51700000000000002</v>
      </c>
      <c r="F219">
        <v>31</v>
      </c>
      <c r="G219">
        <v>2024</v>
      </c>
      <c r="H219">
        <f>IFERROR(_xlfn.XLOOKUP(todos_clubes_serieA[[#This Row],[Clube]]&amp;todos_clubes_serieA[[#This Row],[Temporada]],TABELA_SERIE_A!D:D,TABELA_SERIE_A!C:C),0)</f>
        <v>35</v>
      </c>
      <c r="I219" t="s">
        <v>51</v>
      </c>
      <c r="J219">
        <v>0</v>
      </c>
    </row>
    <row r="220" spans="1:10" x14ac:dyDescent="0.25">
      <c r="A220" t="s">
        <v>32</v>
      </c>
      <c r="B220">
        <v>45</v>
      </c>
      <c r="C220">
        <v>23</v>
      </c>
      <c r="D220">
        <v>2</v>
      </c>
      <c r="E220">
        <v>0.52200000000000002</v>
      </c>
      <c r="F220">
        <v>23.48</v>
      </c>
      <c r="G220">
        <v>2024</v>
      </c>
      <c r="H220">
        <f>IFERROR(_xlfn.XLOOKUP(todos_clubes_serieA[[#This Row],[Clube]]&amp;todos_clubes_serieA[[#This Row],[Temporada]],TABELA_SERIE_A!D:D,TABELA_SERIE_A!C:C),0)</f>
        <v>0</v>
      </c>
      <c r="I220" t="s">
        <v>49</v>
      </c>
      <c r="J220">
        <v>2</v>
      </c>
    </row>
    <row r="221" spans="1:10" x14ac:dyDescent="0.25">
      <c r="A221" t="s">
        <v>33</v>
      </c>
      <c r="B221">
        <v>53</v>
      </c>
      <c r="C221">
        <v>24</v>
      </c>
      <c r="D221">
        <v>2</v>
      </c>
      <c r="E221">
        <v>0.40799999999999997</v>
      </c>
      <c r="F221">
        <v>21.6</v>
      </c>
      <c r="G221">
        <v>2024</v>
      </c>
      <c r="H221">
        <f>IFERROR(_xlfn.XLOOKUP(todos_clubes_serieA[[#This Row],[Clube]]&amp;todos_clubes_serieA[[#This Row],[Temporada]],TABELA_SERIE_A!D:D,TABELA_SERIE_A!C:C),0)</f>
        <v>0</v>
      </c>
      <c r="I221" t="s">
        <v>51</v>
      </c>
      <c r="J221">
        <v>0</v>
      </c>
    </row>
    <row r="222" spans="1:10" x14ac:dyDescent="0.25">
      <c r="A222" t="s">
        <v>22</v>
      </c>
      <c r="B222">
        <v>31</v>
      </c>
      <c r="C222">
        <v>26</v>
      </c>
      <c r="D222">
        <v>8</v>
      </c>
      <c r="E222">
        <v>7.7</v>
      </c>
      <c r="F222">
        <v>238.75</v>
      </c>
      <c r="G222">
        <v>2025</v>
      </c>
      <c r="H222">
        <f>IFERROR(_xlfn.XLOOKUP(todos_clubes_serieA[[#This Row],[Clube]]&amp;todos_clubes_serieA[[#This Row],[Temporada]],TABELA_SERIE_A!D:D,TABELA_SERIE_A!C:C),0)</f>
        <v>0</v>
      </c>
    </row>
    <row r="223" spans="1:10" x14ac:dyDescent="0.25">
      <c r="A223" t="s">
        <v>17</v>
      </c>
      <c r="B223">
        <v>31</v>
      </c>
      <c r="C223">
        <v>27</v>
      </c>
      <c r="D223">
        <v>7</v>
      </c>
      <c r="E223">
        <v>7.07</v>
      </c>
      <c r="F223">
        <v>219.15</v>
      </c>
      <c r="G223">
        <v>2025</v>
      </c>
      <c r="H223">
        <f>IFERROR(_xlfn.XLOOKUP(todos_clubes_serieA[[#This Row],[Clube]]&amp;todos_clubes_serieA[[#This Row],[Temporada]],TABELA_SERIE_A!D:D,TABELA_SERIE_A!C:C),0)</f>
        <v>0</v>
      </c>
    </row>
    <row r="224" spans="1:10" x14ac:dyDescent="0.25">
      <c r="A224" t="s">
        <v>31</v>
      </c>
      <c r="B224">
        <v>34</v>
      </c>
      <c r="C224">
        <v>26</v>
      </c>
      <c r="D224">
        <v>6</v>
      </c>
      <c r="E224">
        <v>4</v>
      </c>
      <c r="F224">
        <v>135.94999999999999</v>
      </c>
      <c r="G224">
        <v>2025</v>
      </c>
      <c r="H224">
        <f>IFERROR(_xlfn.XLOOKUP(todos_clubes_serieA[[#This Row],[Clube]]&amp;todos_clubes_serieA[[#This Row],[Temporada]],TABELA_SERIE_A!D:D,TABELA_SERIE_A!C:C),0)</f>
        <v>0</v>
      </c>
    </row>
    <row r="225" spans="1:8" x14ac:dyDescent="0.25">
      <c r="A225" t="s">
        <v>26</v>
      </c>
      <c r="B225">
        <v>34</v>
      </c>
      <c r="C225">
        <v>26</v>
      </c>
      <c r="D225">
        <v>10</v>
      </c>
      <c r="E225">
        <v>3.63</v>
      </c>
      <c r="F225">
        <v>123.25</v>
      </c>
      <c r="G225">
        <v>2025</v>
      </c>
      <c r="H225">
        <f>IFERROR(_xlfn.XLOOKUP(todos_clubes_serieA[[#This Row],[Clube]]&amp;todos_clubes_serieA[[#This Row],[Temporada]],TABELA_SERIE_A!D:D,TABELA_SERIE_A!C:C),0)</f>
        <v>0</v>
      </c>
    </row>
    <row r="226" spans="1:8" x14ac:dyDescent="0.25">
      <c r="A226" t="s">
        <v>18</v>
      </c>
      <c r="B226">
        <v>42</v>
      </c>
      <c r="C226">
        <v>25</v>
      </c>
      <c r="D226">
        <v>9</v>
      </c>
      <c r="E226">
        <v>2.54</v>
      </c>
      <c r="F226">
        <v>106.65</v>
      </c>
      <c r="G226">
        <v>2025</v>
      </c>
      <c r="H226">
        <f>IFERROR(_xlfn.XLOOKUP(todos_clubes_serieA[[#This Row],[Clube]]&amp;todos_clubes_serieA[[#This Row],[Temporada]],TABELA_SERIE_A!D:D,TABELA_SERIE_A!C:C),0)</f>
        <v>0</v>
      </c>
    </row>
    <row r="227" spans="1:8" x14ac:dyDescent="0.25">
      <c r="A227" t="s">
        <v>23</v>
      </c>
      <c r="B227">
        <v>33</v>
      </c>
      <c r="C227">
        <v>27</v>
      </c>
      <c r="D227">
        <v>7</v>
      </c>
      <c r="E227">
        <v>2.9</v>
      </c>
      <c r="F227">
        <v>95.6</v>
      </c>
      <c r="G227">
        <v>2025</v>
      </c>
      <c r="H227">
        <f>IFERROR(_xlfn.XLOOKUP(todos_clubes_serieA[[#This Row],[Clube]]&amp;todos_clubes_serieA[[#This Row],[Temporada]],TABELA_SERIE_A!D:D,TABELA_SERIE_A!C:C),0)</f>
        <v>0</v>
      </c>
    </row>
    <row r="228" spans="1:8" x14ac:dyDescent="0.25">
      <c r="A228" t="s">
        <v>35</v>
      </c>
      <c r="B228">
        <v>29</v>
      </c>
      <c r="C228">
        <v>28</v>
      </c>
      <c r="D228">
        <v>6</v>
      </c>
      <c r="E228">
        <v>3.28</v>
      </c>
      <c r="F228">
        <v>95.05</v>
      </c>
      <c r="G228">
        <v>2025</v>
      </c>
      <c r="H228">
        <f>IFERROR(_xlfn.XLOOKUP(todos_clubes_serieA[[#This Row],[Clube]]&amp;todos_clubes_serieA[[#This Row],[Temporada]],TABELA_SERIE_A!D:D,TABELA_SERIE_A!C:C),0)</f>
        <v>0</v>
      </c>
    </row>
    <row r="229" spans="1:8" x14ac:dyDescent="0.25">
      <c r="A229" t="s">
        <v>7</v>
      </c>
      <c r="B229">
        <v>28</v>
      </c>
      <c r="C229">
        <v>27</v>
      </c>
      <c r="D229">
        <v>7</v>
      </c>
      <c r="E229">
        <v>3.35</v>
      </c>
      <c r="F229">
        <v>93.7</v>
      </c>
      <c r="G229">
        <v>2025</v>
      </c>
      <c r="H229">
        <f>IFERROR(_xlfn.XLOOKUP(todos_clubes_serieA[[#This Row],[Clube]]&amp;todos_clubes_serieA[[#This Row],[Temporada]],TABELA_SERIE_A!D:D,TABELA_SERIE_A!C:C),0)</f>
        <v>0</v>
      </c>
    </row>
    <row r="230" spans="1:8" x14ac:dyDescent="0.25">
      <c r="A230" t="s">
        <v>21</v>
      </c>
      <c r="B230">
        <v>33</v>
      </c>
      <c r="C230">
        <v>26</v>
      </c>
      <c r="D230">
        <v>11</v>
      </c>
      <c r="E230">
        <v>2.82</v>
      </c>
      <c r="F230">
        <v>93</v>
      </c>
      <c r="G230">
        <v>2025</v>
      </c>
      <c r="H230">
        <f>IFERROR(_xlfn.XLOOKUP(todos_clubes_serieA[[#This Row],[Clube]]&amp;todos_clubes_serieA[[#This Row],[Temporada]],TABELA_SERIE_A!D:D,TABELA_SERIE_A!C:C),0)</f>
        <v>0</v>
      </c>
    </row>
    <row r="231" spans="1:8" x14ac:dyDescent="0.25">
      <c r="A231" t="s">
        <v>27</v>
      </c>
      <c r="B231">
        <v>29</v>
      </c>
      <c r="C231">
        <v>28</v>
      </c>
      <c r="D231">
        <v>5</v>
      </c>
      <c r="E231">
        <v>3.17</v>
      </c>
      <c r="F231">
        <v>92</v>
      </c>
      <c r="G231">
        <v>2025</v>
      </c>
      <c r="H231">
        <f>IFERROR(_xlfn.XLOOKUP(todos_clubes_serieA[[#This Row],[Clube]]&amp;todos_clubes_serieA[[#This Row],[Temporada]],TABELA_SERIE_A!D:D,TABELA_SERIE_A!C:C),0)</f>
        <v>0</v>
      </c>
    </row>
    <row r="232" spans="1:8" x14ac:dyDescent="0.25">
      <c r="A232" t="s">
        <v>41</v>
      </c>
      <c r="B232">
        <v>34</v>
      </c>
      <c r="C232">
        <v>28</v>
      </c>
      <c r="D232">
        <v>11</v>
      </c>
      <c r="E232">
        <v>2.57</v>
      </c>
      <c r="F232">
        <v>87.5</v>
      </c>
      <c r="G232">
        <v>2025</v>
      </c>
      <c r="H232">
        <f>IFERROR(_xlfn.XLOOKUP(todos_clubes_serieA[[#This Row],[Clube]]&amp;todos_clubes_serieA[[#This Row],[Temporada]],TABELA_SERIE_A!D:D,TABELA_SERIE_A!C:C),0)</f>
        <v>0</v>
      </c>
    </row>
    <row r="233" spans="1:8" x14ac:dyDescent="0.25">
      <c r="A233" t="s">
        <v>19</v>
      </c>
      <c r="B233">
        <v>35</v>
      </c>
      <c r="C233">
        <v>27</v>
      </c>
      <c r="D233">
        <v>7</v>
      </c>
      <c r="E233">
        <v>2.2799999999999998</v>
      </c>
      <c r="F233">
        <v>79.849999999999994</v>
      </c>
      <c r="G233">
        <v>2025</v>
      </c>
      <c r="H233">
        <f>IFERROR(_xlfn.XLOOKUP(todos_clubes_serieA[[#This Row],[Clube]]&amp;todos_clubes_serieA[[#This Row],[Temporada]],TABELA_SERIE_A!D:D,TABELA_SERIE_A!C:C),0)</f>
        <v>0</v>
      </c>
    </row>
    <row r="234" spans="1:8" x14ac:dyDescent="0.25">
      <c r="A234" t="s">
        <v>20</v>
      </c>
      <c r="B234">
        <v>35</v>
      </c>
      <c r="C234">
        <v>28</v>
      </c>
      <c r="D234">
        <v>9</v>
      </c>
      <c r="E234">
        <v>2.1</v>
      </c>
      <c r="F234">
        <v>73.599999999999994</v>
      </c>
      <c r="G234">
        <v>2025</v>
      </c>
      <c r="H234">
        <f>IFERROR(_xlfn.XLOOKUP(todos_clubes_serieA[[#This Row],[Clube]]&amp;todos_clubes_serieA[[#This Row],[Temporada]],TABELA_SERIE_A!D:D,TABELA_SERIE_A!C:C),0)</f>
        <v>0</v>
      </c>
    </row>
    <row r="235" spans="1:8" x14ac:dyDescent="0.25">
      <c r="A235" t="s">
        <v>24</v>
      </c>
      <c r="B235">
        <v>30</v>
      </c>
      <c r="C235">
        <v>25</v>
      </c>
      <c r="D235">
        <v>7</v>
      </c>
      <c r="E235">
        <v>2.34</v>
      </c>
      <c r="F235">
        <v>70.099999999999994</v>
      </c>
      <c r="G235">
        <v>2025</v>
      </c>
      <c r="H235">
        <f>IFERROR(_xlfn.XLOOKUP(todos_clubes_serieA[[#This Row],[Clube]]&amp;todos_clubes_serieA[[#This Row],[Temporada]],TABELA_SERIE_A!D:D,TABELA_SERIE_A!C:C),0)</f>
        <v>0</v>
      </c>
    </row>
    <row r="236" spans="1:8" x14ac:dyDescent="0.25">
      <c r="A236" t="s">
        <v>28</v>
      </c>
      <c r="B236">
        <v>30</v>
      </c>
      <c r="C236">
        <v>30</v>
      </c>
      <c r="D236">
        <v>10</v>
      </c>
      <c r="E236">
        <v>1.6</v>
      </c>
      <c r="F236">
        <v>47.85</v>
      </c>
      <c r="G236">
        <v>2025</v>
      </c>
      <c r="H236">
        <f>IFERROR(_xlfn.XLOOKUP(todos_clubes_serieA[[#This Row],[Clube]]&amp;todos_clubes_serieA[[#This Row],[Temporada]],TABELA_SERIE_A!D:D,TABELA_SERIE_A!C:C),0)</f>
        <v>0</v>
      </c>
    </row>
    <row r="237" spans="1:8" x14ac:dyDescent="0.25">
      <c r="A237" t="s">
        <v>36</v>
      </c>
      <c r="B237">
        <v>38</v>
      </c>
      <c r="C237">
        <v>27</v>
      </c>
      <c r="D237">
        <v>1</v>
      </c>
      <c r="E237">
        <v>1.05</v>
      </c>
      <c r="F237">
        <v>39.950000000000003</v>
      </c>
      <c r="G237">
        <v>2025</v>
      </c>
      <c r="H237">
        <f>IFERROR(_xlfn.XLOOKUP(todos_clubes_serieA[[#This Row],[Clube]]&amp;todos_clubes_serieA[[#This Row],[Temporada]],TABELA_SERIE_A!D:D,TABELA_SERIE_A!C:C),0)</f>
        <v>0</v>
      </c>
    </row>
    <row r="238" spans="1:8" x14ac:dyDescent="0.25">
      <c r="A238" t="s">
        <v>8</v>
      </c>
      <c r="B238">
        <v>32</v>
      </c>
      <c r="C238">
        <v>28</v>
      </c>
      <c r="D238">
        <v>8</v>
      </c>
      <c r="E238">
        <v>1.1499999999999999</v>
      </c>
      <c r="F238">
        <v>36.700000000000003</v>
      </c>
      <c r="G238">
        <v>2025</v>
      </c>
      <c r="H238">
        <f>IFERROR(_xlfn.XLOOKUP(todos_clubes_serieA[[#This Row],[Clube]]&amp;todos_clubes_serieA[[#This Row],[Temporada]],TABELA_SERIE_A!D:D,TABELA_SERIE_A!C:C),0)</f>
        <v>0</v>
      </c>
    </row>
    <row r="239" spans="1:8" x14ac:dyDescent="0.25">
      <c r="A239" t="s">
        <v>25</v>
      </c>
      <c r="B239">
        <v>36</v>
      </c>
      <c r="C239">
        <v>29</v>
      </c>
      <c r="D239">
        <v>5</v>
      </c>
      <c r="E239">
        <v>0.83299999999999996</v>
      </c>
      <c r="F239">
        <v>30</v>
      </c>
      <c r="G239">
        <v>2025</v>
      </c>
      <c r="H239">
        <f>IFERROR(_xlfn.XLOOKUP(todos_clubes_serieA[[#This Row],[Clube]]&amp;todos_clubes_serieA[[#This Row],[Temporada]],TABELA_SERIE_A!D:D,TABELA_SERIE_A!C:C),0)</f>
        <v>0</v>
      </c>
    </row>
    <row r="240" spans="1:8" x14ac:dyDescent="0.25">
      <c r="A240" t="s">
        <v>33</v>
      </c>
      <c r="B240">
        <v>39</v>
      </c>
      <c r="C240">
        <v>28</v>
      </c>
      <c r="D240">
        <v>4</v>
      </c>
      <c r="E240">
        <v>0.47</v>
      </c>
      <c r="F240">
        <v>18.329999999999998</v>
      </c>
      <c r="G240">
        <v>2025</v>
      </c>
      <c r="H240">
        <f>IFERROR(_xlfn.XLOOKUP(todos_clubes_serieA[[#This Row],[Clube]]&amp;todos_clubes_serieA[[#This Row],[Temporada]],TABELA_SERIE_A!D:D,TABELA_SERIE_A!C:C),0)</f>
        <v>0</v>
      </c>
    </row>
    <row r="241" spans="1:8" x14ac:dyDescent="0.25">
      <c r="A241" t="s">
        <v>16</v>
      </c>
      <c r="B241">
        <v>35</v>
      </c>
      <c r="C241">
        <v>29</v>
      </c>
      <c r="D241">
        <v>1</v>
      </c>
      <c r="E241">
        <v>0.52100000000000002</v>
      </c>
      <c r="F241">
        <v>18.23</v>
      </c>
      <c r="G241">
        <v>2025</v>
      </c>
      <c r="H241">
        <f>IFERROR(_xlfn.XLOOKUP(todos_clubes_serieA[[#This Row],[Clube]]&amp;todos_clubes_serieA[[#This Row],[Temporada]],TABELA_SERIE_A!D:D,TABELA_SERIE_A!C:C),0)</f>
        <v>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80EA7-7A24-4C45-9B4B-1B04A263BA4A}">
  <dimension ref="A1:L221"/>
  <sheetViews>
    <sheetView topLeftCell="A188" workbookViewId="0">
      <selection activeCell="K2" sqref="K2:L221"/>
    </sheetView>
  </sheetViews>
  <sheetFormatPr defaultRowHeight="15" x14ac:dyDescent="0.25"/>
  <cols>
    <col min="2" max="2" width="26.7109375" customWidth="1"/>
  </cols>
  <sheetData>
    <row r="1" spans="1:12" x14ac:dyDescent="0.25">
      <c r="A1" t="s">
        <v>45</v>
      </c>
      <c r="B1" t="s">
        <v>46</v>
      </c>
      <c r="C1" t="s">
        <v>47</v>
      </c>
      <c r="D1" t="s">
        <v>15</v>
      </c>
      <c r="H1" t="s">
        <v>0</v>
      </c>
      <c r="I1" t="s">
        <v>6</v>
      </c>
      <c r="J1" t="s">
        <v>38</v>
      </c>
      <c r="K1" t="s">
        <v>48</v>
      </c>
      <c r="L1" t="s">
        <v>53</v>
      </c>
    </row>
    <row r="2" spans="1:12" x14ac:dyDescent="0.25">
      <c r="A2">
        <v>2014</v>
      </c>
      <c r="B2" t="s">
        <v>19</v>
      </c>
      <c r="C2">
        <v>70</v>
      </c>
      <c r="D2" t="str">
        <f>B2&amp;A2</f>
        <v>São Paulo2014</v>
      </c>
      <c r="H2" t="s">
        <v>19</v>
      </c>
      <c r="I2">
        <v>2014</v>
      </c>
      <c r="J2">
        <v>70</v>
      </c>
      <c r="K2" t="s">
        <v>50</v>
      </c>
      <c r="L2">
        <v>1</v>
      </c>
    </row>
    <row r="3" spans="1:12" x14ac:dyDescent="0.25">
      <c r="A3">
        <v>2014</v>
      </c>
      <c r="B3" t="s">
        <v>26</v>
      </c>
      <c r="C3">
        <v>69</v>
      </c>
      <c r="D3" t="str">
        <f t="shared" ref="D3:D66" si="0">B3&amp;A3</f>
        <v>Corinthians2014</v>
      </c>
      <c r="H3" t="s">
        <v>26</v>
      </c>
      <c r="I3">
        <v>2014</v>
      </c>
      <c r="J3">
        <v>69</v>
      </c>
      <c r="K3" t="s">
        <v>50</v>
      </c>
      <c r="L3">
        <v>1</v>
      </c>
    </row>
    <row r="4" spans="1:12" x14ac:dyDescent="0.25">
      <c r="A4">
        <v>2014</v>
      </c>
      <c r="B4" t="s">
        <v>23</v>
      </c>
      <c r="C4">
        <v>53</v>
      </c>
      <c r="D4" t="str">
        <f t="shared" si="0"/>
        <v>Santos2014</v>
      </c>
      <c r="H4" t="s">
        <v>23</v>
      </c>
      <c r="I4">
        <v>2014</v>
      </c>
      <c r="J4">
        <v>53</v>
      </c>
      <c r="K4" t="s">
        <v>49</v>
      </c>
      <c r="L4">
        <v>2</v>
      </c>
    </row>
    <row r="5" spans="1:12" x14ac:dyDescent="0.25">
      <c r="A5">
        <v>2014</v>
      </c>
      <c r="B5" t="s">
        <v>7</v>
      </c>
      <c r="C5">
        <v>62</v>
      </c>
      <c r="D5" t="str">
        <f t="shared" si="0"/>
        <v>Atlético Mineiro2014</v>
      </c>
      <c r="H5" t="s">
        <v>7</v>
      </c>
      <c r="I5">
        <v>2014</v>
      </c>
      <c r="J5">
        <v>62</v>
      </c>
      <c r="K5" t="s">
        <v>50</v>
      </c>
      <c r="L5">
        <v>1</v>
      </c>
    </row>
    <row r="6" spans="1:12" x14ac:dyDescent="0.25">
      <c r="A6">
        <v>2014</v>
      </c>
      <c r="B6" t="s">
        <v>20</v>
      </c>
      <c r="C6">
        <v>61</v>
      </c>
      <c r="D6" t="str">
        <f t="shared" si="0"/>
        <v>Fluminense2014</v>
      </c>
      <c r="H6" t="s">
        <v>20</v>
      </c>
      <c r="I6">
        <v>2014</v>
      </c>
      <c r="J6">
        <v>61</v>
      </c>
      <c r="K6" t="s">
        <v>49</v>
      </c>
      <c r="L6">
        <v>2</v>
      </c>
    </row>
    <row r="7" spans="1:12" x14ac:dyDescent="0.25">
      <c r="A7">
        <v>2014</v>
      </c>
      <c r="B7" t="s">
        <v>22</v>
      </c>
      <c r="C7">
        <v>40</v>
      </c>
      <c r="D7" t="str">
        <f t="shared" si="0"/>
        <v>Palmeiras2014</v>
      </c>
      <c r="H7" t="s">
        <v>22</v>
      </c>
      <c r="I7">
        <v>2014</v>
      </c>
      <c r="J7">
        <v>40</v>
      </c>
      <c r="K7" t="s">
        <v>49</v>
      </c>
      <c r="L7">
        <v>2</v>
      </c>
    </row>
    <row r="8" spans="1:12" x14ac:dyDescent="0.25">
      <c r="A8">
        <v>2014</v>
      </c>
      <c r="B8" t="s">
        <v>21</v>
      </c>
      <c r="C8">
        <v>61</v>
      </c>
      <c r="D8" t="str">
        <f t="shared" si="0"/>
        <v>Grêmio2014</v>
      </c>
      <c r="H8" t="s">
        <v>21</v>
      </c>
      <c r="I8">
        <v>2014</v>
      </c>
      <c r="J8">
        <v>61</v>
      </c>
      <c r="K8" t="s">
        <v>49</v>
      </c>
      <c r="L8">
        <v>2</v>
      </c>
    </row>
    <row r="9" spans="1:12" x14ac:dyDescent="0.25">
      <c r="A9">
        <v>2014</v>
      </c>
      <c r="B9" t="s">
        <v>17</v>
      </c>
      <c r="C9">
        <v>52</v>
      </c>
      <c r="D9" t="str">
        <f t="shared" si="0"/>
        <v>Flamengo2014</v>
      </c>
      <c r="H9" t="s">
        <v>17</v>
      </c>
      <c r="I9">
        <v>2014</v>
      </c>
      <c r="J9">
        <v>52</v>
      </c>
      <c r="K9" t="s">
        <v>49</v>
      </c>
      <c r="L9">
        <v>2</v>
      </c>
    </row>
    <row r="10" spans="1:12" x14ac:dyDescent="0.25">
      <c r="A10">
        <v>2014</v>
      </c>
      <c r="B10" t="s">
        <v>35</v>
      </c>
      <c r="C10">
        <v>80</v>
      </c>
      <c r="D10" t="str">
        <f t="shared" si="0"/>
        <v>Cruzeiro2014</v>
      </c>
      <c r="H10" t="s">
        <v>35</v>
      </c>
      <c r="I10">
        <v>2014</v>
      </c>
      <c r="J10">
        <v>80</v>
      </c>
      <c r="K10" t="s">
        <v>50</v>
      </c>
      <c r="L10">
        <v>1</v>
      </c>
    </row>
    <row r="11" spans="1:12" x14ac:dyDescent="0.25">
      <c r="A11">
        <v>2014</v>
      </c>
      <c r="B11" t="s">
        <v>18</v>
      </c>
      <c r="C11">
        <v>69</v>
      </c>
      <c r="D11" t="str">
        <f t="shared" si="0"/>
        <v>Internacional2014</v>
      </c>
      <c r="H11" t="s">
        <v>18</v>
      </c>
      <c r="I11">
        <v>2014</v>
      </c>
      <c r="J11">
        <v>69</v>
      </c>
      <c r="K11" t="s">
        <v>49</v>
      </c>
      <c r="L11">
        <v>2</v>
      </c>
    </row>
    <row r="12" spans="1:12" x14ac:dyDescent="0.25">
      <c r="A12">
        <v>2014</v>
      </c>
      <c r="B12" t="s">
        <v>31</v>
      </c>
      <c r="C12">
        <v>34</v>
      </c>
      <c r="D12" t="str">
        <f t="shared" si="0"/>
        <v>Botafogo2014</v>
      </c>
      <c r="H12" t="s">
        <v>31</v>
      </c>
      <c r="I12">
        <v>2014</v>
      </c>
      <c r="J12">
        <v>34</v>
      </c>
      <c r="K12" t="s">
        <v>51</v>
      </c>
      <c r="L12">
        <v>0</v>
      </c>
    </row>
    <row r="13" spans="1:12" x14ac:dyDescent="0.25">
      <c r="A13">
        <v>2014</v>
      </c>
      <c r="B13" t="s">
        <v>36</v>
      </c>
      <c r="C13">
        <v>38</v>
      </c>
      <c r="D13" t="str">
        <f t="shared" si="0"/>
        <v>Vitória2014</v>
      </c>
      <c r="H13" t="s">
        <v>36</v>
      </c>
      <c r="I13">
        <v>2014</v>
      </c>
      <c r="J13">
        <v>38</v>
      </c>
      <c r="K13" t="s">
        <v>51</v>
      </c>
      <c r="L13">
        <v>0</v>
      </c>
    </row>
    <row r="14" spans="1:12" x14ac:dyDescent="0.25">
      <c r="A14">
        <v>2014</v>
      </c>
      <c r="B14" t="s">
        <v>30</v>
      </c>
      <c r="C14">
        <v>47</v>
      </c>
      <c r="D14" t="str">
        <f t="shared" si="0"/>
        <v>Coritiba2014</v>
      </c>
      <c r="H14" t="s">
        <v>30</v>
      </c>
      <c r="I14">
        <v>2014</v>
      </c>
      <c r="J14">
        <v>47</v>
      </c>
      <c r="K14" t="s">
        <v>49</v>
      </c>
      <c r="L14">
        <v>2</v>
      </c>
    </row>
    <row r="15" spans="1:12" x14ac:dyDescent="0.25">
      <c r="A15">
        <v>2014</v>
      </c>
      <c r="B15" t="s">
        <v>8</v>
      </c>
      <c r="C15">
        <v>52</v>
      </c>
      <c r="D15" t="str">
        <f t="shared" si="0"/>
        <v>Sport Recife2014</v>
      </c>
      <c r="H15" t="s">
        <v>8</v>
      </c>
      <c r="I15">
        <v>2014</v>
      </c>
      <c r="J15">
        <v>52</v>
      </c>
      <c r="K15" t="s">
        <v>49</v>
      </c>
      <c r="L15">
        <v>2</v>
      </c>
    </row>
    <row r="16" spans="1:12" x14ac:dyDescent="0.25">
      <c r="A16">
        <v>2014</v>
      </c>
      <c r="B16" t="s">
        <v>27</v>
      </c>
      <c r="C16">
        <v>37</v>
      </c>
      <c r="D16" t="str">
        <f t="shared" si="0"/>
        <v>Bahia2014</v>
      </c>
      <c r="H16" t="s">
        <v>27</v>
      </c>
      <c r="I16">
        <v>2014</v>
      </c>
      <c r="J16">
        <v>37</v>
      </c>
      <c r="K16" t="s">
        <v>51</v>
      </c>
      <c r="L16">
        <v>0</v>
      </c>
    </row>
    <row r="17" spans="1:12" x14ac:dyDescent="0.25">
      <c r="A17">
        <v>2014</v>
      </c>
      <c r="B17" t="s">
        <v>37</v>
      </c>
      <c r="C17">
        <v>32</v>
      </c>
      <c r="D17" t="str">
        <f t="shared" si="0"/>
        <v>Criciúma2014</v>
      </c>
      <c r="H17" t="s">
        <v>37</v>
      </c>
      <c r="I17">
        <v>2014</v>
      </c>
      <c r="J17">
        <v>32</v>
      </c>
      <c r="K17" t="s">
        <v>51</v>
      </c>
      <c r="L17">
        <v>0</v>
      </c>
    </row>
    <row r="18" spans="1:12" x14ac:dyDescent="0.25">
      <c r="A18">
        <v>2014</v>
      </c>
      <c r="B18" t="s">
        <v>39</v>
      </c>
      <c r="C18">
        <v>47</v>
      </c>
      <c r="D18" t="str">
        <f t="shared" si="0"/>
        <v>Figueirense2014</v>
      </c>
      <c r="H18" t="s">
        <v>39</v>
      </c>
      <c r="I18">
        <v>2014</v>
      </c>
      <c r="J18">
        <v>47</v>
      </c>
      <c r="K18" t="s">
        <v>49</v>
      </c>
      <c r="L18">
        <v>2</v>
      </c>
    </row>
    <row r="19" spans="1:12" x14ac:dyDescent="0.25">
      <c r="A19">
        <v>2014</v>
      </c>
      <c r="B19" t="s">
        <v>40</v>
      </c>
      <c r="C19">
        <v>54</v>
      </c>
      <c r="D19" t="str">
        <f t="shared" si="0"/>
        <v>Atlético Paranaense2014</v>
      </c>
      <c r="H19" t="s">
        <v>40</v>
      </c>
      <c r="I19">
        <v>2014</v>
      </c>
      <c r="J19">
        <v>54</v>
      </c>
      <c r="K19" t="s">
        <v>49</v>
      </c>
      <c r="L19">
        <v>2</v>
      </c>
    </row>
    <row r="20" spans="1:12" x14ac:dyDescent="0.25">
      <c r="A20">
        <v>2014</v>
      </c>
      <c r="B20" t="s">
        <v>29</v>
      </c>
      <c r="C20">
        <v>47</v>
      </c>
      <c r="D20" t="str">
        <f t="shared" si="0"/>
        <v>Goiás2014</v>
      </c>
      <c r="H20" t="s">
        <v>29</v>
      </c>
      <c r="I20">
        <v>2014</v>
      </c>
      <c r="J20">
        <v>47</v>
      </c>
      <c r="K20" t="s">
        <v>49</v>
      </c>
      <c r="L20">
        <v>2</v>
      </c>
    </row>
    <row r="21" spans="1:12" x14ac:dyDescent="0.25">
      <c r="A21">
        <v>2014</v>
      </c>
      <c r="B21" t="s">
        <v>9</v>
      </c>
      <c r="C21">
        <v>43</v>
      </c>
      <c r="D21" t="str">
        <f t="shared" si="0"/>
        <v>Chapecoense2014</v>
      </c>
      <c r="H21" t="s">
        <v>9</v>
      </c>
      <c r="I21">
        <v>2014</v>
      </c>
      <c r="J21">
        <v>43</v>
      </c>
      <c r="K21" t="s">
        <v>49</v>
      </c>
      <c r="L21">
        <v>2</v>
      </c>
    </row>
    <row r="22" spans="1:12" x14ac:dyDescent="0.25">
      <c r="A22">
        <v>2015</v>
      </c>
      <c r="B22" t="s">
        <v>19</v>
      </c>
      <c r="C22">
        <v>62</v>
      </c>
      <c r="D22" t="str">
        <f t="shared" si="0"/>
        <v>São Paulo2015</v>
      </c>
      <c r="H22" t="s">
        <v>19</v>
      </c>
      <c r="I22">
        <v>2015</v>
      </c>
      <c r="J22">
        <v>62</v>
      </c>
      <c r="K22" t="s">
        <v>50</v>
      </c>
      <c r="L22">
        <v>1</v>
      </c>
    </row>
    <row r="23" spans="1:12" x14ac:dyDescent="0.25">
      <c r="A23">
        <v>2015</v>
      </c>
      <c r="B23" t="s">
        <v>18</v>
      </c>
      <c r="C23">
        <v>60</v>
      </c>
      <c r="D23" t="str">
        <f t="shared" si="0"/>
        <v>Internacional2015</v>
      </c>
      <c r="H23" t="s">
        <v>18</v>
      </c>
      <c r="I23">
        <v>2015</v>
      </c>
      <c r="J23">
        <v>60</v>
      </c>
      <c r="K23" t="s">
        <v>49</v>
      </c>
      <c r="L23">
        <v>2</v>
      </c>
    </row>
    <row r="24" spans="1:12" x14ac:dyDescent="0.25">
      <c r="A24">
        <v>2015</v>
      </c>
      <c r="B24" t="s">
        <v>22</v>
      </c>
      <c r="C24">
        <v>58</v>
      </c>
      <c r="D24" t="str">
        <f t="shared" si="0"/>
        <v>Palmeiras2015</v>
      </c>
      <c r="H24" t="s">
        <v>22</v>
      </c>
      <c r="I24">
        <v>2015</v>
      </c>
      <c r="J24">
        <v>58</v>
      </c>
      <c r="K24" t="s">
        <v>49</v>
      </c>
      <c r="L24">
        <v>2</v>
      </c>
    </row>
    <row r="25" spans="1:12" x14ac:dyDescent="0.25">
      <c r="A25">
        <v>2015</v>
      </c>
      <c r="B25" t="s">
        <v>35</v>
      </c>
      <c r="C25">
        <v>52</v>
      </c>
      <c r="D25" t="str">
        <f t="shared" si="0"/>
        <v>Cruzeiro2015</v>
      </c>
      <c r="H25" t="s">
        <v>35</v>
      </c>
      <c r="I25">
        <v>2015</v>
      </c>
      <c r="J25">
        <v>52</v>
      </c>
      <c r="K25" t="s">
        <v>49</v>
      </c>
      <c r="L25">
        <v>2</v>
      </c>
    </row>
    <row r="26" spans="1:12" x14ac:dyDescent="0.25">
      <c r="A26">
        <v>2015</v>
      </c>
      <c r="B26" t="s">
        <v>20</v>
      </c>
      <c r="C26">
        <v>47</v>
      </c>
      <c r="D26" t="str">
        <f t="shared" si="0"/>
        <v>Fluminense2015</v>
      </c>
      <c r="H26" t="s">
        <v>20</v>
      </c>
      <c r="I26">
        <v>2015</v>
      </c>
      <c r="J26">
        <v>47</v>
      </c>
      <c r="K26" t="s">
        <v>49</v>
      </c>
      <c r="L26">
        <v>2</v>
      </c>
    </row>
    <row r="27" spans="1:12" x14ac:dyDescent="0.25">
      <c r="A27">
        <v>2015</v>
      </c>
      <c r="B27" t="s">
        <v>26</v>
      </c>
      <c r="C27">
        <v>81</v>
      </c>
      <c r="D27" t="str">
        <f t="shared" si="0"/>
        <v>Corinthians2015</v>
      </c>
      <c r="H27" t="s">
        <v>26</v>
      </c>
      <c r="I27">
        <v>2015</v>
      </c>
      <c r="J27">
        <v>81</v>
      </c>
      <c r="K27" t="s">
        <v>50</v>
      </c>
      <c r="L27">
        <v>1</v>
      </c>
    </row>
    <row r="28" spans="1:12" x14ac:dyDescent="0.25">
      <c r="A28">
        <v>2015</v>
      </c>
      <c r="B28" t="s">
        <v>7</v>
      </c>
      <c r="C28">
        <v>69</v>
      </c>
      <c r="D28" t="str">
        <f t="shared" si="0"/>
        <v>Atlético Mineiro2015</v>
      </c>
      <c r="H28" t="s">
        <v>7</v>
      </c>
      <c r="I28">
        <v>2015</v>
      </c>
      <c r="J28">
        <v>69</v>
      </c>
      <c r="K28" t="s">
        <v>49</v>
      </c>
      <c r="L28">
        <v>2</v>
      </c>
    </row>
    <row r="29" spans="1:12" x14ac:dyDescent="0.25">
      <c r="A29">
        <v>2015</v>
      </c>
      <c r="B29" t="s">
        <v>21</v>
      </c>
      <c r="C29">
        <v>68</v>
      </c>
      <c r="D29" t="str">
        <f t="shared" si="0"/>
        <v>Grêmio2015</v>
      </c>
      <c r="H29" t="s">
        <v>21</v>
      </c>
      <c r="I29">
        <v>2015</v>
      </c>
      <c r="J29">
        <v>68</v>
      </c>
      <c r="K29" t="s">
        <v>49</v>
      </c>
      <c r="L29">
        <v>2</v>
      </c>
    </row>
    <row r="30" spans="1:12" x14ac:dyDescent="0.25">
      <c r="A30">
        <v>2015</v>
      </c>
      <c r="B30" t="s">
        <v>17</v>
      </c>
      <c r="C30">
        <v>49</v>
      </c>
      <c r="D30" t="str">
        <f t="shared" si="0"/>
        <v>Flamengo2015</v>
      </c>
      <c r="H30" t="s">
        <v>17</v>
      </c>
      <c r="I30">
        <v>2015</v>
      </c>
      <c r="J30">
        <v>49</v>
      </c>
      <c r="K30" t="s">
        <v>49</v>
      </c>
      <c r="L30">
        <v>2</v>
      </c>
    </row>
    <row r="31" spans="1:12" x14ac:dyDescent="0.25">
      <c r="A31">
        <v>2015</v>
      </c>
      <c r="B31" t="s">
        <v>23</v>
      </c>
      <c r="C31">
        <v>58</v>
      </c>
      <c r="D31" t="str">
        <f t="shared" si="0"/>
        <v>Santos2015</v>
      </c>
      <c r="H31" t="s">
        <v>23</v>
      </c>
      <c r="I31">
        <v>2015</v>
      </c>
      <c r="J31">
        <v>58</v>
      </c>
      <c r="K31" t="s">
        <v>49</v>
      </c>
      <c r="L31">
        <v>2</v>
      </c>
    </row>
    <row r="32" spans="1:12" x14ac:dyDescent="0.25">
      <c r="A32">
        <v>2015</v>
      </c>
      <c r="B32" t="s">
        <v>41</v>
      </c>
      <c r="C32">
        <v>41</v>
      </c>
      <c r="D32" t="str">
        <f t="shared" si="0"/>
        <v>Vasco da2015</v>
      </c>
      <c r="H32" t="s">
        <v>41</v>
      </c>
      <c r="I32">
        <v>2015</v>
      </c>
      <c r="J32">
        <v>41</v>
      </c>
      <c r="K32" t="s">
        <v>51</v>
      </c>
      <c r="L32">
        <v>0</v>
      </c>
    </row>
    <row r="33" spans="1:12" x14ac:dyDescent="0.25">
      <c r="A33">
        <v>2015</v>
      </c>
      <c r="B33" t="s">
        <v>8</v>
      </c>
      <c r="C33">
        <v>59</v>
      </c>
      <c r="D33" t="str">
        <f t="shared" si="0"/>
        <v>Sport Recife2015</v>
      </c>
      <c r="H33" t="s">
        <v>8</v>
      </c>
      <c r="I33">
        <v>2015</v>
      </c>
      <c r="J33">
        <v>59</v>
      </c>
      <c r="K33" t="s">
        <v>49</v>
      </c>
      <c r="L33">
        <v>2</v>
      </c>
    </row>
    <row r="34" spans="1:12" x14ac:dyDescent="0.25">
      <c r="A34">
        <v>2015</v>
      </c>
      <c r="B34" t="s">
        <v>30</v>
      </c>
      <c r="C34">
        <v>44</v>
      </c>
      <c r="D34" t="str">
        <f t="shared" si="0"/>
        <v>Coritiba2015</v>
      </c>
      <c r="H34" t="s">
        <v>30</v>
      </c>
      <c r="I34">
        <v>2015</v>
      </c>
      <c r="J34">
        <v>44</v>
      </c>
      <c r="K34" t="s">
        <v>49</v>
      </c>
      <c r="L34">
        <v>2</v>
      </c>
    </row>
    <row r="35" spans="1:12" x14ac:dyDescent="0.25">
      <c r="A35">
        <v>2015</v>
      </c>
      <c r="B35" t="s">
        <v>39</v>
      </c>
      <c r="C35">
        <v>43</v>
      </c>
      <c r="D35" t="str">
        <f t="shared" si="0"/>
        <v>Figueirense2015</v>
      </c>
      <c r="H35" t="s">
        <v>39</v>
      </c>
      <c r="I35">
        <v>2015</v>
      </c>
      <c r="J35">
        <v>43</v>
      </c>
      <c r="K35" t="s">
        <v>49</v>
      </c>
      <c r="L35">
        <v>2</v>
      </c>
    </row>
    <row r="36" spans="1:12" x14ac:dyDescent="0.25">
      <c r="A36">
        <v>2015</v>
      </c>
      <c r="B36" t="s">
        <v>40</v>
      </c>
      <c r="C36">
        <v>51</v>
      </c>
      <c r="D36" t="str">
        <f t="shared" si="0"/>
        <v>Atlético Paranaense2015</v>
      </c>
      <c r="H36" t="s">
        <v>40</v>
      </c>
      <c r="I36">
        <v>2015</v>
      </c>
      <c r="J36">
        <v>51</v>
      </c>
      <c r="K36" t="s">
        <v>49</v>
      </c>
      <c r="L36">
        <v>2</v>
      </c>
    </row>
    <row r="37" spans="1:12" x14ac:dyDescent="0.25">
      <c r="A37">
        <v>2015</v>
      </c>
      <c r="B37" t="s">
        <v>34</v>
      </c>
      <c r="C37">
        <v>42</v>
      </c>
      <c r="D37" t="str">
        <f t="shared" si="0"/>
        <v>Avaí2015</v>
      </c>
      <c r="H37" t="s">
        <v>34</v>
      </c>
      <c r="I37">
        <v>2015</v>
      </c>
      <c r="J37">
        <v>42</v>
      </c>
      <c r="K37" t="s">
        <v>49</v>
      </c>
      <c r="L37">
        <v>2</v>
      </c>
    </row>
    <row r="38" spans="1:12" x14ac:dyDescent="0.25">
      <c r="A38">
        <v>2015</v>
      </c>
      <c r="B38" t="s">
        <v>42</v>
      </c>
      <c r="C38">
        <v>51</v>
      </c>
      <c r="D38" t="str">
        <f t="shared" si="0"/>
        <v>Ponte Preta2015</v>
      </c>
      <c r="H38" t="s">
        <v>42</v>
      </c>
      <c r="I38">
        <v>2015</v>
      </c>
      <c r="J38">
        <v>51</v>
      </c>
      <c r="K38" t="s">
        <v>49</v>
      </c>
      <c r="L38">
        <v>2</v>
      </c>
    </row>
    <row r="39" spans="1:12" x14ac:dyDescent="0.25">
      <c r="A39">
        <v>2015</v>
      </c>
      <c r="B39" t="s">
        <v>9</v>
      </c>
      <c r="C39">
        <v>47</v>
      </c>
      <c r="D39" t="str">
        <f t="shared" si="0"/>
        <v>Chapecoense2015</v>
      </c>
      <c r="H39" t="s">
        <v>9</v>
      </c>
      <c r="I39">
        <v>2015</v>
      </c>
      <c r="J39">
        <v>47</v>
      </c>
      <c r="K39" t="s">
        <v>49</v>
      </c>
      <c r="L39">
        <v>2</v>
      </c>
    </row>
    <row r="40" spans="1:12" x14ac:dyDescent="0.25">
      <c r="A40">
        <v>2015</v>
      </c>
      <c r="B40" t="s">
        <v>29</v>
      </c>
      <c r="C40">
        <v>38</v>
      </c>
      <c r="D40" t="str">
        <f t="shared" si="0"/>
        <v>Goiás2015</v>
      </c>
      <c r="H40" t="s">
        <v>29</v>
      </c>
      <c r="I40">
        <v>2015</v>
      </c>
      <c r="J40">
        <v>38</v>
      </c>
      <c r="K40" t="s">
        <v>51</v>
      </c>
      <c r="L40">
        <v>0</v>
      </c>
    </row>
    <row r="41" spans="1:12" x14ac:dyDescent="0.25">
      <c r="A41">
        <v>2015</v>
      </c>
      <c r="B41" t="s">
        <v>43</v>
      </c>
      <c r="C41">
        <v>31</v>
      </c>
      <c r="D41" t="str">
        <f t="shared" si="0"/>
        <v>Joinville2015</v>
      </c>
      <c r="H41" t="s">
        <v>43</v>
      </c>
      <c r="I41">
        <v>2015</v>
      </c>
      <c r="J41">
        <v>31</v>
      </c>
      <c r="K41" t="s">
        <v>51</v>
      </c>
      <c r="L41">
        <v>0</v>
      </c>
    </row>
    <row r="42" spans="1:12" x14ac:dyDescent="0.25">
      <c r="A42">
        <v>2016</v>
      </c>
      <c r="B42" t="s">
        <v>17</v>
      </c>
      <c r="C42">
        <v>71</v>
      </c>
      <c r="D42" t="str">
        <f t="shared" si="0"/>
        <v>Flamengo2016</v>
      </c>
      <c r="H42" t="s">
        <v>17</v>
      </c>
      <c r="I42">
        <v>2016</v>
      </c>
      <c r="J42">
        <v>71</v>
      </c>
      <c r="K42" t="s">
        <v>50</v>
      </c>
      <c r="L42">
        <v>1</v>
      </c>
    </row>
    <row r="43" spans="1:12" x14ac:dyDescent="0.25">
      <c r="A43">
        <v>2016</v>
      </c>
      <c r="B43" t="s">
        <v>35</v>
      </c>
      <c r="C43">
        <v>51</v>
      </c>
      <c r="D43" t="str">
        <f t="shared" si="0"/>
        <v>Cruzeiro2016</v>
      </c>
      <c r="H43" t="s">
        <v>35</v>
      </c>
      <c r="I43">
        <v>2016</v>
      </c>
      <c r="J43">
        <v>51</v>
      </c>
      <c r="K43" t="s">
        <v>49</v>
      </c>
      <c r="L43">
        <v>2</v>
      </c>
    </row>
    <row r="44" spans="1:12" x14ac:dyDescent="0.25">
      <c r="A44">
        <v>2016</v>
      </c>
      <c r="B44" t="s">
        <v>20</v>
      </c>
      <c r="C44">
        <v>50</v>
      </c>
      <c r="D44" t="str">
        <f t="shared" si="0"/>
        <v>Fluminense2016</v>
      </c>
      <c r="H44" t="s">
        <v>20</v>
      </c>
      <c r="I44">
        <v>2016</v>
      </c>
      <c r="J44">
        <v>50</v>
      </c>
      <c r="K44" t="s">
        <v>49</v>
      </c>
      <c r="L44">
        <v>2</v>
      </c>
    </row>
    <row r="45" spans="1:12" x14ac:dyDescent="0.25">
      <c r="A45">
        <v>2016</v>
      </c>
      <c r="B45" t="s">
        <v>19</v>
      </c>
      <c r="C45">
        <v>52</v>
      </c>
      <c r="D45" t="str">
        <f t="shared" si="0"/>
        <v>São Paulo2016</v>
      </c>
      <c r="H45" t="s">
        <v>19</v>
      </c>
      <c r="I45">
        <v>2016</v>
      </c>
      <c r="J45">
        <v>52</v>
      </c>
      <c r="K45" t="s">
        <v>49</v>
      </c>
      <c r="L45">
        <v>2</v>
      </c>
    </row>
    <row r="46" spans="1:12" x14ac:dyDescent="0.25">
      <c r="A46">
        <v>2016</v>
      </c>
      <c r="B46" t="s">
        <v>7</v>
      </c>
      <c r="C46">
        <v>62</v>
      </c>
      <c r="D46" t="str">
        <f t="shared" si="0"/>
        <v>Atlético Mineiro2016</v>
      </c>
      <c r="H46" t="s">
        <v>7</v>
      </c>
      <c r="I46">
        <v>2016</v>
      </c>
      <c r="J46">
        <v>62</v>
      </c>
      <c r="K46" t="s">
        <v>49</v>
      </c>
      <c r="L46">
        <v>2</v>
      </c>
    </row>
    <row r="47" spans="1:12" x14ac:dyDescent="0.25">
      <c r="A47">
        <v>2016</v>
      </c>
      <c r="B47" t="s">
        <v>22</v>
      </c>
      <c r="C47">
        <v>80</v>
      </c>
      <c r="D47" t="str">
        <f t="shared" si="0"/>
        <v>Palmeiras2016</v>
      </c>
      <c r="H47" t="s">
        <v>22</v>
      </c>
      <c r="I47">
        <v>2016</v>
      </c>
      <c r="J47">
        <v>80</v>
      </c>
      <c r="K47" t="s">
        <v>50</v>
      </c>
      <c r="L47">
        <v>1</v>
      </c>
    </row>
    <row r="48" spans="1:12" x14ac:dyDescent="0.25">
      <c r="A48">
        <v>2016</v>
      </c>
      <c r="B48" t="s">
        <v>21</v>
      </c>
      <c r="C48">
        <v>53</v>
      </c>
      <c r="D48" t="str">
        <f t="shared" si="0"/>
        <v>Grêmio2016</v>
      </c>
      <c r="H48" t="s">
        <v>21</v>
      </c>
      <c r="I48">
        <v>2016</v>
      </c>
      <c r="J48">
        <v>53</v>
      </c>
      <c r="K48" t="s">
        <v>49</v>
      </c>
      <c r="L48">
        <v>2</v>
      </c>
    </row>
    <row r="49" spans="1:12" x14ac:dyDescent="0.25">
      <c r="A49">
        <v>2016</v>
      </c>
      <c r="B49" t="s">
        <v>18</v>
      </c>
      <c r="C49">
        <v>43</v>
      </c>
      <c r="D49" t="str">
        <f t="shared" si="0"/>
        <v>Internacional2016</v>
      </c>
      <c r="H49" t="s">
        <v>18</v>
      </c>
      <c r="I49">
        <v>2016</v>
      </c>
      <c r="J49">
        <v>43</v>
      </c>
      <c r="K49" t="s">
        <v>51</v>
      </c>
      <c r="L49">
        <v>0</v>
      </c>
    </row>
    <row r="50" spans="1:12" x14ac:dyDescent="0.25">
      <c r="A50">
        <v>2016</v>
      </c>
      <c r="B50" t="s">
        <v>8</v>
      </c>
      <c r="C50">
        <v>47</v>
      </c>
      <c r="D50" t="str">
        <f t="shared" si="0"/>
        <v>Sport Recife2016</v>
      </c>
      <c r="H50" t="s">
        <v>8</v>
      </c>
      <c r="I50">
        <v>2016</v>
      </c>
      <c r="J50">
        <v>47</v>
      </c>
      <c r="K50" t="s">
        <v>49</v>
      </c>
      <c r="L50">
        <v>2</v>
      </c>
    </row>
    <row r="51" spans="1:12" x14ac:dyDescent="0.25">
      <c r="A51">
        <v>2016</v>
      </c>
      <c r="B51" t="s">
        <v>10</v>
      </c>
      <c r="C51">
        <v>28</v>
      </c>
      <c r="D51" t="str">
        <f t="shared" si="0"/>
        <v>América Mineiro2016</v>
      </c>
      <c r="H51" t="s">
        <v>10</v>
      </c>
      <c r="I51">
        <v>2016</v>
      </c>
      <c r="J51">
        <v>28</v>
      </c>
      <c r="K51" t="s">
        <v>51</v>
      </c>
      <c r="L51">
        <v>0</v>
      </c>
    </row>
    <row r="52" spans="1:12" x14ac:dyDescent="0.25">
      <c r="A52">
        <v>2016</v>
      </c>
      <c r="B52" t="s">
        <v>26</v>
      </c>
      <c r="C52">
        <v>55</v>
      </c>
      <c r="D52" t="str">
        <f t="shared" si="0"/>
        <v>Corinthians2016</v>
      </c>
      <c r="H52" t="s">
        <v>26</v>
      </c>
      <c r="I52">
        <v>2016</v>
      </c>
      <c r="J52">
        <v>55</v>
      </c>
      <c r="K52" t="s">
        <v>49</v>
      </c>
      <c r="L52">
        <v>2</v>
      </c>
    </row>
    <row r="53" spans="1:12" x14ac:dyDescent="0.25">
      <c r="A53">
        <v>2016</v>
      </c>
      <c r="B53" t="s">
        <v>40</v>
      </c>
      <c r="C53">
        <v>57</v>
      </c>
      <c r="D53" t="str">
        <f t="shared" si="0"/>
        <v>Atlético Paranaense2016</v>
      </c>
      <c r="H53" t="s">
        <v>40</v>
      </c>
      <c r="I53">
        <v>2016</v>
      </c>
      <c r="J53">
        <v>57</v>
      </c>
      <c r="K53" t="s">
        <v>49</v>
      </c>
      <c r="L53">
        <v>2</v>
      </c>
    </row>
    <row r="54" spans="1:12" x14ac:dyDescent="0.25">
      <c r="A54">
        <v>2016</v>
      </c>
      <c r="B54" t="s">
        <v>42</v>
      </c>
      <c r="C54">
        <v>50</v>
      </c>
      <c r="D54" t="str">
        <f t="shared" si="0"/>
        <v>Ponte Preta2016</v>
      </c>
      <c r="H54" t="s">
        <v>42</v>
      </c>
      <c r="I54">
        <v>2016</v>
      </c>
      <c r="J54">
        <v>50</v>
      </c>
      <c r="K54" t="s">
        <v>49</v>
      </c>
      <c r="L54">
        <v>2</v>
      </c>
    </row>
    <row r="55" spans="1:12" x14ac:dyDescent="0.25">
      <c r="A55">
        <v>2016</v>
      </c>
      <c r="B55" t="s">
        <v>9</v>
      </c>
      <c r="C55">
        <v>52</v>
      </c>
      <c r="D55" t="str">
        <f t="shared" si="0"/>
        <v>Chapecoense2016</v>
      </c>
      <c r="H55" t="s">
        <v>9</v>
      </c>
      <c r="I55">
        <v>2016</v>
      </c>
      <c r="J55">
        <v>52</v>
      </c>
      <c r="K55" t="s">
        <v>49</v>
      </c>
      <c r="L55">
        <v>2</v>
      </c>
    </row>
    <row r="56" spans="1:12" x14ac:dyDescent="0.25">
      <c r="A56">
        <v>2016</v>
      </c>
      <c r="B56" t="s">
        <v>30</v>
      </c>
      <c r="C56">
        <v>46</v>
      </c>
      <c r="D56" t="str">
        <f t="shared" si="0"/>
        <v>Coritiba2016</v>
      </c>
      <c r="H56" t="s">
        <v>30</v>
      </c>
      <c r="I56">
        <v>2016</v>
      </c>
      <c r="J56">
        <v>46</v>
      </c>
      <c r="K56" t="s">
        <v>49</v>
      </c>
      <c r="L56">
        <v>2</v>
      </c>
    </row>
    <row r="57" spans="1:12" x14ac:dyDescent="0.25">
      <c r="A57">
        <v>2016</v>
      </c>
      <c r="B57" t="s">
        <v>23</v>
      </c>
      <c r="C57">
        <v>71</v>
      </c>
      <c r="D57" t="str">
        <f t="shared" si="0"/>
        <v>Santos2016</v>
      </c>
      <c r="H57" t="s">
        <v>23</v>
      </c>
      <c r="I57">
        <v>2016</v>
      </c>
      <c r="J57">
        <v>71</v>
      </c>
      <c r="K57" t="s">
        <v>50</v>
      </c>
      <c r="L57">
        <v>1</v>
      </c>
    </row>
    <row r="58" spans="1:12" x14ac:dyDescent="0.25">
      <c r="A58">
        <v>2016</v>
      </c>
      <c r="B58" t="s">
        <v>36</v>
      </c>
      <c r="C58">
        <v>45</v>
      </c>
      <c r="D58" t="str">
        <f t="shared" si="0"/>
        <v>Vitória2016</v>
      </c>
      <c r="H58" t="s">
        <v>36</v>
      </c>
      <c r="I58">
        <v>2016</v>
      </c>
      <c r="J58">
        <v>45</v>
      </c>
      <c r="K58" t="s">
        <v>51</v>
      </c>
      <c r="L58">
        <v>0</v>
      </c>
    </row>
    <row r="59" spans="1:12" x14ac:dyDescent="0.25">
      <c r="A59">
        <v>2016</v>
      </c>
      <c r="B59" t="s">
        <v>31</v>
      </c>
      <c r="C59">
        <v>59</v>
      </c>
      <c r="D59" t="str">
        <f t="shared" si="0"/>
        <v>Botafogo2016</v>
      </c>
      <c r="H59" t="s">
        <v>31</v>
      </c>
      <c r="I59">
        <v>2016</v>
      </c>
      <c r="J59">
        <v>59</v>
      </c>
      <c r="K59" t="s">
        <v>49</v>
      </c>
      <c r="L59">
        <v>2</v>
      </c>
    </row>
    <row r="60" spans="1:12" x14ac:dyDescent="0.25">
      <c r="A60">
        <v>2016</v>
      </c>
      <c r="B60" t="s">
        <v>39</v>
      </c>
      <c r="C60">
        <v>37</v>
      </c>
      <c r="D60" t="str">
        <f t="shared" si="0"/>
        <v>Figueirense2016</v>
      </c>
      <c r="H60" t="s">
        <v>39</v>
      </c>
      <c r="I60">
        <v>2016</v>
      </c>
      <c r="J60">
        <v>37</v>
      </c>
      <c r="K60" t="s">
        <v>51</v>
      </c>
      <c r="L60">
        <v>0</v>
      </c>
    </row>
    <row r="61" spans="1:12" x14ac:dyDescent="0.25">
      <c r="A61">
        <v>2016</v>
      </c>
      <c r="B61" t="s">
        <v>44</v>
      </c>
      <c r="C61">
        <v>31</v>
      </c>
      <c r="D61" t="str">
        <f t="shared" si="0"/>
        <v>Santa Cruz2016</v>
      </c>
      <c r="H61" t="s">
        <v>44</v>
      </c>
      <c r="I61">
        <v>2016</v>
      </c>
      <c r="J61">
        <v>31</v>
      </c>
      <c r="K61" t="s">
        <v>51</v>
      </c>
      <c r="L61">
        <v>0</v>
      </c>
    </row>
    <row r="62" spans="1:12" x14ac:dyDescent="0.25">
      <c r="A62">
        <v>2017</v>
      </c>
      <c r="B62" t="s">
        <v>19</v>
      </c>
      <c r="C62">
        <v>50</v>
      </c>
      <c r="D62" t="str">
        <f t="shared" si="0"/>
        <v>São Paulo2017</v>
      </c>
      <c r="H62" t="s">
        <v>19</v>
      </c>
      <c r="I62">
        <v>2017</v>
      </c>
      <c r="J62">
        <v>50</v>
      </c>
      <c r="K62" t="s">
        <v>49</v>
      </c>
      <c r="L62">
        <v>2</v>
      </c>
    </row>
    <row r="63" spans="1:12" x14ac:dyDescent="0.25">
      <c r="A63">
        <v>2017</v>
      </c>
      <c r="B63" t="s">
        <v>17</v>
      </c>
      <c r="C63">
        <v>56</v>
      </c>
      <c r="D63" t="str">
        <f t="shared" si="0"/>
        <v>Flamengo2017</v>
      </c>
      <c r="H63" t="s">
        <v>17</v>
      </c>
      <c r="I63">
        <v>2017</v>
      </c>
      <c r="J63">
        <v>56</v>
      </c>
      <c r="K63" t="s">
        <v>49</v>
      </c>
      <c r="L63">
        <v>2</v>
      </c>
    </row>
    <row r="64" spans="1:12" x14ac:dyDescent="0.25">
      <c r="A64">
        <v>2017</v>
      </c>
      <c r="B64" t="s">
        <v>35</v>
      </c>
      <c r="C64">
        <v>57</v>
      </c>
      <c r="D64" t="str">
        <f t="shared" si="0"/>
        <v>Cruzeiro2017</v>
      </c>
      <c r="H64" t="s">
        <v>35</v>
      </c>
      <c r="I64">
        <v>2017</v>
      </c>
      <c r="J64">
        <v>57</v>
      </c>
      <c r="K64" t="s">
        <v>50</v>
      </c>
      <c r="L64">
        <v>1</v>
      </c>
    </row>
    <row r="65" spans="1:12" x14ac:dyDescent="0.25">
      <c r="A65">
        <v>2017</v>
      </c>
      <c r="B65" t="s">
        <v>7</v>
      </c>
      <c r="C65">
        <v>54</v>
      </c>
      <c r="D65" t="str">
        <f t="shared" si="0"/>
        <v>Atlético Mineiro2017</v>
      </c>
      <c r="H65" t="s">
        <v>7</v>
      </c>
      <c r="I65">
        <v>2017</v>
      </c>
      <c r="J65">
        <v>54</v>
      </c>
      <c r="K65" t="s">
        <v>49</v>
      </c>
      <c r="L65">
        <v>2</v>
      </c>
    </row>
    <row r="66" spans="1:12" x14ac:dyDescent="0.25">
      <c r="A66">
        <v>2017</v>
      </c>
      <c r="B66" t="s">
        <v>22</v>
      </c>
      <c r="C66">
        <v>63</v>
      </c>
      <c r="D66" t="str">
        <f t="shared" si="0"/>
        <v>Palmeiras2017</v>
      </c>
      <c r="H66" t="s">
        <v>22</v>
      </c>
      <c r="I66">
        <v>2017</v>
      </c>
      <c r="J66">
        <v>63</v>
      </c>
      <c r="K66" t="s">
        <v>50</v>
      </c>
      <c r="L66">
        <v>1</v>
      </c>
    </row>
    <row r="67" spans="1:12" x14ac:dyDescent="0.25">
      <c r="A67">
        <v>2017</v>
      </c>
      <c r="B67" t="s">
        <v>21</v>
      </c>
      <c r="C67">
        <v>62</v>
      </c>
      <c r="D67" t="str">
        <f t="shared" ref="D67:D130" si="1">B67&amp;A67</f>
        <v>Grêmio2017</v>
      </c>
      <c r="H67" t="s">
        <v>21</v>
      </c>
      <c r="I67">
        <v>2017</v>
      </c>
      <c r="J67">
        <v>62</v>
      </c>
      <c r="K67" t="s">
        <v>49</v>
      </c>
      <c r="L67">
        <v>2</v>
      </c>
    </row>
    <row r="68" spans="1:12" x14ac:dyDescent="0.25">
      <c r="A68">
        <v>2017</v>
      </c>
      <c r="B68" t="s">
        <v>26</v>
      </c>
      <c r="C68">
        <v>72</v>
      </c>
      <c r="D68" t="str">
        <f t="shared" si="1"/>
        <v>Corinthians2017</v>
      </c>
      <c r="H68" t="s">
        <v>26</v>
      </c>
      <c r="I68">
        <v>2017</v>
      </c>
      <c r="J68">
        <v>72</v>
      </c>
      <c r="K68" t="s">
        <v>50</v>
      </c>
      <c r="L68">
        <v>1</v>
      </c>
    </row>
    <row r="69" spans="1:12" x14ac:dyDescent="0.25">
      <c r="A69">
        <v>2017</v>
      </c>
      <c r="B69" t="s">
        <v>23</v>
      </c>
      <c r="C69">
        <v>63</v>
      </c>
      <c r="D69" t="str">
        <f t="shared" si="1"/>
        <v>Santos2017</v>
      </c>
      <c r="H69" t="s">
        <v>23</v>
      </c>
      <c r="I69">
        <v>2017</v>
      </c>
      <c r="J69">
        <v>63</v>
      </c>
      <c r="K69" t="s">
        <v>49</v>
      </c>
      <c r="L69">
        <v>2</v>
      </c>
    </row>
    <row r="70" spans="1:12" x14ac:dyDescent="0.25">
      <c r="A70">
        <v>2017</v>
      </c>
      <c r="B70" t="s">
        <v>8</v>
      </c>
      <c r="C70">
        <v>45</v>
      </c>
      <c r="D70" t="str">
        <f t="shared" si="1"/>
        <v>Sport Recife2017</v>
      </c>
      <c r="H70" t="s">
        <v>8</v>
      </c>
      <c r="I70">
        <v>2017</v>
      </c>
      <c r="J70">
        <v>45</v>
      </c>
      <c r="K70" t="s">
        <v>49</v>
      </c>
      <c r="L70">
        <v>2</v>
      </c>
    </row>
    <row r="71" spans="1:12" x14ac:dyDescent="0.25">
      <c r="A71">
        <v>2017</v>
      </c>
      <c r="B71" t="s">
        <v>36</v>
      </c>
      <c r="C71">
        <v>43</v>
      </c>
      <c r="D71" t="str">
        <f t="shared" si="1"/>
        <v>Vitória2017</v>
      </c>
      <c r="H71" t="s">
        <v>36</v>
      </c>
      <c r="I71">
        <v>2017</v>
      </c>
      <c r="J71">
        <v>43</v>
      </c>
      <c r="K71" t="s">
        <v>51</v>
      </c>
      <c r="L71">
        <v>0</v>
      </c>
    </row>
    <row r="72" spans="1:12" x14ac:dyDescent="0.25">
      <c r="A72">
        <v>2017</v>
      </c>
      <c r="B72" t="s">
        <v>41</v>
      </c>
      <c r="C72">
        <v>56</v>
      </c>
      <c r="D72" t="str">
        <f t="shared" si="1"/>
        <v>Vasco da2017</v>
      </c>
      <c r="H72" t="s">
        <v>41</v>
      </c>
      <c r="I72">
        <v>2017</v>
      </c>
      <c r="J72">
        <v>56</v>
      </c>
      <c r="K72" t="s">
        <v>49</v>
      </c>
      <c r="L72">
        <v>2</v>
      </c>
    </row>
    <row r="73" spans="1:12" x14ac:dyDescent="0.25">
      <c r="A73">
        <v>2017</v>
      </c>
      <c r="B73" t="s">
        <v>40</v>
      </c>
      <c r="C73">
        <v>51</v>
      </c>
      <c r="D73" t="str">
        <f t="shared" si="1"/>
        <v>Atlético Paranaense2017</v>
      </c>
      <c r="H73" t="s">
        <v>40</v>
      </c>
      <c r="I73">
        <v>2017</v>
      </c>
      <c r="J73">
        <v>51</v>
      </c>
      <c r="K73" t="s">
        <v>49</v>
      </c>
      <c r="L73">
        <v>2</v>
      </c>
    </row>
    <row r="74" spans="1:12" x14ac:dyDescent="0.25">
      <c r="A74">
        <v>2017</v>
      </c>
      <c r="B74" t="s">
        <v>9</v>
      </c>
      <c r="C74">
        <v>54</v>
      </c>
      <c r="D74" t="str">
        <f t="shared" si="1"/>
        <v>Chapecoense2017</v>
      </c>
      <c r="H74" t="s">
        <v>9</v>
      </c>
      <c r="I74">
        <v>2017</v>
      </c>
      <c r="J74">
        <v>54</v>
      </c>
      <c r="K74" t="s">
        <v>49</v>
      </c>
      <c r="L74">
        <v>2</v>
      </c>
    </row>
    <row r="75" spans="1:12" x14ac:dyDescent="0.25">
      <c r="A75">
        <v>2017</v>
      </c>
      <c r="B75" t="s">
        <v>20</v>
      </c>
      <c r="C75">
        <v>47</v>
      </c>
      <c r="D75" t="str">
        <f t="shared" si="1"/>
        <v>Fluminense2017</v>
      </c>
      <c r="H75" t="s">
        <v>20</v>
      </c>
      <c r="I75">
        <v>2017</v>
      </c>
      <c r="J75">
        <v>47</v>
      </c>
      <c r="K75" t="s">
        <v>49</v>
      </c>
      <c r="L75">
        <v>2</v>
      </c>
    </row>
    <row r="76" spans="1:12" x14ac:dyDescent="0.25">
      <c r="A76">
        <v>2017</v>
      </c>
      <c r="B76" t="s">
        <v>30</v>
      </c>
      <c r="C76">
        <v>43</v>
      </c>
      <c r="D76" t="str">
        <f t="shared" si="1"/>
        <v>Coritiba2017</v>
      </c>
      <c r="H76" t="s">
        <v>30</v>
      </c>
      <c r="I76">
        <v>2017</v>
      </c>
      <c r="J76">
        <v>43</v>
      </c>
      <c r="K76" t="s">
        <v>51</v>
      </c>
      <c r="L76">
        <v>0</v>
      </c>
    </row>
    <row r="77" spans="1:12" x14ac:dyDescent="0.25">
      <c r="A77">
        <v>2017</v>
      </c>
      <c r="B77" t="s">
        <v>27</v>
      </c>
      <c r="C77">
        <v>50</v>
      </c>
      <c r="D77" t="str">
        <f t="shared" si="1"/>
        <v>Bahia2017</v>
      </c>
      <c r="H77" t="s">
        <v>27</v>
      </c>
      <c r="I77">
        <v>2017</v>
      </c>
      <c r="J77">
        <v>50</v>
      </c>
      <c r="K77" t="s">
        <v>49</v>
      </c>
      <c r="L77">
        <v>2</v>
      </c>
    </row>
    <row r="78" spans="1:12" x14ac:dyDescent="0.25">
      <c r="A78">
        <v>2017</v>
      </c>
      <c r="B78" t="s">
        <v>31</v>
      </c>
      <c r="C78">
        <v>53</v>
      </c>
      <c r="D78" t="str">
        <f t="shared" si="1"/>
        <v>Botafogo2017</v>
      </c>
      <c r="H78" t="s">
        <v>31</v>
      </c>
      <c r="I78">
        <v>2017</v>
      </c>
      <c r="J78">
        <v>53</v>
      </c>
      <c r="K78" t="s">
        <v>49</v>
      </c>
      <c r="L78">
        <v>2</v>
      </c>
    </row>
    <row r="79" spans="1:12" x14ac:dyDescent="0.25">
      <c r="A79">
        <v>2017</v>
      </c>
      <c r="B79" t="s">
        <v>42</v>
      </c>
      <c r="C79">
        <v>39</v>
      </c>
      <c r="D79" t="str">
        <f t="shared" si="1"/>
        <v>Ponte Preta2017</v>
      </c>
      <c r="H79" t="s">
        <v>42</v>
      </c>
      <c r="I79">
        <v>2017</v>
      </c>
      <c r="J79">
        <v>39</v>
      </c>
      <c r="K79" t="s">
        <v>51</v>
      </c>
      <c r="L79">
        <v>0</v>
      </c>
    </row>
    <row r="80" spans="1:12" x14ac:dyDescent="0.25">
      <c r="A80">
        <v>2017</v>
      </c>
      <c r="B80" t="s">
        <v>11</v>
      </c>
      <c r="C80">
        <v>36</v>
      </c>
      <c r="D80" t="str">
        <f t="shared" si="1"/>
        <v>Atlético Goianiense2017</v>
      </c>
      <c r="H80" t="s">
        <v>11</v>
      </c>
      <c r="I80">
        <v>2017</v>
      </c>
      <c r="J80">
        <v>36</v>
      </c>
      <c r="K80" t="s">
        <v>51</v>
      </c>
      <c r="L80">
        <v>0</v>
      </c>
    </row>
    <row r="81" spans="1:12" x14ac:dyDescent="0.25">
      <c r="A81">
        <v>2017</v>
      </c>
      <c r="B81" t="s">
        <v>34</v>
      </c>
      <c r="C81">
        <v>43</v>
      </c>
      <c r="D81" t="str">
        <f t="shared" si="1"/>
        <v>Avaí2017</v>
      </c>
      <c r="H81" t="s">
        <v>34</v>
      </c>
      <c r="I81">
        <v>2017</v>
      </c>
      <c r="J81">
        <v>43</v>
      </c>
      <c r="K81" t="s">
        <v>49</v>
      </c>
      <c r="L81">
        <v>2</v>
      </c>
    </row>
    <row r="82" spans="1:12" x14ac:dyDescent="0.25">
      <c r="A82">
        <v>2018</v>
      </c>
      <c r="B82" t="s">
        <v>22</v>
      </c>
      <c r="C82">
        <v>80</v>
      </c>
      <c r="D82" t="str">
        <f t="shared" si="1"/>
        <v>Palmeiras2018</v>
      </c>
      <c r="H82" t="s">
        <v>22</v>
      </c>
      <c r="I82">
        <v>2018</v>
      </c>
      <c r="J82">
        <v>80</v>
      </c>
      <c r="K82" t="s">
        <v>50</v>
      </c>
      <c r="L82">
        <v>1</v>
      </c>
    </row>
    <row r="83" spans="1:12" x14ac:dyDescent="0.25">
      <c r="A83">
        <v>2018</v>
      </c>
      <c r="B83" t="s">
        <v>23</v>
      </c>
      <c r="C83">
        <v>50</v>
      </c>
      <c r="D83" t="str">
        <f t="shared" si="1"/>
        <v>Santos2018</v>
      </c>
      <c r="H83" t="s">
        <v>23</v>
      </c>
      <c r="I83">
        <v>2018</v>
      </c>
      <c r="J83">
        <v>50</v>
      </c>
      <c r="K83" t="s">
        <v>49</v>
      </c>
      <c r="L83">
        <v>2</v>
      </c>
    </row>
    <row r="84" spans="1:12" x14ac:dyDescent="0.25">
      <c r="A84">
        <v>2018</v>
      </c>
      <c r="B84" t="s">
        <v>19</v>
      </c>
      <c r="C84">
        <v>63</v>
      </c>
      <c r="D84" t="str">
        <f t="shared" si="1"/>
        <v>São Paulo2018</v>
      </c>
      <c r="H84" t="s">
        <v>19</v>
      </c>
      <c r="I84">
        <v>2018</v>
      </c>
      <c r="J84">
        <v>63</v>
      </c>
      <c r="K84" t="s">
        <v>49</v>
      </c>
      <c r="L84">
        <v>2</v>
      </c>
    </row>
    <row r="85" spans="1:12" x14ac:dyDescent="0.25">
      <c r="A85">
        <v>2018</v>
      </c>
      <c r="B85" t="s">
        <v>7</v>
      </c>
      <c r="C85">
        <v>59</v>
      </c>
      <c r="D85" t="str">
        <f t="shared" si="1"/>
        <v>Atlético Mineiro2018</v>
      </c>
      <c r="H85" t="s">
        <v>7</v>
      </c>
      <c r="I85">
        <v>2018</v>
      </c>
      <c r="J85">
        <v>59</v>
      </c>
      <c r="K85" t="s">
        <v>49</v>
      </c>
      <c r="L85">
        <v>2</v>
      </c>
    </row>
    <row r="86" spans="1:12" x14ac:dyDescent="0.25">
      <c r="A86">
        <v>2018</v>
      </c>
      <c r="B86" t="s">
        <v>17</v>
      </c>
      <c r="C86">
        <v>72</v>
      </c>
      <c r="D86" t="str">
        <f t="shared" si="1"/>
        <v>Flamengo2018</v>
      </c>
      <c r="H86" t="s">
        <v>17</v>
      </c>
      <c r="I86">
        <v>2018</v>
      </c>
      <c r="J86">
        <v>72</v>
      </c>
      <c r="K86" t="s">
        <v>50</v>
      </c>
      <c r="L86">
        <v>1</v>
      </c>
    </row>
    <row r="87" spans="1:12" x14ac:dyDescent="0.25">
      <c r="A87">
        <v>2018</v>
      </c>
      <c r="B87" t="s">
        <v>21</v>
      </c>
      <c r="C87">
        <v>66</v>
      </c>
      <c r="D87" t="str">
        <f t="shared" si="1"/>
        <v>Grêmio2018</v>
      </c>
      <c r="H87" t="s">
        <v>21</v>
      </c>
      <c r="I87">
        <v>2018</v>
      </c>
      <c r="J87">
        <v>66</v>
      </c>
      <c r="K87" t="s">
        <v>49</v>
      </c>
      <c r="L87">
        <v>2</v>
      </c>
    </row>
    <row r="88" spans="1:12" x14ac:dyDescent="0.25">
      <c r="A88">
        <v>2018</v>
      </c>
      <c r="B88" t="s">
        <v>35</v>
      </c>
      <c r="C88">
        <v>52</v>
      </c>
      <c r="D88" t="str">
        <f t="shared" si="1"/>
        <v>Cruzeiro2018</v>
      </c>
      <c r="H88" t="s">
        <v>35</v>
      </c>
      <c r="I88">
        <v>2018</v>
      </c>
      <c r="J88">
        <v>52</v>
      </c>
      <c r="K88" t="s">
        <v>49</v>
      </c>
      <c r="L88">
        <v>2</v>
      </c>
    </row>
    <row r="89" spans="1:12" x14ac:dyDescent="0.25">
      <c r="A89">
        <v>2018</v>
      </c>
      <c r="B89" t="s">
        <v>26</v>
      </c>
      <c r="C89">
        <v>44</v>
      </c>
      <c r="D89" t="str">
        <f t="shared" si="1"/>
        <v>Corinthians2018</v>
      </c>
      <c r="H89" t="s">
        <v>26</v>
      </c>
      <c r="I89">
        <v>2018</v>
      </c>
      <c r="J89">
        <v>44</v>
      </c>
      <c r="K89" t="s">
        <v>49</v>
      </c>
      <c r="L89">
        <v>2</v>
      </c>
    </row>
    <row r="90" spans="1:12" x14ac:dyDescent="0.25">
      <c r="A90">
        <v>2018</v>
      </c>
      <c r="B90" t="s">
        <v>18</v>
      </c>
      <c r="C90">
        <v>69</v>
      </c>
      <c r="D90" t="str">
        <f t="shared" si="1"/>
        <v>Internacional2018</v>
      </c>
      <c r="H90" t="s">
        <v>18</v>
      </c>
      <c r="I90">
        <v>2018</v>
      </c>
      <c r="J90">
        <v>69</v>
      </c>
      <c r="K90" t="s">
        <v>49</v>
      </c>
      <c r="L90">
        <v>2</v>
      </c>
    </row>
    <row r="91" spans="1:12" x14ac:dyDescent="0.25">
      <c r="A91">
        <v>2018</v>
      </c>
      <c r="B91" t="s">
        <v>36</v>
      </c>
      <c r="C91">
        <v>37</v>
      </c>
      <c r="D91" t="str">
        <f t="shared" si="1"/>
        <v>Vitória2018</v>
      </c>
      <c r="H91" t="s">
        <v>36</v>
      </c>
      <c r="I91">
        <v>2018</v>
      </c>
      <c r="J91">
        <v>37</v>
      </c>
      <c r="K91" t="s">
        <v>51</v>
      </c>
      <c r="L91">
        <v>0</v>
      </c>
    </row>
    <row r="92" spans="1:12" x14ac:dyDescent="0.25">
      <c r="A92">
        <v>2018</v>
      </c>
      <c r="B92" t="s">
        <v>41</v>
      </c>
      <c r="C92">
        <v>43</v>
      </c>
      <c r="D92" t="str">
        <f t="shared" si="1"/>
        <v>Vasco da2018</v>
      </c>
      <c r="H92" t="s">
        <v>41</v>
      </c>
      <c r="I92">
        <v>2018</v>
      </c>
      <c r="J92">
        <v>43</v>
      </c>
      <c r="K92" t="s">
        <v>49</v>
      </c>
      <c r="L92">
        <v>2</v>
      </c>
    </row>
    <row r="93" spans="1:12" x14ac:dyDescent="0.25">
      <c r="A93">
        <v>2018</v>
      </c>
      <c r="B93" t="s">
        <v>40</v>
      </c>
      <c r="C93">
        <v>57</v>
      </c>
      <c r="D93" t="str">
        <f t="shared" si="1"/>
        <v>Atlético Paranaense2018</v>
      </c>
      <c r="H93" t="s">
        <v>40</v>
      </c>
      <c r="I93">
        <v>2018</v>
      </c>
      <c r="J93">
        <v>57</v>
      </c>
      <c r="K93" t="s">
        <v>49</v>
      </c>
      <c r="L93">
        <v>2</v>
      </c>
    </row>
    <row r="94" spans="1:12" x14ac:dyDescent="0.25">
      <c r="A94">
        <v>2018</v>
      </c>
      <c r="B94" t="s">
        <v>8</v>
      </c>
      <c r="C94">
        <v>42</v>
      </c>
      <c r="D94" t="str">
        <f t="shared" si="1"/>
        <v>Sport Recife2018</v>
      </c>
      <c r="H94" t="s">
        <v>8</v>
      </c>
      <c r="I94">
        <v>2018</v>
      </c>
      <c r="J94">
        <v>42</v>
      </c>
      <c r="K94" t="s">
        <v>49</v>
      </c>
      <c r="L94">
        <v>2</v>
      </c>
    </row>
    <row r="95" spans="1:12" x14ac:dyDescent="0.25">
      <c r="A95">
        <v>2018</v>
      </c>
      <c r="B95" t="s">
        <v>27</v>
      </c>
      <c r="C95">
        <v>48</v>
      </c>
      <c r="D95" t="str">
        <f t="shared" si="1"/>
        <v>Bahia2018</v>
      </c>
      <c r="H95" t="s">
        <v>27</v>
      </c>
      <c r="I95">
        <v>2018</v>
      </c>
      <c r="J95">
        <v>48</v>
      </c>
      <c r="K95" t="s">
        <v>49</v>
      </c>
      <c r="L95">
        <v>2</v>
      </c>
    </row>
    <row r="96" spans="1:12" x14ac:dyDescent="0.25">
      <c r="A96">
        <v>2018</v>
      </c>
      <c r="B96" t="s">
        <v>20</v>
      </c>
      <c r="C96">
        <v>45</v>
      </c>
      <c r="D96" t="str">
        <f t="shared" si="1"/>
        <v>Fluminense2018</v>
      </c>
      <c r="H96" t="s">
        <v>20</v>
      </c>
      <c r="I96">
        <v>2018</v>
      </c>
      <c r="J96">
        <v>45</v>
      </c>
      <c r="K96" t="s">
        <v>49</v>
      </c>
      <c r="L96">
        <v>2</v>
      </c>
    </row>
    <row r="97" spans="1:12" x14ac:dyDescent="0.25">
      <c r="A97">
        <v>2018</v>
      </c>
      <c r="B97" t="s">
        <v>9</v>
      </c>
      <c r="C97">
        <v>44</v>
      </c>
      <c r="D97" t="str">
        <f t="shared" si="1"/>
        <v>Chapecoense2018</v>
      </c>
      <c r="H97" t="s">
        <v>9</v>
      </c>
      <c r="I97">
        <v>2018</v>
      </c>
      <c r="J97">
        <v>44</v>
      </c>
      <c r="K97" t="s">
        <v>49</v>
      </c>
      <c r="L97">
        <v>2</v>
      </c>
    </row>
    <row r="98" spans="1:12" x14ac:dyDescent="0.25">
      <c r="A98">
        <v>2018</v>
      </c>
      <c r="B98" t="s">
        <v>25</v>
      </c>
      <c r="C98">
        <v>44</v>
      </c>
      <c r="D98" t="str">
        <f t="shared" si="1"/>
        <v>Ceará2018</v>
      </c>
      <c r="H98" t="s">
        <v>25</v>
      </c>
      <c r="I98">
        <v>2018</v>
      </c>
      <c r="J98">
        <v>44</v>
      </c>
      <c r="K98" t="s">
        <v>49</v>
      </c>
      <c r="L98">
        <v>2</v>
      </c>
    </row>
    <row r="99" spans="1:12" x14ac:dyDescent="0.25">
      <c r="A99">
        <v>2018</v>
      </c>
      <c r="B99" t="s">
        <v>10</v>
      </c>
      <c r="C99">
        <v>40</v>
      </c>
      <c r="D99" t="str">
        <f t="shared" si="1"/>
        <v>América Mineiro2018</v>
      </c>
      <c r="H99" t="s">
        <v>10</v>
      </c>
      <c r="I99">
        <v>2018</v>
      </c>
      <c r="J99">
        <v>40</v>
      </c>
      <c r="K99" t="s">
        <v>49</v>
      </c>
      <c r="L99">
        <v>2</v>
      </c>
    </row>
    <row r="100" spans="1:12" x14ac:dyDescent="0.25">
      <c r="A100">
        <v>2018</v>
      </c>
      <c r="B100" t="s">
        <v>31</v>
      </c>
      <c r="C100">
        <v>51</v>
      </c>
      <c r="D100" t="str">
        <f t="shared" si="1"/>
        <v>Botafogo2018</v>
      </c>
      <c r="H100" t="s">
        <v>31</v>
      </c>
      <c r="I100">
        <v>2018</v>
      </c>
      <c r="J100">
        <v>51</v>
      </c>
      <c r="K100" t="s">
        <v>49</v>
      </c>
      <c r="L100">
        <v>2</v>
      </c>
    </row>
    <row r="101" spans="1:12" x14ac:dyDescent="0.25">
      <c r="A101">
        <v>2018</v>
      </c>
      <c r="B101" t="s">
        <v>12</v>
      </c>
      <c r="C101">
        <v>23</v>
      </c>
      <c r="D101" t="str">
        <f t="shared" si="1"/>
        <v>Paraná Clube2018</v>
      </c>
      <c r="H101" t="s">
        <v>12</v>
      </c>
      <c r="I101">
        <v>2018</v>
      </c>
      <c r="J101">
        <v>23</v>
      </c>
      <c r="K101" t="s">
        <v>51</v>
      </c>
      <c r="L101">
        <v>0</v>
      </c>
    </row>
    <row r="102" spans="1:12" x14ac:dyDescent="0.25">
      <c r="A102">
        <v>2019</v>
      </c>
      <c r="B102" t="s">
        <v>22</v>
      </c>
      <c r="C102">
        <v>74</v>
      </c>
      <c r="D102" t="str">
        <f t="shared" si="1"/>
        <v>Palmeiras2019</v>
      </c>
      <c r="H102" t="s">
        <v>22</v>
      </c>
      <c r="I102">
        <v>2019</v>
      </c>
      <c r="J102">
        <v>74</v>
      </c>
      <c r="K102" t="s">
        <v>50</v>
      </c>
      <c r="L102">
        <v>1</v>
      </c>
    </row>
    <row r="103" spans="1:12" x14ac:dyDescent="0.25">
      <c r="A103">
        <v>2019</v>
      </c>
      <c r="B103" t="s">
        <v>17</v>
      </c>
      <c r="C103">
        <v>90</v>
      </c>
      <c r="D103" t="str">
        <f t="shared" si="1"/>
        <v>Flamengo2019</v>
      </c>
      <c r="H103" t="s">
        <v>17</v>
      </c>
      <c r="I103">
        <v>2019</v>
      </c>
      <c r="J103">
        <v>90</v>
      </c>
      <c r="K103" t="s">
        <v>50</v>
      </c>
      <c r="L103">
        <v>1</v>
      </c>
    </row>
    <row r="104" spans="1:12" x14ac:dyDescent="0.25">
      <c r="A104">
        <v>2019</v>
      </c>
      <c r="B104" t="s">
        <v>19</v>
      </c>
      <c r="C104">
        <v>63</v>
      </c>
      <c r="D104" t="str">
        <f t="shared" si="1"/>
        <v>São Paulo2019</v>
      </c>
      <c r="H104" t="s">
        <v>19</v>
      </c>
      <c r="I104">
        <v>2019</v>
      </c>
      <c r="J104">
        <v>63</v>
      </c>
      <c r="K104" t="s">
        <v>49</v>
      </c>
      <c r="L104">
        <v>2</v>
      </c>
    </row>
    <row r="105" spans="1:12" x14ac:dyDescent="0.25">
      <c r="A105">
        <v>2019</v>
      </c>
      <c r="B105" t="s">
        <v>21</v>
      </c>
      <c r="C105">
        <v>65</v>
      </c>
      <c r="D105" t="str">
        <f t="shared" si="1"/>
        <v>Grêmio2019</v>
      </c>
      <c r="H105" t="s">
        <v>21</v>
      </c>
      <c r="I105">
        <v>2019</v>
      </c>
      <c r="J105">
        <v>65</v>
      </c>
      <c r="K105" t="s">
        <v>49</v>
      </c>
      <c r="L105">
        <v>2</v>
      </c>
    </row>
    <row r="106" spans="1:12" x14ac:dyDescent="0.25">
      <c r="A106">
        <v>2019</v>
      </c>
      <c r="B106" t="s">
        <v>23</v>
      </c>
      <c r="C106">
        <v>74</v>
      </c>
      <c r="D106" t="str">
        <f t="shared" si="1"/>
        <v>Santos2019</v>
      </c>
      <c r="H106" t="s">
        <v>23</v>
      </c>
      <c r="I106">
        <v>2019</v>
      </c>
      <c r="J106">
        <v>74</v>
      </c>
      <c r="K106" t="s">
        <v>49</v>
      </c>
      <c r="L106">
        <v>2</v>
      </c>
    </row>
    <row r="107" spans="1:12" x14ac:dyDescent="0.25">
      <c r="A107">
        <v>2019</v>
      </c>
      <c r="B107" t="s">
        <v>18</v>
      </c>
      <c r="C107">
        <v>57</v>
      </c>
      <c r="D107" t="str">
        <f t="shared" si="1"/>
        <v>Internacional2019</v>
      </c>
      <c r="H107" t="s">
        <v>18</v>
      </c>
      <c r="I107">
        <v>2019</v>
      </c>
      <c r="J107">
        <v>57</v>
      </c>
      <c r="K107" t="s">
        <v>49</v>
      </c>
      <c r="L107">
        <v>2</v>
      </c>
    </row>
    <row r="108" spans="1:12" x14ac:dyDescent="0.25">
      <c r="A108">
        <v>2019</v>
      </c>
      <c r="B108" t="s">
        <v>26</v>
      </c>
      <c r="C108">
        <v>56</v>
      </c>
      <c r="D108" t="str">
        <f t="shared" si="1"/>
        <v>Corinthians2019</v>
      </c>
      <c r="H108" t="s">
        <v>26</v>
      </c>
      <c r="I108">
        <v>2019</v>
      </c>
      <c r="J108">
        <v>56</v>
      </c>
      <c r="K108" t="s">
        <v>49</v>
      </c>
      <c r="L108">
        <v>2</v>
      </c>
    </row>
    <row r="109" spans="1:12" x14ac:dyDescent="0.25">
      <c r="A109">
        <v>2019</v>
      </c>
      <c r="B109" t="s">
        <v>35</v>
      </c>
      <c r="C109">
        <v>36</v>
      </c>
      <c r="D109" t="str">
        <f t="shared" si="1"/>
        <v>Cruzeiro2019</v>
      </c>
      <c r="H109" t="s">
        <v>35</v>
      </c>
      <c r="I109">
        <v>2019</v>
      </c>
      <c r="J109">
        <v>36</v>
      </c>
      <c r="K109" t="s">
        <v>51</v>
      </c>
      <c r="L109">
        <v>0</v>
      </c>
    </row>
    <row r="110" spans="1:12" x14ac:dyDescent="0.25">
      <c r="A110">
        <v>2019</v>
      </c>
      <c r="B110" t="s">
        <v>7</v>
      </c>
      <c r="C110">
        <v>48</v>
      </c>
      <c r="D110" t="str">
        <f t="shared" si="1"/>
        <v>Atlético Mineiro2019</v>
      </c>
      <c r="H110" t="s">
        <v>7</v>
      </c>
      <c r="I110">
        <v>2019</v>
      </c>
      <c r="J110">
        <v>48</v>
      </c>
      <c r="K110" t="s">
        <v>49</v>
      </c>
      <c r="L110">
        <v>2</v>
      </c>
    </row>
    <row r="111" spans="1:12" x14ac:dyDescent="0.25">
      <c r="A111">
        <v>2019</v>
      </c>
      <c r="B111" t="s">
        <v>27</v>
      </c>
      <c r="C111">
        <v>49</v>
      </c>
      <c r="D111" t="str">
        <f t="shared" si="1"/>
        <v>Bahia2019</v>
      </c>
      <c r="H111" t="s">
        <v>27</v>
      </c>
      <c r="I111">
        <v>2019</v>
      </c>
      <c r="J111">
        <v>49</v>
      </c>
      <c r="K111" t="s">
        <v>49</v>
      </c>
      <c r="L111">
        <v>2</v>
      </c>
    </row>
    <row r="112" spans="1:12" x14ac:dyDescent="0.25">
      <c r="A112">
        <v>2019</v>
      </c>
      <c r="B112" t="s">
        <v>41</v>
      </c>
      <c r="C112">
        <v>49</v>
      </c>
      <c r="D112" t="str">
        <f t="shared" si="1"/>
        <v>Vasco da2019</v>
      </c>
      <c r="H112" t="s">
        <v>41</v>
      </c>
      <c r="I112">
        <v>2019</v>
      </c>
      <c r="J112">
        <v>49</v>
      </c>
      <c r="K112" t="s">
        <v>49</v>
      </c>
      <c r="L112">
        <v>2</v>
      </c>
    </row>
    <row r="113" spans="1:12" x14ac:dyDescent="0.25">
      <c r="A113">
        <v>2019</v>
      </c>
      <c r="B113" t="s">
        <v>20</v>
      </c>
      <c r="C113">
        <v>46</v>
      </c>
      <c r="D113" t="str">
        <f t="shared" si="1"/>
        <v>Fluminense2019</v>
      </c>
      <c r="H113" t="s">
        <v>20</v>
      </c>
      <c r="I113">
        <v>2019</v>
      </c>
      <c r="J113">
        <v>46</v>
      </c>
      <c r="K113" t="s">
        <v>49</v>
      </c>
      <c r="L113">
        <v>2</v>
      </c>
    </row>
    <row r="114" spans="1:12" x14ac:dyDescent="0.25">
      <c r="A114">
        <v>2019</v>
      </c>
      <c r="B114" t="s">
        <v>13</v>
      </c>
      <c r="C114">
        <v>64</v>
      </c>
      <c r="D114" t="str">
        <f t="shared" si="1"/>
        <v>Athletico Paranaense2019</v>
      </c>
      <c r="H114" t="s">
        <v>13</v>
      </c>
      <c r="I114">
        <v>2019</v>
      </c>
      <c r="J114">
        <v>64</v>
      </c>
      <c r="K114" t="s">
        <v>49</v>
      </c>
      <c r="L114">
        <v>2</v>
      </c>
    </row>
    <row r="115" spans="1:12" x14ac:dyDescent="0.25">
      <c r="A115">
        <v>2019</v>
      </c>
      <c r="B115" t="s">
        <v>31</v>
      </c>
      <c r="C115">
        <v>43</v>
      </c>
      <c r="D115" t="str">
        <f t="shared" si="1"/>
        <v>Botafogo2019</v>
      </c>
      <c r="H115" t="s">
        <v>31</v>
      </c>
      <c r="I115">
        <v>2019</v>
      </c>
      <c r="J115">
        <v>43</v>
      </c>
      <c r="K115" t="s">
        <v>49</v>
      </c>
      <c r="L115">
        <v>2</v>
      </c>
    </row>
    <row r="116" spans="1:12" x14ac:dyDescent="0.25">
      <c r="A116">
        <v>2019</v>
      </c>
      <c r="B116" t="s">
        <v>9</v>
      </c>
      <c r="C116">
        <v>32</v>
      </c>
      <c r="D116" t="str">
        <f t="shared" si="1"/>
        <v>Chapecoense2019</v>
      </c>
      <c r="H116" t="s">
        <v>9</v>
      </c>
      <c r="I116">
        <v>2019</v>
      </c>
      <c r="J116">
        <v>32</v>
      </c>
      <c r="K116" t="s">
        <v>51</v>
      </c>
      <c r="L116">
        <v>0</v>
      </c>
    </row>
    <row r="117" spans="1:12" x14ac:dyDescent="0.25">
      <c r="A117">
        <v>2019</v>
      </c>
      <c r="B117" t="s">
        <v>14</v>
      </c>
      <c r="C117">
        <v>32</v>
      </c>
      <c r="D117" t="str">
        <f t="shared" si="1"/>
        <v>CSA2019</v>
      </c>
      <c r="H117" t="s">
        <v>14</v>
      </c>
      <c r="I117">
        <v>2019</v>
      </c>
      <c r="J117">
        <v>32</v>
      </c>
      <c r="K117" t="s">
        <v>51</v>
      </c>
      <c r="L117">
        <v>0</v>
      </c>
    </row>
    <row r="118" spans="1:12" x14ac:dyDescent="0.25">
      <c r="A118">
        <v>2019</v>
      </c>
      <c r="B118" t="s">
        <v>28</v>
      </c>
      <c r="C118">
        <v>53</v>
      </c>
      <c r="D118" t="str">
        <f t="shared" si="1"/>
        <v>Fortaleza2019</v>
      </c>
      <c r="H118" t="s">
        <v>28</v>
      </c>
      <c r="I118">
        <v>2019</v>
      </c>
      <c r="J118">
        <v>53</v>
      </c>
      <c r="K118" t="s">
        <v>49</v>
      </c>
      <c r="L118">
        <v>2</v>
      </c>
    </row>
    <row r="119" spans="1:12" x14ac:dyDescent="0.25">
      <c r="A119">
        <v>2019</v>
      </c>
      <c r="B119" t="s">
        <v>29</v>
      </c>
      <c r="C119">
        <v>52</v>
      </c>
      <c r="D119" t="str">
        <f t="shared" si="1"/>
        <v>Goiás2019</v>
      </c>
      <c r="H119" t="s">
        <v>29</v>
      </c>
      <c r="I119">
        <v>2019</v>
      </c>
      <c r="J119">
        <v>52</v>
      </c>
      <c r="K119" t="s">
        <v>49</v>
      </c>
      <c r="L119">
        <v>2</v>
      </c>
    </row>
    <row r="120" spans="1:12" x14ac:dyDescent="0.25">
      <c r="A120">
        <v>2019</v>
      </c>
      <c r="B120" t="s">
        <v>25</v>
      </c>
      <c r="C120">
        <v>39</v>
      </c>
      <c r="D120" t="str">
        <f t="shared" si="1"/>
        <v>Ceará2019</v>
      </c>
      <c r="H120" t="s">
        <v>25</v>
      </c>
      <c r="I120">
        <v>2019</v>
      </c>
      <c r="J120">
        <v>39</v>
      </c>
      <c r="K120" t="s">
        <v>51</v>
      </c>
      <c r="L120">
        <v>0</v>
      </c>
    </row>
    <row r="121" spans="1:12" x14ac:dyDescent="0.25">
      <c r="A121">
        <v>2019</v>
      </c>
      <c r="B121" t="s">
        <v>34</v>
      </c>
      <c r="C121">
        <v>20</v>
      </c>
      <c r="D121" t="str">
        <f t="shared" si="1"/>
        <v>Avaí2019</v>
      </c>
      <c r="H121" t="s">
        <v>34</v>
      </c>
      <c r="I121">
        <v>2019</v>
      </c>
      <c r="J121">
        <v>20</v>
      </c>
      <c r="K121" t="s">
        <v>51</v>
      </c>
      <c r="L121">
        <v>0</v>
      </c>
    </row>
    <row r="122" spans="1:12" x14ac:dyDescent="0.25">
      <c r="A122">
        <v>2020</v>
      </c>
      <c r="B122" t="s">
        <v>26</v>
      </c>
      <c r="C122">
        <v>51</v>
      </c>
      <c r="D122" t="str">
        <f t="shared" si="1"/>
        <v>Corinthians2020</v>
      </c>
      <c r="H122" t="s">
        <v>26</v>
      </c>
      <c r="I122">
        <v>2020</v>
      </c>
      <c r="J122">
        <v>51</v>
      </c>
      <c r="K122" t="s">
        <v>49</v>
      </c>
      <c r="L122">
        <v>2</v>
      </c>
    </row>
    <row r="123" spans="1:12" x14ac:dyDescent="0.25">
      <c r="A123">
        <v>2020</v>
      </c>
      <c r="B123" t="s">
        <v>17</v>
      </c>
      <c r="C123">
        <v>71</v>
      </c>
      <c r="D123" t="str">
        <f t="shared" si="1"/>
        <v>Flamengo2020</v>
      </c>
      <c r="H123" t="s">
        <v>17</v>
      </c>
      <c r="I123">
        <v>2020</v>
      </c>
      <c r="J123">
        <v>71</v>
      </c>
      <c r="K123" t="s">
        <v>50</v>
      </c>
      <c r="L123">
        <v>1</v>
      </c>
    </row>
    <row r="124" spans="1:12" x14ac:dyDescent="0.25">
      <c r="A124">
        <v>2020</v>
      </c>
      <c r="B124" t="s">
        <v>22</v>
      </c>
      <c r="C124">
        <v>58</v>
      </c>
      <c r="D124" t="str">
        <f t="shared" si="1"/>
        <v>Palmeiras2020</v>
      </c>
      <c r="H124" t="s">
        <v>22</v>
      </c>
      <c r="I124">
        <v>2020</v>
      </c>
      <c r="J124">
        <v>58</v>
      </c>
      <c r="K124" t="s">
        <v>49</v>
      </c>
      <c r="L124">
        <v>2</v>
      </c>
    </row>
    <row r="125" spans="1:12" x14ac:dyDescent="0.25">
      <c r="A125">
        <v>2020</v>
      </c>
      <c r="B125" t="s">
        <v>7</v>
      </c>
      <c r="C125">
        <v>68</v>
      </c>
      <c r="D125" t="str">
        <f t="shared" si="1"/>
        <v>Atlético Mineiro2020</v>
      </c>
      <c r="H125" t="s">
        <v>7</v>
      </c>
      <c r="I125">
        <v>2020</v>
      </c>
      <c r="J125">
        <v>68</v>
      </c>
      <c r="K125" t="s">
        <v>49</v>
      </c>
      <c r="L125">
        <v>2</v>
      </c>
    </row>
    <row r="126" spans="1:12" x14ac:dyDescent="0.25">
      <c r="A126">
        <v>2020</v>
      </c>
      <c r="B126" t="s">
        <v>18</v>
      </c>
      <c r="C126">
        <v>70</v>
      </c>
      <c r="D126" t="str">
        <f t="shared" si="1"/>
        <v>Internacional2020</v>
      </c>
      <c r="H126" t="s">
        <v>18</v>
      </c>
      <c r="I126">
        <v>2020</v>
      </c>
      <c r="J126">
        <v>70</v>
      </c>
      <c r="K126" t="s">
        <v>49</v>
      </c>
      <c r="L126">
        <v>2</v>
      </c>
    </row>
    <row r="127" spans="1:12" x14ac:dyDescent="0.25">
      <c r="A127">
        <v>2020</v>
      </c>
      <c r="B127" t="s">
        <v>21</v>
      </c>
      <c r="C127">
        <v>59</v>
      </c>
      <c r="D127" t="str">
        <f t="shared" si="1"/>
        <v>Grêmio2020</v>
      </c>
      <c r="H127" t="s">
        <v>21</v>
      </c>
      <c r="I127">
        <v>2020</v>
      </c>
      <c r="J127">
        <v>59</v>
      </c>
      <c r="K127" t="s">
        <v>49</v>
      </c>
      <c r="L127">
        <v>2</v>
      </c>
    </row>
    <row r="128" spans="1:12" x14ac:dyDescent="0.25">
      <c r="A128">
        <v>2020</v>
      </c>
      <c r="B128" t="s">
        <v>19</v>
      </c>
      <c r="C128">
        <v>66</v>
      </c>
      <c r="D128" t="str">
        <f t="shared" si="1"/>
        <v>São Paulo2020</v>
      </c>
      <c r="H128" t="s">
        <v>19</v>
      </c>
      <c r="I128">
        <v>2020</v>
      </c>
      <c r="J128">
        <v>66</v>
      </c>
      <c r="K128" t="s">
        <v>49</v>
      </c>
      <c r="L128">
        <v>2</v>
      </c>
    </row>
    <row r="129" spans="1:12" x14ac:dyDescent="0.25">
      <c r="A129">
        <v>2020</v>
      </c>
      <c r="B129" t="s">
        <v>23</v>
      </c>
      <c r="C129">
        <v>54</v>
      </c>
      <c r="D129" t="str">
        <f t="shared" si="1"/>
        <v>Santos2020</v>
      </c>
      <c r="H129" t="s">
        <v>23</v>
      </c>
      <c r="I129">
        <v>2020</v>
      </c>
      <c r="J129">
        <v>54</v>
      </c>
      <c r="K129" t="s">
        <v>49</v>
      </c>
      <c r="L129">
        <v>2</v>
      </c>
    </row>
    <row r="130" spans="1:12" x14ac:dyDescent="0.25">
      <c r="A130">
        <v>2020</v>
      </c>
      <c r="B130" t="s">
        <v>27</v>
      </c>
      <c r="C130">
        <v>44</v>
      </c>
      <c r="D130" t="str">
        <f t="shared" si="1"/>
        <v>Bahia2020</v>
      </c>
      <c r="H130" t="s">
        <v>27</v>
      </c>
      <c r="I130">
        <v>2020</v>
      </c>
      <c r="J130">
        <v>44</v>
      </c>
      <c r="K130" t="s">
        <v>49</v>
      </c>
      <c r="L130">
        <v>2</v>
      </c>
    </row>
    <row r="131" spans="1:12" x14ac:dyDescent="0.25">
      <c r="A131">
        <v>2020</v>
      </c>
      <c r="B131" t="s">
        <v>41</v>
      </c>
      <c r="C131">
        <v>41</v>
      </c>
      <c r="D131" t="str">
        <f t="shared" ref="D131:D194" si="2">B131&amp;A131</f>
        <v>Vasco da2020</v>
      </c>
      <c r="H131" t="s">
        <v>41</v>
      </c>
      <c r="I131">
        <v>2020</v>
      </c>
      <c r="J131">
        <v>41</v>
      </c>
      <c r="K131" t="s">
        <v>52</v>
      </c>
      <c r="L131">
        <v>2</v>
      </c>
    </row>
    <row r="132" spans="1:12" x14ac:dyDescent="0.25">
      <c r="A132">
        <v>2020</v>
      </c>
      <c r="B132" t="s">
        <v>30</v>
      </c>
      <c r="C132">
        <v>31</v>
      </c>
      <c r="D132" t="str">
        <f t="shared" si="2"/>
        <v>Coritiba2020</v>
      </c>
      <c r="H132" t="s">
        <v>30</v>
      </c>
      <c r="I132">
        <v>2020</v>
      </c>
      <c r="J132">
        <v>31</v>
      </c>
      <c r="K132" t="s">
        <v>51</v>
      </c>
      <c r="L132">
        <v>0</v>
      </c>
    </row>
    <row r="133" spans="1:12" x14ac:dyDescent="0.25">
      <c r="A133">
        <v>2020</v>
      </c>
      <c r="B133" t="s">
        <v>31</v>
      </c>
      <c r="C133">
        <v>27</v>
      </c>
      <c r="D133" t="str">
        <f t="shared" si="2"/>
        <v>Botafogo2020</v>
      </c>
      <c r="H133" t="s">
        <v>31</v>
      </c>
      <c r="I133">
        <v>2020</v>
      </c>
      <c r="J133">
        <v>27</v>
      </c>
      <c r="K133" t="s">
        <v>51</v>
      </c>
      <c r="L133">
        <v>0</v>
      </c>
    </row>
    <row r="134" spans="1:12" x14ac:dyDescent="0.25">
      <c r="A134">
        <v>2020</v>
      </c>
      <c r="B134" t="s">
        <v>13</v>
      </c>
      <c r="C134">
        <v>53</v>
      </c>
      <c r="D134" t="str">
        <f t="shared" si="2"/>
        <v>Athletico Paranaense2020</v>
      </c>
      <c r="H134" t="s">
        <v>13</v>
      </c>
      <c r="I134">
        <v>2020</v>
      </c>
      <c r="J134">
        <v>53</v>
      </c>
      <c r="K134" t="s">
        <v>49</v>
      </c>
      <c r="L134">
        <v>2</v>
      </c>
    </row>
    <row r="135" spans="1:12" x14ac:dyDescent="0.25">
      <c r="A135">
        <v>2020</v>
      </c>
      <c r="B135" t="s">
        <v>29</v>
      </c>
      <c r="C135">
        <v>37</v>
      </c>
      <c r="D135" t="str">
        <f t="shared" si="2"/>
        <v>Goiás2020</v>
      </c>
      <c r="H135" t="s">
        <v>29</v>
      </c>
      <c r="I135">
        <v>2020</v>
      </c>
      <c r="J135">
        <v>37</v>
      </c>
      <c r="K135" t="s">
        <v>51</v>
      </c>
      <c r="L135">
        <v>0</v>
      </c>
    </row>
    <row r="136" spans="1:12" x14ac:dyDescent="0.25">
      <c r="A136">
        <v>2020</v>
      </c>
      <c r="B136" t="s">
        <v>20</v>
      </c>
      <c r="C136">
        <v>64</v>
      </c>
      <c r="D136" t="str">
        <f t="shared" si="2"/>
        <v>Fluminense2020</v>
      </c>
      <c r="H136" t="s">
        <v>20</v>
      </c>
      <c r="I136">
        <v>2020</v>
      </c>
      <c r="J136">
        <v>64</v>
      </c>
      <c r="K136" t="s">
        <v>49</v>
      </c>
      <c r="L136">
        <v>2</v>
      </c>
    </row>
    <row r="137" spans="1:12" x14ac:dyDescent="0.25">
      <c r="A137">
        <v>2020</v>
      </c>
      <c r="B137" t="s">
        <v>8</v>
      </c>
      <c r="C137">
        <v>42</v>
      </c>
      <c r="D137" t="str">
        <f t="shared" si="2"/>
        <v>Sport Recife2020</v>
      </c>
      <c r="H137" t="s">
        <v>8</v>
      </c>
      <c r="I137">
        <v>2020</v>
      </c>
      <c r="J137">
        <v>42</v>
      </c>
      <c r="K137" t="s">
        <v>49</v>
      </c>
      <c r="L137">
        <v>2</v>
      </c>
    </row>
    <row r="138" spans="1:12" x14ac:dyDescent="0.25">
      <c r="A138">
        <v>2020</v>
      </c>
      <c r="B138" t="s">
        <v>25</v>
      </c>
      <c r="C138">
        <v>52</v>
      </c>
      <c r="D138" t="str">
        <f t="shared" si="2"/>
        <v>Ceará2020</v>
      </c>
      <c r="H138" t="s">
        <v>25</v>
      </c>
      <c r="I138">
        <v>2020</v>
      </c>
      <c r="J138">
        <v>52</v>
      </c>
      <c r="K138" t="s">
        <v>49</v>
      </c>
      <c r="L138">
        <v>2</v>
      </c>
    </row>
    <row r="139" spans="1:12" x14ac:dyDescent="0.25">
      <c r="A139">
        <v>2020</v>
      </c>
      <c r="B139" t="s">
        <v>11</v>
      </c>
      <c r="C139">
        <v>50</v>
      </c>
      <c r="D139" t="str">
        <f t="shared" si="2"/>
        <v>Atlético Goianiense2020</v>
      </c>
      <c r="H139" t="s">
        <v>11</v>
      </c>
      <c r="I139">
        <v>2020</v>
      </c>
      <c r="J139">
        <v>50</v>
      </c>
      <c r="K139" t="s">
        <v>49</v>
      </c>
      <c r="L139">
        <v>2</v>
      </c>
    </row>
    <row r="140" spans="1:12" x14ac:dyDescent="0.25">
      <c r="A140">
        <v>2020</v>
      </c>
      <c r="B140" t="s">
        <v>28</v>
      </c>
      <c r="C140">
        <v>41</v>
      </c>
      <c r="D140" t="str">
        <f t="shared" si="2"/>
        <v>Fortaleza2020</v>
      </c>
      <c r="H140" t="s">
        <v>28</v>
      </c>
      <c r="I140">
        <v>2020</v>
      </c>
      <c r="J140">
        <v>41</v>
      </c>
      <c r="K140" t="s">
        <v>51</v>
      </c>
      <c r="L140">
        <v>0</v>
      </c>
    </row>
    <row r="141" spans="1:12" x14ac:dyDescent="0.25">
      <c r="A141">
        <v>2020</v>
      </c>
      <c r="B141" t="s">
        <v>24</v>
      </c>
      <c r="C141">
        <v>53</v>
      </c>
      <c r="D141" t="str">
        <f t="shared" si="2"/>
        <v>Bragantino2020</v>
      </c>
      <c r="H141" t="s">
        <v>24</v>
      </c>
      <c r="I141">
        <v>2020</v>
      </c>
      <c r="J141">
        <v>53</v>
      </c>
      <c r="K141" t="s">
        <v>49</v>
      </c>
      <c r="L141">
        <v>2</v>
      </c>
    </row>
    <row r="142" spans="1:12" x14ac:dyDescent="0.25">
      <c r="A142">
        <v>2021</v>
      </c>
      <c r="B142" t="s">
        <v>17</v>
      </c>
      <c r="C142">
        <v>71</v>
      </c>
      <c r="D142" t="str">
        <f t="shared" si="2"/>
        <v>Flamengo2021</v>
      </c>
      <c r="H142" t="s">
        <v>17</v>
      </c>
      <c r="I142">
        <v>2021</v>
      </c>
      <c r="J142">
        <v>71</v>
      </c>
      <c r="K142" t="s">
        <v>50</v>
      </c>
      <c r="L142">
        <v>1</v>
      </c>
    </row>
    <row r="143" spans="1:12" x14ac:dyDescent="0.25">
      <c r="A143">
        <v>2021</v>
      </c>
      <c r="B143" t="s">
        <v>26</v>
      </c>
      <c r="C143">
        <v>57</v>
      </c>
      <c r="D143" t="str">
        <f t="shared" si="2"/>
        <v>Corinthians2021</v>
      </c>
      <c r="H143" t="s">
        <v>26</v>
      </c>
      <c r="I143">
        <v>2021</v>
      </c>
      <c r="J143">
        <v>57</v>
      </c>
      <c r="K143" t="s">
        <v>49</v>
      </c>
      <c r="L143">
        <v>2</v>
      </c>
    </row>
    <row r="144" spans="1:12" x14ac:dyDescent="0.25">
      <c r="A144">
        <v>2021</v>
      </c>
      <c r="B144" t="s">
        <v>21</v>
      </c>
      <c r="C144">
        <v>43</v>
      </c>
      <c r="D144" t="str">
        <f t="shared" si="2"/>
        <v>Grêmio2021</v>
      </c>
      <c r="H144" t="s">
        <v>21</v>
      </c>
      <c r="I144">
        <v>2021</v>
      </c>
      <c r="J144">
        <v>43</v>
      </c>
      <c r="K144" t="s">
        <v>51</v>
      </c>
      <c r="L144">
        <v>0</v>
      </c>
    </row>
    <row r="145" spans="1:12" x14ac:dyDescent="0.25">
      <c r="A145">
        <v>2021</v>
      </c>
      <c r="B145" t="s">
        <v>7</v>
      </c>
      <c r="C145">
        <v>84</v>
      </c>
      <c r="D145" t="str">
        <f t="shared" si="2"/>
        <v>Atlético Mineiro2021</v>
      </c>
      <c r="H145" t="s">
        <v>7</v>
      </c>
      <c r="I145">
        <v>2021</v>
      </c>
      <c r="J145">
        <v>84</v>
      </c>
      <c r="K145" t="s">
        <v>50</v>
      </c>
      <c r="L145">
        <v>1</v>
      </c>
    </row>
    <row r="146" spans="1:12" x14ac:dyDescent="0.25">
      <c r="A146">
        <v>2021</v>
      </c>
      <c r="B146" t="s">
        <v>22</v>
      </c>
      <c r="C146">
        <v>66</v>
      </c>
      <c r="D146" t="str">
        <f t="shared" si="2"/>
        <v>Palmeiras2021</v>
      </c>
      <c r="H146" t="s">
        <v>22</v>
      </c>
      <c r="I146">
        <v>2021</v>
      </c>
      <c r="J146">
        <v>66</v>
      </c>
      <c r="K146" t="s">
        <v>49</v>
      </c>
      <c r="L146">
        <v>2</v>
      </c>
    </row>
    <row r="147" spans="1:12" x14ac:dyDescent="0.25">
      <c r="A147">
        <v>2021</v>
      </c>
      <c r="B147" t="s">
        <v>19</v>
      </c>
      <c r="C147">
        <v>48</v>
      </c>
      <c r="D147" t="str">
        <f t="shared" si="2"/>
        <v>São Paulo2021</v>
      </c>
      <c r="H147" t="s">
        <v>19</v>
      </c>
      <c r="I147">
        <v>2021</v>
      </c>
      <c r="J147">
        <v>48</v>
      </c>
      <c r="K147" t="s">
        <v>49</v>
      </c>
      <c r="L147">
        <v>2</v>
      </c>
    </row>
    <row r="148" spans="1:12" x14ac:dyDescent="0.25">
      <c r="A148">
        <v>2021</v>
      </c>
      <c r="B148" t="s">
        <v>18</v>
      </c>
      <c r="C148">
        <v>48</v>
      </c>
      <c r="D148" t="str">
        <f t="shared" si="2"/>
        <v>Internacional2021</v>
      </c>
      <c r="H148" t="s">
        <v>18</v>
      </c>
      <c r="I148">
        <v>2021</v>
      </c>
      <c r="J148">
        <v>48</v>
      </c>
      <c r="K148" t="s">
        <v>49</v>
      </c>
      <c r="L148">
        <v>2</v>
      </c>
    </row>
    <row r="149" spans="1:12" x14ac:dyDescent="0.25">
      <c r="A149">
        <v>2021</v>
      </c>
      <c r="B149" t="s">
        <v>23</v>
      </c>
      <c r="C149">
        <v>50</v>
      </c>
      <c r="D149" t="str">
        <f t="shared" si="2"/>
        <v>Santos2021</v>
      </c>
      <c r="H149" t="s">
        <v>23</v>
      </c>
      <c r="I149">
        <v>2021</v>
      </c>
      <c r="J149">
        <v>50</v>
      </c>
      <c r="K149" t="s">
        <v>49</v>
      </c>
      <c r="L149">
        <v>2</v>
      </c>
    </row>
    <row r="150" spans="1:12" x14ac:dyDescent="0.25">
      <c r="A150">
        <v>2021</v>
      </c>
      <c r="B150" t="s">
        <v>20</v>
      </c>
      <c r="C150">
        <v>54</v>
      </c>
      <c r="D150" t="str">
        <f t="shared" si="2"/>
        <v>Fluminense2021</v>
      </c>
      <c r="H150" t="s">
        <v>20</v>
      </c>
      <c r="I150">
        <v>2021</v>
      </c>
      <c r="J150">
        <v>54</v>
      </c>
      <c r="K150" t="s">
        <v>49</v>
      </c>
      <c r="L150">
        <v>2</v>
      </c>
    </row>
    <row r="151" spans="1:12" x14ac:dyDescent="0.25">
      <c r="A151">
        <v>2021</v>
      </c>
      <c r="B151" t="s">
        <v>24</v>
      </c>
      <c r="C151">
        <v>56</v>
      </c>
      <c r="D151" t="str">
        <f t="shared" si="2"/>
        <v>Bragantino2021</v>
      </c>
      <c r="H151" t="s">
        <v>24</v>
      </c>
      <c r="I151">
        <v>2021</v>
      </c>
      <c r="J151">
        <v>56</v>
      </c>
      <c r="K151" t="s">
        <v>49</v>
      </c>
      <c r="L151">
        <v>2</v>
      </c>
    </row>
    <row r="152" spans="1:12" x14ac:dyDescent="0.25">
      <c r="A152">
        <v>2021</v>
      </c>
      <c r="B152" t="s">
        <v>13</v>
      </c>
      <c r="C152">
        <v>47</v>
      </c>
      <c r="D152" t="str">
        <f t="shared" si="2"/>
        <v>Athletico Paranaense2021</v>
      </c>
      <c r="H152" t="s">
        <v>13</v>
      </c>
      <c r="I152">
        <v>2021</v>
      </c>
      <c r="J152">
        <v>47</v>
      </c>
      <c r="K152" t="s">
        <v>49</v>
      </c>
      <c r="L152">
        <v>2</v>
      </c>
    </row>
    <row r="153" spans="1:12" x14ac:dyDescent="0.25">
      <c r="A153">
        <v>2021</v>
      </c>
      <c r="B153" t="s">
        <v>28</v>
      </c>
      <c r="C153">
        <v>58</v>
      </c>
      <c r="D153" t="str">
        <f t="shared" si="2"/>
        <v>Fortaleza2021</v>
      </c>
      <c r="H153" t="s">
        <v>28</v>
      </c>
      <c r="I153">
        <v>2021</v>
      </c>
      <c r="J153">
        <v>58</v>
      </c>
      <c r="K153" t="s">
        <v>49</v>
      </c>
      <c r="L153">
        <v>2</v>
      </c>
    </row>
    <row r="154" spans="1:12" x14ac:dyDescent="0.25">
      <c r="A154">
        <v>2021</v>
      </c>
      <c r="B154" t="s">
        <v>27</v>
      </c>
      <c r="C154">
        <v>43</v>
      </c>
      <c r="D154" t="str">
        <f t="shared" si="2"/>
        <v>Bahia2021</v>
      </c>
      <c r="H154" t="s">
        <v>27</v>
      </c>
      <c r="I154">
        <v>2021</v>
      </c>
      <c r="J154">
        <v>43</v>
      </c>
      <c r="K154" t="s">
        <v>49</v>
      </c>
      <c r="L154">
        <v>2</v>
      </c>
    </row>
    <row r="155" spans="1:12" x14ac:dyDescent="0.25">
      <c r="A155">
        <v>2021</v>
      </c>
      <c r="B155" t="s">
        <v>8</v>
      </c>
      <c r="C155">
        <v>38</v>
      </c>
      <c r="D155" t="str">
        <f t="shared" si="2"/>
        <v>Sport Recife2021</v>
      </c>
      <c r="H155" t="s">
        <v>8</v>
      </c>
      <c r="I155">
        <v>2021</v>
      </c>
      <c r="J155">
        <v>38</v>
      </c>
      <c r="K155" t="s">
        <v>51</v>
      </c>
      <c r="L155">
        <v>0</v>
      </c>
    </row>
    <row r="156" spans="1:12" x14ac:dyDescent="0.25">
      <c r="A156">
        <v>2021</v>
      </c>
      <c r="B156" t="s">
        <v>33</v>
      </c>
      <c r="C156">
        <v>46</v>
      </c>
      <c r="D156" t="str">
        <f t="shared" si="2"/>
        <v>Juventude2021</v>
      </c>
      <c r="H156" t="s">
        <v>33</v>
      </c>
      <c r="I156">
        <v>2021</v>
      </c>
      <c r="J156">
        <v>46</v>
      </c>
      <c r="K156" t="s">
        <v>49</v>
      </c>
      <c r="L156">
        <v>2</v>
      </c>
    </row>
    <row r="157" spans="1:12" x14ac:dyDescent="0.25">
      <c r="A157">
        <v>2021</v>
      </c>
      <c r="B157" t="s">
        <v>11</v>
      </c>
      <c r="C157">
        <v>53</v>
      </c>
      <c r="D157" t="str">
        <f t="shared" si="2"/>
        <v>Atlético Goianiense2021</v>
      </c>
      <c r="H157" t="s">
        <v>11</v>
      </c>
      <c r="I157">
        <v>2021</v>
      </c>
      <c r="J157">
        <v>53</v>
      </c>
      <c r="K157" t="s">
        <v>49</v>
      </c>
      <c r="L157">
        <v>2</v>
      </c>
    </row>
    <row r="158" spans="1:12" x14ac:dyDescent="0.25">
      <c r="A158">
        <v>2021</v>
      </c>
      <c r="B158" t="s">
        <v>25</v>
      </c>
      <c r="C158">
        <v>50</v>
      </c>
      <c r="D158" t="str">
        <f t="shared" si="2"/>
        <v>Ceará2021</v>
      </c>
      <c r="H158" t="s">
        <v>25</v>
      </c>
      <c r="I158">
        <v>2021</v>
      </c>
      <c r="J158">
        <v>50</v>
      </c>
      <c r="K158" t="s">
        <v>49</v>
      </c>
      <c r="L158">
        <v>2</v>
      </c>
    </row>
    <row r="159" spans="1:12" x14ac:dyDescent="0.25">
      <c r="A159">
        <v>2021</v>
      </c>
      <c r="B159" t="s">
        <v>32</v>
      </c>
      <c r="C159">
        <v>47</v>
      </c>
      <c r="D159" t="str">
        <f t="shared" si="2"/>
        <v>Cuiabá2021</v>
      </c>
      <c r="H159" t="s">
        <v>32</v>
      </c>
      <c r="I159">
        <v>2021</v>
      </c>
      <c r="J159">
        <v>47</v>
      </c>
      <c r="K159" t="s">
        <v>49</v>
      </c>
      <c r="L159">
        <v>2</v>
      </c>
    </row>
    <row r="160" spans="1:12" x14ac:dyDescent="0.25">
      <c r="A160">
        <v>2021</v>
      </c>
      <c r="B160" t="s">
        <v>10</v>
      </c>
      <c r="C160">
        <v>53</v>
      </c>
      <c r="D160" t="str">
        <f t="shared" si="2"/>
        <v>América Mineiro2021</v>
      </c>
      <c r="H160" t="s">
        <v>10</v>
      </c>
      <c r="I160">
        <v>2021</v>
      </c>
      <c r="J160">
        <v>53</v>
      </c>
      <c r="K160" t="s">
        <v>49</v>
      </c>
      <c r="L160">
        <v>2</v>
      </c>
    </row>
    <row r="161" spans="1:12" x14ac:dyDescent="0.25">
      <c r="A161">
        <v>2021</v>
      </c>
      <c r="B161" t="s">
        <v>9</v>
      </c>
      <c r="C161">
        <v>15</v>
      </c>
      <c r="D161" t="str">
        <f t="shared" si="2"/>
        <v>Chapecoense2021</v>
      </c>
      <c r="H161" t="s">
        <v>9</v>
      </c>
      <c r="I161">
        <v>2021</v>
      </c>
      <c r="J161">
        <v>15</v>
      </c>
      <c r="K161" t="s">
        <v>51</v>
      </c>
      <c r="L161">
        <v>0</v>
      </c>
    </row>
    <row r="162" spans="1:12" x14ac:dyDescent="0.25">
      <c r="A162">
        <v>2022</v>
      </c>
      <c r="B162" t="s">
        <v>17</v>
      </c>
      <c r="C162">
        <v>62</v>
      </c>
      <c r="D162" t="str">
        <f t="shared" si="2"/>
        <v>Flamengo2022</v>
      </c>
      <c r="H162" t="s">
        <v>17</v>
      </c>
      <c r="I162">
        <v>2022</v>
      </c>
      <c r="J162">
        <v>62</v>
      </c>
      <c r="K162" t="s">
        <v>50</v>
      </c>
      <c r="L162">
        <v>1</v>
      </c>
    </row>
    <row r="163" spans="1:12" x14ac:dyDescent="0.25">
      <c r="A163">
        <v>2022</v>
      </c>
      <c r="B163" t="s">
        <v>26</v>
      </c>
      <c r="C163">
        <v>65</v>
      </c>
      <c r="D163" t="str">
        <f t="shared" si="2"/>
        <v>Corinthians2022</v>
      </c>
      <c r="H163" t="s">
        <v>26</v>
      </c>
      <c r="I163">
        <v>2022</v>
      </c>
      <c r="J163">
        <v>65</v>
      </c>
      <c r="K163" t="s">
        <v>50</v>
      </c>
      <c r="L163">
        <v>1</v>
      </c>
    </row>
    <row r="164" spans="1:12" x14ac:dyDescent="0.25">
      <c r="A164">
        <v>2022</v>
      </c>
      <c r="B164" t="s">
        <v>7</v>
      </c>
      <c r="C164">
        <v>58</v>
      </c>
      <c r="D164" t="str">
        <f t="shared" si="2"/>
        <v>Atlético Mineiro2022</v>
      </c>
      <c r="H164" t="s">
        <v>7</v>
      </c>
      <c r="I164">
        <v>2022</v>
      </c>
      <c r="J164">
        <v>58</v>
      </c>
      <c r="K164" t="s">
        <v>49</v>
      </c>
      <c r="L164">
        <v>2</v>
      </c>
    </row>
    <row r="165" spans="1:12" x14ac:dyDescent="0.25">
      <c r="A165">
        <v>2022</v>
      </c>
      <c r="B165" t="s">
        <v>22</v>
      </c>
      <c r="C165">
        <v>81</v>
      </c>
      <c r="D165" t="str">
        <f t="shared" si="2"/>
        <v>Palmeiras2022</v>
      </c>
      <c r="H165" t="s">
        <v>22</v>
      </c>
      <c r="I165">
        <v>2022</v>
      </c>
      <c r="J165">
        <v>81</v>
      </c>
      <c r="K165" t="s">
        <v>50</v>
      </c>
      <c r="L165">
        <v>1</v>
      </c>
    </row>
    <row r="166" spans="1:12" x14ac:dyDescent="0.25">
      <c r="A166">
        <v>2022</v>
      </c>
      <c r="B166" t="s">
        <v>18</v>
      </c>
      <c r="C166">
        <v>70</v>
      </c>
      <c r="D166" t="str">
        <f t="shared" si="2"/>
        <v>Internacional2022</v>
      </c>
      <c r="H166" t="s">
        <v>18</v>
      </c>
      <c r="I166">
        <v>2022</v>
      </c>
      <c r="J166">
        <v>70</v>
      </c>
      <c r="K166" t="s">
        <v>49</v>
      </c>
      <c r="L166">
        <v>2</v>
      </c>
    </row>
    <row r="167" spans="1:12" x14ac:dyDescent="0.25">
      <c r="A167">
        <v>2022</v>
      </c>
      <c r="B167" t="s">
        <v>31</v>
      </c>
      <c r="C167">
        <v>53</v>
      </c>
      <c r="D167" t="str">
        <f t="shared" si="2"/>
        <v>Botafogo2022</v>
      </c>
      <c r="H167" t="s">
        <v>31</v>
      </c>
      <c r="I167">
        <v>2022</v>
      </c>
      <c r="J167">
        <v>53</v>
      </c>
      <c r="K167" t="s">
        <v>49</v>
      </c>
      <c r="L167">
        <v>2</v>
      </c>
    </row>
    <row r="168" spans="1:12" x14ac:dyDescent="0.25">
      <c r="A168">
        <v>2022</v>
      </c>
      <c r="B168" t="s">
        <v>13</v>
      </c>
      <c r="C168">
        <v>58</v>
      </c>
      <c r="D168" t="str">
        <f t="shared" si="2"/>
        <v>Athletico Paranaense2022</v>
      </c>
      <c r="H168" t="s">
        <v>13</v>
      </c>
      <c r="I168">
        <v>2022</v>
      </c>
      <c r="J168">
        <v>58</v>
      </c>
      <c r="K168" t="s">
        <v>49</v>
      </c>
      <c r="L168">
        <v>2</v>
      </c>
    </row>
    <row r="169" spans="1:12" x14ac:dyDescent="0.25">
      <c r="A169">
        <v>2022</v>
      </c>
      <c r="B169" t="s">
        <v>19</v>
      </c>
      <c r="C169">
        <v>54</v>
      </c>
      <c r="D169" t="str">
        <f t="shared" si="2"/>
        <v>São Paulo2022</v>
      </c>
      <c r="H169" t="s">
        <v>19</v>
      </c>
      <c r="I169">
        <v>2022</v>
      </c>
      <c r="J169">
        <v>54</v>
      </c>
      <c r="K169" t="s">
        <v>49</v>
      </c>
      <c r="L169">
        <v>2</v>
      </c>
    </row>
    <row r="170" spans="1:12" x14ac:dyDescent="0.25">
      <c r="A170">
        <v>2022</v>
      </c>
      <c r="B170" t="s">
        <v>23</v>
      </c>
      <c r="C170">
        <v>47</v>
      </c>
      <c r="D170" t="str">
        <f t="shared" si="2"/>
        <v>Santos2022</v>
      </c>
      <c r="H170" t="s">
        <v>23</v>
      </c>
      <c r="I170">
        <v>2022</v>
      </c>
      <c r="J170">
        <v>47</v>
      </c>
      <c r="K170" t="s">
        <v>49</v>
      </c>
      <c r="L170">
        <v>2</v>
      </c>
    </row>
    <row r="171" spans="1:12" x14ac:dyDescent="0.25">
      <c r="A171">
        <v>2022</v>
      </c>
      <c r="B171" t="s">
        <v>24</v>
      </c>
      <c r="C171">
        <v>47</v>
      </c>
      <c r="D171" t="str">
        <f t="shared" si="2"/>
        <v>Bragantino2022</v>
      </c>
      <c r="H171" t="s">
        <v>24</v>
      </c>
      <c r="I171">
        <v>2022</v>
      </c>
      <c r="J171">
        <v>47</v>
      </c>
      <c r="K171" t="s">
        <v>49</v>
      </c>
      <c r="L171">
        <v>2</v>
      </c>
    </row>
    <row r="172" spans="1:12" x14ac:dyDescent="0.25">
      <c r="A172">
        <v>2022</v>
      </c>
      <c r="B172" t="s">
        <v>20</v>
      </c>
      <c r="C172">
        <v>70</v>
      </c>
      <c r="D172" t="str">
        <f t="shared" si="2"/>
        <v>Fluminense2022</v>
      </c>
      <c r="H172" t="s">
        <v>20</v>
      </c>
      <c r="I172">
        <v>2022</v>
      </c>
      <c r="J172">
        <v>70</v>
      </c>
      <c r="K172" t="s">
        <v>49</v>
      </c>
      <c r="L172">
        <v>2</v>
      </c>
    </row>
    <row r="173" spans="1:12" x14ac:dyDescent="0.25">
      <c r="A173">
        <v>2022</v>
      </c>
      <c r="B173" t="s">
        <v>28</v>
      </c>
      <c r="C173">
        <v>55</v>
      </c>
      <c r="D173" t="str">
        <f t="shared" si="2"/>
        <v>Fortaleza2022</v>
      </c>
      <c r="H173" t="s">
        <v>28</v>
      </c>
      <c r="I173">
        <v>2022</v>
      </c>
      <c r="J173">
        <v>55</v>
      </c>
      <c r="K173" t="s">
        <v>49</v>
      </c>
      <c r="L173">
        <v>2</v>
      </c>
    </row>
    <row r="174" spans="1:12" x14ac:dyDescent="0.25">
      <c r="A174">
        <v>2022</v>
      </c>
      <c r="B174" t="s">
        <v>34</v>
      </c>
      <c r="C174">
        <v>35</v>
      </c>
      <c r="D174" t="str">
        <f t="shared" si="2"/>
        <v>Avaí2022</v>
      </c>
      <c r="H174" t="s">
        <v>34</v>
      </c>
      <c r="I174">
        <v>2022</v>
      </c>
      <c r="J174">
        <v>35</v>
      </c>
      <c r="K174" t="s">
        <v>51</v>
      </c>
      <c r="L174">
        <v>0</v>
      </c>
    </row>
    <row r="175" spans="1:12" x14ac:dyDescent="0.25">
      <c r="A175">
        <v>2022</v>
      </c>
      <c r="B175" t="s">
        <v>25</v>
      </c>
      <c r="C175">
        <v>37</v>
      </c>
      <c r="D175" t="str">
        <f t="shared" si="2"/>
        <v>Ceará2022</v>
      </c>
      <c r="H175" t="s">
        <v>25</v>
      </c>
      <c r="I175">
        <v>2022</v>
      </c>
      <c r="J175">
        <v>37</v>
      </c>
      <c r="K175" t="s">
        <v>51</v>
      </c>
      <c r="L175">
        <v>0</v>
      </c>
    </row>
    <row r="176" spans="1:12" x14ac:dyDescent="0.25">
      <c r="A176">
        <v>2022</v>
      </c>
      <c r="B176" t="s">
        <v>32</v>
      </c>
      <c r="C176">
        <v>41</v>
      </c>
      <c r="D176" t="str">
        <f t="shared" si="2"/>
        <v>Cuiabá2022</v>
      </c>
      <c r="H176" t="s">
        <v>32</v>
      </c>
      <c r="I176">
        <v>2022</v>
      </c>
      <c r="J176">
        <v>41</v>
      </c>
      <c r="K176" t="s">
        <v>49</v>
      </c>
      <c r="L176">
        <v>2</v>
      </c>
    </row>
    <row r="177" spans="1:12" x14ac:dyDescent="0.25">
      <c r="A177">
        <v>2022</v>
      </c>
      <c r="B177" t="s">
        <v>30</v>
      </c>
      <c r="C177">
        <v>42</v>
      </c>
      <c r="D177" t="str">
        <f t="shared" si="2"/>
        <v>Coritiba2022</v>
      </c>
      <c r="H177" t="s">
        <v>30</v>
      </c>
      <c r="I177">
        <v>2022</v>
      </c>
      <c r="J177">
        <v>42</v>
      </c>
      <c r="K177" t="s">
        <v>49</v>
      </c>
      <c r="L177">
        <v>2</v>
      </c>
    </row>
    <row r="178" spans="1:12" x14ac:dyDescent="0.25">
      <c r="A178">
        <v>2022</v>
      </c>
      <c r="B178" t="s">
        <v>10</v>
      </c>
      <c r="C178">
        <v>53</v>
      </c>
      <c r="D178" t="str">
        <f t="shared" si="2"/>
        <v>América Mineiro2022</v>
      </c>
      <c r="H178" t="s">
        <v>10</v>
      </c>
      <c r="I178">
        <v>2022</v>
      </c>
      <c r="J178">
        <v>53</v>
      </c>
      <c r="K178" t="s">
        <v>49</v>
      </c>
      <c r="L178">
        <v>2</v>
      </c>
    </row>
    <row r="179" spans="1:12" x14ac:dyDescent="0.25">
      <c r="A179">
        <v>2022</v>
      </c>
      <c r="B179" t="s">
        <v>33</v>
      </c>
      <c r="C179">
        <v>22</v>
      </c>
      <c r="D179" t="str">
        <f t="shared" si="2"/>
        <v>Juventude2022</v>
      </c>
      <c r="H179" t="s">
        <v>33</v>
      </c>
      <c r="I179">
        <v>2022</v>
      </c>
      <c r="J179">
        <v>22</v>
      </c>
      <c r="K179" t="s">
        <v>51</v>
      </c>
      <c r="L179">
        <v>0</v>
      </c>
    </row>
    <row r="180" spans="1:12" x14ac:dyDescent="0.25">
      <c r="A180">
        <v>2022</v>
      </c>
      <c r="B180" t="s">
        <v>29</v>
      </c>
      <c r="C180">
        <v>46</v>
      </c>
      <c r="D180" t="str">
        <f t="shared" si="2"/>
        <v>Goiás2022</v>
      </c>
      <c r="H180" t="s">
        <v>29</v>
      </c>
      <c r="I180">
        <v>2022</v>
      </c>
      <c r="J180">
        <v>46</v>
      </c>
      <c r="K180" t="s">
        <v>49</v>
      </c>
      <c r="L180">
        <v>2</v>
      </c>
    </row>
    <row r="181" spans="1:12" x14ac:dyDescent="0.25">
      <c r="A181">
        <v>2022</v>
      </c>
      <c r="B181" t="s">
        <v>11</v>
      </c>
      <c r="C181">
        <v>36</v>
      </c>
      <c r="D181" t="str">
        <f t="shared" si="2"/>
        <v>Atlético Goianiense2022</v>
      </c>
      <c r="H181" t="s">
        <v>11</v>
      </c>
      <c r="I181">
        <v>2022</v>
      </c>
      <c r="J181">
        <v>36</v>
      </c>
      <c r="K181" t="s">
        <v>51</v>
      </c>
      <c r="L181">
        <v>0</v>
      </c>
    </row>
    <row r="182" spans="1:12" x14ac:dyDescent="0.25">
      <c r="A182">
        <v>2023</v>
      </c>
      <c r="B182" t="s">
        <v>17</v>
      </c>
      <c r="C182">
        <v>66</v>
      </c>
      <c r="D182" t="str">
        <f t="shared" si="2"/>
        <v>Flamengo2023</v>
      </c>
      <c r="H182" t="s">
        <v>17</v>
      </c>
      <c r="I182">
        <v>2023</v>
      </c>
      <c r="J182">
        <v>66</v>
      </c>
      <c r="K182" t="s">
        <v>50</v>
      </c>
      <c r="L182">
        <v>1</v>
      </c>
    </row>
    <row r="183" spans="1:12" x14ac:dyDescent="0.25">
      <c r="A183">
        <v>2023</v>
      </c>
      <c r="B183" t="s">
        <v>7</v>
      </c>
      <c r="C183">
        <v>66</v>
      </c>
      <c r="D183" t="str">
        <f t="shared" si="2"/>
        <v>Atlético Mineiro2023</v>
      </c>
      <c r="H183" t="s">
        <v>7</v>
      </c>
      <c r="I183">
        <v>2023</v>
      </c>
      <c r="J183">
        <v>66</v>
      </c>
      <c r="K183" t="s">
        <v>50</v>
      </c>
      <c r="L183">
        <v>1</v>
      </c>
    </row>
    <row r="184" spans="1:12" x14ac:dyDescent="0.25">
      <c r="A184">
        <v>2023</v>
      </c>
      <c r="B184" t="s">
        <v>31</v>
      </c>
      <c r="C184">
        <v>64</v>
      </c>
      <c r="D184" t="str">
        <f t="shared" si="2"/>
        <v>Botafogo2023</v>
      </c>
      <c r="H184" t="s">
        <v>31</v>
      </c>
      <c r="I184">
        <v>2023</v>
      </c>
      <c r="J184">
        <v>64</v>
      </c>
      <c r="K184" t="s">
        <v>49</v>
      </c>
      <c r="L184">
        <v>2</v>
      </c>
    </row>
    <row r="185" spans="1:12" x14ac:dyDescent="0.25">
      <c r="A185">
        <v>2023</v>
      </c>
      <c r="B185" t="s">
        <v>22</v>
      </c>
      <c r="C185">
        <v>70</v>
      </c>
      <c r="D185" t="str">
        <f t="shared" si="2"/>
        <v>Palmeiras2023</v>
      </c>
      <c r="H185" t="s">
        <v>22</v>
      </c>
      <c r="I185">
        <v>2023</v>
      </c>
      <c r="J185">
        <v>70</v>
      </c>
      <c r="K185" t="s">
        <v>50</v>
      </c>
      <c r="L185">
        <v>1</v>
      </c>
    </row>
    <row r="186" spans="1:12" x14ac:dyDescent="0.25">
      <c r="A186">
        <v>2023</v>
      </c>
      <c r="B186" t="s">
        <v>19</v>
      </c>
      <c r="C186">
        <v>53</v>
      </c>
      <c r="D186" t="str">
        <f t="shared" si="2"/>
        <v>São Paulo2023</v>
      </c>
      <c r="H186" t="s">
        <v>19</v>
      </c>
      <c r="I186">
        <v>2023</v>
      </c>
      <c r="J186">
        <v>53</v>
      </c>
      <c r="K186" t="s">
        <v>49</v>
      </c>
      <c r="L186">
        <v>2</v>
      </c>
    </row>
    <row r="187" spans="1:12" x14ac:dyDescent="0.25">
      <c r="A187">
        <v>2023</v>
      </c>
      <c r="B187" t="s">
        <v>21</v>
      </c>
      <c r="C187">
        <v>68</v>
      </c>
      <c r="D187" t="str">
        <f t="shared" si="2"/>
        <v>Grêmio2023</v>
      </c>
      <c r="H187" t="s">
        <v>21</v>
      </c>
      <c r="I187">
        <v>2023</v>
      </c>
      <c r="J187">
        <v>68</v>
      </c>
      <c r="K187" t="s">
        <v>49</v>
      </c>
      <c r="L187">
        <v>2</v>
      </c>
    </row>
    <row r="188" spans="1:12" x14ac:dyDescent="0.25">
      <c r="A188">
        <v>2023</v>
      </c>
      <c r="B188" t="s">
        <v>26</v>
      </c>
      <c r="C188">
        <v>50</v>
      </c>
      <c r="D188" t="str">
        <f t="shared" si="2"/>
        <v>Corinthians2023</v>
      </c>
      <c r="H188" t="s">
        <v>26</v>
      </c>
      <c r="I188">
        <v>2023</v>
      </c>
      <c r="J188">
        <v>50</v>
      </c>
      <c r="K188" t="s">
        <v>49</v>
      </c>
      <c r="L188">
        <v>2</v>
      </c>
    </row>
    <row r="189" spans="1:12" x14ac:dyDescent="0.25">
      <c r="A189">
        <v>2023</v>
      </c>
      <c r="B189" t="s">
        <v>23</v>
      </c>
      <c r="C189">
        <v>43</v>
      </c>
      <c r="D189" t="str">
        <f t="shared" si="2"/>
        <v>Santos2023</v>
      </c>
      <c r="H189" t="s">
        <v>23</v>
      </c>
      <c r="I189">
        <v>2023</v>
      </c>
      <c r="J189">
        <v>43</v>
      </c>
      <c r="K189" t="s">
        <v>51</v>
      </c>
      <c r="L189">
        <v>0</v>
      </c>
    </row>
    <row r="190" spans="1:12" x14ac:dyDescent="0.25">
      <c r="A190">
        <v>2023</v>
      </c>
      <c r="B190" t="s">
        <v>20</v>
      </c>
      <c r="C190">
        <v>56</v>
      </c>
      <c r="D190" t="str">
        <f t="shared" si="2"/>
        <v>Fluminense2023</v>
      </c>
      <c r="H190" t="s">
        <v>20</v>
      </c>
      <c r="I190">
        <v>2023</v>
      </c>
      <c r="J190">
        <v>56</v>
      </c>
      <c r="K190" t="s">
        <v>49</v>
      </c>
      <c r="L190">
        <v>2</v>
      </c>
    </row>
    <row r="191" spans="1:12" x14ac:dyDescent="0.25">
      <c r="A191">
        <v>2023</v>
      </c>
      <c r="B191" t="s">
        <v>18</v>
      </c>
      <c r="C191">
        <v>55</v>
      </c>
      <c r="D191" t="str">
        <f t="shared" si="2"/>
        <v>Internacional2023</v>
      </c>
      <c r="H191" t="s">
        <v>18</v>
      </c>
      <c r="I191">
        <v>2023</v>
      </c>
      <c r="J191">
        <v>55</v>
      </c>
      <c r="K191" t="s">
        <v>49</v>
      </c>
      <c r="L191">
        <v>2</v>
      </c>
    </row>
    <row r="192" spans="1:12" x14ac:dyDescent="0.25">
      <c r="A192">
        <v>2023</v>
      </c>
      <c r="B192" t="s">
        <v>24</v>
      </c>
      <c r="C192">
        <v>62</v>
      </c>
      <c r="D192" t="str">
        <f t="shared" si="2"/>
        <v>Bragantino2023</v>
      </c>
      <c r="H192" t="s">
        <v>24</v>
      </c>
      <c r="I192">
        <v>2023</v>
      </c>
      <c r="J192">
        <v>62</v>
      </c>
      <c r="K192" t="s">
        <v>49</v>
      </c>
      <c r="L192">
        <v>2</v>
      </c>
    </row>
    <row r="193" spans="1:12" x14ac:dyDescent="0.25">
      <c r="A193">
        <v>2023</v>
      </c>
      <c r="B193" t="s">
        <v>41</v>
      </c>
      <c r="C193">
        <v>45</v>
      </c>
      <c r="D193" t="str">
        <f t="shared" si="2"/>
        <v>Vasco da2023</v>
      </c>
      <c r="H193" t="s">
        <v>41</v>
      </c>
      <c r="I193">
        <v>2023</v>
      </c>
      <c r="J193">
        <v>45</v>
      </c>
      <c r="K193" t="s">
        <v>51</v>
      </c>
      <c r="L193">
        <v>0</v>
      </c>
    </row>
    <row r="194" spans="1:12" x14ac:dyDescent="0.25">
      <c r="A194">
        <v>2023</v>
      </c>
      <c r="B194" t="s">
        <v>27</v>
      </c>
      <c r="C194">
        <v>44</v>
      </c>
      <c r="D194" t="str">
        <f t="shared" si="2"/>
        <v>Bahia2023</v>
      </c>
      <c r="H194" t="s">
        <v>27</v>
      </c>
      <c r="I194">
        <v>2023</v>
      </c>
      <c r="J194">
        <v>44</v>
      </c>
      <c r="K194" t="s">
        <v>49</v>
      </c>
      <c r="L194">
        <v>2</v>
      </c>
    </row>
    <row r="195" spans="1:12" x14ac:dyDescent="0.25">
      <c r="A195">
        <v>2023</v>
      </c>
      <c r="B195" t="s">
        <v>35</v>
      </c>
      <c r="C195">
        <v>47</v>
      </c>
      <c r="D195" t="str">
        <f t="shared" ref="D195:D219" si="3">B195&amp;A195</f>
        <v>Cruzeiro2023</v>
      </c>
      <c r="H195" t="s">
        <v>35</v>
      </c>
      <c r="I195">
        <v>2023</v>
      </c>
      <c r="J195">
        <v>47</v>
      </c>
      <c r="K195" t="s">
        <v>49</v>
      </c>
      <c r="L195">
        <v>2</v>
      </c>
    </row>
    <row r="196" spans="1:12" x14ac:dyDescent="0.25">
      <c r="A196">
        <v>2023</v>
      </c>
      <c r="B196" t="s">
        <v>30</v>
      </c>
      <c r="C196">
        <v>30</v>
      </c>
      <c r="D196" t="str">
        <f t="shared" si="3"/>
        <v>Coritiba2023</v>
      </c>
      <c r="H196" t="s">
        <v>30</v>
      </c>
      <c r="I196">
        <v>2023</v>
      </c>
      <c r="J196">
        <v>30</v>
      </c>
      <c r="K196" t="s">
        <v>51</v>
      </c>
      <c r="L196">
        <v>0</v>
      </c>
    </row>
    <row r="197" spans="1:12" x14ac:dyDescent="0.25">
      <c r="A197">
        <v>2023</v>
      </c>
      <c r="B197" t="s">
        <v>13</v>
      </c>
      <c r="C197">
        <v>56</v>
      </c>
      <c r="D197" t="str">
        <f t="shared" si="3"/>
        <v>Athletico Paranaense2023</v>
      </c>
      <c r="H197" t="s">
        <v>13</v>
      </c>
      <c r="I197">
        <v>2023</v>
      </c>
      <c r="J197">
        <v>56</v>
      </c>
      <c r="K197" t="s">
        <v>49</v>
      </c>
      <c r="L197">
        <v>2</v>
      </c>
    </row>
    <row r="198" spans="1:12" x14ac:dyDescent="0.25">
      <c r="A198">
        <v>2023</v>
      </c>
      <c r="B198" t="s">
        <v>28</v>
      </c>
      <c r="C198">
        <v>54</v>
      </c>
      <c r="D198" t="str">
        <f t="shared" si="3"/>
        <v>Fortaleza2023</v>
      </c>
      <c r="H198" t="s">
        <v>28</v>
      </c>
      <c r="I198">
        <v>2023</v>
      </c>
      <c r="J198">
        <v>54</v>
      </c>
      <c r="K198" t="s">
        <v>49</v>
      </c>
      <c r="L198">
        <v>2</v>
      </c>
    </row>
    <row r="199" spans="1:12" x14ac:dyDescent="0.25">
      <c r="A199">
        <v>2023</v>
      </c>
      <c r="B199" t="s">
        <v>10</v>
      </c>
      <c r="C199">
        <v>24</v>
      </c>
      <c r="D199" t="str">
        <f t="shared" si="3"/>
        <v>América Mineiro2023</v>
      </c>
      <c r="H199" t="s">
        <v>10</v>
      </c>
      <c r="I199">
        <v>2023</v>
      </c>
      <c r="J199">
        <v>24</v>
      </c>
      <c r="K199" t="s">
        <v>51</v>
      </c>
      <c r="L199">
        <v>0</v>
      </c>
    </row>
    <row r="200" spans="1:12" x14ac:dyDescent="0.25">
      <c r="A200">
        <v>2023</v>
      </c>
      <c r="B200" t="s">
        <v>29</v>
      </c>
      <c r="C200">
        <v>38</v>
      </c>
      <c r="D200" t="str">
        <f t="shared" si="3"/>
        <v>Goiás2023</v>
      </c>
      <c r="H200" t="s">
        <v>29</v>
      </c>
      <c r="I200">
        <v>2023</v>
      </c>
      <c r="J200">
        <v>38</v>
      </c>
      <c r="K200" t="s">
        <v>49</v>
      </c>
      <c r="L200">
        <v>2</v>
      </c>
    </row>
    <row r="201" spans="1:12" x14ac:dyDescent="0.25">
      <c r="A201">
        <v>2023</v>
      </c>
      <c r="B201" t="s">
        <v>32</v>
      </c>
      <c r="C201">
        <v>51</v>
      </c>
      <c r="D201" t="str">
        <f t="shared" si="3"/>
        <v>Cuiabá2023</v>
      </c>
      <c r="H201" t="s">
        <v>32</v>
      </c>
      <c r="I201">
        <v>2023</v>
      </c>
      <c r="J201">
        <v>51</v>
      </c>
      <c r="K201" t="s">
        <v>49</v>
      </c>
      <c r="L201">
        <v>2</v>
      </c>
    </row>
    <row r="202" spans="1:12" x14ac:dyDescent="0.25">
      <c r="A202">
        <v>2024</v>
      </c>
      <c r="B202" t="s">
        <v>17</v>
      </c>
      <c r="C202">
        <v>70</v>
      </c>
      <c r="D202" t="str">
        <f t="shared" si="3"/>
        <v>Flamengo2024</v>
      </c>
      <c r="H202" t="s">
        <v>17</v>
      </c>
      <c r="I202">
        <v>2024</v>
      </c>
      <c r="J202">
        <v>70</v>
      </c>
      <c r="K202" t="s">
        <v>50</v>
      </c>
      <c r="L202">
        <v>1</v>
      </c>
    </row>
    <row r="203" spans="1:12" x14ac:dyDescent="0.25">
      <c r="A203">
        <v>2024</v>
      </c>
      <c r="B203" t="s">
        <v>22</v>
      </c>
      <c r="C203">
        <v>73</v>
      </c>
      <c r="D203" t="str">
        <f t="shared" si="3"/>
        <v>Palmeiras2024</v>
      </c>
      <c r="H203" t="s">
        <v>22</v>
      </c>
      <c r="I203">
        <v>2024</v>
      </c>
      <c r="J203">
        <v>73</v>
      </c>
      <c r="K203" t="s">
        <v>50</v>
      </c>
      <c r="L203">
        <v>1</v>
      </c>
    </row>
    <row r="204" spans="1:12" x14ac:dyDescent="0.25">
      <c r="A204">
        <v>2024</v>
      </c>
      <c r="B204" t="s">
        <v>26</v>
      </c>
      <c r="C204">
        <v>56</v>
      </c>
      <c r="D204" t="str">
        <f t="shared" si="3"/>
        <v>Corinthians2024</v>
      </c>
      <c r="H204" t="s">
        <v>26</v>
      </c>
      <c r="I204">
        <v>2024</v>
      </c>
      <c r="J204">
        <v>56</v>
      </c>
      <c r="K204" t="s">
        <v>49</v>
      </c>
      <c r="L204">
        <v>2</v>
      </c>
    </row>
    <row r="205" spans="1:12" x14ac:dyDescent="0.25">
      <c r="A205">
        <v>2024</v>
      </c>
      <c r="B205" t="s">
        <v>31</v>
      </c>
      <c r="C205">
        <v>79</v>
      </c>
      <c r="D205" t="str">
        <f t="shared" si="3"/>
        <v>Botafogo2024</v>
      </c>
      <c r="H205" t="s">
        <v>31</v>
      </c>
      <c r="I205">
        <v>2024</v>
      </c>
      <c r="J205">
        <v>79</v>
      </c>
      <c r="K205" t="s">
        <v>50</v>
      </c>
      <c r="L205">
        <v>1</v>
      </c>
    </row>
    <row r="206" spans="1:12" x14ac:dyDescent="0.25">
      <c r="A206">
        <v>2024</v>
      </c>
      <c r="B206" t="s">
        <v>7</v>
      </c>
      <c r="C206">
        <v>63</v>
      </c>
      <c r="D206" t="str">
        <f t="shared" si="3"/>
        <v>Atlético Mineiro2024</v>
      </c>
      <c r="H206" t="s">
        <v>7</v>
      </c>
      <c r="I206">
        <v>2024</v>
      </c>
      <c r="J206">
        <v>63</v>
      </c>
      <c r="K206" t="s">
        <v>49</v>
      </c>
      <c r="L206">
        <v>2</v>
      </c>
    </row>
    <row r="207" spans="1:12" x14ac:dyDescent="0.25">
      <c r="A207">
        <v>2024</v>
      </c>
      <c r="B207" t="s">
        <v>18</v>
      </c>
      <c r="C207">
        <v>65</v>
      </c>
      <c r="D207" t="str">
        <f t="shared" si="3"/>
        <v>Internacional2024</v>
      </c>
      <c r="H207" t="s">
        <v>18</v>
      </c>
      <c r="I207">
        <v>2024</v>
      </c>
      <c r="J207">
        <v>65</v>
      </c>
      <c r="K207" t="s">
        <v>49</v>
      </c>
      <c r="L207">
        <v>2</v>
      </c>
    </row>
    <row r="208" spans="1:12" x14ac:dyDescent="0.25">
      <c r="A208">
        <v>2024</v>
      </c>
      <c r="B208" t="s">
        <v>19</v>
      </c>
      <c r="C208">
        <v>59</v>
      </c>
      <c r="D208" t="str">
        <f t="shared" si="3"/>
        <v>São Paulo2024</v>
      </c>
      <c r="H208" t="s">
        <v>19</v>
      </c>
      <c r="I208">
        <v>2024</v>
      </c>
      <c r="J208">
        <v>59</v>
      </c>
      <c r="K208" t="s">
        <v>49</v>
      </c>
      <c r="L208">
        <v>2</v>
      </c>
    </row>
    <row r="209" spans="1:12" x14ac:dyDescent="0.25">
      <c r="A209">
        <v>2024</v>
      </c>
      <c r="B209" t="s">
        <v>41</v>
      </c>
      <c r="C209">
        <v>50</v>
      </c>
      <c r="D209" t="str">
        <f t="shared" si="3"/>
        <v>Vasco da2024</v>
      </c>
      <c r="H209" t="s">
        <v>41</v>
      </c>
      <c r="I209">
        <v>2024</v>
      </c>
      <c r="J209">
        <v>50</v>
      </c>
      <c r="K209" t="s">
        <v>49</v>
      </c>
      <c r="L209">
        <v>2</v>
      </c>
    </row>
    <row r="210" spans="1:12" x14ac:dyDescent="0.25">
      <c r="A210">
        <v>2024</v>
      </c>
      <c r="B210" t="s">
        <v>35</v>
      </c>
      <c r="C210">
        <v>52</v>
      </c>
      <c r="D210" t="str">
        <f t="shared" si="3"/>
        <v>Cruzeiro2024</v>
      </c>
      <c r="H210" t="s">
        <v>35</v>
      </c>
      <c r="I210">
        <v>2024</v>
      </c>
      <c r="J210">
        <v>52</v>
      </c>
      <c r="K210" t="s">
        <v>49</v>
      </c>
      <c r="L210">
        <v>2</v>
      </c>
    </row>
    <row r="211" spans="1:12" x14ac:dyDescent="0.25">
      <c r="A211">
        <v>2024</v>
      </c>
      <c r="B211" t="s">
        <v>20</v>
      </c>
      <c r="C211">
        <v>46</v>
      </c>
      <c r="D211" t="str">
        <f t="shared" si="3"/>
        <v>Fluminense2024</v>
      </c>
      <c r="H211" t="s">
        <v>20</v>
      </c>
      <c r="I211">
        <v>2024</v>
      </c>
      <c r="J211">
        <v>46</v>
      </c>
      <c r="K211" t="s">
        <v>49</v>
      </c>
      <c r="L211">
        <v>2</v>
      </c>
    </row>
    <row r="212" spans="1:12" x14ac:dyDescent="0.25">
      <c r="A212">
        <v>2024</v>
      </c>
      <c r="B212" t="s">
        <v>21</v>
      </c>
      <c r="C212">
        <v>45</v>
      </c>
      <c r="D212" t="str">
        <f t="shared" si="3"/>
        <v>Grêmio2024</v>
      </c>
      <c r="H212" t="s">
        <v>21</v>
      </c>
      <c r="I212">
        <v>2024</v>
      </c>
      <c r="J212">
        <v>45</v>
      </c>
      <c r="K212" t="s">
        <v>51</v>
      </c>
      <c r="L212">
        <v>0</v>
      </c>
    </row>
    <row r="213" spans="1:12" x14ac:dyDescent="0.25">
      <c r="A213">
        <v>2024</v>
      </c>
      <c r="B213" t="s">
        <v>27</v>
      </c>
      <c r="C213">
        <v>53</v>
      </c>
      <c r="D213" t="str">
        <f t="shared" si="3"/>
        <v>Bahia2024</v>
      </c>
      <c r="H213" t="s">
        <v>27</v>
      </c>
      <c r="I213">
        <v>2024</v>
      </c>
      <c r="J213">
        <v>53</v>
      </c>
      <c r="K213" t="s">
        <v>49</v>
      </c>
      <c r="L213">
        <v>2</v>
      </c>
    </row>
    <row r="214" spans="1:12" x14ac:dyDescent="0.25">
      <c r="A214">
        <v>2024</v>
      </c>
      <c r="B214" t="s">
        <v>24</v>
      </c>
      <c r="C214">
        <v>56</v>
      </c>
      <c r="D214" t="str">
        <f t="shared" si="3"/>
        <v>Bragantino2024</v>
      </c>
      <c r="H214" t="s">
        <v>24</v>
      </c>
      <c r="I214">
        <v>2024</v>
      </c>
      <c r="J214">
        <v>56</v>
      </c>
      <c r="K214" t="s">
        <v>49</v>
      </c>
      <c r="L214">
        <v>2</v>
      </c>
    </row>
    <row r="215" spans="1:12" x14ac:dyDescent="0.25">
      <c r="A215">
        <v>2024</v>
      </c>
      <c r="B215" t="s">
        <v>13</v>
      </c>
      <c r="C215">
        <v>45</v>
      </c>
      <c r="D215" t="str">
        <f t="shared" si="3"/>
        <v>Athletico Paranaense2024</v>
      </c>
      <c r="H215" t="s">
        <v>13</v>
      </c>
      <c r="I215">
        <v>2024</v>
      </c>
      <c r="J215">
        <v>45</v>
      </c>
      <c r="K215" t="s">
        <v>51</v>
      </c>
      <c r="L215">
        <v>0</v>
      </c>
    </row>
    <row r="216" spans="1:12" x14ac:dyDescent="0.25">
      <c r="A216">
        <v>2024</v>
      </c>
      <c r="B216" t="s">
        <v>28</v>
      </c>
      <c r="C216">
        <v>68</v>
      </c>
      <c r="D216" t="str">
        <f t="shared" si="3"/>
        <v>Fortaleza2024</v>
      </c>
      <c r="H216" t="s">
        <v>28</v>
      </c>
      <c r="I216">
        <v>2024</v>
      </c>
      <c r="J216">
        <v>68</v>
      </c>
      <c r="K216" t="s">
        <v>49</v>
      </c>
      <c r="L216">
        <v>2</v>
      </c>
    </row>
    <row r="217" spans="1:12" x14ac:dyDescent="0.25">
      <c r="A217">
        <v>2024</v>
      </c>
      <c r="B217" t="s">
        <v>11</v>
      </c>
      <c r="C217">
        <v>30</v>
      </c>
      <c r="D217" t="str">
        <f t="shared" si="3"/>
        <v>Atlético Goianiense2024</v>
      </c>
      <c r="H217" t="s">
        <v>11</v>
      </c>
      <c r="I217">
        <v>2024</v>
      </c>
      <c r="J217">
        <v>30</v>
      </c>
      <c r="K217" t="s">
        <v>51</v>
      </c>
      <c r="L217">
        <v>0</v>
      </c>
    </row>
    <row r="218" spans="1:12" x14ac:dyDescent="0.25">
      <c r="A218">
        <v>2024</v>
      </c>
      <c r="B218" t="s">
        <v>37</v>
      </c>
      <c r="C218">
        <v>32</v>
      </c>
      <c r="D218" t="str">
        <f t="shared" si="3"/>
        <v>Criciúma2024</v>
      </c>
      <c r="H218" t="s">
        <v>37</v>
      </c>
      <c r="I218">
        <v>2024</v>
      </c>
      <c r="J218">
        <v>32</v>
      </c>
      <c r="K218" t="s">
        <v>51</v>
      </c>
      <c r="L218">
        <v>0</v>
      </c>
    </row>
    <row r="219" spans="1:12" x14ac:dyDescent="0.25">
      <c r="A219">
        <v>2024</v>
      </c>
      <c r="B219" t="s">
        <v>36</v>
      </c>
      <c r="C219">
        <v>35</v>
      </c>
      <c r="D219" t="str">
        <f t="shared" si="3"/>
        <v>Vitória2024</v>
      </c>
      <c r="H219" t="s">
        <v>36</v>
      </c>
      <c r="I219">
        <v>2024</v>
      </c>
      <c r="J219">
        <v>35</v>
      </c>
      <c r="K219" t="s">
        <v>51</v>
      </c>
      <c r="L219">
        <v>0</v>
      </c>
    </row>
    <row r="220" spans="1:12" x14ac:dyDescent="0.25">
      <c r="A220">
        <v>2024</v>
      </c>
      <c r="B220" t="s">
        <v>32</v>
      </c>
      <c r="C220">
        <v>43</v>
      </c>
      <c r="H220" t="s">
        <v>32</v>
      </c>
      <c r="I220">
        <v>2024</v>
      </c>
      <c r="J220">
        <v>43</v>
      </c>
      <c r="K220" t="s">
        <v>49</v>
      </c>
      <c r="L220">
        <v>2</v>
      </c>
    </row>
    <row r="221" spans="1:12" x14ac:dyDescent="0.25">
      <c r="A221">
        <v>2024</v>
      </c>
      <c r="B221" t="s">
        <v>33</v>
      </c>
      <c r="C221">
        <v>38</v>
      </c>
      <c r="H221" t="s">
        <v>33</v>
      </c>
      <c r="I221">
        <v>2024</v>
      </c>
      <c r="J221">
        <v>38</v>
      </c>
      <c r="K221" t="s">
        <v>51</v>
      </c>
      <c r="L22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3C1C-D88E-4499-B640-F6B4504BB0DD}">
  <dimension ref="A1:C221"/>
  <sheetViews>
    <sheetView topLeftCell="A187" workbookViewId="0">
      <selection activeCell="A2" sqref="A2:C221"/>
    </sheetView>
  </sheetViews>
  <sheetFormatPr defaultRowHeight="15" x14ac:dyDescent="0.25"/>
  <cols>
    <col min="2" max="2" width="20" bestFit="1" customWidth="1"/>
  </cols>
  <sheetData>
    <row r="1" spans="1:3" x14ac:dyDescent="0.25">
      <c r="A1" t="s">
        <v>6</v>
      </c>
      <c r="B1" t="s">
        <v>0</v>
      </c>
      <c r="C1" t="s">
        <v>38</v>
      </c>
    </row>
    <row r="2" spans="1:3" x14ac:dyDescent="0.25">
      <c r="A2">
        <v>2014</v>
      </c>
      <c r="B2" t="s">
        <v>19</v>
      </c>
      <c r="C2">
        <v>70</v>
      </c>
    </row>
    <row r="3" spans="1:3" x14ac:dyDescent="0.25">
      <c r="A3">
        <v>2014</v>
      </c>
      <c r="B3" t="s">
        <v>26</v>
      </c>
      <c r="C3">
        <v>69</v>
      </c>
    </row>
    <row r="4" spans="1:3" x14ac:dyDescent="0.25">
      <c r="A4">
        <v>2014</v>
      </c>
      <c r="B4" t="s">
        <v>23</v>
      </c>
      <c r="C4">
        <v>53</v>
      </c>
    </row>
    <row r="5" spans="1:3" x14ac:dyDescent="0.25">
      <c r="A5">
        <v>2014</v>
      </c>
      <c r="B5" t="s">
        <v>7</v>
      </c>
      <c r="C5">
        <v>62</v>
      </c>
    </row>
    <row r="6" spans="1:3" x14ac:dyDescent="0.25">
      <c r="A6">
        <v>2014</v>
      </c>
      <c r="B6" t="s">
        <v>20</v>
      </c>
      <c r="C6">
        <v>61</v>
      </c>
    </row>
    <row r="7" spans="1:3" x14ac:dyDescent="0.25">
      <c r="A7">
        <v>2014</v>
      </c>
      <c r="B7" t="s">
        <v>22</v>
      </c>
      <c r="C7">
        <v>40</v>
      </c>
    </row>
    <row r="8" spans="1:3" x14ac:dyDescent="0.25">
      <c r="A8">
        <v>2014</v>
      </c>
      <c r="B8" t="s">
        <v>21</v>
      </c>
      <c r="C8">
        <v>61</v>
      </c>
    </row>
    <row r="9" spans="1:3" x14ac:dyDescent="0.25">
      <c r="A9">
        <v>2014</v>
      </c>
      <c r="B9" t="s">
        <v>17</v>
      </c>
      <c r="C9">
        <v>52</v>
      </c>
    </row>
    <row r="10" spans="1:3" x14ac:dyDescent="0.25">
      <c r="A10">
        <v>2014</v>
      </c>
      <c r="B10" t="s">
        <v>35</v>
      </c>
      <c r="C10">
        <v>80</v>
      </c>
    </row>
    <row r="11" spans="1:3" x14ac:dyDescent="0.25">
      <c r="A11">
        <v>2014</v>
      </c>
      <c r="B11" t="s">
        <v>18</v>
      </c>
      <c r="C11">
        <v>69</v>
      </c>
    </row>
    <row r="12" spans="1:3" x14ac:dyDescent="0.25">
      <c r="A12">
        <v>2014</v>
      </c>
      <c r="B12" t="s">
        <v>31</v>
      </c>
      <c r="C12">
        <v>34</v>
      </c>
    </row>
    <row r="13" spans="1:3" x14ac:dyDescent="0.25">
      <c r="A13">
        <v>2014</v>
      </c>
      <c r="B13" t="s">
        <v>36</v>
      </c>
      <c r="C13">
        <v>38</v>
      </c>
    </row>
    <row r="14" spans="1:3" x14ac:dyDescent="0.25">
      <c r="A14">
        <v>2014</v>
      </c>
      <c r="B14" t="s">
        <v>30</v>
      </c>
      <c r="C14">
        <v>47</v>
      </c>
    </row>
    <row r="15" spans="1:3" x14ac:dyDescent="0.25">
      <c r="A15">
        <v>2014</v>
      </c>
      <c r="B15" t="s">
        <v>8</v>
      </c>
      <c r="C15">
        <v>52</v>
      </c>
    </row>
    <row r="16" spans="1:3" x14ac:dyDescent="0.25">
      <c r="A16">
        <v>2014</v>
      </c>
      <c r="B16" t="s">
        <v>27</v>
      </c>
      <c r="C16">
        <v>37</v>
      </c>
    </row>
    <row r="17" spans="1:3" x14ac:dyDescent="0.25">
      <c r="A17">
        <v>2014</v>
      </c>
      <c r="B17" t="s">
        <v>37</v>
      </c>
      <c r="C17">
        <v>32</v>
      </c>
    </row>
    <row r="18" spans="1:3" x14ac:dyDescent="0.25">
      <c r="A18">
        <v>2014</v>
      </c>
      <c r="B18" t="s">
        <v>39</v>
      </c>
      <c r="C18">
        <v>47</v>
      </c>
    </row>
    <row r="19" spans="1:3" x14ac:dyDescent="0.25">
      <c r="A19">
        <v>2014</v>
      </c>
      <c r="B19" t="s">
        <v>40</v>
      </c>
      <c r="C19">
        <v>54</v>
      </c>
    </row>
    <row r="20" spans="1:3" x14ac:dyDescent="0.25">
      <c r="A20">
        <v>2014</v>
      </c>
      <c r="B20" t="s">
        <v>29</v>
      </c>
      <c r="C20">
        <v>47</v>
      </c>
    </row>
    <row r="21" spans="1:3" x14ac:dyDescent="0.25">
      <c r="A21">
        <v>2014</v>
      </c>
      <c r="B21" t="s">
        <v>9</v>
      </c>
      <c r="C21">
        <v>43</v>
      </c>
    </row>
    <row r="22" spans="1:3" x14ac:dyDescent="0.25">
      <c r="A22">
        <v>2015</v>
      </c>
      <c r="B22" t="s">
        <v>19</v>
      </c>
      <c r="C22">
        <v>62</v>
      </c>
    </row>
    <row r="23" spans="1:3" x14ac:dyDescent="0.25">
      <c r="A23">
        <v>2015</v>
      </c>
      <c r="B23" t="s">
        <v>18</v>
      </c>
      <c r="C23">
        <v>60</v>
      </c>
    </row>
    <row r="24" spans="1:3" x14ac:dyDescent="0.25">
      <c r="A24">
        <v>2015</v>
      </c>
      <c r="B24" t="s">
        <v>22</v>
      </c>
      <c r="C24">
        <v>58</v>
      </c>
    </row>
    <row r="25" spans="1:3" x14ac:dyDescent="0.25">
      <c r="A25">
        <v>2015</v>
      </c>
      <c r="B25" t="s">
        <v>35</v>
      </c>
      <c r="C25">
        <v>52</v>
      </c>
    </row>
    <row r="26" spans="1:3" x14ac:dyDescent="0.25">
      <c r="A26">
        <v>2015</v>
      </c>
      <c r="B26" t="s">
        <v>20</v>
      </c>
      <c r="C26">
        <v>47</v>
      </c>
    </row>
    <row r="27" spans="1:3" x14ac:dyDescent="0.25">
      <c r="A27">
        <v>2015</v>
      </c>
      <c r="B27" t="s">
        <v>26</v>
      </c>
      <c r="C27">
        <v>81</v>
      </c>
    </row>
    <row r="28" spans="1:3" x14ac:dyDescent="0.25">
      <c r="A28">
        <v>2015</v>
      </c>
      <c r="B28" t="s">
        <v>7</v>
      </c>
      <c r="C28">
        <v>69</v>
      </c>
    </row>
    <row r="29" spans="1:3" x14ac:dyDescent="0.25">
      <c r="A29">
        <v>2015</v>
      </c>
      <c r="B29" t="s">
        <v>21</v>
      </c>
      <c r="C29">
        <v>68</v>
      </c>
    </row>
    <row r="30" spans="1:3" x14ac:dyDescent="0.25">
      <c r="A30">
        <v>2015</v>
      </c>
      <c r="B30" t="s">
        <v>17</v>
      </c>
      <c r="C30">
        <v>49</v>
      </c>
    </row>
    <row r="31" spans="1:3" x14ac:dyDescent="0.25">
      <c r="A31">
        <v>2015</v>
      </c>
      <c r="B31" t="s">
        <v>23</v>
      </c>
      <c r="C31">
        <v>58</v>
      </c>
    </row>
    <row r="32" spans="1:3" x14ac:dyDescent="0.25">
      <c r="A32">
        <v>2015</v>
      </c>
      <c r="B32" t="s">
        <v>41</v>
      </c>
      <c r="C32">
        <v>41</v>
      </c>
    </row>
    <row r="33" spans="1:3" x14ac:dyDescent="0.25">
      <c r="A33">
        <v>2015</v>
      </c>
      <c r="B33" t="s">
        <v>8</v>
      </c>
      <c r="C33">
        <v>59</v>
      </c>
    </row>
    <row r="34" spans="1:3" x14ac:dyDescent="0.25">
      <c r="A34">
        <v>2015</v>
      </c>
      <c r="B34" t="s">
        <v>30</v>
      </c>
      <c r="C34">
        <v>44</v>
      </c>
    </row>
    <row r="35" spans="1:3" x14ac:dyDescent="0.25">
      <c r="A35">
        <v>2015</v>
      </c>
      <c r="B35" t="s">
        <v>39</v>
      </c>
      <c r="C35">
        <v>43</v>
      </c>
    </row>
    <row r="36" spans="1:3" x14ac:dyDescent="0.25">
      <c r="A36">
        <v>2015</v>
      </c>
      <c r="B36" t="s">
        <v>40</v>
      </c>
      <c r="C36">
        <v>51</v>
      </c>
    </row>
    <row r="37" spans="1:3" x14ac:dyDescent="0.25">
      <c r="A37">
        <v>2015</v>
      </c>
      <c r="B37" t="s">
        <v>34</v>
      </c>
      <c r="C37">
        <v>42</v>
      </c>
    </row>
    <row r="38" spans="1:3" x14ac:dyDescent="0.25">
      <c r="A38">
        <v>2015</v>
      </c>
      <c r="B38" t="s">
        <v>42</v>
      </c>
      <c r="C38">
        <v>51</v>
      </c>
    </row>
    <row r="39" spans="1:3" x14ac:dyDescent="0.25">
      <c r="A39">
        <v>2015</v>
      </c>
      <c r="B39" t="s">
        <v>9</v>
      </c>
      <c r="C39">
        <v>47</v>
      </c>
    </row>
    <row r="40" spans="1:3" x14ac:dyDescent="0.25">
      <c r="A40">
        <v>2015</v>
      </c>
      <c r="B40" t="s">
        <v>29</v>
      </c>
      <c r="C40">
        <v>38</v>
      </c>
    </row>
    <row r="41" spans="1:3" x14ac:dyDescent="0.25">
      <c r="A41">
        <v>2015</v>
      </c>
      <c r="B41" t="s">
        <v>43</v>
      </c>
      <c r="C41">
        <v>31</v>
      </c>
    </row>
    <row r="42" spans="1:3" x14ac:dyDescent="0.25">
      <c r="A42">
        <v>2016</v>
      </c>
      <c r="B42" t="s">
        <v>17</v>
      </c>
      <c r="C42">
        <v>71</v>
      </c>
    </row>
    <row r="43" spans="1:3" x14ac:dyDescent="0.25">
      <c r="A43">
        <v>2016</v>
      </c>
      <c r="B43" t="s">
        <v>35</v>
      </c>
      <c r="C43">
        <v>51</v>
      </c>
    </row>
    <row r="44" spans="1:3" x14ac:dyDescent="0.25">
      <c r="A44">
        <v>2016</v>
      </c>
      <c r="B44" t="s">
        <v>20</v>
      </c>
      <c r="C44">
        <v>50</v>
      </c>
    </row>
    <row r="45" spans="1:3" x14ac:dyDescent="0.25">
      <c r="A45">
        <v>2016</v>
      </c>
      <c r="B45" t="s">
        <v>19</v>
      </c>
      <c r="C45">
        <v>52</v>
      </c>
    </row>
    <row r="46" spans="1:3" x14ac:dyDescent="0.25">
      <c r="A46">
        <v>2016</v>
      </c>
      <c r="B46" t="s">
        <v>7</v>
      </c>
      <c r="C46">
        <v>62</v>
      </c>
    </row>
    <row r="47" spans="1:3" x14ac:dyDescent="0.25">
      <c r="A47">
        <v>2016</v>
      </c>
      <c r="B47" t="s">
        <v>22</v>
      </c>
      <c r="C47">
        <v>80</v>
      </c>
    </row>
    <row r="48" spans="1:3" x14ac:dyDescent="0.25">
      <c r="A48">
        <v>2016</v>
      </c>
      <c r="B48" t="s">
        <v>21</v>
      </c>
      <c r="C48">
        <v>53</v>
      </c>
    </row>
    <row r="49" spans="1:3" x14ac:dyDescent="0.25">
      <c r="A49">
        <v>2016</v>
      </c>
      <c r="B49" t="s">
        <v>18</v>
      </c>
      <c r="C49">
        <v>43</v>
      </c>
    </row>
    <row r="50" spans="1:3" x14ac:dyDescent="0.25">
      <c r="A50">
        <v>2016</v>
      </c>
      <c r="B50" t="s">
        <v>8</v>
      </c>
      <c r="C50">
        <v>47</v>
      </c>
    </row>
    <row r="51" spans="1:3" x14ac:dyDescent="0.25">
      <c r="A51">
        <v>2016</v>
      </c>
      <c r="B51" t="s">
        <v>10</v>
      </c>
      <c r="C51">
        <v>28</v>
      </c>
    </row>
    <row r="52" spans="1:3" x14ac:dyDescent="0.25">
      <c r="A52">
        <v>2016</v>
      </c>
      <c r="B52" t="s">
        <v>26</v>
      </c>
      <c r="C52">
        <v>55</v>
      </c>
    </row>
    <row r="53" spans="1:3" x14ac:dyDescent="0.25">
      <c r="A53">
        <v>2016</v>
      </c>
      <c r="B53" t="s">
        <v>40</v>
      </c>
      <c r="C53">
        <v>57</v>
      </c>
    </row>
    <row r="54" spans="1:3" x14ac:dyDescent="0.25">
      <c r="A54">
        <v>2016</v>
      </c>
      <c r="B54" t="s">
        <v>42</v>
      </c>
      <c r="C54">
        <v>50</v>
      </c>
    </row>
    <row r="55" spans="1:3" x14ac:dyDescent="0.25">
      <c r="A55">
        <v>2016</v>
      </c>
      <c r="B55" t="s">
        <v>9</v>
      </c>
      <c r="C55">
        <v>52</v>
      </c>
    </row>
    <row r="56" spans="1:3" x14ac:dyDescent="0.25">
      <c r="A56">
        <v>2016</v>
      </c>
      <c r="B56" t="s">
        <v>30</v>
      </c>
      <c r="C56">
        <v>46</v>
      </c>
    </row>
    <row r="57" spans="1:3" x14ac:dyDescent="0.25">
      <c r="A57">
        <v>2016</v>
      </c>
      <c r="B57" t="s">
        <v>23</v>
      </c>
      <c r="C57">
        <v>71</v>
      </c>
    </row>
    <row r="58" spans="1:3" x14ac:dyDescent="0.25">
      <c r="A58">
        <v>2016</v>
      </c>
      <c r="B58" t="s">
        <v>36</v>
      </c>
      <c r="C58">
        <v>45</v>
      </c>
    </row>
    <row r="59" spans="1:3" x14ac:dyDescent="0.25">
      <c r="A59">
        <v>2016</v>
      </c>
      <c r="B59" t="s">
        <v>31</v>
      </c>
      <c r="C59">
        <v>59</v>
      </c>
    </row>
    <row r="60" spans="1:3" x14ac:dyDescent="0.25">
      <c r="A60">
        <v>2016</v>
      </c>
      <c r="B60" t="s">
        <v>39</v>
      </c>
      <c r="C60">
        <v>37</v>
      </c>
    </row>
    <row r="61" spans="1:3" x14ac:dyDescent="0.25">
      <c r="A61">
        <v>2016</v>
      </c>
      <c r="B61" t="s">
        <v>44</v>
      </c>
      <c r="C61">
        <v>31</v>
      </c>
    </row>
    <row r="62" spans="1:3" x14ac:dyDescent="0.25">
      <c r="A62">
        <v>2017</v>
      </c>
      <c r="B62" t="s">
        <v>19</v>
      </c>
      <c r="C62">
        <v>50</v>
      </c>
    </row>
    <row r="63" spans="1:3" x14ac:dyDescent="0.25">
      <c r="A63">
        <v>2017</v>
      </c>
      <c r="B63" t="s">
        <v>17</v>
      </c>
      <c r="C63">
        <v>56</v>
      </c>
    </row>
    <row r="64" spans="1:3" x14ac:dyDescent="0.25">
      <c r="A64">
        <v>2017</v>
      </c>
      <c r="B64" t="s">
        <v>35</v>
      </c>
      <c r="C64">
        <v>57</v>
      </c>
    </row>
    <row r="65" spans="1:3" x14ac:dyDescent="0.25">
      <c r="A65">
        <v>2017</v>
      </c>
      <c r="B65" t="s">
        <v>7</v>
      </c>
      <c r="C65">
        <v>54</v>
      </c>
    </row>
    <row r="66" spans="1:3" x14ac:dyDescent="0.25">
      <c r="A66">
        <v>2017</v>
      </c>
      <c r="B66" t="s">
        <v>22</v>
      </c>
      <c r="C66">
        <v>63</v>
      </c>
    </row>
    <row r="67" spans="1:3" x14ac:dyDescent="0.25">
      <c r="A67">
        <v>2017</v>
      </c>
      <c r="B67" t="s">
        <v>21</v>
      </c>
      <c r="C67">
        <v>62</v>
      </c>
    </row>
    <row r="68" spans="1:3" x14ac:dyDescent="0.25">
      <c r="A68">
        <v>2017</v>
      </c>
      <c r="B68" t="s">
        <v>26</v>
      </c>
      <c r="C68">
        <v>72</v>
      </c>
    </row>
    <row r="69" spans="1:3" x14ac:dyDescent="0.25">
      <c r="A69">
        <v>2017</v>
      </c>
      <c r="B69" t="s">
        <v>23</v>
      </c>
      <c r="C69">
        <v>63</v>
      </c>
    </row>
    <row r="70" spans="1:3" x14ac:dyDescent="0.25">
      <c r="A70">
        <v>2017</v>
      </c>
      <c r="B70" t="s">
        <v>8</v>
      </c>
      <c r="C70">
        <v>45</v>
      </c>
    </row>
    <row r="71" spans="1:3" x14ac:dyDescent="0.25">
      <c r="A71">
        <v>2017</v>
      </c>
      <c r="B71" t="s">
        <v>36</v>
      </c>
      <c r="C71">
        <v>43</v>
      </c>
    </row>
    <row r="72" spans="1:3" x14ac:dyDescent="0.25">
      <c r="A72">
        <v>2017</v>
      </c>
      <c r="B72" t="s">
        <v>41</v>
      </c>
      <c r="C72">
        <v>56</v>
      </c>
    </row>
    <row r="73" spans="1:3" x14ac:dyDescent="0.25">
      <c r="A73">
        <v>2017</v>
      </c>
      <c r="B73" t="s">
        <v>40</v>
      </c>
      <c r="C73">
        <v>51</v>
      </c>
    </row>
    <row r="74" spans="1:3" x14ac:dyDescent="0.25">
      <c r="A74">
        <v>2017</v>
      </c>
      <c r="B74" t="s">
        <v>9</v>
      </c>
      <c r="C74">
        <v>54</v>
      </c>
    </row>
    <row r="75" spans="1:3" x14ac:dyDescent="0.25">
      <c r="A75">
        <v>2017</v>
      </c>
      <c r="B75" t="s">
        <v>20</v>
      </c>
      <c r="C75">
        <v>47</v>
      </c>
    </row>
    <row r="76" spans="1:3" x14ac:dyDescent="0.25">
      <c r="A76">
        <v>2017</v>
      </c>
      <c r="B76" t="s">
        <v>30</v>
      </c>
      <c r="C76">
        <v>43</v>
      </c>
    </row>
    <row r="77" spans="1:3" x14ac:dyDescent="0.25">
      <c r="A77">
        <v>2017</v>
      </c>
      <c r="B77" t="s">
        <v>27</v>
      </c>
      <c r="C77">
        <v>50</v>
      </c>
    </row>
    <row r="78" spans="1:3" x14ac:dyDescent="0.25">
      <c r="A78">
        <v>2017</v>
      </c>
      <c r="B78" t="s">
        <v>31</v>
      </c>
      <c r="C78">
        <v>53</v>
      </c>
    </row>
    <row r="79" spans="1:3" x14ac:dyDescent="0.25">
      <c r="A79">
        <v>2017</v>
      </c>
      <c r="B79" t="s">
        <v>42</v>
      </c>
      <c r="C79">
        <v>39</v>
      </c>
    </row>
    <row r="80" spans="1:3" x14ac:dyDescent="0.25">
      <c r="A80">
        <v>2017</v>
      </c>
      <c r="B80" t="s">
        <v>11</v>
      </c>
      <c r="C80">
        <v>36</v>
      </c>
    </row>
    <row r="81" spans="1:3" x14ac:dyDescent="0.25">
      <c r="A81">
        <v>2017</v>
      </c>
      <c r="B81" t="s">
        <v>34</v>
      </c>
      <c r="C81">
        <v>43</v>
      </c>
    </row>
    <row r="82" spans="1:3" x14ac:dyDescent="0.25">
      <c r="A82">
        <v>2018</v>
      </c>
      <c r="B82" t="s">
        <v>22</v>
      </c>
      <c r="C82">
        <v>80</v>
      </c>
    </row>
    <row r="83" spans="1:3" x14ac:dyDescent="0.25">
      <c r="A83">
        <v>2018</v>
      </c>
      <c r="B83" t="s">
        <v>23</v>
      </c>
      <c r="C83">
        <v>50</v>
      </c>
    </row>
    <row r="84" spans="1:3" x14ac:dyDescent="0.25">
      <c r="A84">
        <v>2018</v>
      </c>
      <c r="B84" t="s">
        <v>19</v>
      </c>
      <c r="C84">
        <v>63</v>
      </c>
    </row>
    <row r="85" spans="1:3" x14ac:dyDescent="0.25">
      <c r="A85">
        <v>2018</v>
      </c>
      <c r="B85" t="s">
        <v>7</v>
      </c>
      <c r="C85">
        <v>59</v>
      </c>
    </row>
    <row r="86" spans="1:3" x14ac:dyDescent="0.25">
      <c r="A86">
        <v>2018</v>
      </c>
      <c r="B86" t="s">
        <v>17</v>
      </c>
      <c r="C86">
        <v>72</v>
      </c>
    </row>
    <row r="87" spans="1:3" x14ac:dyDescent="0.25">
      <c r="A87">
        <v>2018</v>
      </c>
      <c r="B87" t="s">
        <v>21</v>
      </c>
      <c r="C87">
        <v>66</v>
      </c>
    </row>
    <row r="88" spans="1:3" x14ac:dyDescent="0.25">
      <c r="A88">
        <v>2018</v>
      </c>
      <c r="B88" t="s">
        <v>35</v>
      </c>
      <c r="C88">
        <v>52</v>
      </c>
    </row>
    <row r="89" spans="1:3" x14ac:dyDescent="0.25">
      <c r="A89">
        <v>2018</v>
      </c>
      <c r="B89" t="s">
        <v>26</v>
      </c>
      <c r="C89">
        <v>44</v>
      </c>
    </row>
    <row r="90" spans="1:3" x14ac:dyDescent="0.25">
      <c r="A90">
        <v>2018</v>
      </c>
      <c r="B90" t="s">
        <v>18</v>
      </c>
      <c r="C90">
        <v>69</v>
      </c>
    </row>
    <row r="91" spans="1:3" x14ac:dyDescent="0.25">
      <c r="A91">
        <v>2018</v>
      </c>
      <c r="B91" t="s">
        <v>36</v>
      </c>
      <c r="C91">
        <v>37</v>
      </c>
    </row>
    <row r="92" spans="1:3" x14ac:dyDescent="0.25">
      <c r="A92">
        <v>2018</v>
      </c>
      <c r="B92" t="s">
        <v>41</v>
      </c>
      <c r="C92">
        <v>43</v>
      </c>
    </row>
    <row r="93" spans="1:3" x14ac:dyDescent="0.25">
      <c r="A93">
        <v>2018</v>
      </c>
      <c r="B93" t="s">
        <v>40</v>
      </c>
      <c r="C93">
        <v>57</v>
      </c>
    </row>
    <row r="94" spans="1:3" x14ac:dyDescent="0.25">
      <c r="A94">
        <v>2018</v>
      </c>
      <c r="B94" t="s">
        <v>8</v>
      </c>
      <c r="C94">
        <v>42</v>
      </c>
    </row>
    <row r="95" spans="1:3" x14ac:dyDescent="0.25">
      <c r="A95">
        <v>2018</v>
      </c>
      <c r="B95" t="s">
        <v>27</v>
      </c>
      <c r="C95">
        <v>48</v>
      </c>
    </row>
    <row r="96" spans="1:3" x14ac:dyDescent="0.25">
      <c r="A96">
        <v>2018</v>
      </c>
      <c r="B96" t="s">
        <v>20</v>
      </c>
      <c r="C96">
        <v>45</v>
      </c>
    </row>
    <row r="97" spans="1:3" x14ac:dyDescent="0.25">
      <c r="A97">
        <v>2018</v>
      </c>
      <c r="B97" t="s">
        <v>9</v>
      </c>
      <c r="C97">
        <v>44</v>
      </c>
    </row>
    <row r="98" spans="1:3" x14ac:dyDescent="0.25">
      <c r="A98">
        <v>2018</v>
      </c>
      <c r="B98" t="s">
        <v>25</v>
      </c>
      <c r="C98">
        <v>44</v>
      </c>
    </row>
    <row r="99" spans="1:3" x14ac:dyDescent="0.25">
      <c r="A99">
        <v>2018</v>
      </c>
      <c r="B99" t="s">
        <v>10</v>
      </c>
      <c r="C99">
        <v>40</v>
      </c>
    </row>
    <row r="100" spans="1:3" x14ac:dyDescent="0.25">
      <c r="A100">
        <v>2018</v>
      </c>
      <c r="B100" t="s">
        <v>31</v>
      </c>
      <c r="C100">
        <v>51</v>
      </c>
    </row>
    <row r="101" spans="1:3" x14ac:dyDescent="0.25">
      <c r="A101">
        <v>2018</v>
      </c>
      <c r="B101" t="s">
        <v>12</v>
      </c>
      <c r="C101">
        <v>23</v>
      </c>
    </row>
    <row r="102" spans="1:3" x14ac:dyDescent="0.25">
      <c r="A102">
        <v>2019</v>
      </c>
      <c r="B102" t="s">
        <v>22</v>
      </c>
      <c r="C102">
        <v>74</v>
      </c>
    </row>
    <row r="103" spans="1:3" x14ac:dyDescent="0.25">
      <c r="A103">
        <v>2019</v>
      </c>
      <c r="B103" t="s">
        <v>17</v>
      </c>
      <c r="C103">
        <v>90</v>
      </c>
    </row>
    <row r="104" spans="1:3" x14ac:dyDescent="0.25">
      <c r="A104">
        <v>2019</v>
      </c>
      <c r="B104" t="s">
        <v>19</v>
      </c>
      <c r="C104">
        <v>63</v>
      </c>
    </row>
    <row r="105" spans="1:3" x14ac:dyDescent="0.25">
      <c r="A105">
        <v>2019</v>
      </c>
      <c r="B105" t="s">
        <v>21</v>
      </c>
      <c r="C105">
        <v>65</v>
      </c>
    </row>
    <row r="106" spans="1:3" x14ac:dyDescent="0.25">
      <c r="A106">
        <v>2019</v>
      </c>
      <c r="B106" t="s">
        <v>23</v>
      </c>
      <c r="C106">
        <v>74</v>
      </c>
    </row>
    <row r="107" spans="1:3" x14ac:dyDescent="0.25">
      <c r="A107">
        <v>2019</v>
      </c>
      <c r="B107" t="s">
        <v>18</v>
      </c>
      <c r="C107">
        <v>57</v>
      </c>
    </row>
    <row r="108" spans="1:3" x14ac:dyDescent="0.25">
      <c r="A108">
        <v>2019</v>
      </c>
      <c r="B108" t="s">
        <v>26</v>
      </c>
      <c r="C108">
        <v>56</v>
      </c>
    </row>
    <row r="109" spans="1:3" x14ac:dyDescent="0.25">
      <c r="A109">
        <v>2019</v>
      </c>
      <c r="B109" t="s">
        <v>35</v>
      </c>
      <c r="C109">
        <v>36</v>
      </c>
    </row>
    <row r="110" spans="1:3" x14ac:dyDescent="0.25">
      <c r="A110">
        <v>2019</v>
      </c>
      <c r="B110" t="s">
        <v>7</v>
      </c>
      <c r="C110">
        <v>48</v>
      </c>
    </row>
    <row r="111" spans="1:3" x14ac:dyDescent="0.25">
      <c r="A111">
        <v>2019</v>
      </c>
      <c r="B111" t="s">
        <v>27</v>
      </c>
      <c r="C111">
        <v>49</v>
      </c>
    </row>
    <row r="112" spans="1:3" x14ac:dyDescent="0.25">
      <c r="A112">
        <v>2019</v>
      </c>
      <c r="B112" t="s">
        <v>41</v>
      </c>
      <c r="C112">
        <v>49</v>
      </c>
    </row>
    <row r="113" spans="1:3" x14ac:dyDescent="0.25">
      <c r="A113">
        <v>2019</v>
      </c>
      <c r="B113" t="s">
        <v>20</v>
      </c>
      <c r="C113">
        <v>46</v>
      </c>
    </row>
    <row r="114" spans="1:3" x14ac:dyDescent="0.25">
      <c r="A114">
        <v>2019</v>
      </c>
      <c r="B114" t="s">
        <v>13</v>
      </c>
      <c r="C114">
        <v>64</v>
      </c>
    </row>
    <row r="115" spans="1:3" x14ac:dyDescent="0.25">
      <c r="A115">
        <v>2019</v>
      </c>
      <c r="B115" t="s">
        <v>31</v>
      </c>
      <c r="C115">
        <v>43</v>
      </c>
    </row>
    <row r="116" spans="1:3" x14ac:dyDescent="0.25">
      <c r="A116">
        <v>2019</v>
      </c>
      <c r="B116" t="s">
        <v>9</v>
      </c>
      <c r="C116">
        <v>32</v>
      </c>
    </row>
    <row r="117" spans="1:3" x14ac:dyDescent="0.25">
      <c r="A117">
        <v>2019</v>
      </c>
      <c r="B117" t="s">
        <v>14</v>
      </c>
      <c r="C117">
        <v>32</v>
      </c>
    </row>
    <row r="118" spans="1:3" x14ac:dyDescent="0.25">
      <c r="A118">
        <v>2019</v>
      </c>
      <c r="B118" t="s">
        <v>28</v>
      </c>
      <c r="C118">
        <v>53</v>
      </c>
    </row>
    <row r="119" spans="1:3" x14ac:dyDescent="0.25">
      <c r="A119">
        <v>2019</v>
      </c>
      <c r="B119" t="s">
        <v>29</v>
      </c>
      <c r="C119">
        <v>52</v>
      </c>
    </row>
    <row r="120" spans="1:3" x14ac:dyDescent="0.25">
      <c r="A120">
        <v>2019</v>
      </c>
      <c r="B120" t="s">
        <v>25</v>
      </c>
      <c r="C120">
        <v>39</v>
      </c>
    </row>
    <row r="121" spans="1:3" x14ac:dyDescent="0.25">
      <c r="A121">
        <v>2019</v>
      </c>
      <c r="B121" t="s">
        <v>34</v>
      </c>
      <c r="C121">
        <v>20</v>
      </c>
    </row>
    <row r="122" spans="1:3" x14ac:dyDescent="0.25">
      <c r="A122">
        <v>2020</v>
      </c>
      <c r="B122" t="s">
        <v>26</v>
      </c>
      <c r="C122">
        <v>51</v>
      </c>
    </row>
    <row r="123" spans="1:3" x14ac:dyDescent="0.25">
      <c r="A123">
        <v>2020</v>
      </c>
      <c r="B123" t="s">
        <v>17</v>
      </c>
      <c r="C123">
        <v>71</v>
      </c>
    </row>
    <row r="124" spans="1:3" x14ac:dyDescent="0.25">
      <c r="A124">
        <v>2020</v>
      </c>
      <c r="B124" t="s">
        <v>22</v>
      </c>
      <c r="C124">
        <v>58</v>
      </c>
    </row>
    <row r="125" spans="1:3" x14ac:dyDescent="0.25">
      <c r="A125">
        <v>2020</v>
      </c>
      <c r="B125" t="s">
        <v>7</v>
      </c>
      <c r="C125">
        <v>68</v>
      </c>
    </row>
    <row r="126" spans="1:3" x14ac:dyDescent="0.25">
      <c r="A126">
        <v>2020</v>
      </c>
      <c r="B126" t="s">
        <v>18</v>
      </c>
      <c r="C126">
        <v>70</v>
      </c>
    </row>
    <row r="127" spans="1:3" x14ac:dyDescent="0.25">
      <c r="A127">
        <v>2020</v>
      </c>
      <c r="B127" t="s">
        <v>21</v>
      </c>
      <c r="C127">
        <v>59</v>
      </c>
    </row>
    <row r="128" spans="1:3" x14ac:dyDescent="0.25">
      <c r="A128">
        <v>2020</v>
      </c>
      <c r="B128" t="s">
        <v>19</v>
      </c>
      <c r="C128">
        <v>66</v>
      </c>
    </row>
    <row r="129" spans="1:3" x14ac:dyDescent="0.25">
      <c r="A129">
        <v>2020</v>
      </c>
      <c r="B129" t="s">
        <v>23</v>
      </c>
      <c r="C129">
        <v>54</v>
      </c>
    </row>
    <row r="130" spans="1:3" x14ac:dyDescent="0.25">
      <c r="A130">
        <v>2020</v>
      </c>
      <c r="B130" t="s">
        <v>27</v>
      </c>
      <c r="C130">
        <v>44</v>
      </c>
    </row>
    <row r="131" spans="1:3" x14ac:dyDescent="0.25">
      <c r="A131">
        <v>2020</v>
      </c>
      <c r="B131" t="s">
        <v>41</v>
      </c>
      <c r="C131">
        <v>41</v>
      </c>
    </row>
    <row r="132" spans="1:3" x14ac:dyDescent="0.25">
      <c r="A132">
        <v>2020</v>
      </c>
      <c r="B132" t="s">
        <v>30</v>
      </c>
      <c r="C132">
        <v>31</v>
      </c>
    </row>
    <row r="133" spans="1:3" x14ac:dyDescent="0.25">
      <c r="A133">
        <v>2020</v>
      </c>
      <c r="B133" t="s">
        <v>31</v>
      </c>
      <c r="C133">
        <v>27</v>
      </c>
    </row>
    <row r="134" spans="1:3" x14ac:dyDescent="0.25">
      <c r="A134">
        <v>2020</v>
      </c>
      <c r="B134" t="s">
        <v>13</v>
      </c>
      <c r="C134">
        <v>53</v>
      </c>
    </row>
    <row r="135" spans="1:3" x14ac:dyDescent="0.25">
      <c r="A135">
        <v>2020</v>
      </c>
      <c r="B135" t="s">
        <v>29</v>
      </c>
      <c r="C135">
        <v>37</v>
      </c>
    </row>
    <row r="136" spans="1:3" x14ac:dyDescent="0.25">
      <c r="A136">
        <v>2020</v>
      </c>
      <c r="B136" t="s">
        <v>20</v>
      </c>
      <c r="C136">
        <v>64</v>
      </c>
    </row>
    <row r="137" spans="1:3" x14ac:dyDescent="0.25">
      <c r="A137">
        <v>2020</v>
      </c>
      <c r="B137" t="s">
        <v>8</v>
      </c>
      <c r="C137">
        <v>42</v>
      </c>
    </row>
    <row r="138" spans="1:3" x14ac:dyDescent="0.25">
      <c r="A138">
        <v>2020</v>
      </c>
      <c r="B138" t="s">
        <v>25</v>
      </c>
      <c r="C138">
        <v>52</v>
      </c>
    </row>
    <row r="139" spans="1:3" x14ac:dyDescent="0.25">
      <c r="A139">
        <v>2020</v>
      </c>
      <c r="B139" t="s">
        <v>11</v>
      </c>
      <c r="C139">
        <v>50</v>
      </c>
    </row>
    <row r="140" spans="1:3" x14ac:dyDescent="0.25">
      <c r="A140">
        <v>2020</v>
      </c>
      <c r="B140" t="s">
        <v>28</v>
      </c>
      <c r="C140">
        <v>41</v>
      </c>
    </row>
    <row r="141" spans="1:3" x14ac:dyDescent="0.25">
      <c r="A141">
        <v>2020</v>
      </c>
      <c r="B141" t="s">
        <v>24</v>
      </c>
      <c r="C141">
        <v>53</v>
      </c>
    </row>
    <row r="142" spans="1:3" x14ac:dyDescent="0.25">
      <c r="A142">
        <v>2021</v>
      </c>
      <c r="B142" t="s">
        <v>17</v>
      </c>
      <c r="C142">
        <v>71</v>
      </c>
    </row>
    <row r="143" spans="1:3" x14ac:dyDescent="0.25">
      <c r="A143">
        <v>2021</v>
      </c>
      <c r="B143" t="s">
        <v>26</v>
      </c>
      <c r="C143">
        <v>57</v>
      </c>
    </row>
    <row r="144" spans="1:3" x14ac:dyDescent="0.25">
      <c r="A144">
        <v>2021</v>
      </c>
      <c r="B144" t="s">
        <v>21</v>
      </c>
      <c r="C144">
        <v>43</v>
      </c>
    </row>
    <row r="145" spans="1:3" x14ac:dyDescent="0.25">
      <c r="A145">
        <v>2021</v>
      </c>
      <c r="B145" t="s">
        <v>7</v>
      </c>
      <c r="C145">
        <v>84</v>
      </c>
    </row>
    <row r="146" spans="1:3" x14ac:dyDescent="0.25">
      <c r="A146">
        <v>2021</v>
      </c>
      <c r="B146" t="s">
        <v>22</v>
      </c>
      <c r="C146">
        <v>66</v>
      </c>
    </row>
    <row r="147" spans="1:3" x14ac:dyDescent="0.25">
      <c r="A147">
        <v>2021</v>
      </c>
      <c r="B147" t="s">
        <v>19</v>
      </c>
      <c r="C147">
        <v>48</v>
      </c>
    </row>
    <row r="148" spans="1:3" x14ac:dyDescent="0.25">
      <c r="A148">
        <v>2021</v>
      </c>
      <c r="B148" t="s">
        <v>18</v>
      </c>
      <c r="C148">
        <v>48</v>
      </c>
    </row>
    <row r="149" spans="1:3" x14ac:dyDescent="0.25">
      <c r="A149">
        <v>2021</v>
      </c>
      <c r="B149" t="s">
        <v>23</v>
      </c>
      <c r="C149">
        <v>50</v>
      </c>
    </row>
    <row r="150" spans="1:3" x14ac:dyDescent="0.25">
      <c r="A150">
        <v>2021</v>
      </c>
      <c r="B150" t="s">
        <v>20</v>
      </c>
      <c r="C150">
        <v>54</v>
      </c>
    </row>
    <row r="151" spans="1:3" x14ac:dyDescent="0.25">
      <c r="A151">
        <v>2021</v>
      </c>
      <c r="B151" t="s">
        <v>24</v>
      </c>
      <c r="C151">
        <v>56</v>
      </c>
    </row>
    <row r="152" spans="1:3" x14ac:dyDescent="0.25">
      <c r="A152">
        <v>2021</v>
      </c>
      <c r="B152" t="s">
        <v>13</v>
      </c>
      <c r="C152">
        <v>47</v>
      </c>
    </row>
    <row r="153" spans="1:3" x14ac:dyDescent="0.25">
      <c r="A153">
        <v>2021</v>
      </c>
      <c r="B153" t="s">
        <v>28</v>
      </c>
      <c r="C153">
        <v>58</v>
      </c>
    </row>
    <row r="154" spans="1:3" x14ac:dyDescent="0.25">
      <c r="A154">
        <v>2021</v>
      </c>
      <c r="B154" t="s">
        <v>27</v>
      </c>
      <c r="C154">
        <v>43</v>
      </c>
    </row>
    <row r="155" spans="1:3" x14ac:dyDescent="0.25">
      <c r="A155">
        <v>2021</v>
      </c>
      <c r="B155" t="s">
        <v>8</v>
      </c>
      <c r="C155">
        <v>38</v>
      </c>
    </row>
    <row r="156" spans="1:3" x14ac:dyDescent="0.25">
      <c r="A156">
        <v>2021</v>
      </c>
      <c r="B156" t="s">
        <v>33</v>
      </c>
      <c r="C156">
        <v>46</v>
      </c>
    </row>
    <row r="157" spans="1:3" x14ac:dyDescent="0.25">
      <c r="A157">
        <v>2021</v>
      </c>
      <c r="B157" t="s">
        <v>11</v>
      </c>
      <c r="C157">
        <v>53</v>
      </c>
    </row>
    <row r="158" spans="1:3" x14ac:dyDescent="0.25">
      <c r="A158">
        <v>2021</v>
      </c>
      <c r="B158" t="s">
        <v>25</v>
      </c>
      <c r="C158">
        <v>50</v>
      </c>
    </row>
    <row r="159" spans="1:3" x14ac:dyDescent="0.25">
      <c r="A159">
        <v>2021</v>
      </c>
      <c r="B159" t="s">
        <v>32</v>
      </c>
      <c r="C159">
        <v>47</v>
      </c>
    </row>
    <row r="160" spans="1:3" x14ac:dyDescent="0.25">
      <c r="A160">
        <v>2021</v>
      </c>
      <c r="B160" t="s">
        <v>10</v>
      </c>
      <c r="C160">
        <v>53</v>
      </c>
    </row>
    <row r="161" spans="1:3" x14ac:dyDescent="0.25">
      <c r="A161">
        <v>2021</v>
      </c>
      <c r="B161" t="s">
        <v>9</v>
      </c>
      <c r="C161">
        <v>15</v>
      </c>
    </row>
    <row r="162" spans="1:3" x14ac:dyDescent="0.25">
      <c r="A162">
        <v>2022</v>
      </c>
      <c r="B162" t="s">
        <v>17</v>
      </c>
      <c r="C162">
        <v>62</v>
      </c>
    </row>
    <row r="163" spans="1:3" x14ac:dyDescent="0.25">
      <c r="A163">
        <v>2022</v>
      </c>
      <c r="B163" t="s">
        <v>26</v>
      </c>
      <c r="C163">
        <v>65</v>
      </c>
    </row>
    <row r="164" spans="1:3" x14ac:dyDescent="0.25">
      <c r="A164">
        <v>2022</v>
      </c>
      <c r="B164" t="s">
        <v>7</v>
      </c>
      <c r="C164">
        <v>58</v>
      </c>
    </row>
    <row r="165" spans="1:3" x14ac:dyDescent="0.25">
      <c r="A165">
        <v>2022</v>
      </c>
      <c r="B165" t="s">
        <v>22</v>
      </c>
      <c r="C165">
        <v>81</v>
      </c>
    </row>
    <row r="166" spans="1:3" x14ac:dyDescent="0.25">
      <c r="A166">
        <v>2022</v>
      </c>
      <c r="B166" t="s">
        <v>18</v>
      </c>
      <c r="C166">
        <v>70</v>
      </c>
    </row>
    <row r="167" spans="1:3" x14ac:dyDescent="0.25">
      <c r="A167">
        <v>2022</v>
      </c>
      <c r="B167" t="s">
        <v>31</v>
      </c>
      <c r="C167">
        <v>53</v>
      </c>
    </row>
    <row r="168" spans="1:3" x14ac:dyDescent="0.25">
      <c r="A168">
        <v>2022</v>
      </c>
      <c r="B168" t="s">
        <v>13</v>
      </c>
      <c r="C168">
        <v>58</v>
      </c>
    </row>
    <row r="169" spans="1:3" x14ac:dyDescent="0.25">
      <c r="A169">
        <v>2022</v>
      </c>
      <c r="B169" t="s">
        <v>19</v>
      </c>
      <c r="C169">
        <v>54</v>
      </c>
    </row>
    <row r="170" spans="1:3" x14ac:dyDescent="0.25">
      <c r="A170">
        <v>2022</v>
      </c>
      <c r="B170" t="s">
        <v>23</v>
      </c>
      <c r="C170">
        <v>47</v>
      </c>
    </row>
    <row r="171" spans="1:3" x14ac:dyDescent="0.25">
      <c r="A171">
        <v>2022</v>
      </c>
      <c r="B171" t="s">
        <v>24</v>
      </c>
      <c r="C171">
        <v>47</v>
      </c>
    </row>
    <row r="172" spans="1:3" x14ac:dyDescent="0.25">
      <c r="A172">
        <v>2022</v>
      </c>
      <c r="B172" t="s">
        <v>20</v>
      </c>
      <c r="C172">
        <v>70</v>
      </c>
    </row>
    <row r="173" spans="1:3" x14ac:dyDescent="0.25">
      <c r="A173">
        <v>2022</v>
      </c>
      <c r="B173" t="s">
        <v>28</v>
      </c>
      <c r="C173">
        <v>55</v>
      </c>
    </row>
    <row r="174" spans="1:3" x14ac:dyDescent="0.25">
      <c r="A174">
        <v>2022</v>
      </c>
      <c r="B174" t="s">
        <v>34</v>
      </c>
      <c r="C174">
        <v>35</v>
      </c>
    </row>
    <row r="175" spans="1:3" x14ac:dyDescent="0.25">
      <c r="A175">
        <v>2022</v>
      </c>
      <c r="B175" t="s">
        <v>25</v>
      </c>
      <c r="C175">
        <v>37</v>
      </c>
    </row>
    <row r="176" spans="1:3" x14ac:dyDescent="0.25">
      <c r="A176">
        <v>2022</v>
      </c>
      <c r="B176" t="s">
        <v>32</v>
      </c>
      <c r="C176">
        <v>41</v>
      </c>
    </row>
    <row r="177" spans="1:3" x14ac:dyDescent="0.25">
      <c r="A177">
        <v>2022</v>
      </c>
      <c r="B177" t="s">
        <v>30</v>
      </c>
      <c r="C177">
        <v>42</v>
      </c>
    </row>
    <row r="178" spans="1:3" x14ac:dyDescent="0.25">
      <c r="A178">
        <v>2022</v>
      </c>
      <c r="B178" t="s">
        <v>10</v>
      </c>
      <c r="C178">
        <v>53</v>
      </c>
    </row>
    <row r="179" spans="1:3" x14ac:dyDescent="0.25">
      <c r="A179">
        <v>2022</v>
      </c>
      <c r="B179" t="s">
        <v>33</v>
      </c>
      <c r="C179">
        <v>22</v>
      </c>
    </row>
    <row r="180" spans="1:3" x14ac:dyDescent="0.25">
      <c r="A180">
        <v>2022</v>
      </c>
      <c r="B180" t="s">
        <v>29</v>
      </c>
      <c r="C180">
        <v>46</v>
      </c>
    </row>
    <row r="181" spans="1:3" x14ac:dyDescent="0.25">
      <c r="A181">
        <v>2022</v>
      </c>
      <c r="B181" t="s">
        <v>11</v>
      </c>
      <c r="C181">
        <v>36</v>
      </c>
    </row>
    <row r="182" spans="1:3" x14ac:dyDescent="0.25">
      <c r="A182">
        <v>2023</v>
      </c>
      <c r="B182" t="s">
        <v>17</v>
      </c>
      <c r="C182">
        <v>66</v>
      </c>
    </row>
    <row r="183" spans="1:3" x14ac:dyDescent="0.25">
      <c r="A183">
        <v>2023</v>
      </c>
      <c r="B183" t="s">
        <v>7</v>
      </c>
      <c r="C183">
        <v>66</v>
      </c>
    </row>
    <row r="184" spans="1:3" x14ac:dyDescent="0.25">
      <c r="A184">
        <v>2023</v>
      </c>
      <c r="B184" t="s">
        <v>31</v>
      </c>
      <c r="C184">
        <v>64</v>
      </c>
    </row>
    <row r="185" spans="1:3" x14ac:dyDescent="0.25">
      <c r="A185">
        <v>2023</v>
      </c>
      <c r="B185" t="s">
        <v>22</v>
      </c>
      <c r="C185">
        <v>70</v>
      </c>
    </row>
    <row r="186" spans="1:3" x14ac:dyDescent="0.25">
      <c r="A186">
        <v>2023</v>
      </c>
      <c r="B186" t="s">
        <v>19</v>
      </c>
      <c r="C186">
        <v>53</v>
      </c>
    </row>
    <row r="187" spans="1:3" x14ac:dyDescent="0.25">
      <c r="A187">
        <v>2023</v>
      </c>
      <c r="B187" t="s">
        <v>21</v>
      </c>
      <c r="C187">
        <v>68</v>
      </c>
    </row>
    <row r="188" spans="1:3" x14ac:dyDescent="0.25">
      <c r="A188">
        <v>2023</v>
      </c>
      <c r="B188" t="s">
        <v>26</v>
      </c>
      <c r="C188">
        <v>50</v>
      </c>
    </row>
    <row r="189" spans="1:3" x14ac:dyDescent="0.25">
      <c r="A189">
        <v>2023</v>
      </c>
      <c r="B189" t="s">
        <v>23</v>
      </c>
      <c r="C189">
        <v>43</v>
      </c>
    </row>
    <row r="190" spans="1:3" x14ac:dyDescent="0.25">
      <c r="A190">
        <v>2023</v>
      </c>
      <c r="B190" t="s">
        <v>20</v>
      </c>
      <c r="C190">
        <v>56</v>
      </c>
    </row>
    <row r="191" spans="1:3" x14ac:dyDescent="0.25">
      <c r="A191">
        <v>2023</v>
      </c>
      <c r="B191" t="s">
        <v>18</v>
      </c>
      <c r="C191">
        <v>55</v>
      </c>
    </row>
    <row r="192" spans="1:3" x14ac:dyDescent="0.25">
      <c r="A192">
        <v>2023</v>
      </c>
      <c r="B192" t="s">
        <v>24</v>
      </c>
      <c r="C192">
        <v>62</v>
      </c>
    </row>
    <row r="193" spans="1:3" x14ac:dyDescent="0.25">
      <c r="A193">
        <v>2023</v>
      </c>
      <c r="B193" t="s">
        <v>41</v>
      </c>
      <c r="C193">
        <v>45</v>
      </c>
    </row>
    <row r="194" spans="1:3" x14ac:dyDescent="0.25">
      <c r="A194">
        <v>2023</v>
      </c>
      <c r="B194" t="s">
        <v>27</v>
      </c>
      <c r="C194">
        <v>44</v>
      </c>
    </row>
    <row r="195" spans="1:3" x14ac:dyDescent="0.25">
      <c r="A195">
        <v>2023</v>
      </c>
      <c r="B195" t="s">
        <v>35</v>
      </c>
      <c r="C195">
        <v>47</v>
      </c>
    </row>
    <row r="196" spans="1:3" x14ac:dyDescent="0.25">
      <c r="A196">
        <v>2023</v>
      </c>
      <c r="B196" t="s">
        <v>30</v>
      </c>
      <c r="C196">
        <v>30</v>
      </c>
    </row>
    <row r="197" spans="1:3" x14ac:dyDescent="0.25">
      <c r="A197">
        <v>2023</v>
      </c>
      <c r="B197" t="s">
        <v>13</v>
      </c>
      <c r="C197">
        <v>56</v>
      </c>
    </row>
    <row r="198" spans="1:3" x14ac:dyDescent="0.25">
      <c r="A198">
        <v>2023</v>
      </c>
      <c r="B198" t="s">
        <v>28</v>
      </c>
      <c r="C198">
        <v>54</v>
      </c>
    </row>
    <row r="199" spans="1:3" x14ac:dyDescent="0.25">
      <c r="A199">
        <v>2023</v>
      </c>
      <c r="B199" t="s">
        <v>10</v>
      </c>
      <c r="C199">
        <v>24</v>
      </c>
    </row>
    <row r="200" spans="1:3" x14ac:dyDescent="0.25">
      <c r="A200">
        <v>2023</v>
      </c>
      <c r="B200" t="s">
        <v>29</v>
      </c>
      <c r="C200">
        <v>38</v>
      </c>
    </row>
    <row r="201" spans="1:3" x14ac:dyDescent="0.25">
      <c r="A201">
        <v>2023</v>
      </c>
      <c r="B201" t="s">
        <v>32</v>
      </c>
      <c r="C201">
        <v>51</v>
      </c>
    </row>
    <row r="202" spans="1:3" x14ac:dyDescent="0.25">
      <c r="A202">
        <v>2024</v>
      </c>
      <c r="B202" t="s">
        <v>17</v>
      </c>
      <c r="C202">
        <v>70</v>
      </c>
    </row>
    <row r="203" spans="1:3" x14ac:dyDescent="0.25">
      <c r="A203">
        <v>2024</v>
      </c>
      <c r="B203" t="s">
        <v>22</v>
      </c>
      <c r="C203">
        <v>73</v>
      </c>
    </row>
    <row r="204" spans="1:3" x14ac:dyDescent="0.25">
      <c r="A204">
        <v>2024</v>
      </c>
      <c r="B204" t="s">
        <v>26</v>
      </c>
      <c r="C204">
        <v>56</v>
      </c>
    </row>
    <row r="205" spans="1:3" x14ac:dyDescent="0.25">
      <c r="A205">
        <v>2024</v>
      </c>
      <c r="B205" t="s">
        <v>31</v>
      </c>
      <c r="C205">
        <v>79</v>
      </c>
    </row>
    <row r="206" spans="1:3" x14ac:dyDescent="0.25">
      <c r="A206">
        <v>2024</v>
      </c>
      <c r="B206" t="s">
        <v>7</v>
      </c>
      <c r="C206">
        <v>47</v>
      </c>
    </row>
    <row r="207" spans="1:3" x14ac:dyDescent="0.25">
      <c r="A207">
        <v>2024</v>
      </c>
      <c r="B207" t="s">
        <v>18</v>
      </c>
      <c r="C207">
        <v>65</v>
      </c>
    </row>
    <row r="208" spans="1:3" x14ac:dyDescent="0.25">
      <c r="A208">
        <v>2024</v>
      </c>
      <c r="B208" t="s">
        <v>19</v>
      </c>
      <c r="C208">
        <v>59</v>
      </c>
    </row>
    <row r="209" spans="1:3" x14ac:dyDescent="0.25">
      <c r="A209">
        <v>2024</v>
      </c>
      <c r="B209" t="s">
        <v>41</v>
      </c>
      <c r="C209">
        <v>50</v>
      </c>
    </row>
    <row r="210" spans="1:3" x14ac:dyDescent="0.25">
      <c r="A210">
        <v>2024</v>
      </c>
      <c r="B210" t="s">
        <v>35</v>
      </c>
      <c r="C210">
        <v>52</v>
      </c>
    </row>
    <row r="211" spans="1:3" x14ac:dyDescent="0.25">
      <c r="A211">
        <v>2024</v>
      </c>
      <c r="B211" t="s">
        <v>20</v>
      </c>
      <c r="C211">
        <v>46</v>
      </c>
    </row>
    <row r="212" spans="1:3" x14ac:dyDescent="0.25">
      <c r="A212">
        <v>2024</v>
      </c>
      <c r="B212" t="s">
        <v>21</v>
      </c>
      <c r="C212">
        <v>45</v>
      </c>
    </row>
    <row r="213" spans="1:3" x14ac:dyDescent="0.25">
      <c r="A213">
        <v>2024</v>
      </c>
      <c r="B213" t="s">
        <v>27</v>
      </c>
      <c r="C213">
        <v>53</v>
      </c>
    </row>
    <row r="214" spans="1:3" x14ac:dyDescent="0.25">
      <c r="A214">
        <v>2024</v>
      </c>
      <c r="B214" t="s">
        <v>24</v>
      </c>
      <c r="C214">
        <v>44</v>
      </c>
    </row>
    <row r="215" spans="1:3" x14ac:dyDescent="0.25">
      <c r="A215">
        <v>2024</v>
      </c>
      <c r="B215" t="s">
        <v>13</v>
      </c>
      <c r="C215">
        <v>42</v>
      </c>
    </row>
    <row r="216" spans="1:3" x14ac:dyDescent="0.25">
      <c r="A216">
        <v>2024</v>
      </c>
      <c r="B216" t="s">
        <v>28</v>
      </c>
      <c r="C216">
        <v>68</v>
      </c>
    </row>
    <row r="217" spans="1:3" x14ac:dyDescent="0.25">
      <c r="A217">
        <v>2024</v>
      </c>
      <c r="B217" t="s">
        <v>11</v>
      </c>
      <c r="C217">
        <v>30</v>
      </c>
    </row>
    <row r="218" spans="1:3" x14ac:dyDescent="0.25">
      <c r="A218">
        <v>2024</v>
      </c>
      <c r="B218" t="s">
        <v>37</v>
      </c>
      <c r="C218">
        <v>38</v>
      </c>
    </row>
    <row r="219" spans="1:3" x14ac:dyDescent="0.25">
      <c r="A219">
        <v>2024</v>
      </c>
      <c r="B219" t="s">
        <v>36</v>
      </c>
      <c r="C219">
        <v>47</v>
      </c>
    </row>
    <row r="220" spans="1:3" x14ac:dyDescent="0.25">
      <c r="A220">
        <v>2024</v>
      </c>
      <c r="B220" t="s">
        <v>32</v>
      </c>
      <c r="C220">
        <v>30</v>
      </c>
    </row>
    <row r="221" spans="1:3" x14ac:dyDescent="0.25">
      <c r="A221">
        <v>2024</v>
      </c>
      <c r="B221" t="s">
        <v>33</v>
      </c>
      <c r="C221">
        <v>45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e 7 6 e 2 1 c - e c 9 a - 4 7 d e - a 1 d 7 - e 4 3 a 6 6 9 5 b 8 a 3 "   x m l n s = " h t t p : / / s c h e m a s . m i c r o s o f t . c o m / D a t a M a s h u p " > A A A A A J 8 G A A B Q S w M E F A A C A A g A + p q K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P q a i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m o p a e + S e D J g D A A A o D w A A E w A c A E Z v c m 1 1 b G F z L 1 N l Y 3 R p b 2 4 x L m 0 g o h g A K K A U A A A A A A A A A A A A A A A A A A A A A A A A A A A A v V f B b u M 2 E L 0 b y D 8 Q 7 M U G V N f O b r Z A F z 4 4 i o 1 u k W 6 9 l t t L v D B o a T Y h Q J E G S R n N B r n s n x Q 9 7 K V 7 7 9 1 / 0 i / p U H J s R Z Y c y 9 t G F 4 m c m T d v R i R n a C C 0 X E k S Z O / u 6 5 P G S c P c M A 0 R s S p S Z h a K Z A 5 m Z k B z 6 J M e E W B P G g S f o Z I W c M I 3 y / a F C p M Y p G 0 O u Y C 2 7 y T S m i b 1 f 5 j + i p Z m K i 6 T k E 1 / k X C h + R K m D / r K T C 9 B z c D Y B H 1 N h y x M R M Q i m D I B x n A 1 H W l Y c s P U 7 A J G y u m f a 2 b Q B 9 d M f R u k n A 7 S Q V D E L 4 m o H Z o l b X l X F y B 4 z C 3 o H v W o R 3 w l k l i a 3 v c e G c h Q R V x e 9 1 6 d d T p d j 7 x L l I X A 3 g r o b T / b b 5 W E 9 y 0 v S 8 0 3 1 G d z W H 1 m 4 k Y Z M t I q V k u O r i m m a 8 L m q J 7 O W f g R M F h t m m k u P X K 1 n u 4 L E Y R M M G 1 6 V i d 5 3 A l f K N I X y B M D 2 s J N N J P m g 9 J x x n t y u w D T r G T h 3 d 3 R C c Q L h S A M g 3 0 j 7 a u X b W d 0 7 5 E 7 O h I M 2 Y h d w e p v 8 s b 9 n V 3 J w F h k c I 0 p d / B 5 6 f 2 W + 2 9 M K E 2 C Z G 4 s t 8 n q S z 6 A M S w E C w F V E m g W w / R o m / z z 6 S 9 8 U 2 + t q B 8 s J v C 7 9 V J q G X w E 5 G f Q Y W p G a H G O T J R l g u 4 l 1 a 1 k V R K A R 5 + R 2 W k N Z l 1 H L e b 4 F 2 m n 0 3 k O d i 9 q s D t 1 m + y Z s v a y B q 8 X W d a y p P 0 P W X u 0 r r t P 7 t + y Y N z m L f f v J 1 q D D G + 3 2 7 K C U F E 1 R 3 C E p 5 G S T P C P b P V 5 9 S e S j X i I h c E d F B u 2 / S j K e B Z 3 a t d l I Q e h c Q w s v C E u b x g k j 5 v p l 6 / i O Z f Q v O T G t o d c G / s 2 E w Q L w W 0 z 5 b I 1 S Y e b q f W f 2 M 7 u l z w t P U z j c K 1 6 m v W 1 j 7 M 4 3 u r r L L / e + r 9 B 2 E G 5 8 l 0 b 8 B 4 X 7 D l u i g / q W p H h m O a G 2 B U c 7 Y n + p L h c c i G A D H w H u h k f i 0 p 9 Y H r 1 B w l S u G x w D B Y d n x O H U N e W D s 9 H / b q G d O j X M a H D 8 c H c q H + Y L h 3 4 T + r R Y L B X h w b V G L T f L 5 X R d H m t R Y 0 W v g i q k N P 1 V 2 t f x T q r r F j 7 j m e s X G 6 t V d f U R w d z V V E 6 P a I o n a V F q b L Y 7 H a R J c W r v G V 0 n i U j E c f G l e d L U I G b K V Y i b D B I Z a F M S 9 K M f E e 6 n f T x i E W / R C b x H P Q e 9 9 U F O 2 2 2 C 1 x T A p V J q c n B k D G k 7 T s z + c W B U 1 D J A K v x X b Y M a S m e V D F e P x 4 D S h b v A O Z 9 u x 9 d K P A P L k p 9 K B 2 B L D p x k 7 r M y 4 b R h r j r J z b X k f w F p H j l q N m T o W R 7 A 7 p v n T S 4 3 E f + 9 b 9 Q S w E C L Q A U A A I A C A D 6 m o p a r G k P h a U A A A D 2 A A A A E g A A A A A A A A A A A A A A A A A A A A A A Q 2 9 u Z m l n L 1 B h Y 2 t h Z 2 U u e G 1 s U E s B A i 0 A F A A C A A g A + p q K W g / K 6 a u k A A A A 6 Q A A A B M A A A A A A A A A A A A A A A A A 8 Q A A A F t D b 2 5 0 Z W 5 0 X 1 R 5 c G V z X S 5 4 b W x Q S w E C L Q A U A A I A C A D 6 m o p a e + S e D J g D A A A o D w A A E w A A A A A A A A A A A A A A A A D i A Q A A R m 9 y b X V s Y X M v U 2 V j d G l v b j E u b V B L B Q Y A A A A A A w A D A M I A A A D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F g A A A A A A A E M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b 2 R v c 1 9 j b H V i Z X N f c 2 V y a W V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U w Y j d j Y T I t M 2 U 5 Z S 0 0 M j k 0 L T g w Y j A t N T E w Y j Q y O D c 0 Z T g 4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9 k b 3 N f Y 2 x 1 Y m V z X 3 N l c m l l Q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2 R v c 1 9 j b H V i Z X N f c 2 V y a W V B L 0 F 1 d G 9 S Z W 1 v d m V k Q 2 9 s d W 1 u c z E u e 0 N s d W J l L D B 9 J n F 1 b 3 Q 7 L C Z x d W 9 0 O 1 N l Y 3 R p b 2 4 x L 3 R v Z G 9 z X 2 N s d W J l c 1 9 z Z X J p Z U E v Q X V 0 b 1 J l b W 9 2 Z W R D b 2 x 1 b W 5 z M S 5 7 U G x h b n R l b C w x f S Z x d W 9 0 O y w m c X V v d D t T Z W N 0 a W 9 u M S 9 0 b 2 R v c 1 9 j b H V i Z X N f c 2 V y a W V B L 0 F 1 d G 9 S Z W 1 v d m V k Q 2 9 s d W 1 u c z E u e 8 O 4 I E l k Y W R l L D J 9 J n F 1 b 3 Q 7 L C Z x d W 9 0 O 1 N l Y 3 R p b 2 4 x L 3 R v Z G 9 z X 2 N s d W J l c 1 9 z Z X J p Z U E v Q X V 0 b 1 J l b W 9 2 Z W R D b 2 x 1 b W 5 z M S 5 7 R X N 0 c m F u Z 2 V p c m 9 z L D N 9 J n F 1 b 3 Q 7 L C Z x d W 9 0 O 1 N l Y 3 R p b 2 4 x L 3 R v Z G 9 z X 2 N s d W J l c 1 9 z Z X J p Z U E v Q X V 0 b 1 J l b W 9 2 Z W R D b 2 x 1 b W 5 z M S 5 7 w 7 g g V m F s b 3 I g Z G U g T W V y Y 2 F k b y w 0 f S Z x d W 9 0 O y w m c X V v d D t T Z W N 0 a W 9 u M S 9 0 b 2 R v c 1 9 j b H V i Z X N f c 2 V y a W V B L 0 F 1 d G 9 S Z W 1 v d m V k Q 2 9 s d W 1 u c z E u e 1 Z h b G 9 y I G R l I E 1 l c m N h Z G 8 g V G 9 0 Y W w s N X 0 m c X V v d D s s J n F 1 b 3 Q 7 U 2 V j d G l v b j E v d G 9 k b 3 N f Y 2 x 1 Y m V z X 3 N l c m l l Q S 9 B d X R v U m V t b 3 Z l Z E N v b H V t b n M x L n t U Z W 1 w b 3 J h Z G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9 k b 3 N f Y 2 x 1 Y m V z X 3 N l c m l l Q S 9 B d X R v U m V t b 3 Z l Z E N v b H V t b n M x L n t D b H V i Z S w w f S Z x d W 9 0 O y w m c X V v d D t T Z W N 0 a W 9 u M S 9 0 b 2 R v c 1 9 j b H V i Z X N f c 2 V y a W V B L 0 F 1 d G 9 S Z W 1 v d m V k Q 2 9 s d W 1 u c z E u e 1 B s Y W 5 0 Z W w s M X 0 m c X V v d D s s J n F 1 b 3 Q 7 U 2 V j d G l v b j E v d G 9 k b 3 N f Y 2 x 1 Y m V z X 3 N l c m l l Q S 9 B d X R v U m V t b 3 Z l Z E N v b H V t b n M x L n v D u C B J Z G F k Z S w y f S Z x d W 9 0 O y w m c X V v d D t T Z W N 0 a W 9 u M S 9 0 b 2 R v c 1 9 j b H V i Z X N f c 2 V y a W V B L 0 F 1 d G 9 S Z W 1 v d m V k Q 2 9 s d W 1 u c z E u e 0 V z d H J h b m d l a X J v c y w z f S Z x d W 9 0 O y w m c X V v d D t T Z W N 0 a W 9 u M S 9 0 b 2 R v c 1 9 j b H V i Z X N f c 2 V y a W V B L 0 F 1 d G 9 S Z W 1 v d m V k Q 2 9 s d W 1 u c z E u e 8 O 4 I F Z h b G 9 y I G R l I E 1 l c m N h Z G 8 s N H 0 m c X V v d D s s J n F 1 b 3 Q 7 U 2 V j d G l v b j E v d G 9 k b 3 N f Y 2 x 1 Y m V z X 3 N l c m l l Q S 9 B d X R v U m V t b 3 Z l Z E N v b H V t b n M x L n t W Y W x v c i B k Z S B N Z X J j Y W R v I F R v d G F s L D V 9 J n F 1 b 3 Q 7 L C Z x d W 9 0 O 1 N l Y 3 R p b 2 4 x L 3 R v Z G 9 z X 2 N s d W J l c 1 9 z Z X J p Z U E v Q X V 0 b 1 J l b W 9 2 Z W R D b 2 x 1 b W 5 z M S 5 7 V G V t c G 9 y Y W R h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H V i Z S Z x d W 9 0 O y w m c X V v d D t Q b G F u d G V s J n F 1 b 3 Q 7 L C Z x d W 9 0 O 8 O 4 I E l k Y W R l J n F 1 b 3 Q 7 L C Z x d W 9 0 O 0 V z d H J h b m d l a X J v c y Z x d W 9 0 O y w m c X V v d D v D u C B W Y W x v c i B k Z S B N Z X J j Y W R v J n F 1 b 3 Q 7 L C Z x d W 9 0 O 1 Z h b G 9 y I G R l I E 1 l c m N h Z G 8 g V G 9 0 Y W w m c X V v d D s s J n F 1 b 3 Q 7 V G V t c G 9 y Y W R h J n F 1 b 3 Q 7 X S I g L z 4 8 R W 5 0 c n k g V H l w Z T 0 i R m l s b E N v b H V t b l R 5 c G V z I i B W Y W x 1 Z T 0 i c 0 J n T U R B d 1 V G Q X c 9 P S I g L z 4 8 R W 5 0 c n k g V H l w Z T 0 i R m l s b E x h c 3 R V c G R h d G V k I i B W Y W x 1 Z T 0 i Z D I w M j U t M D Q t M T B U M j I 6 M j M 6 N T I u N D A x M T Y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v Z G 9 z X 2 N s d W J l c 1 9 z Z X J p Z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R v c 1 9 j b H V i Z X N f c 2 V y a W V B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R v c 1 9 j b H V i Z X N f c 2 V y a W V B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Z G 9 z X 2 N s d W J l c 1 9 z Z X J p Z U E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W Y W x v c i U y M F N 1 Y n N 0 a X R 1 J U M z J U F E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D b 2 x 1 b m E l M j B k a X Z p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Z G 9 z X 2 N s d W J l c 1 9 z Z X J p Z U E v Q 2 9 s d W 5 h J T I w Z G l 2 a W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b 3 N f Y 2 x 1 Y m V z X 3 N l c m l l Q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Z G 9 z X 2 N s d W J l c 1 9 z Z X J p Z U E v Q 2 9 s d W 5 h c y U y M F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B B F 1 N 0 b Q F K k y B M G 8 7 + 4 C 0 A A A A A A g A A A A A A E G Y A A A A B A A A g A A A A Y i 6 R P j u 5 a h B U 4 G d Z i b 7 I k K w 8 8 d V Z 1 8 z W Z 5 F C 4 c x 0 r 2 s A A A A A D o A A A A A C A A A g A A A A o d h I 1 H L G / q Y x 4 M k E y r a n + h j t 0 e h y o M Q j 8 Y z i R 7 m R z q 1 Q A A A A r P I Q / 7 3 a B q L n D Z e w o D U o 6 t K c 5 1 1 z L l W J 0 x R I Y O w X x I i T Y 0 q 7 p r K n 4 3 I d q p H 7 z J Z 9 h a m r 7 W Z C c M t / 0 z S i R r E B G 3 g B e U 8 H q J s 3 Z F z 6 C 4 T X + + 9 A A A A A g 6 f B 4 1 S K Q H R w 5 f Z a g i + g n B + q O h O 7 z I 8 z Z B v e 3 G C x k v e 9 u h 0 N D E g z b R R W 5 c w V 2 G C Y K C 2 W Z M C k z M w l W u i J / a r t b g = = < / D a t a M a s h u p > 
</file>

<file path=customXml/itemProps1.xml><?xml version="1.0" encoding="utf-8"?>
<ds:datastoreItem xmlns:ds="http://schemas.openxmlformats.org/officeDocument/2006/customXml" ds:itemID="{A3514050-64C0-4D36-B6F4-D087503CD6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CLUBES</vt:lpstr>
      <vt:lpstr>TABELA_SERIE_A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Feitosa</dc:creator>
  <cp:lastModifiedBy>Lucas Feitosa</cp:lastModifiedBy>
  <dcterms:created xsi:type="dcterms:W3CDTF">2025-04-10T21:42:00Z</dcterms:created>
  <dcterms:modified xsi:type="dcterms:W3CDTF">2025-05-05T04:21:20Z</dcterms:modified>
</cp:coreProperties>
</file>