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f82671f6977a7b8/Desktop/"/>
    </mc:Choice>
  </mc:AlternateContent>
  <xr:revisionPtr revIDLastSave="0" documentId="8_{E28C8113-8330-4482-9AC3-B0DA9307F697}" xr6:coauthVersionLast="46" xr6:coauthVersionMax="46" xr10:uidLastSave="{00000000-0000-0000-0000-000000000000}"/>
  <bookViews>
    <workbookView xWindow="-120" yWindow="-120" windowWidth="20730" windowHeight="11760" xr2:uid="{0F11C227-10FC-40B0-A1AE-1837098A2CA3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0" i="1" l="1"/>
  <c r="M40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C33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5" i="1"/>
  <c r="C34" i="1" l="1"/>
  <c r="C35" i="1" s="1"/>
  <c r="C36" i="1" s="1"/>
</calcChain>
</file>

<file path=xl/sharedStrings.xml><?xml version="1.0" encoding="utf-8"?>
<sst xmlns="http://schemas.openxmlformats.org/spreadsheetml/2006/main" count="119" uniqueCount="30">
  <si>
    <t>Query Performance</t>
  </si>
  <si>
    <t>Query</t>
  </si>
  <si>
    <t>nReturned</t>
  </si>
  <si>
    <t>totalDocsExamined</t>
  </si>
  <si>
    <t>totalKeysExamined</t>
  </si>
  <si>
    <t>executionTimeMillis</t>
  </si>
  <si>
    <t>Senza indici</t>
  </si>
  <si>
    <t>user.registered</t>
  </si>
  <si>
    <t>user.country</t>
  </si>
  <si>
    <t>user.articles</t>
  </si>
  <si>
    <t>user.articles.body</t>
  </si>
  <si>
    <t>boargame</t>
  </si>
  <si>
    <t>boardgame.avg_rating</t>
  </si>
  <si>
    <t>boardgame.complexity</t>
  </si>
  <si>
    <t>boardgame.num_votes</t>
  </si>
  <si>
    <t>boardgame.year</t>
  </si>
  <si>
    <t>boardgame.category</t>
  </si>
  <si>
    <t>users</t>
  </si>
  <si>
    <t>boardgame.min_age</t>
  </si>
  <si>
    <t>con indice su avg_rating</t>
  </si>
  <si>
    <t>con indice su complexity</t>
  </si>
  <si>
    <t>con indice su num_votes</t>
  </si>
  <si>
    <t>con indice su year</t>
  </si>
  <si>
    <t>con indice su registered</t>
  </si>
  <si>
    <t>con indice su country</t>
  </si>
  <si>
    <t>con indice su category</t>
  </si>
  <si>
    <t>INCREMENTI/DECREMENTI %</t>
  </si>
  <si>
    <t>DIFFERENZE</t>
  </si>
  <si>
    <t>Decremento percentuale del numero di Docs esaminati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</si>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</sst>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FF6F44"/>
      <name val="Courier New"/>
      <family val="3"/>
    </font>
    <font>
      <sz val="10"/>
      <color theme="1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3" borderId="4" xfId="0" applyFill="1" applyBorder="1" applyAlignment="1"/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0" fillId="4" borderId="0" xfId="0" applyFill="1"/>
    <xf numFmtId="0" fontId="1" fillId="0" borderId="1" xfId="0" applyFont="1" applyBorder="1" applyAlignment="1">
      <alignment vertical="center"/>
    </xf>
    <xf numFmtId="0" fontId="0" fillId="3" borderId="6" xfId="0" applyFill="1" applyBorder="1"/>
    <xf numFmtId="0" fontId="1" fillId="0" borderId="8" xfId="0" applyFont="1" applyBorder="1" applyAlignment="1">
      <alignment vertical="center"/>
    </xf>
    <xf numFmtId="0" fontId="0" fillId="3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5" borderId="0" xfId="0" applyFill="1"/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12" xfId="0" applyFill="1" applyBorder="1" applyAlignment="1"/>
    <xf numFmtId="0" fontId="2" fillId="3" borderId="1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0" fillId="3" borderId="14" xfId="0" applyFill="1" applyBorder="1"/>
    <xf numFmtId="0" fontId="0" fillId="6" borderId="0" xfId="0" applyFill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6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8" xfId="0" applyBorder="1"/>
    <xf numFmtId="0" fontId="0" fillId="0" borderId="19" xfId="0" applyBorder="1" applyAlignment="1">
      <alignment horizontal="left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7A5A-5D02-437B-9BB6-88E7DE4735A3}">
  <dimension ref="A1:P40"/>
  <sheetViews>
    <sheetView tabSelected="1" workbookViewId="0">
      <selection activeCell="K33" sqref="K33"/>
    </sheetView>
  </sheetViews>
  <sheetFormatPr defaultRowHeight="15" x14ac:dyDescent="0.25"/>
  <cols>
    <col min="2" max="2" width="26.42578125" customWidth="1"/>
    <col min="4" max="4" width="11.28515625" customWidth="1"/>
    <col min="5" max="5" width="18.7109375" customWidth="1"/>
    <col min="6" max="6" width="20.42578125" customWidth="1"/>
    <col min="7" max="8" width="23.7109375" customWidth="1"/>
    <col min="9" max="9" width="23.85546875" customWidth="1"/>
    <col min="10" max="10" width="32.28515625" customWidth="1"/>
    <col min="11" max="11" width="13.7109375" customWidth="1"/>
    <col min="12" max="12" width="18.140625" customWidth="1"/>
    <col min="13" max="13" width="17.5703125" customWidth="1"/>
    <col min="14" max="14" width="26.5703125" customWidth="1"/>
    <col min="15" max="15" width="23.42578125" customWidth="1"/>
    <col min="16" max="16" width="22.28515625" customWidth="1"/>
  </cols>
  <sheetData>
    <row r="1" spans="1:16" x14ac:dyDescent="0.25">
      <c r="A1" s="1" t="s">
        <v>0</v>
      </c>
      <c r="B1" s="1"/>
    </row>
    <row r="2" spans="1:16" ht="15.75" thickBot="1" x14ac:dyDescent="0.3">
      <c r="B2" s="7" t="s">
        <v>6</v>
      </c>
      <c r="J2" t="s">
        <v>27</v>
      </c>
    </row>
    <row r="3" spans="1:16" ht="15.75" thickBot="1" x14ac:dyDescent="0.3">
      <c r="C3" s="16" t="s">
        <v>1</v>
      </c>
      <c r="D3" s="17" t="s">
        <v>2</v>
      </c>
      <c r="E3" s="18" t="s">
        <v>3</v>
      </c>
      <c r="F3" s="19" t="s">
        <v>4</v>
      </c>
      <c r="G3" s="20" t="s">
        <v>5</v>
      </c>
      <c r="H3" s="21"/>
      <c r="K3" s="11" t="s">
        <v>1</v>
      </c>
      <c r="L3" s="33" t="s">
        <v>2</v>
      </c>
      <c r="M3" s="30" t="s">
        <v>3</v>
      </c>
      <c r="N3" s="31" t="s">
        <v>4</v>
      </c>
      <c r="O3" s="32" t="s">
        <v>5</v>
      </c>
    </row>
    <row r="4" spans="1:16" x14ac:dyDescent="0.25">
      <c r="C4" s="22">
        <v>1</v>
      </c>
      <c r="D4" s="23">
        <v>6411</v>
      </c>
      <c r="E4" s="24">
        <v>65788</v>
      </c>
      <c r="F4" s="24">
        <v>0</v>
      </c>
      <c r="G4" s="24">
        <v>567</v>
      </c>
      <c r="H4" s="25" t="s">
        <v>12</v>
      </c>
      <c r="J4" s="7" t="s">
        <v>19</v>
      </c>
      <c r="K4" s="35">
        <v>1</v>
      </c>
      <c r="L4" s="38"/>
      <c r="M4" s="8">
        <f>E4-E22</f>
        <v>59377</v>
      </c>
      <c r="N4" s="39"/>
      <c r="O4" s="8">
        <f>G4-G22</f>
        <v>505</v>
      </c>
      <c r="P4" s="15" t="s">
        <v>12</v>
      </c>
    </row>
    <row r="5" spans="1:16" x14ac:dyDescent="0.25">
      <c r="C5" s="26">
        <f>C4+1</f>
        <v>2</v>
      </c>
      <c r="D5" s="27">
        <v>11704</v>
      </c>
      <c r="E5" s="28">
        <v>65788</v>
      </c>
      <c r="F5" s="28">
        <v>0</v>
      </c>
      <c r="G5" s="28">
        <v>143</v>
      </c>
      <c r="H5" s="25" t="s">
        <v>12</v>
      </c>
      <c r="J5" s="7" t="s">
        <v>19</v>
      </c>
      <c r="K5" s="36">
        <f>K4+1</f>
        <v>2</v>
      </c>
      <c r="L5" s="38"/>
      <c r="M5" s="8">
        <f>E5-E23</f>
        <v>54084</v>
      </c>
      <c r="N5" s="39"/>
      <c r="O5" s="8">
        <f t="shared" ref="O5:O18" si="0">G5-G23</f>
        <v>83</v>
      </c>
      <c r="P5" s="15" t="s">
        <v>12</v>
      </c>
    </row>
    <row r="6" spans="1:16" x14ac:dyDescent="0.25">
      <c r="C6" s="26">
        <f t="shared" ref="C6:C18" si="1">C5+1</f>
        <v>3</v>
      </c>
      <c r="D6" s="27">
        <v>340</v>
      </c>
      <c r="E6" s="28">
        <v>65788</v>
      </c>
      <c r="F6" s="28">
        <v>0</v>
      </c>
      <c r="G6" s="28">
        <v>120</v>
      </c>
      <c r="H6" s="25" t="s">
        <v>12</v>
      </c>
      <c r="J6" s="7" t="s">
        <v>19</v>
      </c>
      <c r="K6" s="36">
        <f t="shared" ref="K6:K18" si="2">K5+1</f>
        <v>3</v>
      </c>
      <c r="L6" s="38"/>
      <c r="M6" s="8">
        <f t="shared" ref="M5:M18" si="3">E6-E24</f>
        <v>44811</v>
      </c>
      <c r="N6" s="39"/>
      <c r="O6" s="8">
        <f t="shared" si="0"/>
        <v>-3</v>
      </c>
      <c r="P6" s="15" t="s">
        <v>12</v>
      </c>
    </row>
    <row r="7" spans="1:16" x14ac:dyDescent="0.25">
      <c r="C7" s="26">
        <f t="shared" si="1"/>
        <v>4</v>
      </c>
      <c r="D7" s="27">
        <v>340</v>
      </c>
      <c r="E7" s="28">
        <v>65788</v>
      </c>
      <c r="F7" s="28">
        <v>0</v>
      </c>
      <c r="G7" s="28">
        <v>130</v>
      </c>
      <c r="H7" s="25" t="s">
        <v>12</v>
      </c>
      <c r="J7" s="7" t="s">
        <v>19</v>
      </c>
      <c r="K7" s="40">
        <f t="shared" si="2"/>
        <v>4</v>
      </c>
      <c r="L7" s="38"/>
      <c r="M7" s="8">
        <f t="shared" si="3"/>
        <v>44811</v>
      </c>
      <c r="N7" s="39"/>
      <c r="O7" s="8">
        <f t="shared" si="0"/>
        <v>-29</v>
      </c>
      <c r="P7" s="15" t="s">
        <v>12</v>
      </c>
    </row>
    <row r="8" spans="1:16" x14ac:dyDescent="0.25">
      <c r="C8" s="26">
        <f t="shared" si="1"/>
        <v>5</v>
      </c>
      <c r="D8" s="27">
        <v>618</v>
      </c>
      <c r="E8" s="28">
        <v>65788</v>
      </c>
      <c r="F8" s="28">
        <v>0</v>
      </c>
      <c r="G8" s="28">
        <v>138</v>
      </c>
      <c r="H8" s="25" t="s">
        <v>13</v>
      </c>
      <c r="J8" s="7" t="s">
        <v>20</v>
      </c>
      <c r="K8" s="40">
        <f t="shared" si="2"/>
        <v>5</v>
      </c>
      <c r="L8" s="38"/>
      <c r="M8" s="8">
        <f t="shared" si="3"/>
        <v>65170</v>
      </c>
      <c r="N8" s="39"/>
      <c r="O8" s="8">
        <f t="shared" si="0"/>
        <v>105</v>
      </c>
      <c r="P8" s="15" t="s">
        <v>13</v>
      </c>
    </row>
    <row r="9" spans="1:16" x14ac:dyDescent="0.25">
      <c r="C9" s="26">
        <f t="shared" si="1"/>
        <v>6</v>
      </c>
      <c r="D9" s="27">
        <v>65788</v>
      </c>
      <c r="E9" s="28">
        <v>65788</v>
      </c>
      <c r="F9" s="28">
        <v>0</v>
      </c>
      <c r="G9" s="28">
        <v>432</v>
      </c>
      <c r="H9" s="25" t="s">
        <v>14</v>
      </c>
      <c r="J9" s="7" t="s">
        <v>21</v>
      </c>
      <c r="K9" s="40">
        <f t="shared" si="2"/>
        <v>6</v>
      </c>
      <c r="L9" s="38"/>
      <c r="M9" s="8">
        <f t="shared" si="3"/>
        <v>0</v>
      </c>
      <c r="N9" s="39"/>
      <c r="O9" s="8">
        <f t="shared" si="0"/>
        <v>200</v>
      </c>
      <c r="P9" s="15" t="s">
        <v>14</v>
      </c>
    </row>
    <row r="10" spans="1:16" x14ac:dyDescent="0.25">
      <c r="C10" s="26">
        <f t="shared" si="1"/>
        <v>7</v>
      </c>
      <c r="D10" s="27">
        <v>2957</v>
      </c>
      <c r="E10" s="28">
        <v>65788</v>
      </c>
      <c r="F10" s="28">
        <v>0</v>
      </c>
      <c r="G10" s="28">
        <v>105</v>
      </c>
      <c r="H10" s="25" t="s">
        <v>15</v>
      </c>
      <c r="J10" s="7" t="s">
        <v>22</v>
      </c>
      <c r="K10" s="40">
        <f t="shared" si="2"/>
        <v>7</v>
      </c>
      <c r="L10" s="38"/>
      <c r="M10" s="8">
        <f t="shared" si="3"/>
        <v>62831</v>
      </c>
      <c r="N10" s="39"/>
      <c r="O10" s="8">
        <f t="shared" si="0"/>
        <v>32</v>
      </c>
      <c r="P10" s="15" t="s">
        <v>15</v>
      </c>
    </row>
    <row r="11" spans="1:16" x14ac:dyDescent="0.25">
      <c r="C11" s="26">
        <f t="shared" si="1"/>
        <v>8</v>
      </c>
      <c r="D11" s="27">
        <v>31835</v>
      </c>
      <c r="E11" s="28">
        <v>31835</v>
      </c>
      <c r="F11" s="28">
        <v>0</v>
      </c>
      <c r="G11" s="28">
        <v>137</v>
      </c>
      <c r="H11" s="25" t="s">
        <v>7</v>
      </c>
      <c r="J11" s="7" t="s">
        <v>23</v>
      </c>
      <c r="K11" s="40">
        <f t="shared" si="2"/>
        <v>8</v>
      </c>
      <c r="L11" s="38"/>
      <c r="M11" s="8">
        <f t="shared" si="3"/>
        <v>0</v>
      </c>
      <c r="N11" s="39"/>
      <c r="O11" s="8">
        <f t="shared" si="0"/>
        <v>18</v>
      </c>
      <c r="P11" s="15" t="s">
        <v>7</v>
      </c>
    </row>
    <row r="12" spans="1:16" x14ac:dyDescent="0.25">
      <c r="C12" s="26">
        <f t="shared" si="1"/>
        <v>9</v>
      </c>
      <c r="D12" s="27">
        <v>8833</v>
      </c>
      <c r="E12" s="28">
        <v>31835</v>
      </c>
      <c r="F12" s="28">
        <v>0</v>
      </c>
      <c r="G12" s="28">
        <v>37</v>
      </c>
      <c r="H12" s="25" t="s">
        <v>8</v>
      </c>
      <c r="J12" s="7" t="s">
        <v>24</v>
      </c>
      <c r="K12" s="40">
        <f t="shared" si="2"/>
        <v>9</v>
      </c>
      <c r="L12" s="38"/>
      <c r="M12" s="8">
        <f t="shared" si="3"/>
        <v>23002</v>
      </c>
      <c r="N12" s="39"/>
      <c r="O12" s="8">
        <f t="shared" si="0"/>
        <v>0</v>
      </c>
      <c r="P12" s="15" t="s">
        <v>8</v>
      </c>
    </row>
    <row r="13" spans="1:16" x14ac:dyDescent="0.25">
      <c r="C13" s="26">
        <f t="shared" si="1"/>
        <v>10</v>
      </c>
      <c r="D13" s="27">
        <v>2</v>
      </c>
      <c r="E13" s="28">
        <v>31835</v>
      </c>
      <c r="F13" s="28">
        <v>0</v>
      </c>
      <c r="G13" s="28">
        <v>57</v>
      </c>
      <c r="H13" s="25" t="s">
        <v>9</v>
      </c>
      <c r="K13" s="40">
        <f t="shared" si="2"/>
        <v>10</v>
      </c>
      <c r="L13" s="38"/>
      <c r="M13" s="8">
        <f t="shared" si="3"/>
        <v>0</v>
      </c>
      <c r="N13" s="39"/>
      <c r="O13" s="8">
        <f t="shared" si="0"/>
        <v>0</v>
      </c>
      <c r="P13" s="15" t="s">
        <v>9</v>
      </c>
    </row>
    <row r="14" spans="1:16" x14ac:dyDescent="0.25">
      <c r="C14" s="26">
        <f t="shared" si="1"/>
        <v>11</v>
      </c>
      <c r="D14" s="27">
        <v>2</v>
      </c>
      <c r="E14" s="28">
        <v>31835</v>
      </c>
      <c r="F14" s="28">
        <v>0</v>
      </c>
      <c r="G14" s="28">
        <v>37</v>
      </c>
      <c r="H14" s="25" t="s">
        <v>10</v>
      </c>
      <c r="K14" s="40">
        <f t="shared" si="2"/>
        <v>11</v>
      </c>
      <c r="L14" s="38"/>
      <c r="M14" s="8">
        <f t="shared" si="3"/>
        <v>0</v>
      </c>
      <c r="N14" s="39"/>
      <c r="O14" s="8">
        <f t="shared" si="0"/>
        <v>0</v>
      </c>
      <c r="P14" s="15" t="s">
        <v>10</v>
      </c>
    </row>
    <row r="15" spans="1:16" x14ac:dyDescent="0.25">
      <c r="C15" s="26">
        <f t="shared" si="1"/>
        <v>12</v>
      </c>
      <c r="D15" s="27">
        <v>65788</v>
      </c>
      <c r="E15" s="28">
        <v>65788</v>
      </c>
      <c r="F15" s="28">
        <v>0</v>
      </c>
      <c r="G15" s="28">
        <v>49</v>
      </c>
      <c r="H15" s="25" t="s">
        <v>11</v>
      </c>
      <c r="K15" s="40">
        <f t="shared" si="2"/>
        <v>12</v>
      </c>
      <c r="L15" s="38"/>
      <c r="M15" s="8">
        <f t="shared" si="3"/>
        <v>0</v>
      </c>
      <c r="N15" s="39"/>
      <c r="O15" s="8">
        <f t="shared" si="0"/>
        <v>0</v>
      </c>
      <c r="P15" s="15" t="s">
        <v>11</v>
      </c>
    </row>
    <row r="16" spans="1:16" x14ac:dyDescent="0.25">
      <c r="C16" s="26">
        <f t="shared" si="1"/>
        <v>13</v>
      </c>
      <c r="D16" s="27">
        <v>9048</v>
      </c>
      <c r="E16" s="28">
        <v>65788</v>
      </c>
      <c r="F16" s="28">
        <v>0</v>
      </c>
      <c r="G16" s="28">
        <v>105</v>
      </c>
      <c r="H16" s="25" t="s">
        <v>16</v>
      </c>
      <c r="J16" s="7" t="s">
        <v>25</v>
      </c>
      <c r="K16" s="40">
        <f t="shared" si="2"/>
        <v>13</v>
      </c>
      <c r="L16" s="38"/>
      <c r="M16" s="8">
        <f t="shared" si="3"/>
        <v>56740</v>
      </c>
      <c r="N16" s="39"/>
      <c r="O16" s="8">
        <f t="shared" si="0"/>
        <v>5</v>
      </c>
      <c r="P16" s="15" t="s">
        <v>16</v>
      </c>
    </row>
    <row r="17" spans="2:16" x14ac:dyDescent="0.25">
      <c r="C17" s="26">
        <f t="shared" si="1"/>
        <v>14</v>
      </c>
      <c r="D17" s="27">
        <v>31835</v>
      </c>
      <c r="E17" s="28">
        <v>31835</v>
      </c>
      <c r="F17" s="28">
        <v>0</v>
      </c>
      <c r="G17" s="28">
        <v>19</v>
      </c>
      <c r="H17" s="25" t="s">
        <v>17</v>
      </c>
      <c r="K17" s="40">
        <f t="shared" si="2"/>
        <v>14</v>
      </c>
      <c r="L17" s="38"/>
      <c r="M17" s="8">
        <f t="shared" si="3"/>
        <v>0</v>
      </c>
      <c r="N17" s="39"/>
      <c r="O17" s="8">
        <f t="shared" si="0"/>
        <v>0</v>
      </c>
      <c r="P17" s="15" t="s">
        <v>17</v>
      </c>
    </row>
    <row r="18" spans="2:16" ht="15.75" thickBot="1" x14ac:dyDescent="0.3">
      <c r="C18" s="29">
        <f t="shared" si="1"/>
        <v>15</v>
      </c>
      <c r="D18" s="27">
        <v>14084</v>
      </c>
      <c r="E18" s="28">
        <v>65788</v>
      </c>
      <c r="F18" s="28">
        <v>0</v>
      </c>
      <c r="G18" s="28">
        <v>82</v>
      </c>
      <c r="H18" s="25" t="s">
        <v>18</v>
      </c>
      <c r="J18" s="7" t="s">
        <v>25</v>
      </c>
      <c r="K18" s="40">
        <f t="shared" si="2"/>
        <v>15</v>
      </c>
      <c r="L18" s="38"/>
      <c r="M18" s="8">
        <f t="shared" si="3"/>
        <v>51704</v>
      </c>
      <c r="N18" s="39"/>
      <c r="O18" s="8">
        <f t="shared" si="0"/>
        <v>22</v>
      </c>
      <c r="P18" s="15" t="s">
        <v>18</v>
      </c>
    </row>
    <row r="20" spans="2:16" ht="15.75" thickBot="1" x14ac:dyDescent="0.3">
      <c r="B20" s="34"/>
    </row>
    <row r="21" spans="2:16" ht="15.75" thickBot="1" x14ac:dyDescent="0.3">
      <c r="C21" s="11" t="s">
        <v>1</v>
      </c>
      <c r="D21" s="9" t="s">
        <v>2</v>
      </c>
      <c r="E21" s="4" t="s">
        <v>3</v>
      </c>
      <c r="F21" s="5" t="s">
        <v>4</v>
      </c>
      <c r="G21" s="6" t="s">
        <v>5</v>
      </c>
    </row>
    <row r="22" spans="2:16" ht="15.75" thickBot="1" x14ac:dyDescent="0.3">
      <c r="B22" s="7" t="s">
        <v>19</v>
      </c>
      <c r="C22" s="12">
        <v>1</v>
      </c>
      <c r="D22" s="2">
        <v>6411</v>
      </c>
      <c r="E22" s="2">
        <v>6411</v>
      </c>
      <c r="F22" s="2">
        <v>6411</v>
      </c>
      <c r="G22" s="2">
        <v>62</v>
      </c>
      <c r="H22" s="15" t="s">
        <v>12</v>
      </c>
      <c r="J22" t="s">
        <v>26</v>
      </c>
      <c r="M22" s="41" t="s">
        <v>28</v>
      </c>
      <c r="N22" s="41"/>
      <c r="O22" s="41"/>
    </row>
    <row r="23" spans="2:16" ht="15.75" thickBot="1" x14ac:dyDescent="0.3">
      <c r="B23" s="7" t="s">
        <v>19</v>
      </c>
      <c r="C23" s="13">
        <f>C22+1</f>
        <v>2</v>
      </c>
      <c r="D23" s="10">
        <v>11704</v>
      </c>
      <c r="E23" s="2">
        <v>11704</v>
      </c>
      <c r="F23" s="2">
        <v>11704</v>
      </c>
      <c r="G23" s="2">
        <v>60</v>
      </c>
      <c r="H23" s="15" t="s">
        <v>12</v>
      </c>
      <c r="K23" s="11" t="s">
        <v>1</v>
      </c>
      <c r="L23" s="33" t="s">
        <v>2</v>
      </c>
      <c r="M23" s="30" t="s">
        <v>3</v>
      </c>
      <c r="N23" s="31" t="s">
        <v>4</v>
      </c>
      <c r="O23" s="32" t="s">
        <v>5</v>
      </c>
    </row>
    <row r="24" spans="2:16" x14ac:dyDescent="0.25">
      <c r="B24" s="7" t="s">
        <v>19</v>
      </c>
      <c r="C24" s="13">
        <f t="shared" ref="C24:C36" si="4">C23+1</f>
        <v>3</v>
      </c>
      <c r="D24" s="2">
        <v>340</v>
      </c>
      <c r="E24" s="2">
        <v>20977</v>
      </c>
      <c r="F24" s="2">
        <v>20978</v>
      </c>
      <c r="G24" s="2">
        <v>123</v>
      </c>
      <c r="H24" s="15" t="s">
        <v>12</v>
      </c>
      <c r="J24" s="7" t="s">
        <v>19</v>
      </c>
      <c r="K24" s="35">
        <v>1</v>
      </c>
      <c r="L24" s="39"/>
      <c r="M24" s="39">
        <f>(M4/E4)*100</f>
        <v>90.255061713382375</v>
      </c>
      <c r="N24" s="39"/>
      <c r="O24" s="39">
        <f xml:space="preserve"> (O4/G4)*100</f>
        <v>89.065255731922406</v>
      </c>
      <c r="P24" s="15" t="s">
        <v>12</v>
      </c>
    </row>
    <row r="25" spans="2:16" x14ac:dyDescent="0.25">
      <c r="B25" s="7" t="s">
        <v>19</v>
      </c>
      <c r="C25" s="13">
        <f t="shared" si="4"/>
        <v>4</v>
      </c>
      <c r="D25" s="10">
        <v>340</v>
      </c>
      <c r="E25" s="2">
        <v>20977</v>
      </c>
      <c r="F25" s="2">
        <v>20978</v>
      </c>
      <c r="G25" s="2">
        <v>159</v>
      </c>
      <c r="H25" s="15" t="s">
        <v>12</v>
      </c>
      <c r="J25" s="7" t="s">
        <v>19</v>
      </c>
      <c r="K25" s="36">
        <f>K24+1</f>
        <v>2</v>
      </c>
      <c r="L25" s="39"/>
      <c r="M25" s="39">
        <f t="shared" ref="M25:M38" si="5">(M5/E5)*100</f>
        <v>82.209521493281443</v>
      </c>
      <c r="N25" s="39"/>
      <c r="O25" s="39">
        <f t="shared" ref="O25:O38" si="6" xml:space="preserve"> (O5/G5)*100</f>
        <v>58.04195804195804</v>
      </c>
      <c r="P25" s="15" t="s">
        <v>12</v>
      </c>
    </row>
    <row r="26" spans="2:16" x14ac:dyDescent="0.25">
      <c r="B26" s="7" t="s">
        <v>20</v>
      </c>
      <c r="C26" s="13">
        <f t="shared" si="4"/>
        <v>5</v>
      </c>
      <c r="D26" s="10">
        <v>618</v>
      </c>
      <c r="E26" s="2">
        <v>618</v>
      </c>
      <c r="F26" s="2">
        <v>618</v>
      </c>
      <c r="G26" s="2">
        <v>33</v>
      </c>
      <c r="H26" s="15" t="s">
        <v>13</v>
      </c>
      <c r="J26" s="7" t="s">
        <v>19</v>
      </c>
      <c r="K26" s="36">
        <f t="shared" ref="K26:K38" si="7">K25+1</f>
        <v>3</v>
      </c>
      <c r="L26" s="39"/>
      <c r="M26" s="39">
        <f t="shared" si="5"/>
        <v>68.114245759105003</v>
      </c>
      <c r="N26" s="39"/>
      <c r="O26" s="39">
        <f t="shared" si="6"/>
        <v>-2.5</v>
      </c>
      <c r="P26" s="15" t="s">
        <v>12</v>
      </c>
    </row>
    <row r="27" spans="2:16" x14ac:dyDescent="0.25">
      <c r="B27" s="7" t="s">
        <v>21</v>
      </c>
      <c r="C27" s="13">
        <f t="shared" si="4"/>
        <v>6</v>
      </c>
      <c r="D27" s="10">
        <v>65788</v>
      </c>
      <c r="E27" s="8">
        <v>65788</v>
      </c>
      <c r="F27" s="2">
        <v>65788</v>
      </c>
      <c r="G27" s="2">
        <v>232</v>
      </c>
      <c r="H27" s="15" t="s">
        <v>14</v>
      </c>
      <c r="J27" s="7" t="s">
        <v>19</v>
      </c>
      <c r="K27" s="36">
        <f t="shared" si="7"/>
        <v>4</v>
      </c>
      <c r="L27" s="39"/>
      <c r="M27" s="39">
        <f t="shared" si="5"/>
        <v>68.114245759105003</v>
      </c>
      <c r="N27" s="39"/>
      <c r="O27" s="39">
        <f t="shared" si="6"/>
        <v>-22.30769230769231</v>
      </c>
      <c r="P27" s="15" t="s">
        <v>12</v>
      </c>
    </row>
    <row r="28" spans="2:16" x14ac:dyDescent="0.25">
      <c r="B28" s="7" t="s">
        <v>22</v>
      </c>
      <c r="C28" s="13">
        <f t="shared" si="4"/>
        <v>7</v>
      </c>
      <c r="D28" s="10">
        <v>2957</v>
      </c>
      <c r="E28" s="2">
        <v>2957</v>
      </c>
      <c r="F28" s="2">
        <v>2957</v>
      </c>
      <c r="G28" s="2">
        <v>73</v>
      </c>
      <c r="H28" s="15" t="s">
        <v>15</v>
      </c>
      <c r="J28" s="7" t="s">
        <v>20</v>
      </c>
      <c r="K28" s="36">
        <f t="shared" si="7"/>
        <v>5</v>
      </c>
      <c r="L28" s="39"/>
      <c r="M28" s="39">
        <f t="shared" si="5"/>
        <v>99.060618957864648</v>
      </c>
      <c r="N28" s="39"/>
      <c r="O28" s="39">
        <f t="shared" si="6"/>
        <v>76.08695652173914</v>
      </c>
      <c r="P28" s="15" t="s">
        <v>13</v>
      </c>
    </row>
    <row r="29" spans="2:16" x14ac:dyDescent="0.25">
      <c r="B29" s="7" t="s">
        <v>23</v>
      </c>
      <c r="C29" s="13">
        <f t="shared" si="4"/>
        <v>8</v>
      </c>
      <c r="D29" s="10">
        <v>31835</v>
      </c>
      <c r="E29" s="8">
        <v>31835</v>
      </c>
      <c r="F29" s="2">
        <v>31835</v>
      </c>
      <c r="G29" s="2">
        <v>119</v>
      </c>
      <c r="H29" s="15" t="s">
        <v>7</v>
      </c>
      <c r="J29" s="7" t="s">
        <v>21</v>
      </c>
      <c r="K29" s="36">
        <f t="shared" si="7"/>
        <v>6</v>
      </c>
      <c r="L29" s="39"/>
      <c r="M29" s="39">
        <f t="shared" si="5"/>
        <v>0</v>
      </c>
      <c r="N29" s="39"/>
      <c r="O29" s="39">
        <f t="shared" si="6"/>
        <v>46.296296296296298</v>
      </c>
      <c r="P29" s="15" t="s">
        <v>14</v>
      </c>
    </row>
    <row r="30" spans="2:16" x14ac:dyDescent="0.25">
      <c r="B30" s="7" t="s">
        <v>24</v>
      </c>
      <c r="C30" s="13">
        <f t="shared" si="4"/>
        <v>9</v>
      </c>
      <c r="D30" s="10">
        <v>8833</v>
      </c>
      <c r="E30" s="2">
        <v>8833</v>
      </c>
      <c r="F30" s="2">
        <v>8833</v>
      </c>
      <c r="G30" s="8">
        <v>37</v>
      </c>
      <c r="H30" s="15" t="s">
        <v>8</v>
      </c>
      <c r="J30" s="7" t="s">
        <v>22</v>
      </c>
      <c r="K30" s="36">
        <f t="shared" si="7"/>
        <v>7</v>
      </c>
      <c r="L30" s="39"/>
      <c r="M30" s="39">
        <f t="shared" si="5"/>
        <v>95.505259317808722</v>
      </c>
      <c r="N30" s="39"/>
      <c r="O30" s="39">
        <f t="shared" si="6"/>
        <v>30.476190476190478</v>
      </c>
      <c r="P30" s="15" t="s">
        <v>15</v>
      </c>
    </row>
    <row r="31" spans="2:16" x14ac:dyDescent="0.25">
      <c r="C31" s="13">
        <f t="shared" si="4"/>
        <v>10</v>
      </c>
      <c r="D31" s="10">
        <v>2</v>
      </c>
      <c r="E31" s="8">
        <v>31835</v>
      </c>
      <c r="F31" s="8">
        <v>0</v>
      </c>
      <c r="G31" s="8">
        <v>57</v>
      </c>
      <c r="H31" s="15" t="s">
        <v>9</v>
      </c>
      <c r="J31" s="7" t="s">
        <v>23</v>
      </c>
      <c r="K31" s="36">
        <f t="shared" si="7"/>
        <v>8</v>
      </c>
      <c r="L31" s="39"/>
      <c r="M31" s="39">
        <f t="shared" si="5"/>
        <v>0</v>
      </c>
      <c r="N31" s="39"/>
      <c r="O31" s="39">
        <f t="shared" si="6"/>
        <v>13.138686131386862</v>
      </c>
      <c r="P31" s="15" t="s">
        <v>7</v>
      </c>
    </row>
    <row r="32" spans="2:16" x14ac:dyDescent="0.25">
      <c r="C32" s="13">
        <f t="shared" si="4"/>
        <v>11</v>
      </c>
      <c r="D32" s="10">
        <v>2</v>
      </c>
      <c r="E32" s="8">
        <v>31835</v>
      </c>
      <c r="F32" s="8">
        <v>0</v>
      </c>
      <c r="G32" s="8">
        <v>37</v>
      </c>
      <c r="H32" s="15" t="s">
        <v>10</v>
      </c>
      <c r="J32" s="7" t="s">
        <v>24</v>
      </c>
      <c r="K32" s="36">
        <f t="shared" si="7"/>
        <v>9</v>
      </c>
      <c r="L32" s="39"/>
      <c r="M32" s="39">
        <f t="shared" si="5"/>
        <v>72.253808701115133</v>
      </c>
      <c r="N32" s="39"/>
      <c r="O32" s="39">
        <f t="shared" si="6"/>
        <v>0</v>
      </c>
      <c r="P32" s="15" t="s">
        <v>8</v>
      </c>
    </row>
    <row r="33" spans="2:16" x14ac:dyDescent="0.25">
      <c r="C33" s="13">
        <f t="shared" si="4"/>
        <v>12</v>
      </c>
      <c r="D33" s="10">
        <v>65788</v>
      </c>
      <c r="E33" s="8">
        <v>65788</v>
      </c>
      <c r="F33" s="8">
        <v>0</v>
      </c>
      <c r="G33" s="8">
        <v>49</v>
      </c>
      <c r="H33" s="15" t="s">
        <v>11</v>
      </c>
      <c r="K33" s="36">
        <f t="shared" si="7"/>
        <v>10</v>
      </c>
      <c r="L33" s="39"/>
      <c r="M33" s="39">
        <f t="shared" si="5"/>
        <v>0</v>
      </c>
      <c r="N33" s="39"/>
      <c r="O33" s="39">
        <f t="shared" si="6"/>
        <v>0</v>
      </c>
      <c r="P33" s="15" t="s">
        <v>9</v>
      </c>
    </row>
    <row r="34" spans="2:16" x14ac:dyDescent="0.25">
      <c r="B34" s="7" t="s">
        <v>25</v>
      </c>
      <c r="C34" s="13">
        <f t="shared" si="4"/>
        <v>13</v>
      </c>
      <c r="D34" s="10">
        <v>9048</v>
      </c>
      <c r="E34" s="2">
        <v>9048</v>
      </c>
      <c r="F34" s="2">
        <v>9048</v>
      </c>
      <c r="G34" s="2">
        <v>100</v>
      </c>
      <c r="H34" s="15" t="s">
        <v>16</v>
      </c>
      <c r="K34" s="36">
        <f t="shared" si="7"/>
        <v>11</v>
      </c>
      <c r="L34" s="39"/>
      <c r="M34" s="39">
        <f t="shared" si="5"/>
        <v>0</v>
      </c>
      <c r="N34" s="39"/>
      <c r="O34" s="39">
        <f t="shared" si="6"/>
        <v>0</v>
      </c>
      <c r="P34" s="15" t="s">
        <v>10</v>
      </c>
    </row>
    <row r="35" spans="2:16" x14ac:dyDescent="0.25">
      <c r="C35" s="13">
        <f t="shared" si="4"/>
        <v>14</v>
      </c>
      <c r="D35" s="10">
        <v>31835</v>
      </c>
      <c r="E35" s="8">
        <v>31835</v>
      </c>
      <c r="F35" s="8">
        <v>0</v>
      </c>
      <c r="G35" s="8">
        <v>19</v>
      </c>
      <c r="H35" s="15" t="s">
        <v>17</v>
      </c>
      <c r="K35" s="36">
        <f t="shared" si="7"/>
        <v>12</v>
      </c>
      <c r="L35" s="39"/>
      <c r="M35" s="39">
        <f t="shared" si="5"/>
        <v>0</v>
      </c>
      <c r="N35" s="39"/>
      <c r="O35" s="39">
        <f t="shared" si="6"/>
        <v>0</v>
      </c>
      <c r="P35" s="15" t="s">
        <v>11</v>
      </c>
    </row>
    <row r="36" spans="2:16" ht="15.75" thickBot="1" x14ac:dyDescent="0.3">
      <c r="B36" s="7" t="s">
        <v>25</v>
      </c>
      <c r="C36" s="14">
        <f t="shared" si="4"/>
        <v>15</v>
      </c>
      <c r="D36" s="10">
        <v>14084</v>
      </c>
      <c r="E36" s="2">
        <v>14084</v>
      </c>
      <c r="F36" s="2">
        <v>14084</v>
      </c>
      <c r="G36" s="2">
        <v>60</v>
      </c>
      <c r="H36" s="15" t="s">
        <v>18</v>
      </c>
      <c r="J36" s="7" t="s">
        <v>25</v>
      </c>
      <c r="K36" s="36">
        <f t="shared" si="7"/>
        <v>13</v>
      </c>
      <c r="L36" s="39"/>
      <c r="M36" s="39">
        <f t="shared" si="5"/>
        <v>86.246731926795164</v>
      </c>
      <c r="N36" s="39"/>
      <c r="O36" s="39">
        <f t="shared" si="6"/>
        <v>4.7619047619047619</v>
      </c>
      <c r="P36" s="15" t="s">
        <v>16</v>
      </c>
    </row>
    <row r="37" spans="2:16" x14ac:dyDescent="0.25">
      <c r="K37" s="36">
        <f t="shared" si="7"/>
        <v>14</v>
      </c>
      <c r="L37" s="39"/>
      <c r="M37" s="39">
        <f t="shared" si="5"/>
        <v>0</v>
      </c>
      <c r="N37" s="39"/>
      <c r="O37" s="39">
        <f t="shared" si="6"/>
        <v>0</v>
      </c>
      <c r="P37" s="15" t="s">
        <v>17</v>
      </c>
    </row>
    <row r="38" spans="2:16" ht="15.75" thickBot="1" x14ac:dyDescent="0.3">
      <c r="J38" s="7" t="s">
        <v>25</v>
      </c>
      <c r="K38" s="37">
        <f t="shared" si="7"/>
        <v>15</v>
      </c>
      <c r="L38" s="39"/>
      <c r="M38" s="39">
        <f t="shared" si="5"/>
        <v>78.59184045722624</v>
      </c>
      <c r="N38" s="39"/>
      <c r="O38" s="39">
        <f t="shared" si="6"/>
        <v>26.829268292682929</v>
      </c>
      <c r="P38" s="15" t="s">
        <v>18</v>
      </c>
    </row>
    <row r="40" spans="2:16" x14ac:dyDescent="0.25">
      <c r="J40" s="42" t="s">
        <v>29</v>
      </c>
      <c r="K40" s="3"/>
      <c r="L40" s="3"/>
      <c r="M40" s="43">
        <f>AVERAGE(M24:M32,M36,M38)</f>
        <v>67.304666735062156</v>
      </c>
      <c r="N40" s="43"/>
      <c r="O40" s="43">
        <f>AVERAGE(O24:O32,O36,O38)</f>
        <v>29.080802176944417</v>
      </c>
    </row>
  </sheetData>
  <mergeCells count="2">
    <mergeCell ref="A1:B1"/>
    <mergeCell ref="M22:O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Poggiani</dc:creator>
  <cp:lastModifiedBy>Leonardo Poggiani</cp:lastModifiedBy>
  <dcterms:created xsi:type="dcterms:W3CDTF">2020-12-20T09:28:13Z</dcterms:created>
  <dcterms:modified xsi:type="dcterms:W3CDTF">2020-12-20T10:56:23Z</dcterms:modified>
</cp:coreProperties>
</file>