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ia\Documents\GitHub\PECSNproject\"/>
    </mc:Choice>
  </mc:AlternateContent>
  <xr:revisionPtr revIDLastSave="0" documentId="8_{849DD1E6-B342-4C66-B31E-972AC3B0B561}" xr6:coauthVersionLast="45" xr6:coauthVersionMax="45" xr10:uidLastSave="{00000000-0000-0000-0000-000000000000}"/>
  <bookViews>
    <workbookView xWindow="-9660" yWindow="36" windowWidth="17280" windowHeight="8964" xr2:uid="{42178E62-4AE3-44FB-90C3-14E7EE1C2ED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  <c r="M13" i="1"/>
  <c r="M12" i="1"/>
  <c r="M11" i="1"/>
  <c r="M10" i="1"/>
  <c r="M9" i="1"/>
  <c r="M8" i="1"/>
  <c r="M7" i="1"/>
  <c r="M6" i="1"/>
  <c r="M5" i="1"/>
  <c r="M4" i="1"/>
  <c r="I3" i="1"/>
  <c r="G3" i="1" s="1"/>
  <c r="H3" i="1" s="1"/>
  <c r="C3" i="1"/>
  <c r="J3" i="1" l="1"/>
  <c r="L3" i="1" s="1"/>
  <c r="M3" i="1" l="1"/>
  <c r="K3" i="1"/>
</calcChain>
</file>

<file path=xl/sharedStrings.xml><?xml version="1.0" encoding="utf-8"?>
<sst xmlns="http://schemas.openxmlformats.org/spreadsheetml/2006/main" count="24" uniqueCount="24">
  <si>
    <t>INTERRARRIVAL TIME k (s)</t>
  </si>
  <si>
    <t>ARRIVAL RATE  λ = 1/k</t>
  </si>
  <si>
    <t>PACKET SIZE (byte)</t>
  </si>
  <si>
    <t>CAPACITY POOL</t>
  </si>
  <si>
    <t xml:space="preserve">MEAN VALUE OF CAPACITY POOL </t>
  </si>
  <si>
    <t>SERVICE RATE µ=Capacity/size</t>
  </si>
  <si>
    <t>p =  λ/µ</t>
  </si>
  <si>
    <t>E[ts] = 1/µ</t>
  </si>
  <si>
    <t>E[N]=</t>
  </si>
  <si>
    <t>E[Nq] = E[n] - p</t>
  </si>
  <si>
    <t xml:space="preserve">E[R] = </t>
  </si>
  <si>
    <t>E[W] = E[R] - E[ts]</t>
  </si>
  <si>
    <t>VALORI ATTESI</t>
  </si>
  <si>
    <t>RIPETIZIONE 0</t>
  </si>
  <si>
    <t>RIPETIZIONE 1</t>
  </si>
  <si>
    <t>RIPETIZIONE 2</t>
  </si>
  <si>
    <t>RIPETIZIONE 3</t>
  </si>
  <si>
    <t>RIPETIZIONE 4</t>
  </si>
  <si>
    <t>RIPETIZIONE 5</t>
  </si>
  <si>
    <t>RIPETIZIONE 6</t>
  </si>
  <si>
    <t>RIPETIZIONE 7</t>
  </si>
  <si>
    <t>RIPETIZIONE 8</t>
  </si>
  <si>
    <t>RIPETIZIONE 9</t>
  </si>
  <si>
    <t>8000-&gt;10000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</si>
</sst>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756072</xdr:colOff>
      <xdr:row>0</xdr:row>
      <xdr:rowOff>245533</xdr:rowOff>
    </xdr:from>
    <xdr:ext cx="1888067" cy="374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8EF1899F-A792-4639-B599-40884C5FCE45}"/>
                </a:ext>
              </a:extLst>
            </xdr:cNvPr>
            <xdr:cNvSpPr txBox="1"/>
          </xdr:nvSpPr>
          <xdr:spPr>
            <a:xfrm>
              <a:off x="7362612" y="245533"/>
              <a:ext cx="1888067" cy="374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p>
                            <m: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2(1−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8EF1899F-A792-4639-B599-40884C5FCE45}"/>
                </a:ext>
              </a:extLst>
            </xdr:cNvPr>
            <xdr:cNvSpPr txBox="1"/>
          </xdr:nvSpPr>
          <xdr:spPr>
            <a:xfrm>
              <a:off x="7362612" y="245533"/>
              <a:ext cx="1888067" cy="374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𝑝+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𝑝^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2/(</a:t>
              </a:r>
              <a:r>
                <a:rPr lang="it-IT" sz="1100" b="0" i="0">
                  <a:latin typeface="Cambria Math" panose="02040503050406030204" pitchFamily="18" charset="0"/>
                </a:rPr>
                <a:t>2(1−𝑝))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11</xdr:col>
      <xdr:colOff>422242</xdr:colOff>
      <xdr:row>0</xdr:row>
      <xdr:rowOff>300936</xdr:rowOff>
    </xdr:from>
    <xdr:ext cx="1118690" cy="3916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E864B647-BB5A-4408-B11B-9E6490F9152C}"/>
                </a:ext>
              </a:extLst>
            </xdr:cNvPr>
            <xdr:cNvSpPr txBox="1"/>
          </xdr:nvSpPr>
          <xdr:spPr>
            <a:xfrm>
              <a:off x="10396822" y="300936"/>
              <a:ext cx="1118690" cy="391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t-IT" sz="1100" baseline="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it-IT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[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𝑁</m:t>
                      </m:r>
                      <m:r>
                        <a:rPr lang="it-IT" sz="1400" b="0" i="1">
                          <a:latin typeface="Cambria Math" panose="02040503050406030204" pitchFamily="18" charset="0"/>
                        </a:rPr>
                        <m:t>]</m:t>
                      </m:r>
                    </m:num>
                    <m:den>
                      <m:r>
                        <a:rPr lang="el-GR" sz="1400" i="1">
                          <a:latin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endParaRPr lang="it-IT" sz="1100"/>
            </a:p>
          </xdr:txBody>
        </xdr:sp>
      </mc:Choice>
      <mc:Fallback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E864B647-BB5A-4408-B11B-9E6490F9152C}"/>
                </a:ext>
              </a:extLst>
            </xdr:cNvPr>
            <xdr:cNvSpPr txBox="1"/>
          </xdr:nvSpPr>
          <xdr:spPr>
            <a:xfrm>
              <a:off x="10396822" y="300936"/>
              <a:ext cx="1118690" cy="391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t-IT" sz="1100" baseline="0"/>
                <a:t> </a:t>
              </a:r>
              <a:r>
                <a:rPr lang="it-IT" sz="1400" i="0">
                  <a:latin typeface="Cambria Math" panose="02040503050406030204" pitchFamily="18" charset="0"/>
                </a:rPr>
                <a:t>(</a:t>
              </a:r>
              <a:r>
                <a:rPr lang="it-IT" sz="1400" b="0" i="0">
                  <a:latin typeface="Cambria Math" panose="02040503050406030204" pitchFamily="18" charset="0"/>
                </a:rPr>
                <a:t>𝐸[𝑁])/</a:t>
              </a:r>
              <a:r>
                <a:rPr lang="el-GR" sz="1400" i="0">
                  <a:latin typeface="Cambria Math" panose="02040503050406030204" pitchFamily="18" charset="0"/>
                </a:rPr>
                <a:t>𝜆</a:t>
              </a:r>
              <a:endParaRPr lang="it-I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54BA-04D6-4107-9D0A-635F931A9FB7}">
  <dimension ref="A1:V26"/>
  <sheetViews>
    <sheetView tabSelected="1" workbookViewId="0">
      <selection activeCell="L23" sqref="L23"/>
    </sheetView>
  </sheetViews>
  <sheetFormatPr defaultRowHeight="14.4" x14ac:dyDescent="0.3"/>
  <cols>
    <col min="1" max="2" width="14.109375" customWidth="1"/>
    <col min="3" max="3" width="12.77734375" customWidth="1"/>
    <col min="4" max="4" width="10.6640625" customWidth="1"/>
    <col min="5" max="5" width="10.77734375" customWidth="1"/>
    <col min="6" max="6" width="9.77734375" customWidth="1"/>
    <col min="7" max="7" width="13.77734375" customWidth="1"/>
    <col min="8" max="8" width="10.33203125" customWidth="1"/>
    <col min="9" max="9" width="12.88671875" customWidth="1"/>
    <col min="10" max="14" width="18.109375" customWidth="1"/>
    <col min="17" max="17" width="19.77734375" customWidth="1"/>
  </cols>
  <sheetData>
    <row r="1" spans="1:22" ht="7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3" spans="1:22" x14ac:dyDescent="0.3">
      <c r="A3" t="s">
        <v>12</v>
      </c>
      <c r="B3" s="4">
        <v>0.05</v>
      </c>
      <c r="C3" s="4">
        <f>1/B3</f>
        <v>20</v>
      </c>
      <c r="D3" s="4">
        <v>70</v>
      </c>
      <c r="E3" s="6" t="s">
        <v>23</v>
      </c>
      <c r="F3" s="4">
        <v>9000</v>
      </c>
      <c r="G3" s="5">
        <f>1/I3</f>
        <v>128.57142857142858</v>
      </c>
      <c r="H3" s="5">
        <f>1/B3/G3</f>
        <v>0.15555555555555553</v>
      </c>
      <c r="I3" s="5">
        <f>70/F3</f>
        <v>7.7777777777777776E-3</v>
      </c>
      <c r="J3" s="5">
        <f>H3+((H3^2)/(2*(1-H3)))</f>
        <v>0.1698830409356725</v>
      </c>
      <c r="K3" s="5">
        <f>J3-H3</f>
        <v>1.4327485380116967E-2</v>
      </c>
      <c r="L3" s="5">
        <f>J3/(1/B3)</f>
        <v>8.4941520467836252E-3</v>
      </c>
      <c r="M3" s="5">
        <f>L3-I3</f>
        <v>7.1637426900584764E-4</v>
      </c>
    </row>
    <row r="4" spans="1:22" x14ac:dyDescent="0.3">
      <c r="A4" t="s">
        <v>13</v>
      </c>
      <c r="B4" s="4"/>
      <c r="C4" s="4"/>
      <c r="D4" s="4"/>
      <c r="E4" s="4"/>
      <c r="F4" s="4"/>
      <c r="G4" s="4"/>
      <c r="H4" s="4"/>
      <c r="I4" s="5">
        <v>7.7777777777828802E-3</v>
      </c>
      <c r="J4" s="5">
        <f>K4+H3</f>
        <v>0.17038578841622934</v>
      </c>
      <c r="K4" s="5">
        <v>1.48302328606738E-2</v>
      </c>
      <c r="L4" s="5">
        <v>8.4925129709973995E-3</v>
      </c>
      <c r="M4" s="5">
        <f>7.17*10^-4</f>
        <v>7.1700000000000008E-4</v>
      </c>
    </row>
    <row r="5" spans="1:22" x14ac:dyDescent="0.3">
      <c r="A5" t="s">
        <v>14</v>
      </c>
      <c r="B5" s="4"/>
      <c r="C5" s="4"/>
      <c r="D5" s="4"/>
      <c r="E5" s="4"/>
      <c r="F5" s="4"/>
      <c r="G5" s="4"/>
      <c r="H5" s="4"/>
      <c r="I5" s="5">
        <v>7.7777777777828698E-3</v>
      </c>
      <c r="J5" s="5">
        <f>K5+H3</f>
        <v>0.16792987883475113</v>
      </c>
      <c r="K5" s="5">
        <v>1.23743232791956E-2</v>
      </c>
      <c r="L5" s="5">
        <v>8.43345533336207E-3</v>
      </c>
      <c r="M5" s="5">
        <f t="shared" ref="M5:M13" si="0">7.17*10^-4</f>
        <v>7.1700000000000008E-4</v>
      </c>
    </row>
    <row r="6" spans="1:22" x14ac:dyDescent="0.3">
      <c r="A6" t="s">
        <v>15</v>
      </c>
      <c r="B6" s="4"/>
      <c r="C6" s="4"/>
      <c r="D6" s="4"/>
      <c r="E6" s="4"/>
      <c r="F6" s="4"/>
      <c r="G6" s="4"/>
      <c r="H6" s="4"/>
      <c r="I6" s="5">
        <v>7.7777777777828698E-3</v>
      </c>
      <c r="J6" s="5">
        <f>K6+H3</f>
        <v>0.16903193917455323</v>
      </c>
      <c r="K6" s="5">
        <v>1.34763836189977E-2</v>
      </c>
      <c r="L6" s="5">
        <v>8.4783013459563007E-3</v>
      </c>
      <c r="M6" s="5">
        <f t="shared" si="0"/>
        <v>7.1700000000000008E-4</v>
      </c>
    </row>
    <row r="7" spans="1:22" x14ac:dyDescent="0.3">
      <c r="A7" t="s">
        <v>16</v>
      </c>
      <c r="B7" s="4"/>
      <c r="C7" s="4"/>
      <c r="D7" s="4"/>
      <c r="E7" s="4"/>
      <c r="F7" s="4"/>
      <c r="G7" s="4"/>
      <c r="H7" s="4"/>
      <c r="I7" s="5">
        <v>7.7777777777828698E-3</v>
      </c>
      <c r="J7" s="5">
        <f>K7+H3</f>
        <v>0.17167435235718004</v>
      </c>
      <c r="K7" s="5">
        <v>1.6118796801624501E-2</v>
      </c>
      <c r="L7" s="5">
        <v>8.49581274434116E-3</v>
      </c>
      <c r="M7" s="5">
        <f t="shared" si="0"/>
        <v>7.1700000000000008E-4</v>
      </c>
    </row>
    <row r="8" spans="1:22" x14ac:dyDescent="0.3">
      <c r="A8" t="s">
        <v>17</v>
      </c>
      <c r="B8" s="4"/>
      <c r="C8" s="4"/>
      <c r="D8" s="4"/>
      <c r="E8" s="4"/>
      <c r="F8" s="4"/>
      <c r="G8" s="4"/>
      <c r="H8" s="4"/>
      <c r="I8" s="5">
        <v>7.7777777777828698E-3</v>
      </c>
      <c r="J8" s="5">
        <f>K8+H3</f>
        <v>0.16838421045203714</v>
      </c>
      <c r="K8" s="5">
        <v>1.2828654896481601E-2</v>
      </c>
      <c r="L8" s="5">
        <v>8.4496289713504296E-3</v>
      </c>
      <c r="M8" s="5">
        <f t="shared" si="0"/>
        <v>7.1700000000000008E-4</v>
      </c>
    </row>
    <row r="9" spans="1:22" x14ac:dyDescent="0.3">
      <c r="A9" t="s">
        <v>18</v>
      </c>
      <c r="B9" s="4"/>
      <c r="C9" s="4"/>
      <c r="D9" s="4"/>
      <c r="E9" s="4"/>
      <c r="F9" s="4"/>
      <c r="G9" s="4"/>
      <c r="H9" s="4"/>
      <c r="I9" s="5">
        <v>7.7777777777828698E-3</v>
      </c>
      <c r="J9" s="5">
        <f>K9+H3</f>
        <v>0.17219856936022582</v>
      </c>
      <c r="K9" s="5">
        <v>1.6643013804670301E-2</v>
      </c>
      <c r="L9" s="5">
        <v>8.4919664871506897E-3</v>
      </c>
      <c r="M9" s="5">
        <f t="shared" si="0"/>
        <v>7.1700000000000008E-4</v>
      </c>
    </row>
    <row r="10" spans="1:22" x14ac:dyDescent="0.3">
      <c r="A10" t="s">
        <v>19</v>
      </c>
      <c r="B10" s="4"/>
      <c r="C10" s="4"/>
      <c r="D10" s="4"/>
      <c r="E10" s="4"/>
      <c r="F10" s="4"/>
      <c r="G10" s="4"/>
      <c r="H10" s="4"/>
      <c r="I10" s="5">
        <v>7.7777777777828698E-3</v>
      </c>
      <c r="J10" s="5">
        <f>K10+H3</f>
        <v>0.17099617820180202</v>
      </c>
      <c r="K10" s="5">
        <v>1.54406226462465E-2</v>
      </c>
      <c r="L10" s="5">
        <v>8.4846911257696403E-3</v>
      </c>
      <c r="M10" s="5">
        <f t="shared" si="0"/>
        <v>7.1700000000000008E-4</v>
      </c>
    </row>
    <row r="11" spans="1:22" x14ac:dyDescent="0.3">
      <c r="A11" t="s">
        <v>20</v>
      </c>
      <c r="B11" s="4"/>
      <c r="C11" s="4"/>
      <c r="D11" s="4"/>
      <c r="E11" s="4"/>
      <c r="F11" s="4"/>
      <c r="G11" s="4"/>
      <c r="H11" s="4"/>
      <c r="I11" s="5">
        <v>7.7777777777828698E-3</v>
      </c>
      <c r="J11" s="5">
        <f>K11+H3</f>
        <v>0.16901485411903422</v>
      </c>
      <c r="K11" s="5">
        <v>1.3459298563478699E-2</v>
      </c>
      <c r="L11" s="5">
        <v>8.4954929598689E-3</v>
      </c>
      <c r="M11" s="5">
        <f t="shared" si="0"/>
        <v>7.1700000000000008E-4</v>
      </c>
    </row>
    <row r="12" spans="1:22" x14ac:dyDescent="0.3">
      <c r="A12" t="s">
        <v>21</v>
      </c>
      <c r="B12" s="4"/>
      <c r="C12" s="4"/>
      <c r="D12" s="4"/>
      <c r="E12" s="4"/>
      <c r="F12" s="4"/>
      <c r="G12" s="4"/>
      <c r="H12" s="4"/>
      <c r="I12" s="5">
        <v>7.7777777777828698E-3</v>
      </c>
      <c r="J12" s="5">
        <f>K12+H3</f>
        <v>0.16952203600248283</v>
      </c>
      <c r="K12" s="5">
        <v>1.3966480446927301E-2</v>
      </c>
      <c r="L12" s="5">
        <v>8.5029391569761293E-3</v>
      </c>
      <c r="M12" s="5">
        <f t="shared" si="0"/>
        <v>7.1700000000000008E-4</v>
      </c>
    </row>
    <row r="13" spans="1:22" x14ac:dyDescent="0.3">
      <c r="A13" t="s">
        <v>22</v>
      </c>
      <c r="B13" s="4"/>
      <c r="C13" s="4"/>
      <c r="D13" s="4"/>
      <c r="E13" s="4"/>
      <c r="F13" s="4"/>
      <c r="G13" s="4"/>
      <c r="H13" s="4"/>
      <c r="I13" s="5">
        <v>7.7777777777828698E-3</v>
      </c>
      <c r="J13" s="5">
        <f>K13+H3</f>
        <v>0.16951202162469764</v>
      </c>
      <c r="K13" s="5">
        <v>1.3956466069142101E-2</v>
      </c>
      <c r="L13" s="5">
        <v>8.4825491701238098E-3</v>
      </c>
      <c r="M13" s="5">
        <f t="shared" si="0"/>
        <v>7.1700000000000008E-4</v>
      </c>
    </row>
    <row r="16" spans="1:22" x14ac:dyDescent="0.3">
      <c r="K16" s="4"/>
      <c r="L16" s="4"/>
      <c r="M16" s="4"/>
      <c r="N16" s="6"/>
      <c r="O16" s="4"/>
      <c r="P16" s="5"/>
      <c r="Q16" s="5"/>
      <c r="R16" s="5"/>
      <c r="S16" s="5"/>
      <c r="T16" s="5"/>
      <c r="U16" s="5"/>
      <c r="V16" s="5"/>
    </row>
    <row r="17" spans="11:22" x14ac:dyDescent="0.3">
      <c r="K17" s="4"/>
      <c r="L17" s="4"/>
      <c r="M17" s="4"/>
      <c r="N17" s="4"/>
      <c r="O17" s="4"/>
      <c r="P17" s="4"/>
      <c r="R17" s="5"/>
      <c r="S17" s="5"/>
      <c r="T17" s="5"/>
      <c r="U17" s="5"/>
      <c r="V17" s="5"/>
    </row>
    <row r="18" spans="11:22" x14ac:dyDescent="0.3">
      <c r="K18" s="4"/>
      <c r="L18" s="4"/>
      <c r="M18" s="4"/>
      <c r="N18" s="4"/>
      <c r="O18" s="4"/>
      <c r="P18" s="4"/>
      <c r="R18" s="5"/>
      <c r="S18" s="5"/>
      <c r="T18" s="5"/>
      <c r="U18" s="5"/>
      <c r="V18" s="5"/>
    </row>
    <row r="19" spans="11:22" x14ac:dyDescent="0.3">
      <c r="K19" s="4"/>
      <c r="L19" s="4"/>
      <c r="M19" s="4"/>
      <c r="N19" s="4"/>
      <c r="P19" s="4"/>
      <c r="R19" s="5"/>
      <c r="S19" s="5"/>
      <c r="T19" s="5"/>
      <c r="U19" s="5"/>
      <c r="V19" s="5"/>
    </row>
    <row r="20" spans="11:22" x14ac:dyDescent="0.3">
      <c r="K20" s="4"/>
      <c r="L20" s="4"/>
      <c r="M20" s="4"/>
      <c r="N20" s="4"/>
      <c r="P20" s="4"/>
      <c r="R20" s="5"/>
      <c r="S20" s="5"/>
      <c r="T20" s="5"/>
      <c r="U20" s="5"/>
      <c r="V20" s="5"/>
    </row>
    <row r="21" spans="11:22" x14ac:dyDescent="0.3">
      <c r="K21" s="4"/>
      <c r="L21" s="4"/>
      <c r="M21" s="4"/>
      <c r="N21" s="4"/>
      <c r="P21" s="4"/>
      <c r="R21" s="5"/>
      <c r="S21" s="5"/>
      <c r="T21" s="5"/>
      <c r="U21" s="5"/>
      <c r="V21" s="5"/>
    </row>
    <row r="22" spans="11:22" x14ac:dyDescent="0.3">
      <c r="K22" s="4"/>
      <c r="L22" s="4"/>
      <c r="M22" s="4"/>
      <c r="N22" s="4"/>
      <c r="P22" s="4"/>
      <c r="R22" s="5"/>
      <c r="S22" s="5"/>
      <c r="T22" s="5"/>
      <c r="U22" s="5"/>
      <c r="V22" s="5"/>
    </row>
    <row r="23" spans="11:22" x14ac:dyDescent="0.3">
      <c r="K23" s="4"/>
      <c r="L23" s="4"/>
      <c r="M23" s="4"/>
      <c r="N23" s="4"/>
      <c r="P23" s="4"/>
      <c r="R23" s="5"/>
      <c r="S23" s="5"/>
      <c r="T23" s="5"/>
      <c r="U23" s="5"/>
      <c r="V23" s="5"/>
    </row>
    <row r="24" spans="11:22" x14ac:dyDescent="0.3">
      <c r="K24" s="4"/>
      <c r="L24" s="4"/>
      <c r="M24" s="4"/>
      <c r="N24" s="4"/>
      <c r="P24" s="4"/>
      <c r="R24" s="5"/>
      <c r="S24" s="5"/>
      <c r="T24" s="5"/>
      <c r="U24" s="5"/>
      <c r="V24" s="5"/>
    </row>
    <row r="25" spans="11:22" x14ac:dyDescent="0.3">
      <c r="K25" s="4"/>
      <c r="L25" s="4"/>
      <c r="M25" s="4"/>
      <c r="N25" s="4"/>
      <c r="P25" s="4"/>
      <c r="R25" s="5"/>
      <c r="S25" s="5"/>
      <c r="T25" s="5"/>
      <c r="U25" s="5"/>
      <c r="V25" s="5"/>
    </row>
    <row r="26" spans="11:22" x14ac:dyDescent="0.3">
      <c r="K26" s="4"/>
      <c r="L26" s="4"/>
      <c r="M26" s="4"/>
      <c r="N26" s="4"/>
      <c r="P26" s="4"/>
      <c r="R26" s="5"/>
      <c r="S26" s="5"/>
      <c r="T26" s="5"/>
      <c r="U26" s="5"/>
      <c r="V26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</dc:creator>
  <cp:lastModifiedBy>Gaia</cp:lastModifiedBy>
  <dcterms:created xsi:type="dcterms:W3CDTF">2021-02-09T16:44:22Z</dcterms:created>
  <dcterms:modified xsi:type="dcterms:W3CDTF">2021-02-09T16:55:49Z</dcterms:modified>
</cp:coreProperties>
</file>