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lanilha1" sheetId="1" state="visible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Planilha1!$C$2</definedName>
    <definedName name="solver_lhs2" localSheetId="0" hidden="1">Planilha1!$U$2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Planilha1!$W$2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Planilha1!$S$2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onsolas"/>
      <family val="2"/>
      <color theme="1"/>
      <sz val="9"/>
    </font>
    <font>
      <name val="Consolas"/>
      <family val="2"/>
      <color theme="1"/>
      <sz val="9"/>
    </font>
    <font>
      <name val="Consolas"/>
      <family val="3"/>
      <b val="1"/>
      <color theme="1"/>
      <sz val="9"/>
    </font>
  </fonts>
  <fills count="4">
    <fill>
      <patternFill/>
    </fill>
    <fill>
      <patternFill patternType="gray125"/>
    </fill>
    <fill>
      <patternFill patternType="solid">
        <fgColor theme="3" tint="0.899990844447157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7">
    <xf numFmtId="0" fontId="0" fillId="0" borderId="0" pivotButton="0" quotePrefix="0" xfId="0"/>
    <xf numFmtId="9" fontId="0" fillId="0" borderId="0" pivotButton="0" quotePrefix="0" xfId="1"/>
    <xf numFmtId="164" fontId="0" fillId="0" borderId="0" pivotButton="0" quotePrefix="0" xfId="2"/>
    <xf numFmtId="16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0" fontId="0" fillId="0" borderId="0" pivotButton="0" quotePrefix="0" xfId="1"/>
    <xf numFmtId="164" fontId="0" fillId="2" borderId="0" pivotButton="0" quotePrefix="0" xfId="2"/>
    <xf numFmtId="1" fontId="0" fillId="2" borderId="0" pivotButton="0" quotePrefix="0" xfId="0"/>
    <xf numFmtId="0" fontId="0" fillId="2" borderId="0" pivotButton="0" quotePrefix="0" xfId="0"/>
    <xf numFmtId="0" fontId="2" fillId="3" borderId="0" applyAlignment="1" pivotButton="0" quotePrefix="0" xfId="0">
      <alignment horizontal="center" vertical="center" wrapText="1"/>
    </xf>
    <xf numFmtId="164" fontId="2" fillId="3" borderId="0" applyAlignment="1" pivotButton="0" quotePrefix="0" xfId="2">
      <alignment horizontal="center" vertical="center" wrapText="1"/>
    </xf>
    <xf numFmtId="9" fontId="2" fillId="3" borderId="0" applyAlignment="1" pivotButton="0" quotePrefix="0" xfId="1">
      <alignment horizontal="center" vertical="center" wrapText="1"/>
    </xf>
    <xf numFmtId="10" fontId="2" fillId="3" borderId="0" applyAlignment="1" pivotButton="0" quotePrefix="0" xfId="1">
      <alignment horizontal="center" vertical="center" wrapText="1"/>
    </xf>
    <xf numFmtId="164" fontId="0" fillId="0" borderId="0" pivotButton="0" quotePrefix="0" xfId="2"/>
    <xf numFmtId="164" fontId="0" fillId="2" borderId="0" pivotButton="0" quotePrefix="0" xfId="2"/>
    <xf numFmtId="164" fontId="2" fillId="3" borderId="0" applyAlignment="1" pivotButton="0" quotePrefix="0" xfId="2">
      <alignment horizontal="center" vertical="center" wrapText="1"/>
    </xf>
    <xf numFmtId="164" fontId="0" fillId="0" borderId="0" pivotButton="0" quotePrefix="0" xfId="0"/>
  </cellXfs>
  <cellStyles count="3">
    <cellStyle name="Normal" xfId="0" builtinId="0"/>
    <cellStyle name="Porcentagem" xfId="1" builtinId="5"/>
    <cellStyle name="Vírgul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V1567"/>
  <sheetViews>
    <sheetView tabSelected="1" workbookViewId="0">
      <pane ySplit="1" topLeftCell="A2" activePane="bottomLeft" state="frozen"/>
      <selection activeCell="B1" sqref="B1"/>
      <selection pane="bottomLeft" activeCell="C5" sqref="C5"/>
    </sheetView>
  </sheetViews>
  <sheetFormatPr baseColWidth="8" defaultRowHeight="12"/>
  <cols>
    <col width="42.125" bestFit="1" customWidth="1" min="1" max="1"/>
    <col width="12" bestFit="1" customWidth="1" style="13" min="2" max="2"/>
    <col width="15.75" customWidth="1" style="14" min="3" max="3"/>
    <col hidden="1" width="11" customWidth="1" style="13" min="4" max="4"/>
    <col hidden="1" width="11.125" customWidth="1" style="13" min="5" max="5"/>
    <col hidden="1" width="7" customWidth="1" style="1" min="6" max="6"/>
    <col hidden="1" width="8" customWidth="1" min="7" max="7"/>
    <col hidden="1" width="7.25" customWidth="1" style="5" min="8" max="8"/>
    <col hidden="1" width="8.75" customWidth="1" style="5" min="9" max="9"/>
    <col hidden="1" width="7.875" customWidth="1" style="5" min="10" max="10"/>
    <col hidden="1" width="7" customWidth="1" style="1" min="11" max="11"/>
    <col hidden="1" width="9.125" customWidth="1" min="12" max="12"/>
    <col hidden="1" width="11" customWidth="1" style="13" min="13" max="13"/>
    <col hidden="1" width="11.375" customWidth="1" style="13" min="14" max="14"/>
    <col hidden="1" width="9.125" customWidth="1" min="15" max="16"/>
    <col hidden="1" width="10" customWidth="1" min="17" max="17"/>
    <col width="12" customWidth="1" min="18" max="18"/>
    <col width="18.625" customWidth="1" min="19" max="19"/>
    <col width="9.125" customWidth="1" style="8" min="20" max="20"/>
    <col width="11" bestFit="1" customWidth="1" min="21" max="21"/>
  </cols>
  <sheetData>
    <row r="1" ht="43.5" customFormat="1" customHeight="1" s="4">
      <c r="A1" s="9" t="inlineStr">
        <is>
          <t>PRODUTO</t>
        </is>
      </c>
      <c r="B1" s="15" t="inlineStr">
        <is>
          <t>CUSTO+IPI</t>
        </is>
      </c>
      <c r="C1" s="15" t="inlineStr">
        <is>
          <t>PREÇO DE VENDA INICIAL</t>
        </is>
      </c>
      <c r="D1" s="15" t="inlineStr">
        <is>
          <t>CRED ICMS</t>
        </is>
      </c>
      <c r="E1" s="15" t="inlineStr">
        <is>
          <t>CRED PIS/COFINS</t>
        </is>
      </c>
      <c r="F1" s="11" t="inlineStr">
        <is>
          <t>MVA</t>
        </is>
      </c>
      <c r="G1" s="9" t="inlineStr">
        <is>
          <t>PAUTA</t>
        </is>
      </c>
      <c r="H1" s="12" t="inlineStr">
        <is>
          <t>ALIQ ICMS</t>
        </is>
      </c>
      <c r="I1" s="12" t="inlineStr">
        <is>
          <t>ALIQ PIS/COFINS</t>
        </is>
      </c>
      <c r="J1" s="12" t="inlineStr">
        <is>
          <t>ALIQ ICMS ST</t>
        </is>
      </c>
      <c r="K1" s="11" t="inlineStr">
        <is>
          <t xml:space="preserve">MARGEM </t>
        </is>
      </c>
      <c r="L1" s="11" t="inlineStr">
        <is>
          <t>DEB ICMS</t>
        </is>
      </c>
      <c r="M1" s="15" t="inlineStr">
        <is>
          <t>DEB PISCOFINS</t>
        </is>
      </c>
      <c r="N1" s="15" t="inlineStr">
        <is>
          <t>BASE CALCULO ST</t>
        </is>
      </c>
      <c r="O1" s="11" t="inlineStr">
        <is>
          <t>VLR ST</t>
        </is>
      </c>
      <c r="P1" s="11" t="inlineStr">
        <is>
          <t>SALDO ICMS</t>
        </is>
      </c>
      <c r="Q1" s="11" t="inlineStr">
        <is>
          <t>SALDO PISCOFINS</t>
        </is>
      </c>
      <c r="R1" s="9" t="inlineStr">
        <is>
          <t>CUSTO TOTAL FINAL</t>
        </is>
      </c>
      <c r="S1" s="9" t="inlineStr">
        <is>
          <t xml:space="preserve">PRÇ VDA NECESSÁRIO, PARA simulação de CUSTO FINAL </t>
        </is>
      </c>
      <c r="T1" s="9" t="inlineStr">
        <is>
          <t>MRG% PRE FIXADA</t>
        </is>
      </c>
      <c r="U1" s="9" t="inlineStr">
        <is>
          <t>DIF PARA PREÇ NECESSÁRIO</t>
        </is>
      </c>
      <c r="V1" s="9" t="inlineStr">
        <is>
          <t>MARG% ATUAL</t>
        </is>
      </c>
    </row>
    <row r="2">
      <c r="A2" t="inlineStr">
        <is>
          <t>RED BULL 250ML CAIXA C/24 UNID</t>
        </is>
      </c>
      <c r="B2" s="13" t="n">
        <v>108.243</v>
      </c>
      <c r="C2" s="14">
        <f>R2/0.89</f>
        <v/>
      </c>
      <c r="D2" s="13" t="n">
        <v>4.22</v>
      </c>
      <c r="E2" s="13" t="n">
        <v>13.1664</v>
      </c>
      <c r="F2" s="1" t="n">
        <v>0</v>
      </c>
      <c r="G2" t="n">
        <v>197.28</v>
      </c>
      <c r="H2" s="5" t="n">
        <v>0.12</v>
      </c>
      <c r="I2" s="5" t="n">
        <v>0.104</v>
      </c>
      <c r="J2" s="5" t="n">
        <v>0.12</v>
      </c>
      <c r="K2" s="1" t="n">
        <v>0.11</v>
      </c>
      <c r="L2" s="16">
        <f>C2*H2</f>
        <v/>
      </c>
      <c r="M2" s="13">
        <f>C2*I2</f>
        <v/>
      </c>
      <c r="N2" s="13">
        <f>IF(F2&gt;0,C2*(1+F2),G2)</f>
        <v/>
      </c>
      <c r="O2" s="16">
        <f>N2*J2</f>
        <v/>
      </c>
      <c r="P2" s="16">
        <f>L2-D2</f>
        <v/>
      </c>
      <c r="Q2" s="16">
        <f>M2-E2</f>
        <v/>
      </c>
      <c r="R2" s="16">
        <f>(B2)+(P2)+(Q2)+(O2)</f>
        <v/>
      </c>
      <c r="S2" s="16">
        <f>R2/0.89</f>
        <v/>
      </c>
      <c r="T2" s="7">
        <f>((R2/S2)-1)*-100</f>
        <v/>
      </c>
      <c r="U2" s="16">
        <f>C2-S2</f>
        <v/>
      </c>
      <c r="V2">
        <f>((R2/C2)-1)*-100</f>
        <v/>
      </c>
    </row>
    <row r="3">
      <c r="A3" t="inlineStr">
        <is>
          <t>STEINHAGER LOEWE 960ML</t>
        </is>
      </c>
      <c r="B3" s="13" t="n">
        <v>18.960667</v>
      </c>
      <c r="C3" s="14" t="n">
        <v>26.96</v>
      </c>
      <c r="D3" s="13" t="n">
        <v>1.904</v>
      </c>
      <c r="E3" s="13" t="n">
        <v>1.291547</v>
      </c>
      <c r="F3" s="1" t="n">
        <v>0</v>
      </c>
      <c r="G3" t="n">
        <v>23.08</v>
      </c>
      <c r="H3" s="5" t="n">
        <v>0.12</v>
      </c>
      <c r="I3" s="5" t="n">
        <v>0.0925</v>
      </c>
      <c r="J3" s="5" t="n">
        <v>0.12</v>
      </c>
      <c r="K3" s="1" t="n">
        <v>0.11</v>
      </c>
      <c r="L3" s="16">
        <f>K3*C3</f>
        <v/>
      </c>
      <c r="M3" s="13">
        <f>C3*I3</f>
        <v/>
      </c>
      <c r="N3" s="13">
        <f>IF(F3&gt;0,C3*(1+F3),G3)</f>
        <v/>
      </c>
      <c r="O3" s="16">
        <f>N3*J3</f>
        <v/>
      </c>
      <c r="P3" s="16">
        <f>L3-D3</f>
        <v/>
      </c>
      <c r="Q3" s="16">
        <f>M3-E3</f>
        <v/>
      </c>
      <c r="R3" s="16">
        <f>(B3)+(P3)+(Q3)+(O3)</f>
        <v/>
      </c>
      <c r="S3" s="16" t="n">
        <v>26.96</v>
      </c>
      <c r="T3" s="7">
        <f>((R3/S3)-1)*-100</f>
        <v/>
      </c>
      <c r="U3" s="16">
        <f>C3-S3</f>
        <v/>
      </c>
      <c r="V3">
        <f>((R3/C3)-1)*-100</f>
        <v/>
      </c>
    </row>
    <row r="4">
      <c r="A4" t="inlineStr">
        <is>
          <t>VODKA KETEL ONE 1000 ML</t>
        </is>
      </c>
      <c r="B4" s="13" t="n">
        <v>121.19</v>
      </c>
      <c r="C4" s="14">
        <f>R4/0.89</f>
        <v/>
      </c>
      <c r="D4" s="13" t="n">
        <v>3.330842</v>
      </c>
      <c r="E4" s="13" t="n">
        <v>7.394469</v>
      </c>
      <c r="F4" s="1" t="n">
        <v>0.4579</v>
      </c>
      <c r="G4" t="n">
        <v>0</v>
      </c>
      <c r="H4" s="5" t="n">
        <v>0.12</v>
      </c>
      <c r="I4" s="5" t="n">
        <v>0.0925</v>
      </c>
      <c r="J4" s="5" t="n">
        <v>0.12</v>
      </c>
      <c r="K4" s="1" t="n">
        <v>0.11</v>
      </c>
      <c r="L4" s="16">
        <f>K4*C4</f>
        <v/>
      </c>
      <c r="M4" s="13">
        <f>C4*I4</f>
        <v/>
      </c>
      <c r="N4" s="13">
        <f>IF(F4&gt;0,C4*(1+F4),G4)</f>
        <v/>
      </c>
      <c r="O4" s="16">
        <f>N4*J4</f>
        <v/>
      </c>
      <c r="P4" s="16">
        <f>L4-D4</f>
        <v/>
      </c>
      <c r="Q4" s="16">
        <f>M4-E4</f>
        <v/>
      </c>
      <c r="R4" s="16">
        <f>(B4)+(P4)+(Q4)+(O4)</f>
        <v/>
      </c>
      <c r="S4" s="16">
        <f>R4/0.89</f>
        <v/>
      </c>
      <c r="T4" s="8">
        <f>((R4/S4)-1)*-100</f>
        <v/>
      </c>
      <c r="U4" s="16">
        <f>C4-S4</f>
        <v/>
      </c>
      <c r="V4">
        <f>((R4/C4)-1)*-100</f>
        <v/>
      </c>
    </row>
    <row r="5">
      <c r="A5" t="inlineStr">
        <is>
          <t>VODCA SMIRNOFF RED 998 ML</t>
        </is>
      </c>
      <c r="B5" s="13" t="n">
        <v>26.976728</v>
      </c>
      <c r="C5" s="14">
        <f>R5/0.89</f>
        <v/>
      </c>
      <c r="D5" s="13" t="n">
        <v>2.70896</v>
      </c>
      <c r="E5" s="13" t="n">
        <v>1.837578</v>
      </c>
      <c r="F5" s="1" t="n">
        <v>0</v>
      </c>
      <c r="G5" t="n">
        <v>42.36</v>
      </c>
      <c r="H5" s="5" t="n">
        <v>0.12</v>
      </c>
      <c r="I5" s="5" t="n">
        <v>0.0925</v>
      </c>
      <c r="J5" s="5" t="n">
        <v>0.12</v>
      </c>
      <c r="K5" s="1" t="n">
        <v>0.11</v>
      </c>
      <c r="L5" s="16">
        <f>K5*C5</f>
        <v/>
      </c>
      <c r="M5" s="13">
        <f>C5*I5</f>
        <v/>
      </c>
      <c r="N5" s="13">
        <f>IF(F5&gt;0,C5*(1+F5),G5)</f>
        <v/>
      </c>
      <c r="O5" s="16">
        <f>N5*J5</f>
        <v/>
      </c>
      <c r="P5" s="16">
        <f>L5-D5</f>
        <v/>
      </c>
      <c r="Q5" s="16">
        <f>M5-E5</f>
        <v/>
      </c>
      <c r="R5" s="16">
        <f>(B5)+(P5)+(Q5)+(O5)</f>
        <v/>
      </c>
      <c r="S5" s="16">
        <f>R5/0.89</f>
        <v/>
      </c>
      <c r="T5" s="8">
        <f>((R5/S5)-1)*-100</f>
        <v/>
      </c>
      <c r="U5" s="16">
        <f>C5-S5</f>
        <v/>
      </c>
      <c r="V5">
        <f>((R5/C5)-1)*-100</f>
        <v/>
      </c>
    </row>
    <row r="6">
      <c r="A6" t="inlineStr">
        <is>
          <t>WHISKY BUCHANANS 12 YEARS 1000 ML</t>
        </is>
      </c>
      <c r="B6" s="13" t="n">
        <v>135.844835</v>
      </c>
      <c r="C6" s="14">
        <f>R6/0.89</f>
        <v/>
      </c>
      <c r="D6" s="13" t="n">
        <v>5.433793</v>
      </c>
      <c r="E6" s="13" t="n">
        <v>12.063021</v>
      </c>
      <c r="F6" s="1" t="n">
        <v>0</v>
      </c>
      <c r="G6" t="n">
        <v>206.33</v>
      </c>
      <c r="H6" s="5" t="n">
        <v>0.12</v>
      </c>
      <c r="I6" s="5" t="n">
        <v>0.0925</v>
      </c>
      <c r="J6" s="5" t="n">
        <v>0.12</v>
      </c>
      <c r="K6" s="1" t="n">
        <v>0.11</v>
      </c>
      <c r="L6" s="16">
        <f>K6*C6</f>
        <v/>
      </c>
      <c r="M6" s="13">
        <f>C6*I6</f>
        <v/>
      </c>
      <c r="N6" s="13">
        <f>IF(F6&gt;0,C6*(1+F6),G6)</f>
        <v/>
      </c>
      <c r="O6" s="16">
        <f>N6*J6</f>
        <v/>
      </c>
      <c r="P6" s="16">
        <f>L6-D6</f>
        <v/>
      </c>
      <c r="Q6" s="16">
        <f>M6-E6</f>
        <v/>
      </c>
      <c r="R6" s="16">
        <f>(B6)+(P6)+(Q6)+(O6)</f>
        <v/>
      </c>
      <c r="S6" s="16">
        <f>R6/0.89</f>
        <v/>
      </c>
      <c r="T6" s="8">
        <f>((R6/S6)-1)*-100</f>
        <v/>
      </c>
      <c r="U6" s="16">
        <f>C6-S6</f>
        <v/>
      </c>
      <c r="V6">
        <f>((R6/C6)-1)*-100</f>
        <v/>
      </c>
    </row>
    <row r="7">
      <c r="A7" t="inlineStr">
        <is>
          <t>WHISKY J WALKER BLUE LABEL 750 ML</t>
        </is>
      </c>
      <c r="B7" s="13" t="n">
        <v>934.468445</v>
      </c>
      <c r="C7" s="14">
        <f>R7/0.89</f>
        <v/>
      </c>
      <c r="D7" s="13" t="n">
        <v>37.378738</v>
      </c>
      <c r="E7" s="13" t="n">
        <v>82.980799</v>
      </c>
      <c r="F7" s="1" t="n">
        <v>0</v>
      </c>
      <c r="G7" t="n">
        <v>1468.24</v>
      </c>
      <c r="H7" s="5" t="n">
        <v>0.12</v>
      </c>
      <c r="I7" s="5" t="n">
        <v>0.0925</v>
      </c>
      <c r="J7" s="5" t="n">
        <v>0.12</v>
      </c>
      <c r="K7" s="1" t="n">
        <v>0.11</v>
      </c>
      <c r="L7" s="16">
        <f>K7*C7</f>
        <v/>
      </c>
      <c r="M7" s="13">
        <f>C7*I7</f>
        <v/>
      </c>
      <c r="N7" s="13">
        <f>IF(F7&gt;0,C7*(1+F7),G7)</f>
        <v/>
      </c>
      <c r="O7" s="16">
        <f>N7*J7</f>
        <v/>
      </c>
      <c r="P7" s="16">
        <f>L7-D7</f>
        <v/>
      </c>
      <c r="Q7" s="16">
        <f>M7-E7</f>
        <v/>
      </c>
      <c r="R7" s="16">
        <f>(B7)+(P7)+(Q7)+(O7)</f>
        <v/>
      </c>
      <c r="S7" s="16">
        <f>R7/0.89</f>
        <v/>
      </c>
      <c r="T7" s="8">
        <f>((R7/S7)-1)*-100</f>
        <v/>
      </c>
      <c r="U7" s="16">
        <f>C7-S7</f>
        <v/>
      </c>
      <c r="V7">
        <f>((R7/C7)-1)*-100</f>
        <v/>
      </c>
    </row>
    <row r="8">
      <c r="A8" t="inlineStr">
        <is>
          <t>WHISKY J WALKER GOLD LABEL RESERVE 750ML</t>
        </is>
      </c>
      <c r="B8" s="13" t="n">
        <v>199.852753</v>
      </c>
      <c r="C8" s="14">
        <f>R8/0.89</f>
        <v/>
      </c>
      <c r="D8" s="13" t="n">
        <v>7.99411</v>
      </c>
      <c r="E8" s="13" t="n">
        <v>17.746925</v>
      </c>
      <c r="F8" s="1" t="n">
        <v>0</v>
      </c>
      <c r="G8" t="n">
        <v>297.87</v>
      </c>
      <c r="H8" s="5" t="n">
        <v>0.12</v>
      </c>
      <c r="I8" s="5" t="n">
        <v>0.0925</v>
      </c>
      <c r="J8" s="5" t="n">
        <v>0.12</v>
      </c>
      <c r="K8" s="1" t="n">
        <v>0.11</v>
      </c>
      <c r="L8" s="16">
        <f>K8*C8</f>
        <v/>
      </c>
      <c r="M8" s="13">
        <f>C8*I8</f>
        <v/>
      </c>
      <c r="N8" s="13">
        <f>IF(F8&gt;0,C8*(1+F8),G8)</f>
        <v/>
      </c>
      <c r="O8" s="16">
        <f>N8*J8</f>
        <v/>
      </c>
      <c r="P8" s="16">
        <f>L8-D8</f>
        <v/>
      </c>
      <c r="Q8" s="16">
        <f>M8-E8</f>
        <v/>
      </c>
      <c r="R8" s="16">
        <f>(B8)+(P8)+(Q8)+(O8)</f>
        <v/>
      </c>
      <c r="S8" s="16">
        <f>R8/0.89</f>
        <v/>
      </c>
      <c r="T8" s="8">
        <f>((R8/S8)-1)*-100</f>
        <v/>
      </c>
      <c r="U8" s="16">
        <f>C8-S8</f>
        <v/>
      </c>
      <c r="V8">
        <f>((R8/C8)-1)*-100</f>
        <v/>
      </c>
    </row>
    <row r="9">
      <c r="A9" t="inlineStr">
        <is>
          <t>RUM BACARDI SUPERIOR 980ML</t>
        </is>
      </c>
      <c r="B9" s="13" t="n">
        <v>23.469031</v>
      </c>
      <c r="C9" s="14">
        <f>R9/0.89</f>
        <v/>
      </c>
      <c r="D9" s="13" t="n">
        <v>2.476723</v>
      </c>
      <c r="E9" s="13" t="n">
        <v>1.598643</v>
      </c>
      <c r="F9" s="1" t="n">
        <v>0</v>
      </c>
      <c r="G9" t="n">
        <v>50.26</v>
      </c>
      <c r="H9" s="5" t="n">
        <v>0.12</v>
      </c>
      <c r="I9" s="5" t="n">
        <v>0.0925</v>
      </c>
      <c r="J9" s="5" t="n">
        <v>0.12</v>
      </c>
      <c r="K9" s="1" t="n">
        <v>0.11</v>
      </c>
      <c r="L9" s="16">
        <f>K9*C9</f>
        <v/>
      </c>
      <c r="M9" s="13">
        <f>C9*I9</f>
        <v/>
      </c>
      <c r="N9" s="13">
        <f>IF(F9&gt;0,C9*(1+F9),G9)</f>
        <v/>
      </c>
      <c r="O9" s="16">
        <f>N9*J9</f>
        <v/>
      </c>
      <c r="P9" s="16">
        <f>L9-D9</f>
        <v/>
      </c>
      <c r="Q9" s="16">
        <f>M9-E9</f>
        <v/>
      </c>
      <c r="R9" s="16">
        <f>(B9)+(P9)+(Q9)+(O9)</f>
        <v/>
      </c>
      <c r="S9" s="16">
        <f>R9/0.89</f>
        <v/>
      </c>
      <c r="T9" s="8">
        <f>((R9/S9)-1)*-100</f>
        <v/>
      </c>
      <c r="U9" s="16">
        <f>C9-S9</f>
        <v/>
      </c>
      <c r="V9">
        <f>((R9/C9)-1)*-100</f>
        <v/>
      </c>
    </row>
    <row r="10">
      <c r="A10" t="inlineStr">
        <is>
          <t>RUM BACARDI GOLD 980ML</t>
        </is>
      </c>
      <c r="B10" s="13" t="n">
        <v>26.691118</v>
      </c>
      <c r="C10" s="14">
        <f>R10/0.89</f>
        <v/>
      </c>
      <c r="D10" s="13" t="n">
        <v>2.80028</v>
      </c>
      <c r="E10" s="13" t="n">
        <v>1.818123</v>
      </c>
      <c r="F10" s="1" t="n">
        <v>0</v>
      </c>
      <c r="G10" t="n">
        <v>47.68</v>
      </c>
      <c r="H10" s="5" t="n">
        <v>0.12</v>
      </c>
      <c r="I10" s="5" t="n">
        <v>0.0925</v>
      </c>
      <c r="J10" s="5" t="n">
        <v>0.12</v>
      </c>
      <c r="K10" s="1" t="n">
        <v>0.11</v>
      </c>
      <c r="L10" s="16">
        <f>K10*C10</f>
        <v/>
      </c>
      <c r="M10" s="13">
        <f>C10*I10</f>
        <v/>
      </c>
      <c r="N10" s="13">
        <f>IF(F10&gt;0,C10*(1+F10),G10)</f>
        <v/>
      </c>
      <c r="O10" s="16">
        <f>N10*J10</f>
        <v/>
      </c>
      <c r="P10" s="16">
        <f>L10-D10</f>
        <v/>
      </c>
      <c r="Q10" s="16">
        <f>M10-E10</f>
        <v/>
      </c>
      <c r="R10" s="16">
        <f>(B10)+(P10)+(Q10)+(O10)</f>
        <v/>
      </c>
      <c r="S10" s="16">
        <f>R10/0.89</f>
        <v/>
      </c>
      <c r="T10" s="8">
        <f>((R10/S10)-1)*-100</f>
        <v/>
      </c>
      <c r="U10" s="16">
        <f>C10-S10</f>
        <v/>
      </c>
      <c r="V10">
        <f>((R10/C10)-1)*-100</f>
        <v/>
      </c>
    </row>
    <row r="11">
      <c r="A11" t="inlineStr">
        <is>
          <t>MARTINI BIANCO 750 ML</t>
        </is>
      </c>
      <c r="B11" s="13" t="n">
        <v>25.47526</v>
      </c>
      <c r="C11" s="14">
        <f>R11/0.89</f>
        <v/>
      </c>
      <c r="D11" s="13" t="n">
        <v>2.90545</v>
      </c>
      <c r="E11" s="13" t="n">
        <v>1.889463</v>
      </c>
      <c r="F11" s="1" t="n">
        <v>0.4579</v>
      </c>
      <c r="G11" t="n">
        <v>0</v>
      </c>
      <c r="H11" s="5" t="n">
        <v>0.12</v>
      </c>
      <c r="I11" s="5" t="n">
        <v>0.0925</v>
      </c>
      <c r="J11" s="5" t="n">
        <v>0.12</v>
      </c>
      <c r="K11" s="1" t="n">
        <v>0.11</v>
      </c>
      <c r="L11" s="16">
        <f>K11*C11</f>
        <v/>
      </c>
      <c r="M11" s="13">
        <f>C11*I11</f>
        <v/>
      </c>
      <c r="N11" s="13">
        <f>IF(F11&gt;0,C11*(1+F11),G11)</f>
        <v/>
      </c>
      <c r="O11" s="16">
        <f>N11*J11</f>
        <v/>
      </c>
      <c r="P11" s="16">
        <f>L11-D11</f>
        <v/>
      </c>
      <c r="Q11" s="16">
        <f>M11-E11</f>
        <v/>
      </c>
      <c r="R11" s="16">
        <f>(B11)+(P11)+(Q11)+(O11)</f>
        <v/>
      </c>
      <c r="S11" s="16">
        <f>R11/0.89</f>
        <v/>
      </c>
      <c r="T11" s="8">
        <f>((R11/S11)-1)*-100</f>
        <v/>
      </c>
      <c r="U11" s="16">
        <f>C11-S11</f>
        <v/>
      </c>
      <c r="V11">
        <f>((R11/C11)-1)*-100</f>
        <v/>
      </c>
    </row>
    <row r="12">
      <c r="A12" t="inlineStr">
        <is>
          <t>MARTINI ROSATO 750 ML</t>
        </is>
      </c>
      <c r="B12" s="13" t="n">
        <v>22.164271</v>
      </c>
      <c r="C12" s="14">
        <f>R12/0.89</f>
        <v/>
      </c>
      <c r="D12" s="13" t="n">
        <v>2.423428</v>
      </c>
      <c r="E12" s="13" t="n">
        <v>1.643892</v>
      </c>
      <c r="F12" s="1" t="n">
        <v>0.4579</v>
      </c>
      <c r="G12" t="n">
        <v>0</v>
      </c>
      <c r="H12" s="5" t="n">
        <v>0.12</v>
      </c>
      <c r="I12" s="5" t="n">
        <v>0.0925</v>
      </c>
      <c r="J12" s="5" t="n">
        <v>0.12</v>
      </c>
      <c r="K12" s="1" t="n">
        <v>0.11</v>
      </c>
      <c r="L12" s="16">
        <f>K12*C12</f>
        <v/>
      </c>
      <c r="M12" s="13">
        <f>C12*I12</f>
        <v/>
      </c>
      <c r="N12" s="13">
        <f>IF(F12&gt;0,C12*(1+F12),G12)</f>
        <v/>
      </c>
      <c r="O12" s="16">
        <f>N12*J12</f>
        <v/>
      </c>
      <c r="P12" s="16">
        <f>L12-D12</f>
        <v/>
      </c>
      <c r="Q12" s="16">
        <f>M12-E12</f>
        <v/>
      </c>
      <c r="R12" s="16">
        <f>(B12)+(P12)+(Q12)+(O12)</f>
        <v/>
      </c>
      <c r="S12" s="16">
        <f>R12/0.89</f>
        <v/>
      </c>
      <c r="T12" s="8">
        <f>((R12/S12)-1)*-100</f>
        <v/>
      </c>
      <c r="U12" s="16">
        <f>C12-S12</f>
        <v/>
      </c>
      <c r="V12">
        <f>((R12/C12)-1)*-100</f>
        <v/>
      </c>
    </row>
    <row r="13">
      <c r="A13" t="inlineStr">
        <is>
          <t>VODKA GREY GOOSE ORIGINAL 750 ML</t>
        </is>
      </c>
      <c r="B13" s="13" t="n">
        <v>81.72967300000001</v>
      </c>
      <c r="C13" s="14">
        <f>R13/0.89</f>
        <v/>
      </c>
      <c r="D13" s="13" t="n">
        <v>2.735721</v>
      </c>
      <c r="E13" s="13" t="n">
        <v>6.073302</v>
      </c>
      <c r="F13" s="1" t="n">
        <v>0</v>
      </c>
      <c r="G13" t="n">
        <v>176</v>
      </c>
      <c r="H13" s="5" t="n">
        <v>0.12</v>
      </c>
      <c r="I13" s="5" t="n">
        <v>0.0925</v>
      </c>
      <c r="J13" s="5" t="n">
        <v>0.12</v>
      </c>
      <c r="K13" s="1" t="n">
        <v>0.11</v>
      </c>
      <c r="L13" s="16">
        <f>K13*C13</f>
        <v/>
      </c>
      <c r="M13" s="13">
        <f>C13*I13</f>
        <v/>
      </c>
      <c r="N13" s="13">
        <f>IF(F13&gt;0,C13*(1+F13),G13)</f>
        <v/>
      </c>
      <c r="O13" s="16">
        <f>N13*J13</f>
        <v/>
      </c>
      <c r="P13" s="16">
        <f>L13-D13</f>
        <v/>
      </c>
      <c r="Q13" s="16">
        <f>M13-E13</f>
        <v/>
      </c>
      <c r="R13" s="16">
        <f>(B13)+(P13)+(Q13)+(O13)</f>
        <v/>
      </c>
      <c r="S13" s="16">
        <f>R13/0.89</f>
        <v/>
      </c>
      <c r="T13" s="8">
        <f>((R13/S13)-1)*-100</f>
        <v/>
      </c>
      <c r="U13" s="16">
        <f>C13-S13</f>
        <v/>
      </c>
      <c r="V13">
        <f>((R13/C13)-1)*-100</f>
        <v/>
      </c>
    </row>
    <row r="14">
      <c r="A14" t="inlineStr">
        <is>
          <t>AMARULA C LIQUEUR 750 ML</t>
        </is>
      </c>
      <c r="B14" s="13" t="n">
        <v>68.98735000000001</v>
      </c>
      <c r="C14" s="14">
        <f>R14/0.89</f>
        <v/>
      </c>
      <c r="D14" s="13" t="n">
        <v>2.3092</v>
      </c>
      <c r="E14" s="13" t="n">
        <v>5.126424</v>
      </c>
      <c r="F14" s="1" t="n">
        <v>0.467</v>
      </c>
      <c r="G14" t="n">
        <v>0</v>
      </c>
      <c r="H14" s="5" t="n">
        <v>0.12</v>
      </c>
      <c r="I14" s="5" t="n">
        <v>0.0925</v>
      </c>
      <c r="J14" s="5" t="n">
        <v>0.12</v>
      </c>
      <c r="K14" s="1" t="n">
        <v>0.11</v>
      </c>
      <c r="L14" s="16">
        <f>K14*C14</f>
        <v/>
      </c>
      <c r="M14" s="13">
        <f>C14*I14</f>
        <v/>
      </c>
      <c r="N14" s="13">
        <f>IF(F14&gt;0,C14*(1+F14),G14)</f>
        <v/>
      </c>
      <c r="O14" s="16">
        <f>N14*J14</f>
        <v/>
      </c>
      <c r="P14" s="16">
        <f>L14-D14</f>
        <v/>
      </c>
      <c r="Q14" s="16">
        <f>M14-E14</f>
        <v/>
      </c>
      <c r="R14" s="16">
        <f>(B14)+(P14)+(Q14)+(O14)</f>
        <v/>
      </c>
      <c r="S14" s="16">
        <f>R14/0.89</f>
        <v/>
      </c>
      <c r="T14" s="8">
        <f>((R14/S14)-1)*-100</f>
        <v/>
      </c>
      <c r="U14" s="16">
        <f>C14-S14</f>
        <v/>
      </c>
      <c r="V14">
        <f>((R14/C14)-1)*-100</f>
        <v/>
      </c>
    </row>
    <row r="15">
      <c r="A15" t="inlineStr">
        <is>
          <t>TACA CHAMPANHE 150ML CX17 PT X 6 UN</t>
        </is>
      </c>
      <c r="B15" s="13" t="n">
        <v>128.1408</v>
      </c>
      <c r="C15" s="14">
        <f>R15/0.89</f>
        <v/>
      </c>
      <c r="D15" s="13" t="n">
        <v>14.4384</v>
      </c>
      <c r="E15" s="13" t="n">
        <v>11.853024</v>
      </c>
      <c r="F15" s="1" t="n">
        <v>0</v>
      </c>
      <c r="G15" t="n">
        <v>0</v>
      </c>
      <c r="H15" s="5" t="n">
        <v>0.12</v>
      </c>
      <c r="I15" s="5" t="n">
        <v>0.0925</v>
      </c>
      <c r="J15" s="5" t="n">
        <v>0</v>
      </c>
      <c r="K15" s="1" t="n">
        <v>0.11</v>
      </c>
      <c r="L15" s="16">
        <f>K15*C15</f>
        <v/>
      </c>
      <c r="M15" s="13">
        <f>C15*I15</f>
        <v/>
      </c>
      <c r="N15" s="13">
        <f>IF(F15&gt;0,C15*(1+F15),G15)</f>
        <v/>
      </c>
      <c r="O15" s="16">
        <f>N15*J15</f>
        <v/>
      </c>
      <c r="P15" s="16">
        <f>L15-D15</f>
        <v/>
      </c>
      <c r="Q15" s="16">
        <f>M15-E15</f>
        <v/>
      </c>
      <c r="R15" s="16">
        <f>(B15)+(P15)+(Q15)+(O15)</f>
        <v/>
      </c>
      <c r="S15" s="16">
        <f>R15/0.89</f>
        <v/>
      </c>
      <c r="T15" s="8">
        <f>((R15/S15)-1)*-100</f>
        <v/>
      </c>
      <c r="U15" s="16">
        <f>C15-S15</f>
        <v/>
      </c>
      <c r="V15">
        <f>((R15/C15)-1)*-100</f>
        <v/>
      </c>
    </row>
    <row r="16">
      <c r="A16" t="inlineStr">
        <is>
          <t>LICOR STOCK CHOCOLATE 720 ML</t>
        </is>
      </c>
      <c r="B16" s="13" t="n">
        <v>28.763667</v>
      </c>
      <c r="C16" s="14">
        <f>R16/0.89</f>
        <v/>
      </c>
      <c r="D16" s="13" t="n">
        <v>2.8884</v>
      </c>
      <c r="E16" s="13" t="n">
        <v>1.959296</v>
      </c>
      <c r="F16" s="1" t="n">
        <v>0</v>
      </c>
      <c r="G16" t="n">
        <v>50.42</v>
      </c>
      <c r="H16" s="5" t="n">
        <v>0.12</v>
      </c>
      <c r="I16" s="5" t="n">
        <v>0.0925</v>
      </c>
      <c r="J16" s="5" t="n">
        <v>0.12</v>
      </c>
      <c r="K16" s="1" t="n">
        <v>0.11</v>
      </c>
      <c r="L16" s="16">
        <f>K16*C16</f>
        <v/>
      </c>
      <c r="M16" s="13">
        <f>C16*I16</f>
        <v/>
      </c>
      <c r="N16" s="13">
        <f>IF(F16&gt;0,C16*(1+F16),G16)</f>
        <v/>
      </c>
      <c r="O16" s="16">
        <f>N16*J16</f>
        <v/>
      </c>
      <c r="P16" s="16">
        <f>L16-D16</f>
        <v/>
      </c>
      <c r="Q16" s="16">
        <f>M16-E16</f>
        <v/>
      </c>
      <c r="R16" s="16">
        <f>(B16)+(P16)+(Q16)+(O16)</f>
        <v/>
      </c>
      <c r="S16" s="16">
        <f>R16/0.89</f>
        <v/>
      </c>
      <c r="T16" s="8">
        <f>((R16/S16)-1)*-100</f>
        <v/>
      </c>
      <c r="U16" s="16">
        <f>C16-S16</f>
        <v/>
      </c>
      <c r="V16">
        <f>((R16/C16)-1)*-100</f>
        <v/>
      </c>
    </row>
    <row r="17">
      <c r="A17" t="inlineStr">
        <is>
          <t>LICOR STOCK CREME DE CACAO 720 ML</t>
        </is>
      </c>
      <c r="B17" s="13" t="n">
        <v>28.76</v>
      </c>
      <c r="C17" s="14">
        <f>R17/0.89</f>
        <v/>
      </c>
      <c r="D17" s="13" t="n">
        <v>2.8884</v>
      </c>
      <c r="E17" s="13" t="n">
        <v>1.959296</v>
      </c>
      <c r="F17" s="1" t="n">
        <v>0</v>
      </c>
      <c r="G17" t="n">
        <v>50.42</v>
      </c>
      <c r="H17" s="5" t="n">
        <v>0.12</v>
      </c>
      <c r="I17" s="5" t="n">
        <v>0.0925</v>
      </c>
      <c r="J17" s="5" t="n">
        <v>0.12</v>
      </c>
      <c r="K17" s="1" t="n">
        <v>0.11</v>
      </c>
      <c r="L17" s="16">
        <f>K17*C17</f>
        <v/>
      </c>
      <c r="M17" s="13">
        <f>C17*I17</f>
        <v/>
      </c>
      <c r="N17" s="13">
        <f>IF(F17&gt;0,C17*(1+F17),G17)</f>
        <v/>
      </c>
      <c r="O17" s="16">
        <f>N17*J17</f>
        <v/>
      </c>
      <c r="P17" s="16">
        <f>L17-D17</f>
        <v/>
      </c>
      <c r="Q17" s="16">
        <f>M17-E17</f>
        <v/>
      </c>
      <c r="R17" s="16">
        <f>(B17)+(P17)+(Q17)+(O17)</f>
        <v/>
      </c>
      <c r="S17" s="16">
        <f>R17/0.89</f>
        <v/>
      </c>
      <c r="T17" s="8">
        <f>((R17/S17)-1)*-100</f>
        <v/>
      </c>
      <c r="U17" s="16">
        <f>C17-S17</f>
        <v/>
      </c>
      <c r="V17">
        <f>((R17/C17)-1)*-100</f>
        <v/>
      </c>
    </row>
    <row r="18">
      <c r="A18" t="inlineStr">
        <is>
          <t>LICOR STOCK CREME DE CAFE 720 ML</t>
        </is>
      </c>
      <c r="B18" s="13" t="n">
        <v>28.763667</v>
      </c>
      <c r="C18" s="14">
        <f>R18/0.89</f>
        <v/>
      </c>
      <c r="D18" s="13" t="n">
        <v>2.8884</v>
      </c>
      <c r="E18" s="13" t="n">
        <v>1.959296</v>
      </c>
      <c r="F18" s="1" t="n">
        <v>0</v>
      </c>
      <c r="G18" t="n">
        <v>50.42</v>
      </c>
      <c r="H18" s="5" t="n">
        <v>0.12</v>
      </c>
      <c r="I18" s="5" t="n">
        <v>0.0925</v>
      </c>
      <c r="J18" s="5" t="n">
        <v>0.12</v>
      </c>
      <c r="K18" s="1" t="n">
        <v>0.11</v>
      </c>
      <c r="L18" s="16">
        <f>K18*C18</f>
        <v/>
      </c>
      <c r="M18" s="13">
        <f>C18*I18</f>
        <v/>
      </c>
      <c r="N18" s="13">
        <f>IF(F18&gt;0,C18*(1+F18),G18)</f>
        <v/>
      </c>
      <c r="O18" s="16">
        <f>N18*J18</f>
        <v/>
      </c>
      <c r="P18" s="16">
        <f>L18-D18</f>
        <v/>
      </c>
      <c r="Q18" s="16">
        <f>M18-E18</f>
        <v/>
      </c>
      <c r="R18" s="16">
        <f>(B18)+(P18)+(Q18)+(O18)</f>
        <v/>
      </c>
      <c r="S18" s="16">
        <f>R18/0.89</f>
        <v/>
      </c>
      <c r="T18" s="8">
        <f>((R18/S18)-1)*-100</f>
        <v/>
      </c>
      <c r="U18" s="16">
        <f>C18-S18</f>
        <v/>
      </c>
      <c r="V18">
        <f>((R18/C18)-1)*-100</f>
        <v/>
      </c>
    </row>
    <row r="19">
      <c r="A19" t="inlineStr">
        <is>
          <t>LICOR STOCK PESSEGO 720 ML</t>
        </is>
      </c>
      <c r="B19" s="13" t="n">
        <v>28.763667</v>
      </c>
      <c r="C19" s="14">
        <f>R19/0.89</f>
        <v/>
      </c>
      <c r="D19" s="13" t="n">
        <v>2.8884</v>
      </c>
      <c r="E19" s="13" t="n">
        <v>1.959296</v>
      </c>
      <c r="F19" s="1" t="n">
        <v>0</v>
      </c>
      <c r="G19" t="n">
        <v>50.42</v>
      </c>
      <c r="H19" s="5" t="n">
        <v>0.12</v>
      </c>
      <c r="I19" s="5" t="n">
        <v>0.0925</v>
      </c>
      <c r="J19" s="5" t="n">
        <v>0.12</v>
      </c>
      <c r="K19" s="1" t="n">
        <v>0.11</v>
      </c>
      <c r="L19" s="16">
        <f>K19*C19</f>
        <v/>
      </c>
      <c r="M19" s="13">
        <f>C19*I19</f>
        <v/>
      </c>
      <c r="N19" s="13">
        <f>IF(F19&gt;0,C19*(1+F19),G19)</f>
        <v/>
      </c>
      <c r="O19" s="16">
        <f>N19*J19</f>
        <v/>
      </c>
      <c r="P19" s="16">
        <f>L19-D19</f>
        <v/>
      </c>
      <c r="Q19" s="16">
        <f>M19-E19</f>
        <v/>
      </c>
      <c r="R19" s="16">
        <f>(B19)+(P19)+(Q19)+(O19)</f>
        <v/>
      </c>
      <c r="S19" s="16">
        <f>R19/0.89</f>
        <v/>
      </c>
      <c r="T19" s="8">
        <f>((R19/S19)-1)*-100</f>
        <v/>
      </c>
      <c r="U19" s="16">
        <f>C19-S19</f>
        <v/>
      </c>
      <c r="V19">
        <f>((R19/C19)-1)*-100</f>
        <v/>
      </c>
    </row>
    <row r="20">
      <c r="A20" t="inlineStr">
        <is>
          <t>LICOR STOCK CREME DE MENTA 720 ML</t>
        </is>
      </c>
      <c r="B20" s="13" t="n">
        <v>28.76375</v>
      </c>
      <c r="C20" s="14">
        <f>R20/0.89</f>
        <v/>
      </c>
      <c r="D20" s="13" t="n">
        <v>2.8884</v>
      </c>
      <c r="E20" s="13" t="n">
        <v>1.959305</v>
      </c>
      <c r="F20" s="1" t="n">
        <v>0</v>
      </c>
      <c r="G20" t="n">
        <v>50.42</v>
      </c>
      <c r="H20" s="5" t="n">
        <v>0.12</v>
      </c>
      <c r="I20" s="5" t="n">
        <v>0.0925</v>
      </c>
      <c r="J20" s="5" t="n">
        <v>0.12</v>
      </c>
      <c r="K20" s="1" t="n">
        <v>0.11</v>
      </c>
      <c r="L20" s="16">
        <f>K20*C20</f>
        <v/>
      </c>
      <c r="M20" s="13">
        <f>C20*I20</f>
        <v/>
      </c>
      <c r="N20" s="13">
        <f>IF(F20&gt;0,C20*(1+F20),G20)</f>
        <v/>
      </c>
      <c r="O20" s="16">
        <f>N20*J20</f>
        <v/>
      </c>
      <c r="P20" s="16">
        <f>L20-D20</f>
        <v/>
      </c>
      <c r="Q20" s="16">
        <f>M20-E20</f>
        <v/>
      </c>
      <c r="R20" s="16">
        <f>(B20)+(P20)+(Q20)+(O20)</f>
        <v/>
      </c>
      <c r="S20" s="16">
        <f>R20/0.89</f>
        <v/>
      </c>
      <c r="T20" s="8">
        <f>((R20/S20)-1)*-100</f>
        <v/>
      </c>
      <c r="U20" s="16">
        <f>C20-S20</f>
        <v/>
      </c>
      <c r="V20">
        <f>((R20/C20)-1)*-100</f>
        <v/>
      </c>
    </row>
    <row r="21">
      <c r="A21" t="inlineStr">
        <is>
          <t>LICOR STOCK CURACAU 720 ML</t>
        </is>
      </c>
      <c r="B21" s="13" t="n">
        <v>28.763667</v>
      </c>
      <c r="C21" s="14">
        <f>R21/0.89</f>
        <v/>
      </c>
      <c r="D21" s="13" t="n">
        <v>2.8884</v>
      </c>
      <c r="E21" s="13" t="n">
        <v>1.959298</v>
      </c>
      <c r="F21" s="1" t="n">
        <v>0</v>
      </c>
      <c r="G21" t="n">
        <v>50.42</v>
      </c>
      <c r="H21" s="5" t="n">
        <v>0.12</v>
      </c>
      <c r="I21" s="5" t="n">
        <v>0.0925</v>
      </c>
      <c r="J21" s="5" t="n">
        <v>0.12</v>
      </c>
      <c r="K21" s="1" t="n">
        <v>0.11</v>
      </c>
      <c r="L21" s="16">
        <f>K21*C21</f>
        <v/>
      </c>
      <c r="M21" s="13">
        <f>C21*I21</f>
        <v/>
      </c>
      <c r="N21" s="13">
        <f>IF(F21&gt;0,C21*(1+F21),G21)</f>
        <v/>
      </c>
      <c r="O21" s="16">
        <f>N21*J21</f>
        <v/>
      </c>
      <c r="P21" s="16">
        <f>L21-D21</f>
        <v/>
      </c>
      <c r="Q21" s="16">
        <f>M21-E21</f>
        <v/>
      </c>
      <c r="R21" s="16">
        <f>(B21)+(P21)+(Q21)+(O21)</f>
        <v/>
      </c>
      <c r="S21" s="16">
        <f>R21/0.89</f>
        <v/>
      </c>
      <c r="T21" s="8">
        <f>((R21/S21)-1)*-100</f>
        <v/>
      </c>
      <c r="U21" s="16">
        <f>C21-S21</f>
        <v/>
      </c>
      <c r="V21">
        <f>((R21/C21)-1)*-100</f>
        <v/>
      </c>
    </row>
    <row r="22">
      <c r="A22" t="inlineStr">
        <is>
          <t>LICOR STOCK CURACAU BLUE 720 ML</t>
        </is>
      </c>
      <c r="B22" s="13" t="n">
        <v>28.763639</v>
      </c>
      <c r="C22" s="14">
        <f>R22/0.89</f>
        <v/>
      </c>
      <c r="D22" s="13" t="n">
        <v>2.8884</v>
      </c>
      <c r="E22" s="13" t="n">
        <v>1.959299</v>
      </c>
      <c r="F22" s="1" t="n">
        <v>0</v>
      </c>
      <c r="G22" t="n">
        <v>50.42</v>
      </c>
      <c r="H22" s="5" t="n">
        <v>0.12</v>
      </c>
      <c r="I22" s="5" t="n">
        <v>0.0925</v>
      </c>
      <c r="J22" s="5" t="n">
        <v>0.12</v>
      </c>
      <c r="K22" s="1" t="n">
        <v>0.11</v>
      </c>
      <c r="L22" s="16">
        <f>K22*C22</f>
        <v/>
      </c>
      <c r="M22" s="13">
        <f>C22*I22</f>
        <v/>
      </c>
      <c r="N22" s="13">
        <f>IF(F22&gt;0,C22*(1+F22),G22)</f>
        <v/>
      </c>
      <c r="O22" s="16">
        <f>N22*J22</f>
        <v/>
      </c>
      <c r="P22" s="16">
        <f>L22-D22</f>
        <v/>
      </c>
      <c r="Q22" s="16">
        <f>M22-E22</f>
        <v/>
      </c>
      <c r="R22" s="16">
        <f>(B22)+(P22)+(Q22)+(O22)</f>
        <v/>
      </c>
      <c r="S22" s="16">
        <f>R22/0.89</f>
        <v/>
      </c>
      <c r="T22" s="8">
        <f>((R22/S22)-1)*-100</f>
        <v/>
      </c>
      <c r="U22" s="16">
        <f>C22-S22</f>
        <v/>
      </c>
      <c r="V22">
        <f>((R22/C22)-1)*-100</f>
        <v/>
      </c>
    </row>
    <row r="23">
      <c r="A23" t="inlineStr">
        <is>
          <t>LICOR STOCK CREME DE CASSIS 720 ML</t>
        </is>
      </c>
      <c r="B23" s="13" t="n">
        <v>28.763667</v>
      </c>
      <c r="C23" s="14">
        <f>R23/0.89</f>
        <v/>
      </c>
      <c r="D23" s="13" t="n">
        <v>2.8884</v>
      </c>
      <c r="E23" s="13" t="n">
        <v>1.959299</v>
      </c>
      <c r="F23" s="1" t="n">
        <v>0</v>
      </c>
      <c r="G23" t="n">
        <v>50.42</v>
      </c>
      <c r="H23" s="5" t="n">
        <v>0.12</v>
      </c>
      <c r="I23" s="5" t="n">
        <v>0.0925</v>
      </c>
      <c r="J23" s="5" t="n">
        <v>0.12</v>
      </c>
      <c r="K23" s="1" t="n">
        <v>0.11</v>
      </c>
      <c r="L23" s="16">
        <f>K23*C23</f>
        <v/>
      </c>
      <c r="M23" s="13">
        <f>C23*I23</f>
        <v/>
      </c>
      <c r="N23" s="13">
        <f>IF(F23&gt;0,C23*(1+F23),G23)</f>
        <v/>
      </c>
      <c r="O23" s="16">
        <f>N23*J23</f>
        <v/>
      </c>
      <c r="P23" s="16">
        <f>L23-D23</f>
        <v/>
      </c>
      <c r="Q23" s="16">
        <f>M23-E23</f>
        <v/>
      </c>
      <c r="R23" s="16">
        <f>(B23)+(P23)+(Q23)+(O23)</f>
        <v/>
      </c>
      <c r="S23" s="16">
        <f>R23/0.89</f>
        <v/>
      </c>
      <c r="T23" s="8">
        <f>((R23/S23)-1)*-100</f>
        <v/>
      </c>
      <c r="U23" s="16">
        <f>C23-S23</f>
        <v/>
      </c>
      <c r="V23">
        <f>((R23/C23)-1)*-100</f>
        <v/>
      </c>
    </row>
    <row r="24">
      <c r="A24" t="inlineStr">
        <is>
          <t>GIN SEAGERS 980ML</t>
        </is>
      </c>
      <c r="B24" s="13" t="n">
        <v>23.1591</v>
      </c>
      <c r="C24" s="14">
        <f>R24/0.89</f>
        <v/>
      </c>
      <c r="D24" s="13" t="n">
        <v>2.3256</v>
      </c>
      <c r="E24" s="13" t="n">
        <v>1.577532</v>
      </c>
      <c r="F24" s="1" t="n">
        <v>0</v>
      </c>
      <c r="G24" t="n">
        <v>45.07</v>
      </c>
      <c r="H24" s="5" t="n">
        <v>0.12</v>
      </c>
      <c r="I24" s="5" t="n">
        <v>0.0925</v>
      </c>
      <c r="J24" s="5" t="n">
        <v>0.12</v>
      </c>
      <c r="K24" s="1" t="n">
        <v>0.11</v>
      </c>
      <c r="L24" s="16">
        <f>K24*C24</f>
        <v/>
      </c>
      <c r="M24" s="13">
        <f>C24*I24</f>
        <v/>
      </c>
      <c r="N24" s="13">
        <f>IF(F24&gt;0,C24*(1+F24),G24)</f>
        <v/>
      </c>
      <c r="O24" s="16">
        <f>N24*J24</f>
        <v/>
      </c>
      <c r="P24" s="16">
        <f>L24-D24</f>
        <v/>
      </c>
      <c r="Q24" s="16">
        <f>M24-E24</f>
        <v/>
      </c>
      <c r="R24" s="16">
        <f>(B24)+(P24)+(Q24)+(O24)</f>
        <v/>
      </c>
      <c r="S24" s="16">
        <f>R24/0.89</f>
        <v/>
      </c>
      <c r="T24" s="8">
        <f>((R24/S24)-1)*-100</f>
        <v/>
      </c>
      <c r="U24" s="16">
        <f>C24-S24</f>
        <v/>
      </c>
      <c r="V24">
        <f>((R24/C24)-1)*-100</f>
        <v/>
      </c>
    </row>
    <row r="25">
      <c r="A25" t="inlineStr">
        <is>
          <t>LICOR AMARETTO DEL'ORSO 700 ML</t>
        </is>
      </c>
      <c r="B25" s="13" t="n">
        <v>44.716833</v>
      </c>
      <c r="C25" s="14">
        <f>R25/0.89</f>
        <v/>
      </c>
      <c r="D25" s="13" t="n">
        <v>4.4904</v>
      </c>
      <c r="E25" s="13" t="n">
        <v>3.045995</v>
      </c>
      <c r="F25" s="1" t="n">
        <v>0</v>
      </c>
      <c r="G25" t="n">
        <v>50.42</v>
      </c>
      <c r="H25" s="5" t="n">
        <v>0.12</v>
      </c>
      <c r="I25" s="5" t="n">
        <v>0.0925</v>
      </c>
      <c r="J25" s="5" t="n">
        <v>0.12</v>
      </c>
      <c r="K25" s="1" t="n">
        <v>0.11</v>
      </c>
      <c r="L25" s="16">
        <f>K25*C25</f>
        <v/>
      </c>
      <c r="M25" s="13">
        <f>C25*I25</f>
        <v/>
      </c>
      <c r="N25" s="13">
        <f>IF(F25&gt;0,C25*(1+F25),G25)</f>
        <v/>
      </c>
      <c r="O25" s="16">
        <f>N25*J25</f>
        <v/>
      </c>
      <c r="P25" s="16">
        <f>L25-D25</f>
        <v/>
      </c>
      <c r="Q25" s="16">
        <f>M25-E25</f>
        <v/>
      </c>
      <c r="R25" s="16">
        <f>(B25)+(P25)+(Q25)+(O25)</f>
        <v/>
      </c>
      <c r="S25" s="16">
        <f>R25/0.89</f>
        <v/>
      </c>
      <c r="T25" s="8">
        <f>((R25/S25)-1)*-100</f>
        <v/>
      </c>
      <c r="U25" s="16">
        <f>C25-S25</f>
        <v/>
      </c>
      <c r="V25">
        <f>((R25/C25)-1)*-100</f>
        <v/>
      </c>
    </row>
    <row r="26">
      <c r="A26" t="inlineStr">
        <is>
          <t>LICOR STOCK ANISETTE 720 ML</t>
        </is>
      </c>
      <c r="B26" s="13" t="n">
        <v>28.763667</v>
      </c>
      <c r="C26" s="14">
        <f>R26/0.89</f>
        <v/>
      </c>
      <c r="D26" s="13" t="n">
        <v>2.8884</v>
      </c>
      <c r="E26" s="13" t="n">
        <v>1.959294</v>
      </c>
      <c r="F26" s="1" t="n">
        <v>0</v>
      </c>
      <c r="G26" t="n">
        <v>50.42</v>
      </c>
      <c r="H26" s="5" t="n">
        <v>0.12</v>
      </c>
      <c r="I26" s="5" t="n">
        <v>0.0925</v>
      </c>
      <c r="J26" s="5" t="n">
        <v>0.12</v>
      </c>
      <c r="K26" s="1" t="n">
        <v>0.11</v>
      </c>
      <c r="L26" s="16">
        <f>K26*C26</f>
        <v/>
      </c>
      <c r="M26" s="13">
        <f>C26*I26</f>
        <v/>
      </c>
      <c r="N26" s="13">
        <f>IF(F26&gt;0,C26*(1+F26),G26)</f>
        <v/>
      </c>
      <c r="O26" s="16">
        <f>N26*J26</f>
        <v/>
      </c>
      <c r="P26" s="16">
        <f>L26-D26</f>
        <v/>
      </c>
      <c r="Q26" s="16">
        <f>M26-E26</f>
        <v/>
      </c>
      <c r="R26" s="16">
        <f>(B26)+(P26)+(Q26)+(O26)</f>
        <v/>
      </c>
      <c r="S26" s="16">
        <f>R26/0.89</f>
        <v/>
      </c>
      <c r="T26" s="8">
        <f>((R26/S26)-1)*-100</f>
        <v/>
      </c>
      <c r="U26" s="16">
        <f>C26-S26</f>
        <v/>
      </c>
      <c r="V26">
        <f>((R26/C26)-1)*-100</f>
        <v/>
      </c>
    </row>
    <row r="27">
      <c r="A27" t="inlineStr">
        <is>
          <t>LICOR STOCK COCONUT 720 ML</t>
        </is>
      </c>
      <c r="B27" s="13" t="n">
        <v>28.76375</v>
      </c>
      <c r="C27" s="14">
        <f>R27/0.89</f>
        <v/>
      </c>
      <c r="D27" s="13" t="n">
        <v>2.888333</v>
      </c>
      <c r="E27" s="13" t="n">
        <v>1.959305</v>
      </c>
      <c r="F27" s="1" t="n">
        <v>0</v>
      </c>
      <c r="G27" t="n">
        <v>50.42</v>
      </c>
      <c r="H27" s="5" t="n">
        <v>0.12</v>
      </c>
      <c r="I27" s="5" t="n">
        <v>0.0925</v>
      </c>
      <c r="J27" s="5" t="n">
        <v>0.12</v>
      </c>
      <c r="K27" s="1" t="n">
        <v>0.11</v>
      </c>
      <c r="L27" s="16">
        <f>K27*C27</f>
        <v/>
      </c>
      <c r="M27" s="13">
        <f>C27*I27</f>
        <v/>
      </c>
      <c r="N27" s="13">
        <f>IF(F27&gt;0,C27*(1+F27),G27)</f>
        <v/>
      </c>
      <c r="O27" s="16">
        <f>N27*J27</f>
        <v/>
      </c>
      <c r="P27" s="16">
        <f>L27-D27</f>
        <v/>
      </c>
      <c r="Q27" s="16">
        <f>M27-E27</f>
        <v/>
      </c>
      <c r="R27" s="16">
        <f>(B27)+(P27)+(Q27)+(O27)</f>
        <v/>
      </c>
      <c r="S27" s="16">
        <f>R27/0.89</f>
        <v/>
      </c>
      <c r="T27" s="8">
        <f>((R27/S27)-1)*-100</f>
        <v/>
      </c>
      <c r="U27" s="16">
        <f>C27-S27</f>
        <v/>
      </c>
      <c r="V27">
        <f>((R27/C27)-1)*-100</f>
        <v/>
      </c>
    </row>
    <row r="28">
      <c r="A28" t="inlineStr">
        <is>
          <t>LICOR STOCK KIWI 720 ML</t>
        </is>
      </c>
      <c r="B28" s="13" t="n">
        <v>28.76375</v>
      </c>
      <c r="C28" s="14">
        <f>R28/0.89</f>
        <v/>
      </c>
      <c r="D28" s="13" t="n">
        <v>2.888333</v>
      </c>
      <c r="E28" s="13" t="n">
        <v>1.959305</v>
      </c>
      <c r="F28" s="1" t="n">
        <v>0</v>
      </c>
      <c r="G28" t="n">
        <v>50.42</v>
      </c>
      <c r="H28" s="5" t="n">
        <v>0.12</v>
      </c>
      <c r="I28" s="5" t="n">
        <v>0.0925</v>
      </c>
      <c r="J28" s="5" t="n">
        <v>0.12</v>
      </c>
      <c r="K28" s="1" t="n">
        <v>0.11</v>
      </c>
      <c r="L28" s="16">
        <f>K28*C28</f>
        <v/>
      </c>
      <c r="M28" s="13">
        <f>C28*I28</f>
        <v/>
      </c>
      <c r="N28" s="13">
        <f>IF(F28&gt;0,C28*(1+F28),G28)</f>
        <v/>
      </c>
      <c r="O28" s="16">
        <f>N28*J28</f>
        <v/>
      </c>
      <c r="P28" s="16">
        <f>L28-D28</f>
        <v/>
      </c>
      <c r="Q28" s="16">
        <f>M28-E28</f>
        <v/>
      </c>
      <c r="R28" s="16">
        <f>(B28)+(P28)+(Q28)+(O28)</f>
        <v/>
      </c>
      <c r="S28" s="16">
        <f>R28/0.89</f>
        <v/>
      </c>
      <c r="T28" s="8">
        <f>((R28/S28)-1)*-100</f>
        <v/>
      </c>
      <c r="U28" s="16">
        <f>C28-S28</f>
        <v/>
      </c>
      <c r="V28">
        <f>((R28/C28)-1)*-100</f>
        <v/>
      </c>
    </row>
    <row r="29">
      <c r="A29" t="inlineStr">
        <is>
          <t>LICOR STOCK MARULA 720 ML</t>
        </is>
      </c>
      <c r="B29" s="13" t="n">
        <v>40.391</v>
      </c>
      <c r="C29" s="14">
        <f>R29/0.89</f>
        <v/>
      </c>
      <c r="D29" s="13" t="n">
        <v>4.056</v>
      </c>
      <c r="E29" s="13" t="n">
        <v>2.75132</v>
      </c>
      <c r="F29" s="1" t="n">
        <v>0</v>
      </c>
      <c r="G29" t="n">
        <v>50.42</v>
      </c>
      <c r="H29" s="5" t="n">
        <v>0.12</v>
      </c>
      <c r="I29" s="5" t="n">
        <v>0.0925</v>
      </c>
      <c r="J29" s="5" t="n">
        <v>0.12</v>
      </c>
      <c r="K29" s="1" t="n">
        <v>0.11</v>
      </c>
      <c r="L29" s="16">
        <f>K29*C29</f>
        <v/>
      </c>
      <c r="M29" s="13">
        <f>C29*I29</f>
        <v/>
      </c>
      <c r="N29" s="13">
        <f>IF(F29&gt;0,C29*(1+F29),G29)</f>
        <v/>
      </c>
      <c r="O29" s="16">
        <f>N29*J29</f>
        <v/>
      </c>
      <c r="P29" s="16">
        <f>L29-D29</f>
        <v/>
      </c>
      <c r="Q29" s="16">
        <f>M29-E29</f>
        <v/>
      </c>
      <c r="R29" s="16">
        <f>(B29)+(P29)+(Q29)+(O29)</f>
        <v/>
      </c>
      <c r="S29" s="16">
        <f>R29/0.89</f>
        <v/>
      </c>
      <c r="T29" s="8">
        <f>((R29/S29)-1)*-100</f>
        <v/>
      </c>
      <c r="U29" s="16">
        <f>C29-S29</f>
        <v/>
      </c>
      <c r="V29">
        <f>((R29/C29)-1)*-100</f>
        <v/>
      </c>
    </row>
    <row r="30">
      <c r="A30" t="inlineStr">
        <is>
          <t>CONHAQUE DOMECQ 1L</t>
        </is>
      </c>
      <c r="B30" s="13" t="n">
        <v>21.643153</v>
      </c>
      <c r="C30" s="14">
        <f>R30/0.89</f>
        <v/>
      </c>
      <c r="D30" s="13" t="n">
        <v>2.173371</v>
      </c>
      <c r="E30" s="13" t="n">
        <v>1.47427</v>
      </c>
      <c r="F30" s="1" t="n">
        <v>0</v>
      </c>
      <c r="G30" t="n">
        <v>40.41</v>
      </c>
      <c r="H30" s="5" t="n">
        <v>0.12</v>
      </c>
      <c r="I30" s="5" t="n">
        <v>0.0925</v>
      </c>
      <c r="J30" s="5" t="n">
        <v>0.12</v>
      </c>
      <c r="K30" s="1" t="n">
        <v>0.11</v>
      </c>
      <c r="L30" s="16">
        <f>K30*C30</f>
        <v/>
      </c>
      <c r="M30" s="13">
        <f>C30*I30</f>
        <v/>
      </c>
      <c r="N30" s="13">
        <f>IF(F30&gt;0,C30*(1+F30),G30)</f>
        <v/>
      </c>
      <c r="O30" s="16">
        <f>N30*J30</f>
        <v/>
      </c>
      <c r="P30" s="16">
        <f>L30-D30</f>
        <v/>
      </c>
      <c r="Q30" s="16">
        <f>M30-E30</f>
        <v/>
      </c>
      <c r="R30" s="16">
        <f>(B30)+(P30)+(Q30)+(O30)</f>
        <v/>
      </c>
      <c r="S30" s="16">
        <f>R30/0.89</f>
        <v/>
      </c>
      <c r="T30" s="8">
        <f>((R30/S30)-1)*-100</f>
        <v/>
      </c>
      <c r="U30" s="16">
        <f>C30-S30</f>
        <v/>
      </c>
      <c r="V30">
        <f>((R30/C30)-1)*-100</f>
        <v/>
      </c>
    </row>
    <row r="31">
      <c r="A31" t="inlineStr">
        <is>
          <t>RUM MONTILLA CRISTAL 1000 ML</t>
        </is>
      </c>
      <c r="B31" s="13" t="n">
        <v>15.47905</v>
      </c>
      <c r="C31" s="14">
        <f>R31/0.89</f>
        <v/>
      </c>
      <c r="D31" s="13" t="n">
        <v>1.674382</v>
      </c>
      <c r="E31" s="13" t="n">
        <v>1.054389</v>
      </c>
      <c r="F31" s="1" t="n">
        <v>0</v>
      </c>
      <c r="G31" t="n">
        <v>29.55</v>
      </c>
      <c r="H31" s="5" t="n">
        <v>0.12</v>
      </c>
      <c r="I31" s="5" t="n">
        <v>0.0925</v>
      </c>
      <c r="J31" s="5" t="n">
        <v>0.12</v>
      </c>
      <c r="K31" s="1" t="n">
        <v>0.11</v>
      </c>
      <c r="L31" s="16">
        <f>K31*C31</f>
        <v/>
      </c>
      <c r="M31" s="13">
        <f>C31*I31</f>
        <v/>
      </c>
      <c r="N31" s="13">
        <f>IF(F31&gt;0,C31*(1+F31),G31)</f>
        <v/>
      </c>
      <c r="O31" s="16">
        <f>N31*J31</f>
        <v/>
      </c>
      <c r="P31" s="16">
        <f>L31-D31</f>
        <v/>
      </c>
      <c r="Q31" s="16">
        <f>M31-E31</f>
        <v/>
      </c>
      <c r="R31" s="16">
        <f>(B31)+(P31)+(Q31)+(O31)</f>
        <v/>
      </c>
      <c r="S31" s="16">
        <f>R31/0.89</f>
        <v/>
      </c>
      <c r="T31" s="8">
        <f>((R31/S31)-1)*-100</f>
        <v/>
      </c>
      <c r="U31" s="16">
        <f>C31-S31</f>
        <v/>
      </c>
      <c r="V31">
        <f>((R31/C31)-1)*-100</f>
        <v/>
      </c>
    </row>
    <row r="32">
      <c r="A32" t="inlineStr">
        <is>
          <t>RUM MONTILLA CARTA BRANCA 1000 ML</t>
        </is>
      </c>
      <c r="B32" s="13" t="n">
        <v>15.47905</v>
      </c>
      <c r="C32" s="14">
        <f>R32/0.89</f>
        <v/>
      </c>
      <c r="D32" s="13" t="n">
        <v>1.674382</v>
      </c>
      <c r="E32" s="13" t="n">
        <v>1.054389</v>
      </c>
      <c r="F32" s="1" t="n">
        <v>0</v>
      </c>
      <c r="G32" t="n">
        <v>29.55</v>
      </c>
      <c r="H32" s="5" t="n">
        <v>0.12</v>
      </c>
      <c r="I32" s="5" t="n">
        <v>0.0925</v>
      </c>
      <c r="J32" s="5" t="n">
        <v>0.12</v>
      </c>
      <c r="K32" s="1" t="n">
        <v>0.11</v>
      </c>
      <c r="L32" s="16">
        <f>K32*C32</f>
        <v/>
      </c>
      <c r="M32" s="13">
        <f>C32*I32</f>
        <v/>
      </c>
      <c r="N32" s="13">
        <f>IF(F32&gt;0,C32*(1+F32),G32)</f>
        <v/>
      </c>
      <c r="O32" s="16">
        <f>N32*J32</f>
        <v/>
      </c>
      <c r="P32" s="16">
        <f>L32-D32</f>
        <v/>
      </c>
      <c r="Q32" s="16">
        <f>M32-E32</f>
        <v/>
      </c>
      <c r="R32" s="16">
        <f>(B32)+(P32)+(Q32)+(O32)</f>
        <v/>
      </c>
      <c r="S32" s="16">
        <f>R32/0.89</f>
        <v/>
      </c>
      <c r="T32" s="8">
        <f>((R32/S32)-1)*-100</f>
        <v/>
      </c>
      <c r="U32" s="16">
        <f>C32-S32</f>
        <v/>
      </c>
      <c r="V32">
        <f>((R32/C32)-1)*-100</f>
        <v/>
      </c>
    </row>
    <row r="33">
      <c r="A33" t="inlineStr">
        <is>
          <t>WHISKY CHIVAS REGAL 12 ANOS 1L</t>
        </is>
      </c>
      <c r="B33" s="13" t="n">
        <v>96.185799</v>
      </c>
      <c r="C33" s="14">
        <f>R33/0.89</f>
        <v/>
      </c>
      <c r="D33" s="13" t="n">
        <v>3.219608</v>
      </c>
      <c r="E33" s="13" t="n">
        <v>7.14753</v>
      </c>
      <c r="F33" s="1" t="n">
        <v>0</v>
      </c>
      <c r="G33" t="n">
        <v>166.1</v>
      </c>
      <c r="H33" s="5" t="n">
        <v>0.12</v>
      </c>
      <c r="I33" s="5" t="n">
        <v>0.0925</v>
      </c>
      <c r="J33" s="5" t="n">
        <v>0.12</v>
      </c>
      <c r="K33" s="1" t="n">
        <v>0.11</v>
      </c>
      <c r="L33" s="16">
        <f>K33*C33</f>
        <v/>
      </c>
      <c r="M33" s="13">
        <f>C33*I33</f>
        <v/>
      </c>
      <c r="N33" s="13">
        <f>IF(F33&gt;0,C33*(1+F33),G33)</f>
        <v/>
      </c>
      <c r="O33" s="16">
        <f>N33*J33</f>
        <v/>
      </c>
      <c r="P33" s="16">
        <f>L33-D33</f>
        <v/>
      </c>
      <c r="Q33" s="16">
        <f>M33-E33</f>
        <v/>
      </c>
      <c r="R33" s="16">
        <f>(B33)+(P33)+(Q33)+(O33)</f>
        <v/>
      </c>
      <c r="S33" s="16">
        <f>R33/0.89</f>
        <v/>
      </c>
      <c r="T33" s="8">
        <f>((R33/S33)-1)*-100</f>
        <v/>
      </c>
      <c r="U33" s="16">
        <f>C33-S33</f>
        <v/>
      </c>
      <c r="V33">
        <f>((R33/C33)-1)*-100</f>
        <v/>
      </c>
    </row>
    <row r="34">
      <c r="A34" t="inlineStr">
        <is>
          <t>AGUARDENTE OLD CESAR 88 965 ML</t>
        </is>
      </c>
      <c r="B34" s="13" t="n">
        <v>8.317012999999999</v>
      </c>
      <c r="C34" s="14">
        <f>R34/0.89</f>
        <v/>
      </c>
      <c r="D34" s="13" t="n">
        <v>0.955182</v>
      </c>
      <c r="E34" s="13" t="n">
        <v>0.566531</v>
      </c>
      <c r="F34" s="1" t="n">
        <v>0</v>
      </c>
      <c r="G34" t="n">
        <v>18.1</v>
      </c>
      <c r="H34" s="5" t="n">
        <v>0.12</v>
      </c>
      <c r="I34" s="5" t="n">
        <v>0.0925</v>
      </c>
      <c r="J34" s="5" t="n">
        <v>0.12</v>
      </c>
      <c r="K34" s="1" t="n">
        <v>0.11</v>
      </c>
      <c r="L34" s="16">
        <f>K34*C34</f>
        <v/>
      </c>
      <c r="M34" s="13">
        <f>C34*I34</f>
        <v/>
      </c>
      <c r="N34" s="13">
        <f>IF(F34&gt;0,C34*(1+F34),G34)</f>
        <v/>
      </c>
      <c r="O34" s="16">
        <f>N34*J34</f>
        <v/>
      </c>
      <c r="P34" s="16">
        <f>L34-D34</f>
        <v/>
      </c>
      <c r="Q34" s="16">
        <f>M34-E34</f>
        <v/>
      </c>
      <c r="R34" s="16">
        <f>(B34)+(P34)+(Q34)+(O34)</f>
        <v/>
      </c>
      <c r="S34" s="16">
        <f>R34/0.89</f>
        <v/>
      </c>
      <c r="T34" s="8">
        <f>((R34/S34)-1)*-100</f>
        <v/>
      </c>
      <c r="U34" s="16">
        <f>C34-S34</f>
        <v/>
      </c>
      <c r="V34">
        <f>((R34/C34)-1)*-100</f>
        <v/>
      </c>
    </row>
    <row r="35">
      <c r="A35" t="inlineStr">
        <is>
          <t>PIRASSUNUNGA 51 965 ML</t>
        </is>
      </c>
      <c r="B35" s="13" t="n">
        <v>9.093657</v>
      </c>
      <c r="C35" s="14">
        <f>R35/0.89</f>
        <v/>
      </c>
      <c r="D35" s="13" t="n">
        <v>0.9387</v>
      </c>
      <c r="E35" s="13" t="n">
        <v>0.636752</v>
      </c>
      <c r="F35" s="1" t="n">
        <v>0.4579</v>
      </c>
      <c r="G35" t="n">
        <v>0</v>
      </c>
      <c r="H35" s="5" t="n">
        <v>0.12</v>
      </c>
      <c r="I35" s="5" t="n">
        <v>0.0925</v>
      </c>
      <c r="J35" s="5" t="n">
        <v>0.12</v>
      </c>
      <c r="K35" s="1" t="n">
        <v>0.11</v>
      </c>
      <c r="L35" s="16">
        <f>K35*C35</f>
        <v/>
      </c>
      <c r="M35" s="13">
        <f>C35*I35</f>
        <v/>
      </c>
      <c r="N35" s="13">
        <f>IF(F35&gt;0,C35*(1+F35),G35)</f>
        <v/>
      </c>
      <c r="O35" s="16">
        <f>N35*J35</f>
        <v/>
      </c>
      <c r="P35" s="16">
        <f>L35-D35</f>
        <v/>
      </c>
      <c r="Q35" s="16">
        <f>M35-E35</f>
        <v/>
      </c>
      <c r="R35" s="16">
        <f>(B35)+(P35)+(Q35)+(O35)</f>
        <v/>
      </c>
      <c r="S35" s="16">
        <f>R35/0.89</f>
        <v/>
      </c>
      <c r="T35" s="8">
        <f>((R35/S35)-1)*-100</f>
        <v/>
      </c>
      <c r="U35" s="16">
        <f>C35-S35</f>
        <v/>
      </c>
      <c r="V35">
        <f>((R35/C35)-1)*-100</f>
        <v/>
      </c>
    </row>
    <row r="36">
      <c r="A36" t="inlineStr">
        <is>
          <t>CONHAQUE DOMUS CX C/ 12 UND 200ML</t>
        </is>
      </c>
      <c r="B36" s="13" t="n">
        <v>90.1865</v>
      </c>
      <c r="C36" s="14">
        <f>R36/0.89</f>
        <v/>
      </c>
      <c r="D36" s="13" t="n">
        <v>9.0564</v>
      </c>
      <c r="E36" s="13" t="n">
        <v>8.342251000000001</v>
      </c>
      <c r="F36" s="1" t="n">
        <v>0.467</v>
      </c>
      <c r="G36" t="n">
        <v>0</v>
      </c>
      <c r="H36" s="5" t="n">
        <v>0.12</v>
      </c>
      <c r="I36" s="5" t="n">
        <v>0.0925</v>
      </c>
      <c r="J36" s="5" t="n">
        <v>0.12</v>
      </c>
      <c r="K36" s="1" t="n">
        <v>0.11</v>
      </c>
      <c r="L36" s="16">
        <f>K36*C36</f>
        <v/>
      </c>
      <c r="M36" s="13">
        <f>C36*I36</f>
        <v/>
      </c>
      <c r="N36" s="13">
        <f>IF(F36&gt;0,C36*(1+F36),G36)</f>
        <v/>
      </c>
      <c r="O36" s="16">
        <f>N36*J36</f>
        <v/>
      </c>
      <c r="P36" s="16">
        <f>L36-D36</f>
        <v/>
      </c>
      <c r="Q36" s="16">
        <f>M36-E36</f>
        <v/>
      </c>
      <c r="R36" s="16">
        <f>(B36)+(P36)+(Q36)+(O36)</f>
        <v/>
      </c>
      <c r="S36" s="16">
        <f>R36/0.89</f>
        <v/>
      </c>
      <c r="T36" s="8">
        <f>((R36/S36)-1)*-100</f>
        <v/>
      </c>
      <c r="U36" s="16">
        <f>C36-S36</f>
        <v/>
      </c>
      <c r="V36">
        <f>((R36/C36)-1)*-100</f>
        <v/>
      </c>
    </row>
    <row r="37">
      <c r="A37" t="inlineStr">
        <is>
          <t>CATUABA CABRA MACHO 900 ML</t>
        </is>
      </c>
      <c r="B37" s="13" t="n">
        <v>6.64205</v>
      </c>
      <c r="C37" s="14">
        <f>R37/0.89</f>
        <v/>
      </c>
      <c r="D37" s="13" t="n">
        <v>0.710039</v>
      </c>
      <c r="E37" s="13" t="n">
        <v>0.511213</v>
      </c>
      <c r="F37" s="1" t="n">
        <v>0.4579</v>
      </c>
      <c r="G37" t="n">
        <v>0</v>
      </c>
      <c r="H37" s="5" t="n">
        <v>0.12</v>
      </c>
      <c r="I37" s="5" t="n">
        <v>0.0925</v>
      </c>
      <c r="J37" s="5" t="n">
        <v>0.12</v>
      </c>
      <c r="K37" s="1" t="n">
        <v>0.11</v>
      </c>
      <c r="L37" s="16">
        <f>K37*C37</f>
        <v/>
      </c>
      <c r="M37" s="13">
        <f>C37*I37</f>
        <v/>
      </c>
      <c r="N37" s="13">
        <f>IF(F37&gt;0,C37*(1+F37),G37)</f>
        <v/>
      </c>
      <c r="O37" s="16">
        <f>N37*J37</f>
        <v/>
      </c>
      <c r="P37" s="16">
        <f>L37-D37</f>
        <v/>
      </c>
      <c r="Q37" s="16">
        <f>M37-E37</f>
        <v/>
      </c>
      <c r="R37" s="16">
        <f>(B37)+(P37)+(Q37)+(O37)</f>
        <v/>
      </c>
      <c r="S37" s="16">
        <f>R37/0.89</f>
        <v/>
      </c>
      <c r="T37" s="8">
        <f>((R37/S37)-1)*-100</f>
        <v/>
      </c>
      <c r="U37" s="16">
        <f>C37-S37</f>
        <v/>
      </c>
      <c r="V37">
        <f>((R37/C37)-1)*-100</f>
        <v/>
      </c>
    </row>
    <row r="38">
      <c r="A38" t="inlineStr">
        <is>
          <t>MEL ZANGAO 900ML</t>
        </is>
      </c>
      <c r="B38" s="13" t="n">
        <v>5.822</v>
      </c>
      <c r="C38" s="14">
        <f>R38/0.89</f>
        <v/>
      </c>
      <c r="D38" s="13" t="n">
        <v>0.622375</v>
      </c>
      <c r="E38" s="13" t="n">
        <v>0.448097</v>
      </c>
      <c r="F38" s="1" t="n">
        <v>0.4579</v>
      </c>
      <c r="G38" t="n">
        <v>0</v>
      </c>
      <c r="H38" s="5" t="n">
        <v>0.12</v>
      </c>
      <c r="I38" s="5" t="n">
        <v>0.0925</v>
      </c>
      <c r="J38" s="5" t="n">
        <v>0.12</v>
      </c>
      <c r="K38" s="1" t="n">
        <v>0.11</v>
      </c>
      <c r="L38" s="16">
        <f>K38*C38</f>
        <v/>
      </c>
      <c r="M38" s="13">
        <f>C38*I38</f>
        <v/>
      </c>
      <c r="N38" s="13">
        <f>IF(F38&gt;0,C38*(1+F38),G38)</f>
        <v/>
      </c>
      <c r="O38" s="16">
        <f>N38*J38</f>
        <v/>
      </c>
      <c r="P38" s="16">
        <f>L38-D38</f>
        <v/>
      </c>
      <c r="Q38" s="16">
        <f>M38-E38</f>
        <v/>
      </c>
      <c r="R38" s="16">
        <f>(B38)+(P38)+(Q38)+(O38)</f>
        <v/>
      </c>
      <c r="S38" s="16">
        <f>R38/0.89</f>
        <v/>
      </c>
      <c r="T38" s="8">
        <f>((R38/S38)-1)*-100</f>
        <v/>
      </c>
      <c r="U38" s="16">
        <f>C38-S38</f>
        <v/>
      </c>
      <c r="V38">
        <f>((R38/C38)-1)*-100</f>
        <v/>
      </c>
    </row>
    <row r="39">
      <c r="A39" t="inlineStr">
        <is>
          <t>RUM BACARDI MOJITO 980ML</t>
        </is>
      </c>
      <c r="B39" s="13" t="n">
        <v>24.261751</v>
      </c>
      <c r="C39" s="14">
        <f>R39/0.89</f>
        <v/>
      </c>
      <c r="D39" s="13" t="n">
        <v>2.436326</v>
      </c>
      <c r="E39" s="13" t="n">
        <v>1.652641</v>
      </c>
      <c r="F39" s="1" t="n">
        <v>0.4579</v>
      </c>
      <c r="G39" t="n">
        <v>0</v>
      </c>
      <c r="H39" s="5" t="n">
        <v>0.12</v>
      </c>
      <c r="I39" s="5" t="n">
        <v>0.0925</v>
      </c>
      <c r="J39" s="5" t="n">
        <v>0.12</v>
      </c>
      <c r="K39" s="1" t="n">
        <v>0.11</v>
      </c>
      <c r="L39" s="16">
        <f>K39*C39</f>
        <v/>
      </c>
      <c r="M39" s="13">
        <f>C39*I39</f>
        <v/>
      </c>
      <c r="N39" s="13">
        <f>IF(F39&gt;0,C39*(1+F39),G39)</f>
        <v/>
      </c>
      <c r="O39" s="16">
        <f>N39*J39</f>
        <v/>
      </c>
      <c r="P39" s="16">
        <f>L39-D39</f>
        <v/>
      </c>
      <c r="Q39" s="16">
        <f>M39-E39</f>
        <v/>
      </c>
      <c r="R39" s="16">
        <f>(B39)+(P39)+(Q39)+(O39)</f>
        <v/>
      </c>
      <c r="S39" s="16">
        <f>R39/0.89</f>
        <v/>
      </c>
      <c r="T39" s="8">
        <f>((R39/S39)-1)*-100</f>
        <v/>
      </c>
      <c r="U39" s="16">
        <f>C39-S39</f>
        <v/>
      </c>
      <c r="V39">
        <f>((R39/C39)-1)*-100</f>
        <v/>
      </c>
    </row>
    <row r="40">
      <c r="A40" t="inlineStr">
        <is>
          <t>GIN BOMBAY SAPPHIRE 750ML</t>
        </is>
      </c>
      <c r="B40" s="13" t="n">
        <v>62.758469</v>
      </c>
      <c r="C40" s="14">
        <f>R40/0.89</f>
        <v/>
      </c>
      <c r="D40" s="13" t="n">
        <v>2.100702</v>
      </c>
      <c r="E40" s="13" t="n">
        <v>4.663558</v>
      </c>
      <c r="F40" s="1" t="n">
        <v>0</v>
      </c>
      <c r="G40" t="n">
        <v>123.75</v>
      </c>
      <c r="H40" s="5" t="n">
        <v>0.12</v>
      </c>
      <c r="I40" s="5" t="n">
        <v>0.0925</v>
      </c>
      <c r="J40" s="5" t="n">
        <v>0.12</v>
      </c>
      <c r="K40" s="1" t="n">
        <v>0.11</v>
      </c>
      <c r="L40" s="16">
        <f>K40*C40</f>
        <v/>
      </c>
      <c r="M40" s="13">
        <f>C40*I40</f>
        <v/>
      </c>
      <c r="N40" s="13">
        <f>IF(F40&gt;0,C40*(1+F40),G40)</f>
        <v/>
      </c>
      <c r="O40" s="16">
        <f>N40*J40</f>
        <v/>
      </c>
      <c r="P40" s="16">
        <f>L40-D40</f>
        <v/>
      </c>
      <c r="Q40" s="16">
        <f>M40-E40</f>
        <v/>
      </c>
      <c r="R40" s="16">
        <f>(B40)+(P40)+(Q40)+(O40)</f>
        <v/>
      </c>
      <c r="S40" s="16">
        <f>R40/0.89</f>
        <v/>
      </c>
      <c r="T40" s="8">
        <f>((R40/S40)-1)*-100</f>
        <v/>
      </c>
      <c r="U40" s="16">
        <f>C40-S40</f>
        <v/>
      </c>
      <c r="V40">
        <f>((R40/C40)-1)*-100</f>
        <v/>
      </c>
    </row>
    <row r="41">
      <c r="A41" t="inlineStr">
        <is>
          <t>ICE 51 LIMAO LONG NECK 24X275ML</t>
        </is>
      </c>
      <c r="B41" s="13" t="n">
        <v>76.489696</v>
      </c>
      <c r="C41" s="14">
        <f>R41/0.89</f>
        <v/>
      </c>
      <c r="D41" s="13" t="n">
        <v>8.1228</v>
      </c>
      <c r="E41" s="13" t="n">
        <v>5.509966</v>
      </c>
      <c r="F41" s="1" t="n">
        <v>0</v>
      </c>
      <c r="G41" t="n">
        <v>154.08</v>
      </c>
      <c r="H41" s="5" t="n">
        <v>0.12</v>
      </c>
      <c r="I41" s="5" t="n">
        <v>0.0925</v>
      </c>
      <c r="J41" s="5" t="n">
        <v>0.12</v>
      </c>
      <c r="K41" s="1" t="n">
        <v>0.11</v>
      </c>
      <c r="L41" s="16">
        <f>K41*C41</f>
        <v/>
      </c>
      <c r="M41" s="13">
        <f>C41*I41</f>
        <v/>
      </c>
      <c r="N41" s="13">
        <f>IF(F41&gt;0,C41*(1+F41),G41)</f>
        <v/>
      </c>
      <c r="O41" s="16">
        <f>N41*J41</f>
        <v/>
      </c>
      <c r="P41" s="16">
        <f>L41-D41</f>
        <v/>
      </c>
      <c r="Q41" s="16">
        <f>M41-E41</f>
        <v/>
      </c>
      <c r="R41" s="16">
        <f>(B41)+(P41)+(Q41)+(O41)</f>
        <v/>
      </c>
      <c r="S41" s="16">
        <f>R41/0.89</f>
        <v/>
      </c>
      <c r="T41" s="8">
        <f>((R41/S41)-1)*-100</f>
        <v/>
      </c>
      <c r="U41" s="16">
        <f>C41-S41</f>
        <v/>
      </c>
      <c r="V41">
        <f>((R41/C41)-1)*-100</f>
        <v/>
      </c>
    </row>
    <row r="42">
      <c r="A42" t="inlineStr">
        <is>
          <t>ICE 51 MARACUJA LONG NECK 24X275ML</t>
        </is>
      </c>
      <c r="B42" s="13" t="n">
        <v>76.738304</v>
      </c>
      <c r="C42" s="14">
        <f>R42/0.89</f>
        <v/>
      </c>
      <c r="D42" s="13" t="n">
        <v>8.1492</v>
      </c>
      <c r="E42" s="13" t="n">
        <v>5.527874</v>
      </c>
      <c r="F42" s="1" t="n">
        <v>0</v>
      </c>
      <c r="G42" t="n">
        <v>154.08</v>
      </c>
      <c r="H42" s="5" t="n">
        <v>0.12</v>
      </c>
      <c r="I42" s="5" t="n">
        <v>0.0925</v>
      </c>
      <c r="J42" s="5" t="n">
        <v>0.12</v>
      </c>
      <c r="K42" s="1" t="n">
        <v>0.11</v>
      </c>
      <c r="L42" s="16">
        <f>K42*C42</f>
        <v/>
      </c>
      <c r="M42" s="13">
        <f>C42*I42</f>
        <v/>
      </c>
      <c r="N42" s="13">
        <f>IF(F42&gt;0,C42*(1+F42),G42)</f>
        <v/>
      </c>
      <c r="O42" s="16">
        <f>N42*J42</f>
        <v/>
      </c>
      <c r="P42" s="16">
        <f>L42-D42</f>
        <v/>
      </c>
      <c r="Q42" s="16">
        <f>M42-E42</f>
        <v/>
      </c>
      <c r="R42" s="16">
        <f>(B42)+(P42)+(Q42)+(O42)</f>
        <v/>
      </c>
      <c r="S42" s="16">
        <f>R42/0.89</f>
        <v/>
      </c>
      <c r="T42" s="8">
        <f>((R42/S42)-1)*-100</f>
        <v/>
      </c>
      <c r="U42" s="16">
        <f>C42-S42</f>
        <v/>
      </c>
      <c r="V42">
        <f>((R42/C42)-1)*-100</f>
        <v/>
      </c>
    </row>
    <row r="43">
      <c r="A43" t="inlineStr">
        <is>
          <t>ICE 51 KIWI LATA 24X269 ML</t>
        </is>
      </c>
      <c r="B43" s="13" t="n">
        <v>76.489688</v>
      </c>
      <c r="C43" s="14">
        <f>R43/0.89</f>
        <v/>
      </c>
      <c r="D43" s="13" t="n">
        <v>8.1228</v>
      </c>
      <c r="E43" s="13" t="n">
        <v>5.509965</v>
      </c>
      <c r="F43" s="1" t="n">
        <v>0</v>
      </c>
      <c r="G43" t="n">
        <v>154.08</v>
      </c>
      <c r="H43" s="5" t="n">
        <v>0.12</v>
      </c>
      <c r="I43" s="5" t="n">
        <v>0.0925</v>
      </c>
      <c r="J43" s="5" t="n">
        <v>0.12</v>
      </c>
      <c r="K43" s="1" t="n">
        <v>0.11</v>
      </c>
      <c r="L43" s="16">
        <f>K43*C43</f>
        <v/>
      </c>
      <c r="M43" s="13">
        <f>C43*I43</f>
        <v/>
      </c>
      <c r="N43" s="13">
        <f>IF(F43&gt;0,C43*(1+F43),G43)</f>
        <v/>
      </c>
      <c r="O43" s="16">
        <f>N43*J43</f>
        <v/>
      </c>
      <c r="P43" s="16">
        <f>L43-D43</f>
        <v/>
      </c>
      <c r="Q43" s="16">
        <f>M43-E43</f>
        <v/>
      </c>
      <c r="R43" s="16">
        <f>(B43)+(P43)+(Q43)+(O43)</f>
        <v/>
      </c>
      <c r="S43" s="16">
        <f>R43/0.89</f>
        <v/>
      </c>
      <c r="T43" s="8">
        <f>((R43/S43)-1)*-100</f>
        <v/>
      </c>
      <c r="U43" s="16">
        <f>C43-S43</f>
        <v/>
      </c>
      <c r="V43">
        <f>((R43/C43)-1)*-100</f>
        <v/>
      </c>
    </row>
    <row r="44">
      <c r="A44" t="inlineStr">
        <is>
          <t>ICE 51 BALADA LATA 24X269 ML</t>
        </is>
      </c>
      <c r="B44" s="13" t="n">
        <v>76.489732</v>
      </c>
      <c r="C44" s="14">
        <f>R44/0.89</f>
        <v/>
      </c>
      <c r="D44" s="13" t="n">
        <v>8.1228</v>
      </c>
      <c r="E44" s="13" t="n">
        <v>5.509969000000001</v>
      </c>
      <c r="F44" s="1" t="n">
        <v>0</v>
      </c>
      <c r="G44" t="n">
        <v>154.08</v>
      </c>
      <c r="H44" s="5" t="n">
        <v>0.12</v>
      </c>
      <c r="I44" s="5" t="n">
        <v>0.0925</v>
      </c>
      <c r="J44" s="5" t="n">
        <v>0.12</v>
      </c>
      <c r="K44" s="1" t="n">
        <v>0.11</v>
      </c>
      <c r="L44" s="16">
        <f>K44*C44</f>
        <v/>
      </c>
      <c r="M44" s="13">
        <f>C44*I44</f>
        <v/>
      </c>
      <c r="N44" s="13">
        <f>IF(F44&gt;0,C44*(1+F44),G44)</f>
        <v/>
      </c>
      <c r="O44" s="16">
        <f>N44*J44</f>
        <v/>
      </c>
      <c r="P44" s="16">
        <f>L44-D44</f>
        <v/>
      </c>
      <c r="Q44" s="16">
        <f>M44-E44</f>
        <v/>
      </c>
      <c r="R44" s="16">
        <f>(B44)+(P44)+(Q44)+(O44)</f>
        <v/>
      </c>
      <c r="S44" s="16">
        <f>R44/0.89</f>
        <v/>
      </c>
      <c r="T44" s="8">
        <f>((R44/S44)-1)*-100</f>
        <v/>
      </c>
      <c r="U44" s="16">
        <f>C44-S44</f>
        <v/>
      </c>
      <c r="V44">
        <f>((R44/C44)-1)*-100</f>
        <v/>
      </c>
    </row>
    <row r="45">
      <c r="A45" t="inlineStr">
        <is>
          <t xml:space="preserve">CERVEJA HEINEKEN LONG 330ML </t>
        </is>
      </c>
      <c r="B45" s="13" t="n">
        <v>93.97</v>
      </c>
      <c r="C45" s="14">
        <f>R45/0.89</f>
        <v/>
      </c>
      <c r="D45" s="13" t="n">
        <v>10.853128</v>
      </c>
      <c r="E45" s="13" t="n">
        <v>10.346649</v>
      </c>
      <c r="F45" s="1" t="n">
        <v>0</v>
      </c>
      <c r="G45" t="n">
        <v>128</v>
      </c>
      <c r="H45" s="5" t="n">
        <v>0.12</v>
      </c>
      <c r="I45" s="5" t="n">
        <v>0.104</v>
      </c>
      <c r="J45" s="5" t="n">
        <v>0.19</v>
      </c>
      <c r="K45" s="1" t="n">
        <v>0.11</v>
      </c>
      <c r="L45" s="16">
        <f>K45*C45</f>
        <v/>
      </c>
      <c r="M45" s="13">
        <f>C45*I45</f>
        <v/>
      </c>
      <c r="N45" s="13">
        <f>IF(F45&gt;0,C45*(1+F45),G45)</f>
        <v/>
      </c>
      <c r="O45" s="16">
        <f>N45*J45</f>
        <v/>
      </c>
      <c r="P45" s="16">
        <f>L45-D45</f>
        <v/>
      </c>
      <c r="Q45" s="16">
        <f>M45-E45</f>
        <v/>
      </c>
      <c r="R45" s="16">
        <f>(B45)+(P45)+(Q45)+(O45)</f>
        <v/>
      </c>
      <c r="S45" s="16">
        <f>R45/0.89</f>
        <v/>
      </c>
      <c r="T45" s="8">
        <f>((R45/S45)-1)*-100</f>
        <v/>
      </c>
      <c r="U45" s="16">
        <f>C45-S45</f>
        <v/>
      </c>
      <c r="V45">
        <f>((R45/C45)-1)*-100</f>
        <v/>
      </c>
    </row>
    <row r="46">
      <c r="A46" t="inlineStr">
        <is>
          <t>VODKA ABSOLUT - 1 LITRO</t>
        </is>
      </c>
      <c r="B46" s="13" t="n">
        <v>49.214313</v>
      </c>
      <c r="C46" s="14">
        <f>R46/0.89</f>
        <v/>
      </c>
      <c r="D46" s="13" t="n">
        <v>1.647341</v>
      </c>
      <c r="E46" s="13" t="n">
        <v>3.657097</v>
      </c>
      <c r="F46" s="1" t="n">
        <v>0</v>
      </c>
      <c r="G46" t="n">
        <v>104.51</v>
      </c>
      <c r="H46" s="5" t="n">
        <v>0.12</v>
      </c>
      <c r="I46" s="5" t="n">
        <v>0.0925</v>
      </c>
      <c r="J46" s="5" t="n">
        <v>0.12</v>
      </c>
      <c r="K46" s="1" t="n">
        <v>0.11</v>
      </c>
      <c r="L46" s="16">
        <f>K46*C46</f>
        <v/>
      </c>
      <c r="M46" s="13">
        <f>C46*I46</f>
        <v/>
      </c>
      <c r="N46" s="13">
        <f>IF(F46&gt;0,C46*(1+F46),G46)</f>
        <v/>
      </c>
      <c r="O46" s="16">
        <f>N46*J46</f>
        <v/>
      </c>
      <c r="P46" s="16">
        <f>L46-D46</f>
        <v/>
      </c>
      <c r="Q46" s="16">
        <f>M46-E46</f>
        <v/>
      </c>
      <c r="R46" s="16">
        <f>(B46)+(P46)+(Q46)+(O46)</f>
        <v/>
      </c>
      <c r="S46" s="16">
        <f>R46/0.89</f>
        <v/>
      </c>
      <c r="T46" s="8">
        <f>((R46/S46)-1)*-100</f>
        <v/>
      </c>
      <c r="U46" s="16">
        <f>C46-S46</f>
        <v/>
      </c>
      <c r="V46">
        <f>((R46/C46)-1)*-100</f>
        <v/>
      </c>
    </row>
    <row r="47">
      <c r="A47" t="inlineStr">
        <is>
          <t>DETERGENTE BARRA NEUTRO - 500 ML</t>
        </is>
      </c>
      <c r="B47" s="13" t="n">
        <v>1.02</v>
      </c>
      <c r="C47" s="14">
        <f>R47/0.89</f>
        <v/>
      </c>
      <c r="E47" s="13" t="inlineStr">
        <is>
          <t>-</t>
        </is>
      </c>
      <c r="F47" s="1" t="n">
        <v>0</v>
      </c>
      <c r="G47" t="n">
        <v>0</v>
      </c>
      <c r="H47" s="5" t="n">
        <v>0.12</v>
      </c>
      <c r="I47" s="5" t="n">
        <v>0.0925</v>
      </c>
      <c r="J47" s="5" t="n">
        <v>0.12</v>
      </c>
      <c r="K47" s="1" t="n">
        <v>0.11</v>
      </c>
      <c r="L47" s="16">
        <f>K47*C47</f>
        <v/>
      </c>
      <c r="M47" s="13">
        <f>C47*I47</f>
        <v/>
      </c>
      <c r="N47" s="13">
        <f>IF(F47&gt;0,C47*(1+F47),G47)</f>
        <v/>
      </c>
      <c r="O47" s="16">
        <f>N47*J47</f>
        <v/>
      </c>
      <c r="P47" s="16">
        <f>L47-D47</f>
        <v/>
      </c>
      <c r="Q47" s="16">
        <f>M47-E47</f>
        <v/>
      </c>
      <c r="R47" s="16">
        <f>(B47)+(P47)+(Q47)+(O47)</f>
        <v/>
      </c>
      <c r="S47" s="16">
        <f>R47/0.89</f>
        <v/>
      </c>
      <c r="T47" s="8">
        <f>((R47/S47)-1)*-100</f>
        <v/>
      </c>
      <c r="U47" s="16">
        <f>C47-S47</f>
        <v/>
      </c>
      <c r="V47">
        <f>((R47/C47)-1)*-100</f>
        <v/>
      </c>
    </row>
    <row r="48">
      <c r="A48" t="inlineStr">
        <is>
          <t>MARTINI EXTRA DRY 750 ML</t>
        </is>
      </c>
      <c r="B48" s="13" t="n">
        <v>25.040143</v>
      </c>
      <c r="C48" s="14">
        <f>R48/0.89</f>
        <v/>
      </c>
      <c r="D48" s="13" t="n">
        <v>2.737871</v>
      </c>
      <c r="E48" s="13" t="n">
        <v>1.857192</v>
      </c>
      <c r="F48" s="1" t="n">
        <v>0.4579</v>
      </c>
      <c r="G48" t="n">
        <v>0</v>
      </c>
      <c r="H48" s="5" t="n">
        <v>0.12</v>
      </c>
      <c r="I48" s="5" t="n">
        <v>0.0925</v>
      </c>
      <c r="J48" s="5" t="n">
        <v>0.12</v>
      </c>
      <c r="K48" s="1" t="n">
        <v>0.11</v>
      </c>
      <c r="L48" s="16">
        <f>K48*C48</f>
        <v/>
      </c>
      <c r="M48" s="13">
        <f>C48*I48</f>
        <v/>
      </c>
      <c r="N48" s="13">
        <f>IF(F48&gt;0,C48*(1+F48),G48)</f>
        <v/>
      </c>
      <c r="O48" s="16">
        <f>N48*J48</f>
        <v/>
      </c>
      <c r="P48" s="16">
        <f>L48-D48</f>
        <v/>
      </c>
      <c r="Q48" s="16">
        <f>M48-E48</f>
        <v/>
      </c>
      <c r="R48" s="16">
        <f>(B48)+(P48)+(Q48)+(O48)</f>
        <v/>
      </c>
      <c r="S48" s="16">
        <f>R48/0.89</f>
        <v/>
      </c>
      <c r="T48" s="8">
        <f>((R48/S48)-1)*-100</f>
        <v/>
      </c>
      <c r="U48" s="16">
        <f>C48-S48</f>
        <v/>
      </c>
      <c r="V48">
        <f>((R48/C48)-1)*-100</f>
        <v/>
      </c>
    </row>
    <row r="49">
      <c r="A49" t="inlineStr">
        <is>
          <t>REFRIGERANTE COCA-COLA LATA 350ML</t>
        </is>
      </c>
      <c r="B49" s="13" t="n">
        <v>29.4</v>
      </c>
      <c r="C49" s="14">
        <f>R49/0.89</f>
        <v/>
      </c>
      <c r="D49" s="13" t="n">
        <v>0</v>
      </c>
      <c r="E49" s="13" t="n">
        <v>1.0731</v>
      </c>
      <c r="F49" s="1" t="n">
        <v>0</v>
      </c>
      <c r="G49" t="n">
        <v>0</v>
      </c>
      <c r="H49" s="5" t="n">
        <v>0.12</v>
      </c>
      <c r="I49" s="5" t="n">
        <v>0.0925</v>
      </c>
      <c r="J49" s="5" t="n">
        <v>0.12</v>
      </c>
      <c r="K49" s="1" t="n">
        <v>0.11</v>
      </c>
      <c r="L49" s="16">
        <f>K49*C49</f>
        <v/>
      </c>
      <c r="M49" s="13">
        <f>C49*I49</f>
        <v/>
      </c>
      <c r="N49" s="13">
        <f>IF(F49&gt;0,C49*(1+F49),G49)</f>
        <v/>
      </c>
      <c r="O49" s="16">
        <f>N49*J49</f>
        <v/>
      </c>
      <c r="P49" s="16">
        <f>L49-D49</f>
        <v/>
      </c>
      <c r="Q49" s="16">
        <f>M49-E49</f>
        <v/>
      </c>
      <c r="R49" s="16">
        <f>(B49)+(P49)+(Q49)+(O49)</f>
        <v/>
      </c>
      <c r="S49" s="16">
        <f>R49/0.89</f>
        <v/>
      </c>
      <c r="T49" s="8">
        <f>((R49/S49)-1)*-100</f>
        <v/>
      </c>
      <c r="U49" s="16">
        <f>C49-S49</f>
        <v/>
      </c>
      <c r="V49">
        <f>((R49/C49)-1)*-100</f>
        <v/>
      </c>
    </row>
    <row r="50">
      <c r="A50" t="inlineStr">
        <is>
          <t>REFRIGERANTE COCA-COLA ZERO LATA 350ML</t>
        </is>
      </c>
      <c r="B50" s="13" t="n">
        <v>29.4</v>
      </c>
      <c r="C50" s="14">
        <f>R50/0.89</f>
        <v/>
      </c>
      <c r="D50" s="13" t="n">
        <v>0</v>
      </c>
      <c r="E50" s="13" t="n">
        <v>3.822</v>
      </c>
      <c r="F50" s="1" t="n">
        <v>0</v>
      </c>
      <c r="G50" t="n">
        <v>0</v>
      </c>
      <c r="H50" s="5" t="n">
        <v>0.12</v>
      </c>
      <c r="I50" s="5" t="n">
        <v>0.0925</v>
      </c>
      <c r="J50" s="5" t="n">
        <v>0.12</v>
      </c>
      <c r="K50" s="1" t="n">
        <v>0.11</v>
      </c>
      <c r="L50" s="16">
        <f>K50*C50</f>
        <v/>
      </c>
      <c r="M50" s="13">
        <f>C50*I50</f>
        <v/>
      </c>
      <c r="N50" s="13">
        <f>IF(F50&gt;0,C50*(1+F50),G50)</f>
        <v/>
      </c>
      <c r="O50" s="16">
        <f>N50*J50</f>
        <v/>
      </c>
      <c r="P50" s="16">
        <f>L50-D50</f>
        <v/>
      </c>
      <c r="Q50" s="16">
        <f>M50-E50</f>
        <v/>
      </c>
      <c r="R50" s="16">
        <f>(B50)+(P50)+(Q50)+(O50)</f>
        <v/>
      </c>
      <c r="S50" s="16">
        <f>R50/0.89</f>
        <v/>
      </c>
      <c r="T50" s="8">
        <f>((R50/S50)-1)*-100</f>
        <v/>
      </c>
      <c r="U50" s="16">
        <f>C50-S50</f>
        <v/>
      </c>
      <c r="V50">
        <f>((R50/C50)-1)*-100</f>
        <v/>
      </c>
    </row>
    <row r="51">
      <c r="A51" t="inlineStr">
        <is>
          <t>RUM BACARDI BIG APPLE 980ML</t>
        </is>
      </c>
      <c r="B51" s="13" t="n">
        <v>24.261742</v>
      </c>
      <c r="C51" s="14">
        <f>R51/0.89</f>
        <v/>
      </c>
      <c r="D51" s="13" t="n">
        <v>2.556326</v>
      </c>
      <c r="E51" s="13" t="n">
        <v>1.652641</v>
      </c>
      <c r="F51" s="1" t="n">
        <v>0</v>
      </c>
      <c r="G51" t="n">
        <v>44.16</v>
      </c>
      <c r="H51" s="5" t="n">
        <v>0.12</v>
      </c>
      <c r="I51" s="5" t="n">
        <v>0.0925</v>
      </c>
      <c r="J51" s="5" t="n">
        <v>0.12</v>
      </c>
      <c r="K51" s="1" t="n">
        <v>0.11</v>
      </c>
      <c r="L51" s="16">
        <f>K51*C51</f>
        <v/>
      </c>
      <c r="M51" s="13">
        <f>C51*I51</f>
        <v/>
      </c>
      <c r="N51" s="13">
        <f>IF(F51&gt;0,C51*(1+F51),G51)</f>
        <v/>
      </c>
      <c r="O51" s="16">
        <f>N51*J51</f>
        <v/>
      </c>
      <c r="P51" s="16">
        <f>L51-D51</f>
        <v/>
      </c>
      <c r="Q51" s="16">
        <f>M51-E51</f>
        <v/>
      </c>
      <c r="R51" s="16">
        <f>(B51)+(P51)+(Q51)+(O51)</f>
        <v/>
      </c>
      <c r="S51" s="16">
        <f>R51/0.89</f>
        <v/>
      </c>
      <c r="T51" s="8">
        <f>((R51/S51)-1)*-100</f>
        <v/>
      </c>
      <c r="U51" s="16">
        <f>C51-S51</f>
        <v/>
      </c>
      <c r="V51">
        <f>((R51/C51)-1)*-100</f>
        <v/>
      </c>
    </row>
    <row r="52">
      <c r="A52" t="inlineStr">
        <is>
          <t>RUM MONTILLA OURO 1000ML</t>
        </is>
      </c>
      <c r="B52" s="13" t="n">
        <v>15.479056</v>
      </c>
      <c r="C52" s="14">
        <f>R52/0.89</f>
        <v/>
      </c>
      <c r="D52" s="13" t="n">
        <v>1.674382</v>
      </c>
      <c r="E52" s="13" t="n">
        <v>1.054389</v>
      </c>
      <c r="F52" s="1" t="n">
        <v>0</v>
      </c>
      <c r="G52" t="n">
        <v>29.55</v>
      </c>
      <c r="H52" s="5" t="n">
        <v>0.12</v>
      </c>
      <c r="I52" s="5" t="n">
        <v>0.0925</v>
      </c>
      <c r="J52" s="5" t="n">
        <v>0.12</v>
      </c>
      <c r="K52" s="1" t="n">
        <v>0.11</v>
      </c>
      <c r="L52" s="16">
        <f>K52*C52</f>
        <v/>
      </c>
      <c r="M52" s="13">
        <f>C52*I52</f>
        <v/>
      </c>
      <c r="N52" s="13">
        <f>IF(F52&gt;0,C52*(1+F52),G52)</f>
        <v/>
      </c>
      <c r="O52" s="16">
        <f>N52*J52</f>
        <v/>
      </c>
      <c r="P52" s="16">
        <f>L52-D52</f>
        <v/>
      </c>
      <c r="Q52" s="16">
        <f>M52-E52</f>
        <v/>
      </c>
      <c r="R52" s="16">
        <f>(B52)+(P52)+(Q52)+(O52)</f>
        <v/>
      </c>
      <c r="S52" s="16">
        <f>R52/0.89</f>
        <v/>
      </c>
      <c r="T52" s="8">
        <f>((R52/S52)-1)*-100</f>
        <v/>
      </c>
      <c r="U52" s="16">
        <f>C52-S52</f>
        <v/>
      </c>
      <c r="V52">
        <f>((R52/C52)-1)*-100</f>
        <v/>
      </c>
    </row>
    <row r="53">
      <c r="A53" t="inlineStr">
        <is>
          <t>WHISKY JACK DANIELS 1L</t>
        </is>
      </c>
      <c r="B53" s="13" t="n">
        <v>89.073487</v>
      </c>
      <c r="C53" s="14">
        <f>R53/0.89</f>
        <v/>
      </c>
      <c r="D53" s="13" t="n">
        <v>2.981539</v>
      </c>
      <c r="E53" s="13" t="n">
        <v>6.619017</v>
      </c>
      <c r="F53" s="1" t="n">
        <v>0</v>
      </c>
      <c r="G53" t="n">
        <v>159.83</v>
      </c>
      <c r="H53" s="5" t="n">
        <v>0.12</v>
      </c>
      <c r="I53" s="5" t="n">
        <v>0.0925</v>
      </c>
      <c r="J53" s="5" t="n">
        <v>0.12</v>
      </c>
      <c r="K53" s="1" t="n">
        <v>0.11</v>
      </c>
      <c r="L53" s="16">
        <f>K53*C53</f>
        <v/>
      </c>
      <c r="M53" s="13">
        <f>C53*I53</f>
        <v/>
      </c>
      <c r="N53" s="13">
        <f>IF(F53&gt;0,C53*(1+F53),G53)</f>
        <v/>
      </c>
      <c r="O53" s="16">
        <f>N53*J53</f>
        <v/>
      </c>
      <c r="P53" s="16">
        <f>L53-D53</f>
        <v/>
      </c>
      <c r="Q53" s="16">
        <f>M53-E53</f>
        <v/>
      </c>
      <c r="R53" s="16">
        <f>(B53)+(P53)+(Q53)+(O53)</f>
        <v/>
      </c>
      <c r="S53" s="16">
        <f>R53/0.89</f>
        <v/>
      </c>
      <c r="T53" s="8">
        <f>((R53/S53)-1)*-100</f>
        <v/>
      </c>
      <c r="U53" s="16">
        <f>C53-S53</f>
        <v/>
      </c>
      <c r="V53">
        <f>((R53/C53)-1)*-100</f>
        <v/>
      </c>
    </row>
    <row r="54">
      <c r="A54" t="inlineStr">
        <is>
          <t>COPO PP 330 ML ALTACOPO</t>
        </is>
      </c>
      <c r="B54" s="13" t="n">
        <v>85.08284</v>
      </c>
      <c r="C54" s="14">
        <f>R54/0.89</f>
        <v/>
      </c>
      <c r="D54" s="13" t="n">
        <v>9.5868</v>
      </c>
      <c r="E54" s="13" t="n">
        <v>6.503045999999999</v>
      </c>
      <c r="F54" s="1" t="n">
        <v>0</v>
      </c>
      <c r="G54" t="n">
        <v>0</v>
      </c>
      <c r="H54" s="5" t="n">
        <v>0.12</v>
      </c>
      <c r="I54" s="5" t="n">
        <v>0.0925</v>
      </c>
      <c r="J54" s="5" t="n">
        <v>0</v>
      </c>
      <c r="K54" s="1" t="n">
        <v>0.11</v>
      </c>
      <c r="L54" s="16">
        <f>K54*C54</f>
        <v/>
      </c>
      <c r="M54" s="13">
        <f>C54*I54</f>
        <v/>
      </c>
      <c r="N54" s="13">
        <f>IF(F54&gt;0,C54*(1+F54),G54)</f>
        <v/>
      </c>
      <c r="O54" s="16">
        <f>N54*J54</f>
        <v/>
      </c>
      <c r="P54" s="16">
        <f>L54-D54</f>
        <v/>
      </c>
      <c r="Q54" s="16">
        <f>M54-E54</f>
        <v/>
      </c>
      <c r="R54" s="16">
        <f>(B54)+(P54)+(Q54)+(O54)</f>
        <v/>
      </c>
      <c r="S54" s="16">
        <f>R54/0.89</f>
        <v/>
      </c>
      <c r="T54" s="8">
        <f>((R54/S54)-1)*-100</f>
        <v/>
      </c>
      <c r="U54" s="16">
        <f>C54-S54</f>
        <v/>
      </c>
      <c r="V54">
        <f>((R54/C54)-1)*-100</f>
        <v/>
      </c>
    </row>
    <row r="55">
      <c r="A55" t="inlineStr">
        <is>
          <t>WHISKY BALLANTINE'S 12 1L</t>
        </is>
      </c>
      <c r="B55" s="13" t="n">
        <v>124.067092</v>
      </c>
      <c r="C55" s="14">
        <f>R55/0.89</f>
        <v/>
      </c>
      <c r="D55" s="13" t="n">
        <v>0</v>
      </c>
      <c r="E55" s="13" t="n">
        <v>6.458311999999999</v>
      </c>
      <c r="F55" s="1" t="n">
        <v>0</v>
      </c>
      <c r="G55" t="n">
        <v>148.39</v>
      </c>
      <c r="H55" s="5" t="n">
        <v>0.12</v>
      </c>
      <c r="I55" s="5" t="n">
        <v>0.0925</v>
      </c>
      <c r="J55" s="5" t="n">
        <v>0.12</v>
      </c>
      <c r="K55" s="1" t="n">
        <v>0.11</v>
      </c>
      <c r="L55" s="16">
        <f>K55*C55</f>
        <v/>
      </c>
      <c r="M55" s="13">
        <f>C55*I55</f>
        <v/>
      </c>
      <c r="N55" s="13">
        <f>IF(F55&gt;0,C55*(1+F55),G55)</f>
        <v/>
      </c>
      <c r="O55" s="16">
        <f>N55*J55</f>
        <v/>
      </c>
      <c r="P55" s="16">
        <f>L55-D55</f>
        <v/>
      </c>
      <c r="Q55" s="16">
        <f>M55-E55</f>
        <v/>
      </c>
      <c r="R55" s="16">
        <f>(B55)+(P55)+(Q55)+(O55)</f>
        <v/>
      </c>
      <c r="S55" s="16">
        <f>R55/0.89</f>
        <v/>
      </c>
      <c r="T55" s="8">
        <f>((R55/S55)-1)*-100</f>
        <v/>
      </c>
      <c r="U55" s="16">
        <f>C55-S55</f>
        <v/>
      </c>
      <c r="V55">
        <f>((R55/C55)-1)*-100</f>
        <v/>
      </c>
    </row>
    <row r="56">
      <c r="A56" t="inlineStr">
        <is>
          <t>CHANDON MAGNUM BRUT 1,5L</t>
        </is>
      </c>
      <c r="B56" s="13" t="n">
        <v>113.901833</v>
      </c>
      <c r="C56" s="14">
        <f>R56/0.89</f>
        <v/>
      </c>
      <c r="D56" s="13" t="n">
        <v>12.834</v>
      </c>
      <c r="E56" s="13" t="n">
        <v>8.705729999999999</v>
      </c>
      <c r="F56" s="1" t="n">
        <v>0.467</v>
      </c>
      <c r="G56" t="n">
        <v>0</v>
      </c>
      <c r="H56" s="5" t="n">
        <v>0.12</v>
      </c>
      <c r="I56" s="5" t="n">
        <v>0.0925</v>
      </c>
      <c r="J56" s="5" t="n">
        <v>0.12</v>
      </c>
      <c r="K56" s="1" t="n">
        <v>0.11</v>
      </c>
      <c r="L56" s="16">
        <f>K56*C56</f>
        <v/>
      </c>
      <c r="M56" s="13">
        <f>C56*I56</f>
        <v/>
      </c>
      <c r="N56" s="13">
        <f>IF(F56&gt;0,C56*(1+F56),G56)</f>
        <v/>
      </c>
      <c r="O56" s="16">
        <f>N56*J56</f>
        <v/>
      </c>
      <c r="P56" s="16">
        <f>L56-D56</f>
        <v/>
      </c>
      <c r="Q56" s="16">
        <f>M56-E56</f>
        <v/>
      </c>
      <c r="R56" s="16">
        <f>(B56)+(P56)+(Q56)+(O56)</f>
        <v/>
      </c>
      <c r="S56" s="16">
        <f>R56/0.89</f>
        <v/>
      </c>
      <c r="T56" s="8">
        <f>((R56/S56)-1)*-100</f>
        <v/>
      </c>
      <c r="U56" s="16">
        <f>C56-S56</f>
        <v/>
      </c>
      <c r="V56">
        <f>((R56/C56)-1)*-100</f>
        <v/>
      </c>
    </row>
    <row r="57">
      <c r="A57" t="inlineStr">
        <is>
          <t>CHAMP VEUVE CLICQUOT BRUT 750 ML</t>
        </is>
      </c>
      <c r="B57" s="13" t="n">
        <v>260.17</v>
      </c>
      <c r="C57" s="14">
        <f>R57/0.89</f>
        <v/>
      </c>
      <c r="D57" s="13" t="n">
        <v>10.4068</v>
      </c>
      <c r="E57" s="13" t="n">
        <v>23.103095</v>
      </c>
      <c r="F57" s="1" t="n">
        <v>0.4579</v>
      </c>
      <c r="G57" t="n">
        <v>0</v>
      </c>
      <c r="H57" s="5" t="n">
        <v>0.12</v>
      </c>
      <c r="I57" s="5" t="n">
        <v>0.0925</v>
      </c>
      <c r="J57" s="5" t="n">
        <v>0.12</v>
      </c>
      <c r="K57" s="1" t="n">
        <v>0.11</v>
      </c>
      <c r="L57" s="16">
        <f>K57*C57</f>
        <v/>
      </c>
      <c r="M57" s="13">
        <f>C57*I57</f>
        <v/>
      </c>
      <c r="N57" s="13">
        <f>IF(F57&gt;0,C57*(1+F57),G57)</f>
        <v/>
      </c>
      <c r="O57" s="16">
        <f>N57*J57</f>
        <v/>
      </c>
      <c r="P57" s="16">
        <f>L57-D57</f>
        <v/>
      </c>
      <c r="Q57" s="16">
        <f>M57-E57</f>
        <v/>
      </c>
      <c r="R57" s="16">
        <f>(B57)+(P57)+(Q57)+(O57)</f>
        <v/>
      </c>
      <c r="S57" s="16">
        <f>R57/0.89</f>
        <v/>
      </c>
      <c r="T57" s="8">
        <f>((R57/S57)-1)*-100</f>
        <v/>
      </c>
      <c r="U57" s="16">
        <f>C57-S57</f>
        <v/>
      </c>
      <c r="V57">
        <f>((R57/C57)-1)*-100</f>
        <v/>
      </c>
    </row>
    <row r="58">
      <c r="A58" t="inlineStr">
        <is>
          <t>VODKA GREY GOOSE LA POIRE 750 ML</t>
        </is>
      </c>
      <c r="B58" s="13" t="n">
        <v>92.001935</v>
      </c>
      <c r="C58" s="14">
        <f>R58/0.89</f>
        <v/>
      </c>
      <c r="D58" s="13" t="n">
        <v>3.079563</v>
      </c>
      <c r="E58" s="13" t="n">
        <v>6.836629</v>
      </c>
      <c r="F58" s="1" t="n">
        <v>0</v>
      </c>
      <c r="G58" t="n">
        <v>185.46</v>
      </c>
      <c r="H58" s="5" t="n">
        <v>0.12</v>
      </c>
      <c r="I58" s="5" t="n">
        <v>0.0925</v>
      </c>
      <c r="J58" s="5" t="n">
        <v>0.12</v>
      </c>
      <c r="K58" s="1" t="n">
        <v>0.11</v>
      </c>
      <c r="L58" s="16">
        <f>K58*C58</f>
        <v/>
      </c>
      <c r="M58" s="13">
        <f>C58*I58</f>
        <v/>
      </c>
      <c r="N58" s="13">
        <f>IF(F58&gt;0,C58*(1+F58),G58)</f>
        <v/>
      </c>
      <c r="O58" s="16">
        <f>N58*J58</f>
        <v/>
      </c>
      <c r="P58" s="16">
        <f>L58-D58</f>
        <v/>
      </c>
      <c r="Q58" s="16">
        <f>M58-E58</f>
        <v/>
      </c>
      <c r="R58" s="16">
        <f>(B58)+(P58)+(Q58)+(O58)</f>
        <v/>
      </c>
      <c r="S58" s="16">
        <f>R58/0.89</f>
        <v/>
      </c>
      <c r="T58" s="8">
        <f>((R58/S58)-1)*-100</f>
        <v/>
      </c>
      <c r="U58" s="16">
        <f>C58-S58</f>
        <v/>
      </c>
      <c r="V58">
        <f>((R58/C58)-1)*-100</f>
        <v/>
      </c>
    </row>
    <row r="59">
      <c r="A59" t="inlineStr">
        <is>
          <t>VODKA GREY GOOSE LE CITRON 750ML</t>
        </is>
      </c>
      <c r="B59" s="13" t="n">
        <v>92.001935</v>
      </c>
      <c r="C59" s="14">
        <f>R59/0.89</f>
        <v/>
      </c>
      <c r="D59" s="13" t="n">
        <v>3.079563</v>
      </c>
      <c r="E59" s="13" t="n">
        <v>6.836629</v>
      </c>
      <c r="F59" s="1" t="n">
        <v>0</v>
      </c>
      <c r="G59" t="n">
        <v>185.46</v>
      </c>
      <c r="H59" s="5" t="n">
        <v>0.12</v>
      </c>
      <c r="I59" s="5" t="n">
        <v>0.0925</v>
      </c>
      <c r="J59" s="5" t="n">
        <v>0.12</v>
      </c>
      <c r="K59" s="1" t="n">
        <v>0.11</v>
      </c>
      <c r="L59" s="16">
        <f>K59*C59</f>
        <v/>
      </c>
      <c r="M59" s="13">
        <f>C59*I59</f>
        <v/>
      </c>
      <c r="N59" s="13">
        <f>IF(F59&gt;0,C59*(1+F59),G59)</f>
        <v/>
      </c>
      <c r="O59" s="16">
        <f>N59*J59</f>
        <v/>
      </c>
      <c r="P59" s="16">
        <f>L59-D59</f>
        <v/>
      </c>
      <c r="Q59" s="16">
        <f>M59-E59</f>
        <v/>
      </c>
      <c r="R59" s="16">
        <f>(B59)+(P59)+(Q59)+(O59)</f>
        <v/>
      </c>
      <c r="S59" s="16">
        <f>R59/0.89</f>
        <v/>
      </c>
      <c r="T59" s="8">
        <f>((R59/S59)-1)*-100</f>
        <v/>
      </c>
      <c r="U59" s="16">
        <f>C59-S59</f>
        <v/>
      </c>
      <c r="V59">
        <f>((R59/C59)-1)*-100</f>
        <v/>
      </c>
    </row>
    <row r="60">
      <c r="A60" t="inlineStr">
        <is>
          <t>VODKA GREY GOOSE LORANGE 750ML</t>
        </is>
      </c>
      <c r="B60" s="13" t="n">
        <v>81.72976199999999</v>
      </c>
      <c r="C60" s="14">
        <f>R60/0.89</f>
        <v/>
      </c>
      <c r="D60" s="13" t="n">
        <v>2.735724</v>
      </c>
      <c r="E60" s="13" t="n">
        <v>6.073308</v>
      </c>
      <c r="F60" s="1" t="n">
        <v>0</v>
      </c>
      <c r="G60" t="n">
        <v>185.46</v>
      </c>
      <c r="H60" s="5" t="n">
        <v>0.12</v>
      </c>
      <c r="I60" s="5" t="n">
        <v>0.0925</v>
      </c>
      <c r="J60" s="5" t="n">
        <v>0.12</v>
      </c>
      <c r="K60" s="1" t="n">
        <v>0.11</v>
      </c>
      <c r="L60" s="16">
        <f>K60*C60</f>
        <v/>
      </c>
      <c r="M60" s="13">
        <f>C60*I60</f>
        <v/>
      </c>
      <c r="N60" s="13">
        <f>IF(F60&gt;0,C60*(1+F60),G60)</f>
        <v/>
      </c>
      <c r="O60" s="16">
        <f>N60*J60</f>
        <v/>
      </c>
      <c r="P60" s="16">
        <f>L60-D60</f>
        <v/>
      </c>
      <c r="Q60" s="16">
        <f>M60-E60</f>
        <v/>
      </c>
      <c r="R60" s="16">
        <f>(B60)+(P60)+(Q60)+(O60)</f>
        <v/>
      </c>
      <c r="S60" s="16">
        <f>R60/0.89</f>
        <v/>
      </c>
      <c r="T60" s="8">
        <f>((R60/S60)-1)*-100</f>
        <v/>
      </c>
      <c r="U60" s="16">
        <f>C60-S60</f>
        <v/>
      </c>
      <c r="V60">
        <f>((R60/C60)-1)*-100</f>
        <v/>
      </c>
    </row>
    <row r="61">
      <c r="A61" t="inlineStr">
        <is>
          <t>VODKA ORLOFF 1L</t>
        </is>
      </c>
      <c r="B61" s="13" t="n">
        <v>20.843328</v>
      </c>
      <c r="C61" s="14">
        <f>R61/0.89</f>
        <v/>
      </c>
      <c r="D61" s="13" t="n">
        <v>2.093054</v>
      </c>
      <c r="E61" s="13" t="n">
        <v>1.419789</v>
      </c>
      <c r="F61" s="1" t="n">
        <v>0.4579</v>
      </c>
      <c r="G61" t="n">
        <v>0</v>
      </c>
      <c r="H61" s="5" t="n">
        <v>0.12</v>
      </c>
      <c r="I61" s="5" t="n">
        <v>0.0925</v>
      </c>
      <c r="J61" s="5" t="n">
        <v>0.12</v>
      </c>
      <c r="K61" s="1" t="n">
        <v>0.11</v>
      </c>
      <c r="L61" s="16">
        <f>K61*C61</f>
        <v/>
      </c>
      <c r="M61" s="13">
        <f>C61*I61</f>
        <v/>
      </c>
      <c r="N61" s="13">
        <f>IF(F61&gt;0,C61*(1+F61),G61)</f>
        <v/>
      </c>
      <c r="O61" s="16">
        <f>N61*J61</f>
        <v/>
      </c>
      <c r="P61" s="16">
        <f>L61-D61</f>
        <v/>
      </c>
      <c r="Q61" s="16">
        <f>M61-E61</f>
        <v/>
      </c>
      <c r="R61" s="16">
        <f>(B61)+(P61)+(Q61)+(O61)</f>
        <v/>
      </c>
      <c r="S61" s="16">
        <f>R61/0.89</f>
        <v/>
      </c>
      <c r="T61" s="8">
        <f>((R61/S61)-1)*-100</f>
        <v/>
      </c>
      <c r="U61" s="16">
        <f>C61-S61</f>
        <v/>
      </c>
      <c r="V61">
        <f>((R61/C61)-1)*-100</f>
        <v/>
      </c>
    </row>
    <row r="62">
      <c r="A62" t="inlineStr">
        <is>
          <t>WHISKY BALLANTINE'S FINEST 1L</t>
        </is>
      </c>
      <c r="B62" s="13" t="n">
        <v>49.928544</v>
      </c>
      <c r="C62" s="14">
        <f>R62/0.89</f>
        <v/>
      </c>
      <c r="D62" s="13" t="n">
        <v>1.671249</v>
      </c>
      <c r="E62" s="13" t="n">
        <v>3.710171</v>
      </c>
      <c r="F62" s="1" t="n">
        <v>0.4579</v>
      </c>
      <c r="G62" t="n">
        <v>0</v>
      </c>
      <c r="H62" s="5" t="n">
        <v>0.12</v>
      </c>
      <c r="I62" s="5" t="n">
        <v>0.0925</v>
      </c>
      <c r="J62" s="5" t="n">
        <v>0.12</v>
      </c>
      <c r="K62" s="1" t="n">
        <v>0.11</v>
      </c>
      <c r="L62" s="16">
        <f>K62*C62</f>
        <v/>
      </c>
      <c r="M62" s="13">
        <f>C62*I62</f>
        <v/>
      </c>
      <c r="N62" s="13">
        <f>IF(F62&gt;0,C62*(1+F62),G62)</f>
        <v/>
      </c>
      <c r="O62" s="16">
        <f>N62*J62</f>
        <v/>
      </c>
      <c r="P62" s="16">
        <f>L62-D62</f>
        <v/>
      </c>
      <c r="Q62" s="16">
        <f>M62-E62</f>
        <v/>
      </c>
      <c r="R62" s="16">
        <f>(B62)+(P62)+(Q62)+(O62)</f>
        <v/>
      </c>
      <c r="S62" s="16">
        <f>R62/0.89</f>
        <v/>
      </c>
      <c r="T62" s="8">
        <f>((R62/S62)-1)*-100</f>
        <v/>
      </c>
      <c r="U62" s="16">
        <f>C62-S62</f>
        <v/>
      </c>
      <c r="V62">
        <f>((R62/C62)-1)*-100</f>
        <v/>
      </c>
    </row>
    <row r="63">
      <c r="A63" t="inlineStr">
        <is>
          <t>WHISKY GLENFIDDICH 12 ANOS - 750ML</t>
        </is>
      </c>
      <c r="B63" s="13" t="n">
        <v>291.000556</v>
      </c>
      <c r="C63" s="14">
        <f>R63/0.89</f>
        <v/>
      </c>
      <c r="D63" s="13" t="n">
        <v>9.740600000000001</v>
      </c>
      <c r="E63" s="13" t="n">
        <v>21.624136</v>
      </c>
      <c r="F63" s="1" t="n">
        <v>0.4579</v>
      </c>
      <c r="G63" t="n">
        <v>0</v>
      </c>
      <c r="H63" s="5" t="n">
        <v>0.12</v>
      </c>
      <c r="I63" s="5" t="n">
        <v>0.0925</v>
      </c>
      <c r="J63" s="5" t="n">
        <v>0.12</v>
      </c>
      <c r="K63" s="1" t="n">
        <v>0.11</v>
      </c>
      <c r="L63" s="16">
        <f>K63*C63</f>
        <v/>
      </c>
      <c r="M63" s="13">
        <f>C63*I63</f>
        <v/>
      </c>
      <c r="N63" s="13">
        <f>IF(F63&gt;0,C63*(1+F63),G63)</f>
        <v/>
      </c>
      <c r="O63" s="16">
        <f>N63*J63</f>
        <v/>
      </c>
      <c r="P63" s="16">
        <f>L63-D63</f>
        <v/>
      </c>
      <c r="Q63" s="16">
        <f>M63-E63</f>
        <v/>
      </c>
      <c r="R63" s="16">
        <f>(B63)+(P63)+(Q63)+(O63)</f>
        <v/>
      </c>
      <c r="S63" s="16">
        <f>R63/0.89</f>
        <v/>
      </c>
      <c r="T63" s="8">
        <f>((R63/S63)-1)*-100</f>
        <v/>
      </c>
      <c r="U63" s="16">
        <f>C63-S63</f>
        <v/>
      </c>
      <c r="V63">
        <f>((R63/C63)-1)*-100</f>
        <v/>
      </c>
    </row>
    <row r="64">
      <c r="A64" t="inlineStr">
        <is>
          <t>WHISKY GLENFIDDICH 15 ANOS - 750 ML</t>
        </is>
      </c>
      <c r="B64" s="13" t="n">
        <v>404.550313</v>
      </c>
      <c r="C64" s="14">
        <f>R64/0.89</f>
        <v/>
      </c>
      <c r="D64" s="13" t="n">
        <v>13.541458</v>
      </c>
      <c r="E64" s="13" t="n">
        <v>30.06198</v>
      </c>
      <c r="F64" s="1" t="n">
        <v>0.4579</v>
      </c>
      <c r="G64" t="n">
        <v>0</v>
      </c>
      <c r="H64" s="5" t="n">
        <v>0.12</v>
      </c>
      <c r="I64" s="5" t="n">
        <v>0.0925</v>
      </c>
      <c r="J64" s="5" t="n">
        <v>0.12</v>
      </c>
      <c r="K64" s="1" t="n">
        <v>0.11</v>
      </c>
      <c r="L64" s="16">
        <f>K64*C64</f>
        <v/>
      </c>
      <c r="M64" s="13">
        <f>C64*I64</f>
        <v/>
      </c>
      <c r="N64" s="13">
        <f>IF(F64&gt;0,C64*(1+F64),G64)</f>
        <v/>
      </c>
      <c r="O64" s="16">
        <f>N64*J64</f>
        <v/>
      </c>
      <c r="P64" s="16">
        <f>L64-D64</f>
        <v/>
      </c>
      <c r="Q64" s="16">
        <f>M64-E64</f>
        <v/>
      </c>
      <c r="R64" s="16">
        <f>(B64)+(P64)+(Q64)+(O64)</f>
        <v/>
      </c>
      <c r="S64" s="16">
        <f>R64/0.89</f>
        <v/>
      </c>
      <c r="T64" s="8">
        <f>((R64/S64)-1)*-100</f>
        <v/>
      </c>
      <c r="U64" s="16">
        <f>C64-S64</f>
        <v/>
      </c>
      <c r="V64">
        <f>((R64/C64)-1)*-100</f>
        <v/>
      </c>
    </row>
    <row r="65">
      <c r="A65" t="inlineStr">
        <is>
          <t>WHISKY GLENFIDDICH 18 ANOS - 750 ML</t>
        </is>
      </c>
      <c r="B65" s="13" t="n">
        <v>636.276667</v>
      </c>
      <c r="C65" s="14">
        <f>R65/0.89</f>
        <v/>
      </c>
      <c r="D65" s="13" t="n">
        <v>21.297967</v>
      </c>
      <c r="E65" s="13" t="n">
        <v>47.281452</v>
      </c>
      <c r="F65" s="1" t="n">
        <v>0.4579</v>
      </c>
      <c r="G65" t="n">
        <v>0</v>
      </c>
      <c r="H65" s="5" t="n">
        <v>0.12</v>
      </c>
      <c r="I65" s="5" t="n">
        <v>0.0925</v>
      </c>
      <c r="J65" s="5" t="n">
        <v>0.12</v>
      </c>
      <c r="K65" s="1" t="n">
        <v>0.11</v>
      </c>
      <c r="L65" s="16">
        <f>K65*C65</f>
        <v/>
      </c>
      <c r="M65" s="13">
        <f>C65*I65</f>
        <v/>
      </c>
      <c r="N65" s="13">
        <f>IF(F65&gt;0,C65*(1+F65),G65)</f>
        <v/>
      </c>
      <c r="O65" s="16">
        <f>N65*J65</f>
        <v/>
      </c>
      <c r="P65" s="16">
        <f>L65-D65</f>
        <v/>
      </c>
      <c r="Q65" s="16">
        <f>M65-E65</f>
        <v/>
      </c>
      <c r="R65" s="16">
        <f>(B65)+(P65)+(Q65)+(O65)</f>
        <v/>
      </c>
      <c r="S65" s="16">
        <f>R65/0.89</f>
        <v/>
      </c>
      <c r="T65" s="8">
        <f>((R65/S65)-1)*-100</f>
        <v/>
      </c>
      <c r="U65" s="16">
        <f>C65-S65</f>
        <v/>
      </c>
      <c r="V65">
        <f>((R65/C65)-1)*-100</f>
        <v/>
      </c>
    </row>
    <row r="66">
      <c r="A66" t="inlineStr">
        <is>
          <t>WHISKY J WALKER GREEN LABEL - 750ML</t>
        </is>
      </c>
      <c r="B66" s="13" t="n">
        <v>338.916</v>
      </c>
      <c r="C66" s="14">
        <f>R66/0.89</f>
        <v/>
      </c>
      <c r="D66" s="13" t="n">
        <v>13.55664</v>
      </c>
      <c r="E66" s="13" t="n">
        <v>30.095738</v>
      </c>
      <c r="F66" s="1" t="n">
        <v>0</v>
      </c>
      <c r="G66" t="n">
        <v>478.25</v>
      </c>
      <c r="H66" s="5" t="n">
        <v>0.12</v>
      </c>
      <c r="I66" s="5" t="n">
        <v>0.0925</v>
      </c>
      <c r="J66" s="5" t="n">
        <v>0.12</v>
      </c>
      <c r="K66" s="1" t="n">
        <v>0.11</v>
      </c>
      <c r="L66" s="16">
        <f>K66*C66</f>
        <v/>
      </c>
      <c r="M66" s="13">
        <f>C66*I66</f>
        <v/>
      </c>
      <c r="N66" s="13">
        <f>IF(F66&gt;0,C66*(1+F66),G66)</f>
        <v/>
      </c>
      <c r="O66" s="16">
        <f>N66*J66</f>
        <v/>
      </c>
      <c r="P66" s="16">
        <f>L66-D66</f>
        <v/>
      </c>
      <c r="Q66" s="16">
        <f>M66-E66</f>
        <v/>
      </c>
      <c r="R66" s="16">
        <f>(B66)+(P66)+(Q66)+(O66)</f>
        <v/>
      </c>
      <c r="S66" s="16">
        <f>R66/0.89</f>
        <v/>
      </c>
      <c r="T66" s="8">
        <f>((R66/S66)-1)*-100</f>
        <v/>
      </c>
      <c r="U66" s="16">
        <f>C66-S66</f>
        <v/>
      </c>
      <c r="V66">
        <f>((R66/C66)-1)*-100</f>
        <v/>
      </c>
    </row>
    <row r="67">
      <c r="A67" t="inlineStr">
        <is>
          <t>WHISKY BUCHANAN'S 18 YEARS - 750ML</t>
        </is>
      </c>
      <c r="B67" s="13" t="n">
        <v>434.984445</v>
      </c>
      <c r="C67" s="14">
        <f>R67/0.89</f>
        <v/>
      </c>
      <c r="D67" s="13" t="n">
        <v>17.399445</v>
      </c>
      <c r="E67" s="13" t="n">
        <v>38.626613</v>
      </c>
      <c r="F67" s="1" t="n">
        <v>0</v>
      </c>
      <c r="G67" t="n">
        <v>672.08</v>
      </c>
      <c r="H67" s="5" t="n">
        <v>0.12</v>
      </c>
      <c r="I67" s="5" t="n">
        <v>0.0925</v>
      </c>
      <c r="J67" s="5" t="n">
        <v>0.12</v>
      </c>
      <c r="K67" s="1" t="n">
        <v>0.11</v>
      </c>
      <c r="L67" s="16">
        <f>K67*C67</f>
        <v/>
      </c>
      <c r="M67" s="13">
        <f>C67*I67</f>
        <v/>
      </c>
      <c r="N67" s="13">
        <f>IF(F67&gt;0,C67*(1+F67),G67)</f>
        <v/>
      </c>
      <c r="O67" s="16">
        <f>N67*J67</f>
        <v/>
      </c>
      <c r="P67" s="16">
        <f>L67-D67</f>
        <v/>
      </c>
      <c r="Q67" s="16">
        <f>M67-E67</f>
        <v/>
      </c>
      <c r="R67" s="16">
        <f>(B67)+(P67)+(Q67)+(O67)</f>
        <v/>
      </c>
      <c r="S67" s="16">
        <f>R67/0.89</f>
        <v/>
      </c>
      <c r="T67" s="8">
        <f>((R67/S67)-1)*-100</f>
        <v/>
      </c>
      <c r="U67" s="16">
        <f>C67-S67</f>
        <v/>
      </c>
      <c r="V67">
        <f>((R67/C67)-1)*-100</f>
        <v/>
      </c>
    </row>
    <row r="68">
      <c r="A68" t="inlineStr">
        <is>
          <t>WHISKY PASSPORT 1L</t>
        </is>
      </c>
      <c r="B68" s="13" t="n">
        <v>44.13</v>
      </c>
      <c r="C68" s="14">
        <f>R68/0.89</f>
        <v/>
      </c>
      <c r="D68" s="13" t="n">
        <v>0</v>
      </c>
      <c r="E68" s="13" t="n">
        <v>4.082025</v>
      </c>
      <c r="F68" s="1" t="n">
        <v>0</v>
      </c>
      <c r="G68" t="n">
        <v>50.59</v>
      </c>
      <c r="H68" s="5" t="n">
        <v>0.12</v>
      </c>
      <c r="I68" s="5" t="n">
        <v>0.0925</v>
      </c>
      <c r="J68" s="5" t="n">
        <v>0.12</v>
      </c>
      <c r="K68" s="1" t="n">
        <v>0.11</v>
      </c>
      <c r="L68" s="16">
        <f>K68*C68</f>
        <v/>
      </c>
      <c r="M68" s="13">
        <f>C68*I68</f>
        <v/>
      </c>
      <c r="N68" s="13">
        <f>IF(F68&gt;0,C68*(1+F68),G68)</f>
        <v/>
      </c>
      <c r="O68" s="16">
        <f>N68*J68</f>
        <v/>
      </c>
      <c r="P68" s="16">
        <f>L68-D68</f>
        <v/>
      </c>
      <c r="Q68" s="16">
        <f>M68-E68</f>
        <v/>
      </c>
      <c r="R68" s="16">
        <f>(B68)+(P68)+(Q68)+(O68)</f>
        <v/>
      </c>
      <c r="S68" s="16">
        <f>R68/0.89</f>
        <v/>
      </c>
      <c r="T68" s="8">
        <f>((R68/S68)-1)*-100</f>
        <v/>
      </c>
      <c r="U68" s="16">
        <f>C68-S68</f>
        <v/>
      </c>
      <c r="V68">
        <f>((R68/C68)-1)*-100</f>
        <v/>
      </c>
    </row>
    <row r="69">
      <c r="A69" t="inlineStr">
        <is>
          <t>SAKE JUN DAITI 670ML</t>
        </is>
      </c>
      <c r="B69" s="13" t="n">
        <v>26.632472</v>
      </c>
      <c r="C69" s="14">
        <f>R69/0.89</f>
        <v/>
      </c>
      <c r="D69" s="13" t="n">
        <v>3.000833</v>
      </c>
      <c r="E69" s="13" t="n">
        <v>2.463504</v>
      </c>
      <c r="F69" s="1" t="n">
        <v>0</v>
      </c>
      <c r="G69" t="n">
        <v>44.03</v>
      </c>
      <c r="H69" s="5" t="n">
        <v>0.12</v>
      </c>
      <c r="I69" s="5" t="n">
        <v>0.0925</v>
      </c>
      <c r="J69" s="5" t="n">
        <v>0.12</v>
      </c>
      <c r="K69" s="1" t="n">
        <v>0.11</v>
      </c>
      <c r="L69" s="16">
        <f>K69*C69</f>
        <v/>
      </c>
      <c r="M69" s="13">
        <f>C69*I69</f>
        <v/>
      </c>
      <c r="N69" s="13">
        <f>IF(F69&gt;0,C69*(1+F69),G69)</f>
        <v/>
      </c>
      <c r="O69" s="16">
        <f>N69*J69</f>
        <v/>
      </c>
      <c r="P69" s="16">
        <f>L69-D69</f>
        <v/>
      </c>
      <c r="Q69" s="16">
        <f>M69-E69</f>
        <v/>
      </c>
      <c r="R69" s="16">
        <f>(B69)+(P69)+(Q69)+(O69)</f>
        <v/>
      </c>
      <c r="S69" s="16">
        <f>R69/0.89</f>
        <v/>
      </c>
      <c r="T69" s="8">
        <f>((R69/S69)-1)*-100</f>
        <v/>
      </c>
      <c r="U69" s="16">
        <f>C69-S69</f>
        <v/>
      </c>
      <c r="V69">
        <f>((R69/C69)-1)*-100</f>
        <v/>
      </c>
    </row>
    <row r="70">
      <c r="A70" t="inlineStr">
        <is>
          <t>GIN HENDRICK'S 750ML</t>
        </is>
      </c>
      <c r="B70" s="13" t="n">
        <v>120.123388</v>
      </c>
      <c r="C70" s="14">
        <f>R70/0.89</f>
        <v/>
      </c>
      <c r="D70" s="13" t="n">
        <v>4.02087</v>
      </c>
      <c r="E70" s="13" t="n">
        <v>8.926324000000001</v>
      </c>
      <c r="F70" s="1" t="n">
        <v>0.467</v>
      </c>
      <c r="G70" t="n">
        <v>0</v>
      </c>
      <c r="H70" s="5" t="n">
        <v>0.12</v>
      </c>
      <c r="I70" s="5" t="n">
        <v>0.0925</v>
      </c>
      <c r="J70" s="5" t="n">
        <v>0.12</v>
      </c>
      <c r="K70" s="1" t="n">
        <v>0.11</v>
      </c>
      <c r="L70" s="16">
        <f>K70*C70</f>
        <v/>
      </c>
      <c r="M70" s="13">
        <f>C70*I70</f>
        <v/>
      </c>
      <c r="N70" s="13">
        <f>IF(F70&gt;0,C70*(1+F70),G70)</f>
        <v/>
      </c>
      <c r="O70" s="16">
        <f>N70*J70</f>
        <v/>
      </c>
      <c r="P70" s="16">
        <f>L70-D70</f>
        <v/>
      </c>
      <c r="Q70" s="16">
        <f>M70-E70</f>
        <v/>
      </c>
      <c r="R70" s="16">
        <f>(B70)+(P70)+(Q70)+(O70)</f>
        <v/>
      </c>
      <c r="S70" s="16">
        <f>R70/0.89</f>
        <v/>
      </c>
      <c r="T70" s="8">
        <f>((R70/S70)-1)*-100</f>
        <v/>
      </c>
      <c r="U70" s="16">
        <f>C70-S70</f>
        <v/>
      </c>
      <c r="V70">
        <f>((R70/C70)-1)*-100</f>
        <v/>
      </c>
    </row>
    <row r="71">
      <c r="A71" t="inlineStr">
        <is>
          <t>GIN TANQUERAY 750 ML</t>
        </is>
      </c>
      <c r="B71" s="13" t="n">
        <v>78.125238</v>
      </c>
      <c r="C71" s="14">
        <f>R71/0.89</f>
        <v/>
      </c>
      <c r="D71" s="13" t="n">
        <v>3.12501</v>
      </c>
      <c r="E71" s="13" t="n">
        <v>6.937521</v>
      </c>
      <c r="F71" s="1" t="n">
        <v>0</v>
      </c>
      <c r="G71" t="n">
        <v>128.36</v>
      </c>
      <c r="H71" s="5" t="n">
        <v>0.12</v>
      </c>
      <c r="I71" s="5" t="n">
        <v>0.0925</v>
      </c>
      <c r="J71" s="5" t="n">
        <v>0.12</v>
      </c>
      <c r="K71" s="1" t="n">
        <v>0.11</v>
      </c>
      <c r="L71" s="16">
        <f>K71*C71</f>
        <v/>
      </c>
      <c r="M71" s="13">
        <f>C71*I71</f>
        <v/>
      </c>
      <c r="N71" s="13">
        <f>IF(F71&gt;0,C71*(1+F71),G71)</f>
        <v/>
      </c>
      <c r="O71" s="16">
        <f>N71*J71</f>
        <v/>
      </c>
      <c r="P71" s="16">
        <f>L71-D71</f>
        <v/>
      </c>
      <c r="Q71" s="16">
        <f>M71-E71</f>
        <v/>
      </c>
      <c r="R71" s="16">
        <f>(B71)+(P71)+(Q71)+(O71)</f>
        <v/>
      </c>
      <c r="S71" s="16">
        <f>R71/0.89</f>
        <v/>
      </c>
      <c r="T71" s="8">
        <f>((R71/S71)-1)*-100</f>
        <v/>
      </c>
      <c r="U71" s="16">
        <f>C71-S71</f>
        <v/>
      </c>
      <c r="V71">
        <f>((R71/C71)-1)*-100</f>
        <v/>
      </c>
    </row>
    <row r="72">
      <c r="A72" t="inlineStr">
        <is>
          <t>GIN TANQUERAY TEN 750ML</t>
        </is>
      </c>
      <c r="B72" s="13" t="n">
        <v>129.101417</v>
      </c>
      <c r="C72" s="14">
        <f>R72/0.89</f>
        <v/>
      </c>
      <c r="D72" s="13" t="n">
        <v>5.164057</v>
      </c>
      <c r="E72" s="13" t="n">
        <v>11.464205</v>
      </c>
      <c r="F72" s="1" t="n">
        <v>0</v>
      </c>
      <c r="G72" t="n">
        <v>222.05</v>
      </c>
      <c r="H72" s="5" t="n">
        <v>0.12</v>
      </c>
      <c r="I72" s="5" t="n">
        <v>0.0925</v>
      </c>
      <c r="J72" s="5" t="n">
        <v>0.12</v>
      </c>
      <c r="K72" s="1" t="n">
        <v>0.11</v>
      </c>
      <c r="L72" s="16">
        <f>K72*C72</f>
        <v/>
      </c>
      <c r="M72" s="13">
        <f>C72*I72</f>
        <v/>
      </c>
      <c r="N72" s="13">
        <f>IF(F72&gt;0,C72*(1+F72),G72)</f>
        <v/>
      </c>
      <c r="O72" s="16">
        <f>N72*J72</f>
        <v/>
      </c>
      <c r="P72" s="16">
        <f>L72-D72</f>
        <v/>
      </c>
      <c r="Q72" s="16">
        <f>M72-E72</f>
        <v/>
      </c>
      <c r="R72" s="16">
        <f>(B72)+(P72)+(Q72)+(O72)</f>
        <v/>
      </c>
      <c r="S72" s="16">
        <f>R72/0.89</f>
        <v/>
      </c>
      <c r="T72" s="8">
        <f>((R72/S72)-1)*-100</f>
        <v/>
      </c>
      <c r="U72" s="16">
        <f>C72-S72</f>
        <v/>
      </c>
      <c r="V72">
        <f>((R72/C72)-1)*-100</f>
        <v/>
      </c>
    </row>
    <row r="73">
      <c r="A73" t="inlineStr">
        <is>
          <t>RUM HAVANA CLUB 3 YEARS OLD 700 ML</t>
        </is>
      </c>
      <c r="B73" s="13" t="n">
        <v>35.845508</v>
      </c>
      <c r="C73" s="14">
        <f>R73/0.89</f>
        <v/>
      </c>
      <c r="D73" s="13" t="n">
        <v>1.19985</v>
      </c>
      <c r="E73" s="13" t="n">
        <v>2.663666</v>
      </c>
      <c r="F73" s="1" t="n">
        <v>0</v>
      </c>
      <c r="G73" t="n">
        <v>92.51000000000001</v>
      </c>
      <c r="H73" s="5" t="n">
        <v>0.12</v>
      </c>
      <c r="I73" s="5" t="n">
        <v>0.0925</v>
      </c>
      <c r="J73" s="5" t="n">
        <v>0.12</v>
      </c>
      <c r="K73" s="1" t="n">
        <v>0.11</v>
      </c>
      <c r="L73" s="16">
        <f>K73*C73</f>
        <v/>
      </c>
      <c r="M73" s="13">
        <f>C73*I73</f>
        <v/>
      </c>
      <c r="N73" s="13">
        <f>IF(F73&gt;0,C73*(1+F73),G73)</f>
        <v/>
      </c>
      <c r="O73" s="16">
        <f>N73*J73</f>
        <v/>
      </c>
      <c r="P73" s="16">
        <f>L73-D73</f>
        <v/>
      </c>
      <c r="Q73" s="16">
        <f>M73-E73</f>
        <v/>
      </c>
      <c r="R73" s="16">
        <f>(B73)+(P73)+(Q73)+(O73)</f>
        <v/>
      </c>
      <c r="S73" s="16">
        <f>R73/0.89</f>
        <v/>
      </c>
      <c r="T73" s="8">
        <f>((R73/S73)-1)*-100</f>
        <v/>
      </c>
      <c r="U73" s="16">
        <f>C73-S73</f>
        <v/>
      </c>
      <c r="V73">
        <f>((R73/C73)-1)*-100</f>
        <v/>
      </c>
    </row>
    <row r="74">
      <c r="A74" t="inlineStr">
        <is>
          <t>RUM HAVANA CLUB 7 YEARS OLD - 750ML</t>
        </is>
      </c>
      <c r="B74" s="13" t="n">
        <v>67.738258</v>
      </c>
      <c r="C74" s="14">
        <f>R74/0.89</f>
        <v/>
      </c>
      <c r="D74" s="13" t="n">
        <v>2.267389</v>
      </c>
      <c r="E74" s="13" t="n">
        <v>5.033602999999999</v>
      </c>
      <c r="F74" s="1" t="n">
        <v>0</v>
      </c>
      <c r="G74" t="n">
        <v>170.16</v>
      </c>
      <c r="H74" s="5" t="n">
        <v>0.12</v>
      </c>
      <c r="I74" s="5" t="n">
        <v>0.0925</v>
      </c>
      <c r="J74" s="5" t="n">
        <v>0.12</v>
      </c>
      <c r="K74" s="1" t="n">
        <v>0.11</v>
      </c>
      <c r="L74" s="16">
        <f>K74*C74</f>
        <v/>
      </c>
      <c r="M74" s="13">
        <f>C74*I74</f>
        <v/>
      </c>
      <c r="N74" s="13">
        <f>IF(F74&gt;0,C74*(1+F74),G74)</f>
        <v/>
      </c>
      <c r="O74" s="16">
        <f>N74*J74</f>
        <v/>
      </c>
      <c r="P74" s="16">
        <f>L74-D74</f>
        <v/>
      </c>
      <c r="Q74" s="16">
        <f>M74-E74</f>
        <v/>
      </c>
      <c r="R74" s="16">
        <f>(B74)+(P74)+(Q74)+(O74)</f>
        <v/>
      </c>
      <c r="S74" s="16">
        <f>R74/0.89</f>
        <v/>
      </c>
      <c r="T74" s="8">
        <f>((R74/S74)-1)*-100</f>
        <v/>
      </c>
      <c r="U74" s="16">
        <f>C74-S74</f>
        <v/>
      </c>
      <c r="V74">
        <f>((R74/C74)-1)*-100</f>
        <v/>
      </c>
    </row>
    <row r="75">
      <c r="A75" t="inlineStr">
        <is>
          <t>LICOR COINTREAU 700 ML</t>
        </is>
      </c>
      <c r="B75" s="13" t="n">
        <v>83.91289999999999</v>
      </c>
      <c r="C75" s="14">
        <f>R75/0.89</f>
        <v/>
      </c>
      <c r="D75" s="13" t="n">
        <v>2.8088</v>
      </c>
      <c r="E75" s="13" t="n">
        <v>6.235536</v>
      </c>
      <c r="F75" s="1" t="n">
        <v>0.467</v>
      </c>
      <c r="G75" t="n">
        <v>0</v>
      </c>
      <c r="H75" s="5" t="n">
        <v>0.12</v>
      </c>
      <c r="I75" s="5" t="n">
        <v>0.0925</v>
      </c>
      <c r="J75" s="5" t="n">
        <v>0.12</v>
      </c>
      <c r="K75" s="1" t="n">
        <v>0.11</v>
      </c>
      <c r="L75" s="16">
        <f>K75*C75</f>
        <v/>
      </c>
      <c r="M75" s="13">
        <f>C75*I75</f>
        <v/>
      </c>
      <c r="N75" s="13">
        <f>IF(F75&gt;0,C75*(1+F75),G75)</f>
        <v/>
      </c>
      <c r="O75" s="16">
        <f>N75*J75</f>
        <v/>
      </c>
      <c r="P75" s="16">
        <f>L75-D75</f>
        <v/>
      </c>
      <c r="Q75" s="16">
        <f>M75-E75</f>
        <v/>
      </c>
      <c r="R75" s="16">
        <f>(B75)+(P75)+(Q75)+(O75)</f>
        <v/>
      </c>
      <c r="S75" s="16">
        <f>R75/0.89</f>
        <v/>
      </c>
      <c r="T75" s="8">
        <f>((R75/S75)-1)*-100</f>
        <v/>
      </c>
      <c r="U75" s="16">
        <f>C75-S75</f>
        <v/>
      </c>
      <c r="V75">
        <f>((R75/C75)-1)*-100</f>
        <v/>
      </c>
    </row>
    <row r="76">
      <c r="A76" t="inlineStr">
        <is>
          <t>GUARDANAPO MASTERPELL 20X20CM 50PC 100UN</t>
        </is>
      </c>
      <c r="B76" s="13" t="n">
        <v>73.8</v>
      </c>
      <c r="C76" s="14">
        <f>R76/0.89</f>
        <v/>
      </c>
      <c r="D76" s="13" t="n">
        <v>13.404</v>
      </c>
      <c r="E76" s="13" t="n">
        <v>5.59773</v>
      </c>
      <c r="F76" s="1" t="n">
        <v>0</v>
      </c>
      <c r="G76" t="n">
        <v>0</v>
      </c>
      <c r="H76" s="5" t="inlineStr">
        <is>
          <t>-</t>
        </is>
      </c>
      <c r="I76" s="5" t="inlineStr">
        <is>
          <t>-</t>
        </is>
      </c>
      <c r="J76" s="5" t="inlineStr">
        <is>
          <t>-</t>
        </is>
      </c>
      <c r="K76" s="1" t="n">
        <v>0.11</v>
      </c>
      <c r="L76" s="16">
        <f>K76*C76</f>
        <v/>
      </c>
      <c r="M76" s="13">
        <f>C76*I76</f>
        <v/>
      </c>
      <c r="N76" s="13">
        <f>IF(F76&gt;0,C76*(1+F76),G76)</f>
        <v/>
      </c>
      <c r="O76" s="16">
        <f>N76*J76</f>
        <v/>
      </c>
      <c r="P76" s="16">
        <f>L76-D76</f>
        <v/>
      </c>
      <c r="Q76" s="16">
        <f>M76-E76</f>
        <v/>
      </c>
      <c r="R76" s="16">
        <f>(B76)+(P76)+(Q76)+(O76)</f>
        <v/>
      </c>
      <c r="S76" s="16">
        <f>R76/0.89</f>
        <v/>
      </c>
      <c r="T76" s="8">
        <f>((R76/S76)-1)*-100</f>
        <v/>
      </c>
      <c r="U76" s="16">
        <f>C76-S76</f>
        <v/>
      </c>
      <c r="V76">
        <f>((R76/C76)-1)*-100</f>
        <v/>
      </c>
    </row>
    <row r="77">
      <c r="A77" t="inlineStr">
        <is>
          <t>GUARDANAPO MASTERPELL 30X28 30PC 100UN</t>
        </is>
      </c>
      <c r="B77" s="13" t="n">
        <v>94.97</v>
      </c>
      <c r="C77" s="14">
        <f>R77/0.89</f>
        <v/>
      </c>
      <c r="D77" s="13" t="n">
        <v>17.2146</v>
      </c>
      <c r="E77" s="13" t="n">
        <v>7.203474</v>
      </c>
      <c r="F77" s="1" t="n">
        <v>0</v>
      </c>
      <c r="G77" t="n">
        <v>0</v>
      </c>
      <c r="H77" s="5" t="inlineStr">
        <is>
          <t>-</t>
        </is>
      </c>
      <c r="I77" s="5" t="inlineStr">
        <is>
          <t>-</t>
        </is>
      </c>
      <c r="J77" s="5" t="inlineStr">
        <is>
          <t>-</t>
        </is>
      </c>
      <c r="K77" s="1" t="n">
        <v>0.11</v>
      </c>
      <c r="L77" s="16">
        <f>K77*C77</f>
        <v/>
      </c>
      <c r="M77" s="13">
        <f>C77*I77</f>
        <v/>
      </c>
      <c r="N77" s="13">
        <f>IF(F77&gt;0,C77*(1+F77),G77)</f>
        <v/>
      </c>
      <c r="O77" s="16">
        <f>N77*J77</f>
        <v/>
      </c>
      <c r="P77" s="16">
        <f>L77-D77</f>
        <v/>
      </c>
      <c r="Q77" s="16">
        <f>M77-E77</f>
        <v/>
      </c>
      <c r="R77" s="16">
        <f>(B77)+(P77)+(Q77)+(O77)</f>
        <v/>
      </c>
      <c r="S77" s="16">
        <f>R77/0.89</f>
        <v/>
      </c>
      <c r="T77" s="8">
        <f>((R77/S77)-1)*-100</f>
        <v/>
      </c>
      <c r="U77" s="16">
        <f>C77-S77</f>
        <v/>
      </c>
      <c r="V77">
        <f>((R77/C77)-1)*-100</f>
        <v/>
      </c>
    </row>
    <row r="78">
      <c r="A78" t="inlineStr">
        <is>
          <t>CONHAQUE DREHER 900ML</t>
        </is>
      </c>
      <c r="B78" s="13" t="n">
        <v>13.8</v>
      </c>
      <c r="C78" s="14">
        <f>R78/0.89</f>
        <v/>
      </c>
      <c r="D78" s="13" t="n">
        <v>1.571116</v>
      </c>
      <c r="E78" s="13" t="n">
        <v>1.131172</v>
      </c>
      <c r="F78" s="1" t="n">
        <v>0.467</v>
      </c>
      <c r="G78" t="n">
        <v>0</v>
      </c>
      <c r="H78" s="5" t="n">
        <v>0.12</v>
      </c>
      <c r="I78" s="5" t="n">
        <v>0.0925</v>
      </c>
      <c r="J78" s="5" t="n">
        <v>0.12</v>
      </c>
      <c r="K78" s="1" t="n">
        <v>0.11</v>
      </c>
      <c r="L78" s="16">
        <f>K78*C78</f>
        <v/>
      </c>
      <c r="M78" s="13">
        <f>C78*I78</f>
        <v/>
      </c>
      <c r="N78" s="13">
        <f>IF(F78&gt;0,C78*(1+F78),G78)</f>
        <v/>
      </c>
      <c r="O78" s="16">
        <f>N78*J78</f>
        <v/>
      </c>
      <c r="P78" s="16">
        <f>L78-D78</f>
        <v/>
      </c>
      <c r="Q78" s="16">
        <f>M78-E78</f>
        <v/>
      </c>
      <c r="R78" s="16">
        <f>(B78)+(P78)+(Q78)+(O78)</f>
        <v/>
      </c>
      <c r="S78" s="16">
        <f>R78/0.89</f>
        <v/>
      </c>
      <c r="T78" s="8">
        <f>((R78/S78)-1)*-100</f>
        <v/>
      </c>
      <c r="U78" s="16">
        <f>C78-S78</f>
        <v/>
      </c>
      <c r="V78">
        <f>((R78/C78)-1)*-100</f>
        <v/>
      </c>
    </row>
    <row r="79">
      <c r="A79" t="inlineStr">
        <is>
          <t>SMIRNOFF ICE - 24 UNIDADES (LATA) 24X269</t>
        </is>
      </c>
      <c r="B79" s="13" t="n">
        <v>112.9073</v>
      </c>
      <c r="C79" s="14">
        <f>R79/0.89</f>
        <v/>
      </c>
      <c r="D79" s="13" t="n">
        <v>12.72195</v>
      </c>
      <c r="E79" s="13" t="n">
        <v>8.629723</v>
      </c>
      <c r="F79" s="1" t="n">
        <v>0</v>
      </c>
      <c r="G79" t="n">
        <v>185.28</v>
      </c>
      <c r="H79" s="5" t="n">
        <v>0.12</v>
      </c>
      <c r="I79" s="5" t="n">
        <v>0.0925</v>
      </c>
      <c r="J79" s="5" t="n">
        <v>0.12</v>
      </c>
      <c r="K79" s="1" t="n">
        <v>0.11</v>
      </c>
      <c r="L79" s="16">
        <f>K79*C79</f>
        <v/>
      </c>
      <c r="M79" s="13">
        <f>C79*I79</f>
        <v/>
      </c>
      <c r="N79" s="13">
        <f>IF(F79&gt;0,C79*(1+F79),G79)</f>
        <v/>
      </c>
      <c r="O79" s="16">
        <f>N79*J79</f>
        <v/>
      </c>
      <c r="P79" s="16">
        <f>L79-D79</f>
        <v/>
      </c>
      <c r="Q79" s="16">
        <f>M79-E79</f>
        <v/>
      </c>
      <c r="R79" s="16">
        <f>(B79)+(P79)+(Q79)+(O79)</f>
        <v/>
      </c>
      <c r="S79" s="16">
        <f>R79/0.89</f>
        <v/>
      </c>
      <c r="T79" s="8">
        <f>((R79/S79)-1)*-100</f>
        <v/>
      </c>
      <c r="U79" s="16">
        <f>C79-S79</f>
        <v/>
      </c>
      <c r="V79">
        <f>((R79/C79)-1)*-100</f>
        <v/>
      </c>
    </row>
    <row r="80">
      <c r="A80" t="inlineStr">
        <is>
          <t>SMIRNOFF ICE - 24 UNIDADES (LONG NECK)</t>
        </is>
      </c>
      <c r="B80" s="13" t="n">
        <v>129.475689</v>
      </c>
      <c r="C80" s="14">
        <f>R80/0.89</f>
        <v/>
      </c>
      <c r="D80" s="13" t="n">
        <v>14.70881</v>
      </c>
      <c r="E80" s="13" t="n">
        <v>9.896075999999999</v>
      </c>
      <c r="F80" s="1" t="n">
        <v>0</v>
      </c>
      <c r="G80" t="n">
        <v>185.04</v>
      </c>
      <c r="H80" s="5" t="n">
        <v>0.12</v>
      </c>
      <c r="I80" s="5" t="n">
        <v>0.0925</v>
      </c>
      <c r="J80" s="5" t="n">
        <v>0.12</v>
      </c>
      <c r="K80" s="1" t="n">
        <v>0.11</v>
      </c>
      <c r="L80" s="16">
        <f>K80*C80</f>
        <v/>
      </c>
      <c r="M80" s="13">
        <f>C80*I80</f>
        <v/>
      </c>
      <c r="N80" s="13">
        <f>IF(F80&gt;0,C80*(1+F80),G80)</f>
        <v/>
      </c>
      <c r="O80" s="16">
        <f>N80*J80</f>
        <v/>
      </c>
      <c r="P80" s="16">
        <f>L80-D80</f>
        <v/>
      </c>
      <c r="Q80" s="16">
        <f>M80-E80</f>
        <v/>
      </c>
      <c r="R80" s="16">
        <f>(B80)+(P80)+(Q80)+(O80)</f>
        <v/>
      </c>
      <c r="S80" s="16">
        <f>R80/0.89</f>
        <v/>
      </c>
      <c r="T80" s="8">
        <f>((R80/S80)-1)*-100</f>
        <v/>
      </c>
      <c r="U80" s="16">
        <f>C80-S80</f>
        <v/>
      </c>
      <c r="V80">
        <f>((R80/C80)-1)*-100</f>
        <v/>
      </c>
    </row>
    <row r="81">
      <c r="A81" t="inlineStr">
        <is>
          <t>VODKA CIROC 750 ML</t>
        </is>
      </c>
      <c r="B81" s="13" t="n">
        <v>125.235108</v>
      </c>
      <c r="C81" s="14">
        <f>R81/0.89</f>
        <v/>
      </c>
      <c r="D81" s="13" t="n">
        <v>5.009404</v>
      </c>
      <c r="E81" s="13" t="n">
        <v>11.120877</v>
      </c>
      <c r="F81" s="1" t="n">
        <v>0</v>
      </c>
      <c r="G81" t="n">
        <v>179.99</v>
      </c>
      <c r="H81" s="5" t="n">
        <v>0.12</v>
      </c>
      <c r="I81" s="5" t="n">
        <v>0.0925</v>
      </c>
      <c r="J81" s="5" t="n">
        <v>0.12</v>
      </c>
      <c r="K81" s="1" t="n">
        <v>0.11</v>
      </c>
      <c r="L81" s="16">
        <f>K81*C81</f>
        <v/>
      </c>
      <c r="M81" s="13">
        <f>C81*I81</f>
        <v/>
      </c>
      <c r="N81" s="13">
        <f>IF(F81&gt;0,C81*(1+F81),G81)</f>
        <v/>
      </c>
      <c r="O81" s="16">
        <f>N81*J81</f>
        <v/>
      </c>
      <c r="P81" s="16">
        <f>L81-D81</f>
        <v/>
      </c>
      <c r="Q81" s="16">
        <f>M81-E81</f>
        <v/>
      </c>
      <c r="R81" s="16">
        <f>(B81)+(P81)+(Q81)+(O81)</f>
        <v/>
      </c>
      <c r="S81" s="16">
        <f>R81/0.89</f>
        <v/>
      </c>
      <c r="T81" s="8">
        <f>((R81/S81)-1)*-100</f>
        <v/>
      </c>
      <c r="U81" s="16">
        <f>C81-S81</f>
        <v/>
      </c>
      <c r="V81">
        <f>((R81/C81)-1)*-100</f>
        <v/>
      </c>
    </row>
    <row r="82">
      <c r="A82" t="inlineStr">
        <is>
          <t>WHISKY BELLS 700ML</t>
        </is>
      </c>
      <c r="B82" s="13" t="n">
        <v>35.950917</v>
      </c>
      <c r="C82" s="14">
        <f>R82/0.89</f>
        <v/>
      </c>
      <c r="D82" s="13" t="n">
        <v>1.203417</v>
      </c>
      <c r="E82" s="13" t="n">
        <v>2.671493</v>
      </c>
      <c r="F82" s="1" t="n">
        <v>0.467</v>
      </c>
      <c r="G82" t="n">
        <v>0</v>
      </c>
      <c r="H82" s="5" t="n">
        <v>0.12</v>
      </c>
      <c r="I82" s="5" t="n">
        <v>0.0925</v>
      </c>
      <c r="J82" s="5" t="n">
        <v>0.12</v>
      </c>
      <c r="K82" s="1" t="n">
        <v>0.11</v>
      </c>
      <c r="L82" s="16">
        <f>K82*C82</f>
        <v/>
      </c>
      <c r="M82" s="13">
        <f>C82*I82</f>
        <v/>
      </c>
      <c r="N82" s="13">
        <f>IF(F82&gt;0,C82*(1+F82),G82)</f>
        <v/>
      </c>
      <c r="O82" s="16">
        <f>N82*J82</f>
        <v/>
      </c>
      <c r="P82" s="16">
        <f>L82-D82</f>
        <v/>
      </c>
      <c r="Q82" s="16">
        <f>M82-E82</f>
        <v/>
      </c>
      <c r="R82" s="16">
        <f>(B82)+(P82)+(Q82)+(O82)</f>
        <v/>
      </c>
      <c r="S82" s="16">
        <f>R82/0.89</f>
        <v/>
      </c>
      <c r="T82" s="8">
        <f>((R82/S82)-1)*-100</f>
        <v/>
      </c>
      <c r="U82" s="16">
        <f>C82-S82</f>
        <v/>
      </c>
      <c r="V82">
        <f>((R82/C82)-1)*-100</f>
        <v/>
      </c>
    </row>
    <row r="83">
      <c r="A83" t="inlineStr">
        <is>
          <t>RUM MALIBU 750 ML</t>
        </is>
      </c>
      <c r="B83" s="13" t="n">
        <v>30.694108</v>
      </c>
      <c r="C83" s="14">
        <f>R83/0.89</f>
        <v/>
      </c>
      <c r="D83" s="13" t="n">
        <v>3.082253</v>
      </c>
      <c r="E83" s="13" t="n">
        <v>2.090796</v>
      </c>
      <c r="F83" s="1" t="n">
        <v>0</v>
      </c>
      <c r="G83" t="n">
        <v>57.56</v>
      </c>
      <c r="H83" s="5" t="n">
        <v>0.12</v>
      </c>
      <c r="I83" s="5" t="n">
        <v>0.0925</v>
      </c>
      <c r="J83" s="5" t="n">
        <v>0.12</v>
      </c>
      <c r="K83" s="1" t="n">
        <v>0.11</v>
      </c>
      <c r="L83" s="16">
        <f>K83*C83</f>
        <v/>
      </c>
      <c r="M83" s="13">
        <f>C83*I83</f>
        <v/>
      </c>
      <c r="N83" s="13">
        <f>IF(F83&gt;0,C83*(1+F83),G83)</f>
        <v/>
      </c>
      <c r="O83" s="16">
        <f>N83*J83</f>
        <v/>
      </c>
      <c r="P83" s="16">
        <f>L83-D83</f>
        <v/>
      </c>
      <c r="Q83" s="16">
        <f>M83-E83</f>
        <v/>
      </c>
      <c r="R83" s="16">
        <f>(B83)+(P83)+(Q83)+(O83)</f>
        <v/>
      </c>
      <c r="S83" s="16">
        <f>R83/0.89</f>
        <v/>
      </c>
      <c r="T83" s="8">
        <f>((R83/S83)-1)*-100</f>
        <v/>
      </c>
      <c r="U83" s="16">
        <f>C83-S83</f>
        <v/>
      </c>
      <c r="V83">
        <f>((R83/C83)-1)*-100</f>
        <v/>
      </c>
    </row>
    <row r="84">
      <c r="A84" t="inlineStr">
        <is>
          <t>WHISKY J WALKER RED LABEL 1L</t>
        </is>
      </c>
      <c r="B84" s="13" t="n">
        <v>66.76922999999999</v>
      </c>
      <c r="C84" s="14">
        <f>R84/0.89</f>
        <v/>
      </c>
      <c r="D84" s="13" t="n">
        <v>2.670769</v>
      </c>
      <c r="E84" s="13" t="n">
        <v>5.929107999999999</v>
      </c>
      <c r="F84" s="1" t="n">
        <v>0</v>
      </c>
      <c r="G84" t="n">
        <v>101.36</v>
      </c>
      <c r="H84" s="5" t="n">
        <v>0.12</v>
      </c>
      <c r="I84" s="5" t="n">
        <v>0.0925</v>
      </c>
      <c r="J84" s="5" t="n">
        <v>0.12</v>
      </c>
      <c r="K84" s="1" t="n">
        <v>0.11</v>
      </c>
      <c r="L84" s="16">
        <f>K84*C84</f>
        <v/>
      </c>
      <c r="M84" s="13">
        <f>C84*I84</f>
        <v/>
      </c>
      <c r="N84" s="13">
        <f>IF(F84&gt;0,C84*(1+F84),G84)</f>
        <v/>
      </c>
      <c r="O84" s="16">
        <f>N84*J84</f>
        <v/>
      </c>
      <c r="P84" s="16">
        <f>L84-D84</f>
        <v/>
      </c>
      <c r="Q84" s="16">
        <f>M84-E84</f>
        <v/>
      </c>
      <c r="R84" s="16">
        <f>(B84)+(P84)+(Q84)+(O84)</f>
        <v/>
      </c>
      <c r="S84" s="16">
        <f>R84/0.89</f>
        <v/>
      </c>
      <c r="T84" s="8">
        <f>((R84/S84)-1)*-100</f>
        <v/>
      </c>
      <c r="U84" s="16">
        <f>C84-S84</f>
        <v/>
      </c>
      <c r="V84">
        <f>((R84/C84)-1)*-100</f>
        <v/>
      </c>
    </row>
    <row r="85">
      <c r="A85" t="inlineStr">
        <is>
          <t>WHISKY J WALKER RED LABEL 500ML</t>
        </is>
      </c>
      <c r="B85" s="13" t="n">
        <v>37.273056</v>
      </c>
      <c r="C85" s="14">
        <f>R85/0.89</f>
        <v/>
      </c>
      <c r="D85" s="13" t="n">
        <v>1.247639</v>
      </c>
      <c r="E85" s="13" t="n">
        <v>2.769746</v>
      </c>
      <c r="F85" s="1" t="n">
        <v>0</v>
      </c>
      <c r="G85" t="n">
        <v>61.37</v>
      </c>
      <c r="H85" s="5" t="n">
        <v>0.12</v>
      </c>
      <c r="I85" s="5" t="n">
        <v>0.0925</v>
      </c>
      <c r="J85" s="5" t="n">
        <v>0.12</v>
      </c>
      <c r="K85" s="1" t="n">
        <v>0.11</v>
      </c>
      <c r="L85" s="16">
        <f>K85*C85</f>
        <v/>
      </c>
      <c r="M85" s="13">
        <f>C85*I85</f>
        <v/>
      </c>
      <c r="N85" s="13">
        <f>IF(F85&gt;0,C85*(1+F85),G85)</f>
        <v/>
      </c>
      <c r="O85" s="16">
        <f>N85*J85</f>
        <v/>
      </c>
      <c r="P85" s="16">
        <f>L85-D85</f>
        <v/>
      </c>
      <c r="Q85" s="16">
        <f>M85-E85</f>
        <v/>
      </c>
      <c r="R85" s="16">
        <f>(B85)+(P85)+(Q85)+(O85)</f>
        <v/>
      </c>
      <c r="S85" s="16">
        <f>R85/0.89</f>
        <v/>
      </c>
      <c r="T85" s="8">
        <f>((R85/S85)-1)*-100</f>
        <v/>
      </c>
      <c r="U85" s="16">
        <f>C85-S85</f>
        <v/>
      </c>
      <c r="V85">
        <f>((R85/C85)-1)*-100</f>
        <v/>
      </c>
    </row>
    <row r="86">
      <c r="A86" t="inlineStr">
        <is>
          <t>RED BULL SUGAR FREE 250 ML CX C/24</t>
        </is>
      </c>
      <c r="B86" s="13" t="n">
        <v>108.243</v>
      </c>
      <c r="C86" s="14">
        <f>R86/0.89</f>
        <v/>
      </c>
      <c r="D86" s="13" t="n">
        <v>4.22</v>
      </c>
      <c r="E86" s="13" t="n">
        <v>13.1664</v>
      </c>
      <c r="F86" s="1" t="n">
        <v>0</v>
      </c>
      <c r="G86" t="n">
        <v>197.28</v>
      </c>
      <c r="H86" s="5" t="n">
        <v>0.12</v>
      </c>
      <c r="I86" s="5" t="n">
        <v>0.104</v>
      </c>
      <c r="J86" s="5" t="n">
        <v>0.12</v>
      </c>
      <c r="K86" s="1" t="n">
        <v>0.11</v>
      </c>
      <c r="L86" s="16">
        <f>K86*C86</f>
        <v/>
      </c>
      <c r="M86" s="13">
        <f>C86*I86</f>
        <v/>
      </c>
      <c r="N86" s="13">
        <f>IF(F86&gt;0,C86*(1+F86),G86)</f>
        <v/>
      </c>
      <c r="O86" s="16">
        <f>N86*J86</f>
        <v/>
      </c>
      <c r="P86" s="16">
        <f>L86-D86</f>
        <v/>
      </c>
      <c r="Q86" s="16">
        <f>M86-E86</f>
        <v/>
      </c>
      <c r="R86" s="16">
        <f>(B86)+(P86)+(Q86)+(O86)</f>
        <v/>
      </c>
      <c r="S86" s="16">
        <f>R86/0.89</f>
        <v/>
      </c>
      <c r="T86" s="8">
        <f>((R86/S86)-1)*-100</f>
        <v/>
      </c>
      <c r="U86" s="16">
        <f>C86-S86</f>
        <v/>
      </c>
      <c r="V86">
        <f>((R86/C86)-1)*-100</f>
        <v/>
      </c>
    </row>
    <row r="87">
      <c r="A87" t="inlineStr">
        <is>
          <t>PAPEL HIGIENICO CAI CAI C/8000 F SIMPLES</t>
        </is>
      </c>
      <c r="B87" s="13" t="n">
        <v>54.32</v>
      </c>
      <c r="C87" s="14">
        <f>R87/0.89</f>
        <v/>
      </c>
      <c r="D87" s="13" t="n">
        <v>6.5184</v>
      </c>
      <c r="E87" s="13" t="n">
        <v>4.421648</v>
      </c>
      <c r="F87" s="1" t="n">
        <v>0</v>
      </c>
      <c r="G87" t="n">
        <v>0</v>
      </c>
      <c r="H87" s="5" t="inlineStr">
        <is>
          <t>-</t>
        </is>
      </c>
      <c r="I87" s="5" t="inlineStr">
        <is>
          <t>-</t>
        </is>
      </c>
      <c r="J87" s="5" t="inlineStr">
        <is>
          <t>-</t>
        </is>
      </c>
      <c r="K87" s="1" t="n">
        <v>0.11</v>
      </c>
      <c r="L87" s="16">
        <f>K87*C87</f>
        <v/>
      </c>
      <c r="M87" s="13">
        <f>C87*I87</f>
        <v/>
      </c>
      <c r="N87" s="13">
        <f>IF(F87&gt;0,C87*(1+F87),G87)</f>
        <v/>
      </c>
      <c r="O87" s="16">
        <f>N87*J87</f>
        <v/>
      </c>
      <c r="P87" s="16">
        <f>L87-D87</f>
        <v/>
      </c>
      <c r="Q87" s="16">
        <f>M87-E87</f>
        <v/>
      </c>
      <c r="R87" s="16">
        <f>(B87)+(P87)+(Q87)+(O87)</f>
        <v/>
      </c>
      <c r="S87" s="16">
        <f>R87/0.89</f>
        <v/>
      </c>
      <c r="T87" s="8">
        <f>((R87/S87)-1)*-100</f>
        <v/>
      </c>
      <c r="U87" s="16">
        <f>C87-S87</f>
        <v/>
      </c>
      <c r="V87">
        <f>((R87/C87)-1)*-100</f>
        <v/>
      </c>
    </row>
    <row r="88">
      <c r="A88" t="inlineStr">
        <is>
          <t>LICOR BAILEYS - 750ML</t>
        </is>
      </c>
      <c r="B88" s="13" t="n">
        <v>99.87425</v>
      </c>
      <c r="C88" s="14">
        <f>R88/0.89</f>
        <v/>
      </c>
      <c r="D88" s="13" t="n">
        <v>3.99497</v>
      </c>
      <c r="E88" s="13" t="n">
        <v>8.868834</v>
      </c>
      <c r="F88" s="1" t="n">
        <v>0</v>
      </c>
      <c r="G88" t="n">
        <v>120.58</v>
      </c>
      <c r="H88" s="5" t="n">
        <v>0.12</v>
      </c>
      <c r="I88" s="5" t="n">
        <v>0.0925</v>
      </c>
      <c r="J88" s="5" t="n">
        <v>0.12</v>
      </c>
      <c r="K88" s="1" t="n">
        <v>0.11</v>
      </c>
      <c r="L88" s="16">
        <f>K88*C88</f>
        <v/>
      </c>
      <c r="M88" s="13">
        <f>C88*I88</f>
        <v/>
      </c>
      <c r="N88" s="13">
        <f>IF(F88&gt;0,C88*(1+F88),G88)</f>
        <v/>
      </c>
      <c r="O88" s="16">
        <f>N88*J88</f>
        <v/>
      </c>
      <c r="P88" s="16">
        <f>L88-D88</f>
        <v/>
      </c>
      <c r="Q88" s="16">
        <f>M88-E88</f>
        <v/>
      </c>
      <c r="R88" s="16">
        <f>(B88)+(P88)+(Q88)+(O88)</f>
        <v/>
      </c>
      <c r="S88" s="16">
        <f>R88/0.89</f>
        <v/>
      </c>
      <c r="T88" s="8">
        <f>((R88/S88)-1)*-100</f>
        <v/>
      </c>
      <c r="U88" s="16">
        <f>C88-S88</f>
        <v/>
      </c>
      <c r="V88">
        <f>((R88/C88)-1)*-100</f>
        <v/>
      </c>
    </row>
    <row r="89">
      <c r="A89" t="inlineStr">
        <is>
          <t xml:space="preserve">CHAMPAGNE DOM PERIGNON BRUT 750 ML </t>
        </is>
      </c>
      <c r="B89" s="13" t="n">
        <v>1024.89</v>
      </c>
      <c r="C89" s="14">
        <f>R89/0.89</f>
        <v/>
      </c>
      <c r="D89" s="13" t="n">
        <v>40.995</v>
      </c>
      <c r="E89" s="13" t="n">
        <v>94.802325</v>
      </c>
      <c r="F89" s="1" t="n">
        <v>0.4579</v>
      </c>
      <c r="G89" t="n">
        <v>0</v>
      </c>
      <c r="H89" s="5" t="n">
        <v>0.12</v>
      </c>
      <c r="I89" s="5" t="n">
        <v>0.0925</v>
      </c>
      <c r="J89" s="5" t="n">
        <v>0.12</v>
      </c>
      <c r="K89" s="1" t="n">
        <v>0.11</v>
      </c>
      <c r="L89" s="16">
        <f>K89*C89</f>
        <v/>
      </c>
      <c r="M89" s="13">
        <f>C89*I89</f>
        <v/>
      </c>
      <c r="N89" s="13">
        <f>IF(F89&gt;0,C89*(1+F89),G89)</f>
        <v/>
      </c>
      <c r="O89" s="16">
        <f>N89*J89</f>
        <v/>
      </c>
      <c r="P89" s="16">
        <f>L89-D89</f>
        <v/>
      </c>
      <c r="Q89" s="16">
        <f>M89-E89</f>
        <v/>
      </c>
      <c r="R89" s="16">
        <f>(B89)+(P89)+(Q89)+(O89)</f>
        <v/>
      </c>
      <c r="S89" s="16">
        <f>R89/0.89</f>
        <v/>
      </c>
      <c r="T89" s="8">
        <f>((R89/S89)-1)*-100</f>
        <v/>
      </c>
      <c r="U89" s="16">
        <f>C89-S89</f>
        <v/>
      </c>
      <c r="V89">
        <f>((R89/C89)-1)*-100</f>
        <v/>
      </c>
    </row>
    <row r="90">
      <c r="A90" t="inlineStr">
        <is>
          <t>GUARAVITA NATURAL 24X290ML</t>
        </is>
      </c>
      <c r="B90" s="13" t="n">
        <v>17.697109</v>
      </c>
      <c r="C90" s="14">
        <f>R90/0.89</f>
        <v/>
      </c>
      <c r="D90" s="13" t="n">
        <v>1.905816</v>
      </c>
      <c r="E90" s="13" t="n">
        <v>2.023344</v>
      </c>
      <c r="F90" s="1" t="n">
        <v>0.3011</v>
      </c>
      <c r="G90" t="n">
        <v>0</v>
      </c>
      <c r="H90" s="5" t="n">
        <v>0.12</v>
      </c>
      <c r="I90" s="5" t="n">
        <v>0.104</v>
      </c>
      <c r="J90" s="5" t="n">
        <v>0.12</v>
      </c>
      <c r="K90" s="1" t="n">
        <v>0.11</v>
      </c>
      <c r="L90" s="16">
        <f>K90*C90</f>
        <v/>
      </c>
      <c r="M90" s="13">
        <f>C90*I90</f>
        <v/>
      </c>
      <c r="N90" s="13">
        <f>IF(F90&gt;0,C90*(1+F90),G90)</f>
        <v/>
      </c>
      <c r="O90" s="16">
        <f>N90*J90</f>
        <v/>
      </c>
      <c r="P90" s="16">
        <f>L90-D90</f>
        <v/>
      </c>
      <c r="Q90" s="16">
        <f>M90-E90</f>
        <v/>
      </c>
      <c r="R90" s="16">
        <f>(B90)+(P90)+(Q90)+(O90)</f>
        <v/>
      </c>
      <c r="S90" s="16">
        <f>R90/0.89</f>
        <v/>
      </c>
      <c r="T90" s="8">
        <f>((R90/S90)-1)*-100</f>
        <v/>
      </c>
      <c r="U90" s="16">
        <f>C90-S90</f>
        <v/>
      </c>
      <c r="V90">
        <f>((R90/C90)-1)*-100</f>
        <v/>
      </c>
    </row>
    <row r="91">
      <c r="A91" t="inlineStr">
        <is>
          <t>CACHACA VELHO BARREIRO 910 ML</t>
        </is>
      </c>
      <c r="B91" s="13" t="n">
        <v>7.821688</v>
      </c>
      <c r="C91" s="14">
        <f>R91/0.89</f>
        <v/>
      </c>
      <c r="D91" s="13" t="n">
        <v>0.9274</v>
      </c>
      <c r="E91" s="13" t="n">
        <v>0.547686</v>
      </c>
      <c r="F91" s="1" t="n">
        <v>0</v>
      </c>
      <c r="G91" t="n">
        <v>13.35</v>
      </c>
      <c r="H91" s="5" t="n">
        <v>0.12</v>
      </c>
      <c r="I91" s="5" t="n">
        <v>0.0925</v>
      </c>
      <c r="J91" s="5" t="n">
        <v>0.12</v>
      </c>
      <c r="K91" s="1" t="n">
        <v>0.11</v>
      </c>
      <c r="L91" s="16">
        <f>K91*C91</f>
        <v/>
      </c>
      <c r="M91" s="13">
        <f>C91*I91</f>
        <v/>
      </c>
      <c r="N91" s="13">
        <f>IF(F91&gt;0,C91*(1+F91),G91)</f>
        <v/>
      </c>
      <c r="O91" s="16">
        <f>N91*J91</f>
        <v/>
      </c>
      <c r="P91" s="16">
        <f>L91-D91</f>
        <v/>
      </c>
      <c r="Q91" s="16">
        <f>M91-E91</f>
        <v/>
      </c>
      <c r="R91" s="16">
        <f>(B91)+(P91)+(Q91)+(O91)</f>
        <v/>
      </c>
      <c r="S91" s="16">
        <f>R91/0.89</f>
        <v/>
      </c>
      <c r="T91" s="8">
        <f>((R91/S91)-1)*-100</f>
        <v/>
      </c>
      <c r="U91" s="16">
        <f>C91-S91</f>
        <v/>
      </c>
      <c r="V91">
        <f>((R91/C91)-1)*-100</f>
        <v/>
      </c>
    </row>
    <row r="92">
      <c r="A92" t="inlineStr">
        <is>
          <t>WHISKY WHITE HORSE - 1L</t>
        </is>
      </c>
      <c r="B92" s="13" t="n">
        <v>54.605743</v>
      </c>
      <c r="C92" s="14">
        <f>R92/0.89</f>
        <v/>
      </c>
      <c r="D92" s="13" t="n">
        <v>2.18423</v>
      </c>
      <c r="E92" s="13" t="n">
        <v>4.84899</v>
      </c>
      <c r="F92" s="1" t="n">
        <v>0</v>
      </c>
      <c r="G92" t="n">
        <v>89.84</v>
      </c>
      <c r="H92" s="5" t="n">
        <v>0.12</v>
      </c>
      <c r="I92" s="5" t="n">
        <v>0.0925</v>
      </c>
      <c r="J92" s="5" t="n">
        <v>0.12</v>
      </c>
      <c r="K92" s="1" t="n">
        <v>0.11</v>
      </c>
      <c r="L92" s="16">
        <f>K92*C92</f>
        <v/>
      </c>
      <c r="M92" s="13">
        <f>C92*I92</f>
        <v/>
      </c>
      <c r="N92" s="13">
        <f>IF(F92&gt;0,C92*(1+F92),G92)</f>
        <v/>
      </c>
      <c r="O92" s="16">
        <f>N92*J92</f>
        <v/>
      </c>
      <c r="P92" s="16">
        <f>L92-D92</f>
        <v/>
      </c>
      <c r="Q92" s="16">
        <f>M92-E92</f>
        <v/>
      </c>
      <c r="R92" s="16">
        <f>(B92)+(P92)+(Q92)+(O92)</f>
        <v/>
      </c>
      <c r="S92" s="16">
        <f>R92/0.89</f>
        <v/>
      </c>
      <c r="T92" s="8">
        <f>((R92/S92)-1)*-100</f>
        <v/>
      </c>
      <c r="U92" s="16">
        <f>C92-S92</f>
        <v/>
      </c>
      <c r="V92">
        <f>((R92/C92)-1)*-100</f>
        <v/>
      </c>
    </row>
    <row r="93">
      <c r="A93" t="inlineStr">
        <is>
          <t>TEQUILA J CUERVO GOLD 750ML</t>
        </is>
      </c>
      <c r="B93" s="13" t="n">
        <v>69.970128</v>
      </c>
      <c r="C93" s="14">
        <f>R93/0.89</f>
        <v/>
      </c>
      <c r="D93" s="13" t="n">
        <v>2.342096</v>
      </c>
      <c r="E93" s="13" t="n">
        <v>5.199453999999999</v>
      </c>
      <c r="F93" s="1" t="n">
        <v>0</v>
      </c>
      <c r="G93" t="n">
        <v>148.47</v>
      </c>
      <c r="H93" s="5" t="n">
        <v>0.12</v>
      </c>
      <c r="I93" s="5" t="n">
        <v>0.0925</v>
      </c>
      <c r="J93" s="5" t="n">
        <v>0.12</v>
      </c>
      <c r="K93" s="1" t="n">
        <v>0.11</v>
      </c>
      <c r="L93" s="16">
        <f>K93*C93</f>
        <v/>
      </c>
      <c r="M93" s="13">
        <f>C93*I93</f>
        <v/>
      </c>
      <c r="N93" s="13">
        <f>IF(F93&gt;0,C93*(1+F93),G93)</f>
        <v/>
      </c>
      <c r="O93" s="16">
        <f>N93*J93</f>
        <v/>
      </c>
      <c r="P93" s="16">
        <f>L93-D93</f>
        <v/>
      </c>
      <c r="Q93" s="16">
        <f>M93-E93</f>
        <v/>
      </c>
      <c r="R93" s="16">
        <f>(B93)+(P93)+(Q93)+(O93)</f>
        <v/>
      </c>
      <c r="S93" s="16">
        <f>R93/0.89</f>
        <v/>
      </c>
      <c r="T93" s="8">
        <f>((R93/S93)-1)*-100</f>
        <v/>
      </c>
      <c r="U93" s="16">
        <f>C93-S93</f>
        <v/>
      </c>
      <c r="V93">
        <f>((R93/C93)-1)*-100</f>
        <v/>
      </c>
    </row>
    <row r="94">
      <c r="A94" t="inlineStr">
        <is>
          <t>TEQUILA J CUERVO SILVER 750ML</t>
        </is>
      </c>
      <c r="B94" s="13" t="n">
        <v>68.481399</v>
      </c>
      <c r="C94" s="14">
        <f>R94/0.89</f>
        <v/>
      </c>
      <c r="D94" s="13" t="n">
        <v>2.292267</v>
      </c>
      <c r="E94" s="13" t="n">
        <v>5.088828</v>
      </c>
      <c r="F94" s="1" t="n">
        <v>0</v>
      </c>
      <c r="G94" t="n">
        <v>149.21</v>
      </c>
      <c r="H94" s="5" t="n">
        <v>0.12</v>
      </c>
      <c r="I94" s="5" t="n">
        <v>0.0925</v>
      </c>
      <c r="J94" s="5" t="n">
        <v>0.12</v>
      </c>
      <c r="K94" s="1" t="n">
        <v>0.11</v>
      </c>
      <c r="L94" s="16">
        <f>K94*C94</f>
        <v/>
      </c>
      <c r="M94" s="13">
        <f>C94*I94</f>
        <v/>
      </c>
      <c r="N94" s="13">
        <f>IF(F94&gt;0,C94*(1+F94),G94)</f>
        <v/>
      </c>
      <c r="O94" s="16">
        <f>N94*J94</f>
        <v/>
      </c>
      <c r="P94" s="16">
        <f>L94-D94</f>
        <v/>
      </c>
      <c r="Q94" s="16">
        <f>M94-E94</f>
        <v/>
      </c>
      <c r="R94" s="16">
        <f>(B94)+(P94)+(Q94)+(O94)</f>
        <v/>
      </c>
      <c r="S94" s="16">
        <f>R94/0.89</f>
        <v/>
      </c>
      <c r="T94" s="8">
        <f>((R94/S94)-1)*-100</f>
        <v/>
      </c>
      <c r="U94" s="16">
        <f>C94-S94</f>
        <v/>
      </c>
      <c r="V94">
        <f>((R94/C94)-1)*-100</f>
        <v/>
      </c>
    </row>
    <row r="95">
      <c r="A95" t="inlineStr">
        <is>
          <t>VODKA NATASHA 900ML</t>
        </is>
      </c>
      <c r="B95" s="13" t="n">
        <v>9.790051</v>
      </c>
      <c r="C95" s="14">
        <f>R95/0.89</f>
        <v/>
      </c>
      <c r="D95" s="13" t="n">
        <v>0.983101</v>
      </c>
      <c r="E95" s="13" t="n">
        <v>0.6668700000000001</v>
      </c>
      <c r="F95" s="1" t="n">
        <v>0</v>
      </c>
      <c r="G95" t="n">
        <v>21.15</v>
      </c>
      <c r="H95" s="5" t="n">
        <v>0.12</v>
      </c>
      <c r="I95" s="5" t="n">
        <v>0.0925</v>
      </c>
      <c r="J95" s="5" t="n">
        <v>0.12</v>
      </c>
      <c r="K95" s="1" t="n">
        <v>0.11</v>
      </c>
      <c r="L95" s="16">
        <f>K95*C95</f>
        <v/>
      </c>
      <c r="M95" s="13">
        <f>C95*I95</f>
        <v/>
      </c>
      <c r="N95" s="13">
        <f>IF(F95&gt;0,C95*(1+F95),G95)</f>
        <v/>
      </c>
      <c r="O95" s="16">
        <f>N95*J95</f>
        <v/>
      </c>
      <c r="P95" s="16">
        <f>L95-D95</f>
        <v/>
      </c>
      <c r="Q95" s="16">
        <f>M95-E95</f>
        <v/>
      </c>
      <c r="R95" s="16">
        <f>(B95)+(P95)+(Q95)+(O95)</f>
        <v/>
      </c>
      <c r="S95" s="16">
        <f>R95/0.89</f>
        <v/>
      </c>
      <c r="T95" s="8">
        <f>((R95/S95)-1)*-100</f>
        <v/>
      </c>
      <c r="U95" s="16">
        <f>C95-S95</f>
        <v/>
      </c>
      <c r="V95">
        <f>((R95/C95)-1)*-100</f>
        <v/>
      </c>
    </row>
    <row r="96">
      <c r="A96" t="inlineStr">
        <is>
          <t>KEROCOPPO - COPO 300 ML PS</t>
        </is>
      </c>
      <c r="B96" s="13" t="n">
        <v>104.689533</v>
      </c>
      <c r="C96" s="14">
        <f>R96/0.89</f>
        <v/>
      </c>
      <c r="D96" s="13" t="n">
        <v>11.796</v>
      </c>
      <c r="E96" s="13" t="n">
        <v>8.001619999999999</v>
      </c>
      <c r="F96" s="1" t="n">
        <v>0</v>
      </c>
      <c r="G96" t="n">
        <v>0</v>
      </c>
      <c r="H96" s="5" t="n">
        <v>0.12</v>
      </c>
      <c r="I96" s="5" t="n">
        <v>0.0925</v>
      </c>
      <c r="J96" s="5" t="n">
        <v>0</v>
      </c>
      <c r="K96" s="1" t="n">
        <v>0.11</v>
      </c>
      <c r="L96" s="16">
        <f>K96*C96</f>
        <v/>
      </c>
      <c r="M96" s="13">
        <f>C96*I96</f>
        <v/>
      </c>
      <c r="N96" s="13">
        <f>IF(F96&gt;0,C96*(1+F96),G96)</f>
        <v/>
      </c>
      <c r="O96" s="16">
        <f>N96*J96</f>
        <v/>
      </c>
      <c r="P96" s="16">
        <f>L96-D96</f>
        <v/>
      </c>
      <c r="Q96" s="16">
        <f>M96-E96</f>
        <v/>
      </c>
      <c r="R96" s="16">
        <f>(B96)+(P96)+(Q96)+(O96)</f>
        <v/>
      </c>
      <c r="S96" s="16">
        <f>R96/0.89</f>
        <v/>
      </c>
      <c r="T96" s="8">
        <f>((R96/S96)-1)*-100</f>
        <v/>
      </c>
      <c r="U96" s="16">
        <f>C96-S96</f>
        <v/>
      </c>
      <c r="V96">
        <f>((R96/C96)-1)*-100</f>
        <v/>
      </c>
    </row>
    <row r="97">
      <c r="A97" t="inlineStr">
        <is>
          <t>WHISKY OLD PARR 12Y 1 L</t>
        </is>
      </c>
      <c r="B97" s="13" t="n">
        <v>114.606163</v>
      </c>
      <c r="C97" s="14">
        <f>R97/0.89</f>
        <v/>
      </c>
      <c r="D97" s="13" t="n">
        <v>4.584254</v>
      </c>
      <c r="E97" s="13" t="n">
        <v>10.177027</v>
      </c>
      <c r="F97" s="1" t="n">
        <v>0</v>
      </c>
      <c r="G97" t="n">
        <v>164.22</v>
      </c>
      <c r="H97" s="5" t="n">
        <v>0.12</v>
      </c>
      <c r="I97" s="5" t="n">
        <v>0.0925</v>
      </c>
      <c r="J97" s="5" t="n">
        <v>0.12</v>
      </c>
      <c r="K97" s="1" t="n">
        <v>0.11</v>
      </c>
      <c r="L97" s="16">
        <f>K97*C97</f>
        <v/>
      </c>
      <c r="M97" s="13">
        <f>C97*I97</f>
        <v/>
      </c>
      <c r="N97" s="13">
        <f>IF(F97&gt;0,C97*(1+F97),G97)</f>
        <v/>
      </c>
      <c r="O97" s="16">
        <f>N97*J97</f>
        <v/>
      </c>
      <c r="P97" s="16">
        <f>L97-D97</f>
        <v/>
      </c>
      <c r="Q97" s="16">
        <f>M97-E97</f>
        <v/>
      </c>
      <c r="R97" s="16">
        <f>(B97)+(P97)+(Q97)+(O97)</f>
        <v/>
      </c>
      <c r="S97" s="16">
        <f>R97/0.89</f>
        <v/>
      </c>
      <c r="T97" s="8">
        <f>((R97/S97)-1)*-100</f>
        <v/>
      </c>
      <c r="U97" s="16">
        <f>C97-S97</f>
        <v/>
      </c>
      <c r="V97">
        <f>((R97/C97)-1)*-100</f>
        <v/>
      </c>
    </row>
    <row r="98">
      <c r="A98" t="inlineStr">
        <is>
          <t>VODKA GREY GOOSE ORIG 200ML</t>
        </is>
      </c>
      <c r="B98" s="13" t="n">
        <v>45.027167</v>
      </c>
      <c r="C98" s="14">
        <f>R98/0.89</f>
        <v/>
      </c>
      <c r="D98" s="13" t="n">
        <v>1.507167</v>
      </c>
      <c r="E98" s="13" t="n">
        <v>3.345956</v>
      </c>
      <c r="F98" s="1" t="n">
        <v>0.467</v>
      </c>
      <c r="G98" t="n">
        <v>0</v>
      </c>
      <c r="H98" s="5" t="n">
        <v>0.12</v>
      </c>
      <c r="I98" s="5" t="n">
        <v>0.0925</v>
      </c>
      <c r="J98" s="5" t="n">
        <v>0.12</v>
      </c>
      <c r="K98" s="1" t="n">
        <v>0.11</v>
      </c>
      <c r="L98" s="16">
        <f>K98*C98</f>
        <v/>
      </c>
      <c r="M98" s="13">
        <f>C98*I98</f>
        <v/>
      </c>
      <c r="N98" s="13">
        <f>IF(F98&gt;0,C98*(1+F98),G98)</f>
        <v/>
      </c>
      <c r="O98" s="16">
        <f>N98*J98</f>
        <v/>
      </c>
      <c r="P98" s="16">
        <f>L98-D98</f>
        <v/>
      </c>
      <c r="Q98" s="16">
        <f>M98-E98</f>
        <v/>
      </c>
      <c r="R98" s="16">
        <f>(B98)+(P98)+(Q98)+(O98)</f>
        <v/>
      </c>
      <c r="S98" s="16">
        <f>R98/0.89</f>
        <v/>
      </c>
      <c r="T98" s="8">
        <f>((R98/S98)-1)*-100</f>
        <v/>
      </c>
      <c r="U98" s="16">
        <f>C98-S98</f>
        <v/>
      </c>
      <c r="V98">
        <f>((R98/C98)-1)*-100</f>
        <v/>
      </c>
    </row>
    <row r="99">
      <c r="A99" t="inlineStr">
        <is>
          <t>WHISKY ROYAL SALUTE 700 ML</t>
        </is>
      </c>
      <c r="B99" s="13" t="n">
        <v>471.356857</v>
      </c>
      <c r="C99" s="14">
        <f>R99/0.89</f>
        <v/>
      </c>
      <c r="D99" s="13" t="n">
        <v>15.777635</v>
      </c>
      <c r="E99" s="13" t="n">
        <v>35.02635</v>
      </c>
      <c r="F99" s="1" t="n">
        <v>0</v>
      </c>
      <c r="G99" t="n">
        <v>1181.84</v>
      </c>
      <c r="H99" s="5" t="n">
        <v>0.12</v>
      </c>
      <c r="I99" s="5" t="n">
        <v>0.0925</v>
      </c>
      <c r="J99" s="5" t="n">
        <v>0.12</v>
      </c>
      <c r="K99" s="1" t="n">
        <v>0.11</v>
      </c>
      <c r="L99" s="16">
        <f>K99*C99</f>
        <v/>
      </c>
      <c r="M99" s="13">
        <f>C99*I99</f>
        <v/>
      </c>
      <c r="N99" s="13">
        <f>IF(F99&gt;0,C99*(1+F99),G99)</f>
        <v/>
      </c>
      <c r="O99" s="16">
        <f>N99*J99</f>
        <v/>
      </c>
      <c r="P99" s="16">
        <f>L99-D99</f>
        <v/>
      </c>
      <c r="Q99" s="16">
        <f>M99-E99</f>
        <v/>
      </c>
      <c r="R99" s="16">
        <f>(B99)+(P99)+(Q99)+(O99)</f>
        <v/>
      </c>
      <c r="S99" s="16">
        <f>R99/0.89</f>
        <v/>
      </c>
      <c r="T99" s="8">
        <f>((R99/S99)-1)*-100</f>
        <v/>
      </c>
      <c r="U99" s="16">
        <f>C99-S99</f>
        <v/>
      </c>
      <c r="V99">
        <f>((R99/C99)-1)*-100</f>
        <v/>
      </c>
    </row>
    <row r="100">
      <c r="A100" t="inlineStr">
        <is>
          <t>WHISKY BALLANTINES 17 YO</t>
        </is>
      </c>
      <c r="B100" s="13" t="n">
        <v>204.698417</v>
      </c>
      <c r="C100" s="14">
        <f>R100/0.89</f>
        <v/>
      </c>
      <c r="D100" s="13" t="n">
        <v>6.851837</v>
      </c>
      <c r="E100" s="13" t="n">
        <v>15.211093</v>
      </c>
      <c r="F100" s="1" t="n">
        <v>0.4579</v>
      </c>
      <c r="G100" t="n">
        <v>0</v>
      </c>
      <c r="H100" s="5" t="n">
        <v>0.12</v>
      </c>
      <c r="I100" s="5" t="n">
        <v>0.0925</v>
      </c>
      <c r="J100" s="5" t="n">
        <v>0.12</v>
      </c>
      <c r="K100" s="1" t="n">
        <v>0.11</v>
      </c>
      <c r="L100" s="16">
        <f>K100*C100</f>
        <v/>
      </c>
      <c r="M100" s="13">
        <f>C100*I100</f>
        <v/>
      </c>
      <c r="N100" s="13">
        <f>IF(F100&gt;0,C100*(1+F100),G100)</f>
        <v/>
      </c>
      <c r="O100" s="16">
        <f>N100*J100</f>
        <v/>
      </c>
      <c r="P100" s="16">
        <f>L100-D100</f>
        <v/>
      </c>
      <c r="Q100" s="16">
        <f>M100-E100</f>
        <v/>
      </c>
      <c r="R100" s="16">
        <f>(B100)+(P100)+(Q100)+(O100)</f>
        <v/>
      </c>
      <c r="S100" s="16">
        <f>R100/0.89</f>
        <v/>
      </c>
      <c r="T100" s="8">
        <f>((R100/S100)-1)*-100</f>
        <v/>
      </c>
      <c r="U100" s="16">
        <f>C100-S100</f>
        <v/>
      </c>
      <c r="V100">
        <f>((R100/C100)-1)*-100</f>
        <v/>
      </c>
    </row>
    <row r="101">
      <c r="A101" t="inlineStr">
        <is>
          <t>WHISKY CHIVAS REGAL 750ML 18 YO</t>
        </is>
      </c>
      <c r="B101" s="13" t="n">
        <v>210.22645</v>
      </c>
      <c r="C101" s="14">
        <f>R101/0.89</f>
        <v/>
      </c>
      <c r="D101" s="13" t="n">
        <v>7.036869</v>
      </c>
      <c r="E101" s="13" t="n">
        <v>15.621849</v>
      </c>
      <c r="F101" s="1" t="n">
        <v>0.4579</v>
      </c>
      <c r="G101" t="n">
        <v>0</v>
      </c>
      <c r="H101" s="5" t="n">
        <v>0.12</v>
      </c>
      <c r="I101" s="5" t="n">
        <v>0.0925</v>
      </c>
      <c r="J101" s="5" t="n">
        <v>0.12</v>
      </c>
      <c r="K101" s="1" t="n">
        <v>0.11</v>
      </c>
      <c r="L101" s="16">
        <f>K101*C101</f>
        <v/>
      </c>
      <c r="M101" s="13">
        <f>C101*I101</f>
        <v/>
      </c>
      <c r="N101" s="13">
        <f>IF(F101&gt;0,C101*(1+F101),G101)</f>
        <v/>
      </c>
      <c r="O101" s="16">
        <f>N101*J101</f>
        <v/>
      </c>
      <c r="P101" s="16">
        <f>L101-D101</f>
        <v/>
      </c>
      <c r="Q101" s="16">
        <f>M101-E101</f>
        <v/>
      </c>
      <c r="R101" s="16">
        <f>(B101)+(P101)+(Q101)+(O101)</f>
        <v/>
      </c>
      <c r="S101" s="16">
        <f>R101/0.89</f>
        <v/>
      </c>
      <c r="T101" s="8">
        <f>((R101/S101)-1)*-100</f>
        <v/>
      </c>
      <c r="U101" s="16">
        <f>C101-S101</f>
        <v/>
      </c>
      <c r="V101">
        <f>((R101/C101)-1)*-100</f>
        <v/>
      </c>
    </row>
    <row r="102">
      <c r="A102" t="inlineStr">
        <is>
          <t>WHISKY CHIVAS REGAL700ML 25 YO</t>
        </is>
      </c>
      <c r="B102" s="13" t="n">
        <v>643.4661</v>
      </c>
      <c r="C102" s="14">
        <f>R102/0.89</f>
        <v/>
      </c>
      <c r="D102" s="13" t="n">
        <v>21.538644</v>
      </c>
      <c r="E102" s="13" t="n">
        <v>47.815665</v>
      </c>
      <c r="F102" s="1" t="n">
        <v>0</v>
      </c>
      <c r="G102" t="n">
        <v>3365.38</v>
      </c>
      <c r="H102" s="5" t="n">
        <v>0.12</v>
      </c>
      <c r="I102" s="5" t="n">
        <v>0.0925</v>
      </c>
      <c r="J102" s="5" t="n">
        <v>0.12</v>
      </c>
      <c r="K102" s="1" t="n">
        <v>0.11</v>
      </c>
      <c r="L102" s="16">
        <f>K102*C102</f>
        <v/>
      </c>
      <c r="M102" s="13">
        <f>C102*I102</f>
        <v/>
      </c>
      <c r="N102" s="13">
        <f>IF(F102&gt;0,C102*(1+F102),G102)</f>
        <v/>
      </c>
      <c r="O102" s="16">
        <f>N102*J102</f>
        <v/>
      </c>
      <c r="P102" s="16">
        <f>L102-D102</f>
        <v/>
      </c>
      <c r="Q102" s="16">
        <f>M102-E102</f>
        <v/>
      </c>
      <c r="R102" s="16">
        <f>(B102)+(P102)+(Q102)+(O102)</f>
        <v/>
      </c>
      <c r="S102" s="16">
        <f>R102/0.89</f>
        <v/>
      </c>
      <c r="T102" s="8">
        <f>((R102/S102)-1)*-100</f>
        <v/>
      </c>
      <c r="U102" s="16">
        <f>C102-S102</f>
        <v/>
      </c>
      <c r="V102">
        <f>((R102/C102)-1)*-100</f>
        <v/>
      </c>
    </row>
    <row r="103">
      <c r="A103" t="inlineStr">
        <is>
          <t>APERITIVO CAMPARI 900ML</t>
        </is>
      </c>
      <c r="B103" s="13" t="n">
        <v>42.2</v>
      </c>
      <c r="C103" s="14">
        <f>R103/0.89</f>
        <v/>
      </c>
      <c r="D103" s="13" t="n">
        <v>4.804428</v>
      </c>
      <c r="E103" s="13" t="n">
        <v>3.459091</v>
      </c>
      <c r="F103" s="1" t="n">
        <v>0</v>
      </c>
      <c r="G103" t="n">
        <v>52.13</v>
      </c>
      <c r="H103" s="5" t="n">
        <v>0.12</v>
      </c>
      <c r="I103" s="5" t="n">
        <v>0.0925</v>
      </c>
      <c r="J103" s="5" t="n">
        <v>0.12</v>
      </c>
      <c r="K103" s="1" t="n">
        <v>0.11</v>
      </c>
      <c r="L103" s="16">
        <f>K103*C103</f>
        <v/>
      </c>
      <c r="M103" s="13">
        <f>C103*I103</f>
        <v/>
      </c>
      <c r="N103" s="13">
        <f>IF(F103&gt;0,C103*(1+F103),G103)</f>
        <v/>
      </c>
      <c r="O103" s="16">
        <f>N103*J103</f>
        <v/>
      </c>
      <c r="P103" s="16">
        <f>L103-D103</f>
        <v/>
      </c>
      <c r="Q103" s="16">
        <f>M103-E103</f>
        <v/>
      </c>
      <c r="R103" s="16">
        <f>(B103)+(P103)+(Q103)+(O103)</f>
        <v/>
      </c>
      <c r="S103" s="16">
        <f>R103/0.89</f>
        <v/>
      </c>
      <c r="T103" s="8">
        <f>((R103/S103)-1)*-100</f>
        <v/>
      </c>
      <c r="U103" s="16">
        <f>C103-S103</f>
        <v/>
      </c>
      <c r="V103">
        <f>((R103/C103)-1)*-100</f>
        <v/>
      </c>
    </row>
    <row r="104">
      <c r="A104" t="inlineStr">
        <is>
          <t>WHISKY J WALKER BLACK LABEL 1L</t>
        </is>
      </c>
      <c r="B104" s="13" t="n">
        <v>146.759507</v>
      </c>
      <c r="C104" s="14">
        <f>R104/0.89</f>
        <v/>
      </c>
      <c r="D104" s="13" t="n">
        <v>5.87038</v>
      </c>
      <c r="E104" s="13" t="n">
        <v>13.032244</v>
      </c>
      <c r="F104" s="1" t="n">
        <v>0</v>
      </c>
      <c r="G104" t="n">
        <v>181.18</v>
      </c>
      <c r="H104" s="5" t="n">
        <v>0.12</v>
      </c>
      <c r="I104" s="5" t="n">
        <v>0.0925</v>
      </c>
      <c r="J104" s="5" t="n">
        <v>0.12</v>
      </c>
      <c r="K104" s="1" t="n">
        <v>0.11</v>
      </c>
      <c r="L104" s="16">
        <f>K104*C104</f>
        <v/>
      </c>
      <c r="M104" s="13">
        <f>C104*I104</f>
        <v/>
      </c>
      <c r="N104" s="13">
        <f>IF(F104&gt;0,C104*(1+F104),G104)</f>
        <v/>
      </c>
      <c r="O104" s="16">
        <f>N104*J104</f>
        <v/>
      </c>
      <c r="P104" s="16">
        <f>L104-D104</f>
        <v/>
      </c>
      <c r="Q104" s="16">
        <f>M104-E104</f>
        <v/>
      </c>
      <c r="R104" s="16">
        <f>(B104)+(P104)+(Q104)+(O104)</f>
        <v/>
      </c>
      <c r="S104" s="16">
        <f>R104/0.89</f>
        <v/>
      </c>
      <c r="T104" s="8">
        <f>((R104/S104)-1)*-100</f>
        <v/>
      </c>
      <c r="U104" s="16">
        <f>C104-S104</f>
        <v/>
      </c>
      <c r="V104">
        <f>((R104/C104)-1)*-100</f>
        <v/>
      </c>
    </row>
    <row r="105">
      <c r="A105" t="inlineStr">
        <is>
          <t>CHAMP PERRIER JOUET BLASON ROSE 750ML</t>
        </is>
      </c>
      <c r="B105" s="13" t="n">
        <v>322.945033</v>
      </c>
      <c r="C105" s="14">
        <f>R105/0.89</f>
        <v/>
      </c>
      <c r="D105" s="13" t="n">
        <v>12.129333</v>
      </c>
      <c r="E105" s="13" t="n">
        <v>26.927247</v>
      </c>
      <c r="F105" s="1" t="n">
        <v>0.467</v>
      </c>
      <c r="G105" t="n">
        <v>0</v>
      </c>
      <c r="H105" s="5" t="n">
        <v>0.12</v>
      </c>
      <c r="I105" s="5" t="n">
        <v>0.0925</v>
      </c>
      <c r="J105" s="5" t="n">
        <v>0.12</v>
      </c>
      <c r="K105" s="1" t="n">
        <v>0.11</v>
      </c>
      <c r="L105" s="16">
        <f>K105*C105</f>
        <v/>
      </c>
      <c r="M105" s="13">
        <f>C105*I105</f>
        <v/>
      </c>
      <c r="N105" s="13">
        <f>IF(F105&gt;0,C105*(1+F105),G105)</f>
        <v/>
      </c>
      <c r="O105" s="16">
        <f>N105*J105</f>
        <v/>
      </c>
      <c r="P105" s="16">
        <f>L105-D105</f>
        <v/>
      </c>
      <c r="Q105" s="16">
        <f>M105-E105</f>
        <v/>
      </c>
      <c r="R105" s="16">
        <f>(B105)+(P105)+(Q105)+(O105)</f>
        <v/>
      </c>
      <c r="S105" s="16">
        <f>R105/0.89</f>
        <v/>
      </c>
      <c r="T105" s="8">
        <f>((R105/S105)-1)*-100</f>
        <v/>
      </c>
      <c r="U105" s="16">
        <f>C105-S105</f>
        <v/>
      </c>
      <c r="V105">
        <f>((R105/C105)-1)*-100</f>
        <v/>
      </c>
    </row>
    <row r="106">
      <c r="A106" t="inlineStr">
        <is>
          <t>CHAMP PERRIER JOUET GRAN BRUT</t>
        </is>
      </c>
      <c r="B106" s="13" t="n">
        <v>227.610233</v>
      </c>
      <c r="C106" s="14">
        <f>R106/0.89</f>
        <v/>
      </c>
      <c r="D106" s="13" t="n">
        <v>8.548733</v>
      </c>
      <c r="E106" s="13" t="n">
        <v>18.978207</v>
      </c>
      <c r="F106" s="1" t="n">
        <v>0.4579</v>
      </c>
      <c r="G106" t="n">
        <v>0</v>
      </c>
      <c r="H106" s="5" t="n">
        <v>0.12</v>
      </c>
      <c r="I106" s="5" t="n">
        <v>0.0925</v>
      </c>
      <c r="J106" s="5" t="n">
        <v>0.12</v>
      </c>
      <c r="K106" s="1" t="n">
        <v>0.11</v>
      </c>
      <c r="L106" s="16">
        <f>K106*C106</f>
        <v/>
      </c>
      <c r="M106" s="13">
        <f>C106*I106</f>
        <v/>
      </c>
      <c r="N106" s="13">
        <f>IF(F106&gt;0,C106*(1+F106),G106)</f>
        <v/>
      </c>
      <c r="O106" s="16">
        <f>N106*J106</f>
        <v/>
      </c>
      <c r="P106" s="16">
        <f>L106-D106</f>
        <v/>
      </c>
      <c r="Q106" s="16">
        <f>M106-E106</f>
        <v/>
      </c>
      <c r="R106" s="16">
        <f>(B106)+(P106)+(Q106)+(O106)</f>
        <v/>
      </c>
      <c r="S106" s="16">
        <f>R106/0.89</f>
        <v/>
      </c>
      <c r="T106" s="8">
        <f>((R106/S106)-1)*-100</f>
        <v/>
      </c>
      <c r="U106" s="16">
        <f>C106-S106</f>
        <v/>
      </c>
      <c r="V106">
        <f>((R106/C106)-1)*-100</f>
        <v/>
      </c>
    </row>
    <row r="107">
      <c r="A107" t="inlineStr">
        <is>
          <t>CHAMP VEUVE CLICQUOT  ROSE 750 ML</t>
        </is>
      </c>
      <c r="B107" s="13" t="n">
        <v>310</v>
      </c>
      <c r="C107" s="14">
        <f>R107/0.89</f>
        <v/>
      </c>
      <c r="D107" s="13" t="n">
        <v>12.4</v>
      </c>
      <c r="E107" s="13" t="n">
        <v>27.528</v>
      </c>
      <c r="F107" s="1" t="n">
        <v>0.4579</v>
      </c>
      <c r="G107" t="n">
        <v>0</v>
      </c>
      <c r="H107" s="5" t="n">
        <v>0.12</v>
      </c>
      <c r="I107" s="5" t="n">
        <v>0.0925</v>
      </c>
      <c r="J107" s="5" t="n">
        <v>0.12</v>
      </c>
      <c r="K107" s="1" t="n">
        <v>0.11</v>
      </c>
      <c r="L107" s="16">
        <f>K107*C107</f>
        <v/>
      </c>
      <c r="M107" s="13">
        <f>C107*I107</f>
        <v/>
      </c>
      <c r="N107" s="13">
        <f>IF(F107&gt;0,C107*(1+F107),G107)</f>
        <v/>
      </c>
      <c r="O107" s="16">
        <f>N107*J107</f>
        <v/>
      </c>
      <c r="P107" s="16">
        <f>L107-D107</f>
        <v/>
      </c>
      <c r="Q107" s="16">
        <f>M107-E107</f>
        <v/>
      </c>
      <c r="R107" s="16">
        <f>(B107)+(P107)+(Q107)+(O107)</f>
        <v/>
      </c>
      <c r="S107" s="16">
        <f>R107/0.89</f>
        <v/>
      </c>
      <c r="T107" s="8">
        <f>((R107/S107)-1)*-100</f>
        <v/>
      </c>
      <c r="U107" s="16">
        <f>C107-S107</f>
        <v/>
      </c>
      <c r="V107">
        <f>((R107/C107)-1)*-100</f>
        <v/>
      </c>
    </row>
    <row r="108">
      <c r="A108" t="inlineStr">
        <is>
          <t>CONHAQUE MARTELL VSOP</t>
        </is>
      </c>
      <c r="B108" s="13" t="n">
        <v>149.746992</v>
      </c>
      <c r="C108" s="14">
        <f>R108/0.89</f>
        <v/>
      </c>
      <c r="D108" s="13" t="n">
        <v>5.012446</v>
      </c>
      <c r="E108" s="13" t="n">
        <v>11.127626</v>
      </c>
      <c r="F108" s="1" t="n">
        <v>0</v>
      </c>
      <c r="G108" t="n">
        <v>421.36</v>
      </c>
      <c r="H108" s="5" t="n">
        <v>0.12</v>
      </c>
      <c r="I108" s="5" t="n">
        <v>0.0925</v>
      </c>
      <c r="J108" s="5" t="n">
        <v>0.12</v>
      </c>
      <c r="K108" s="1" t="n">
        <v>0.11</v>
      </c>
      <c r="L108" s="16">
        <f>K108*C108</f>
        <v/>
      </c>
      <c r="M108" s="13">
        <f>C108*I108</f>
        <v/>
      </c>
      <c r="N108" s="13">
        <f>IF(F108&gt;0,C108*(1+F108),G108)</f>
        <v/>
      </c>
      <c r="O108" s="16">
        <f>N108*J108</f>
        <v/>
      </c>
      <c r="P108" s="16">
        <f>L108-D108</f>
        <v/>
      </c>
      <c r="Q108" s="16">
        <f>M108-E108</f>
        <v/>
      </c>
      <c r="R108" s="16">
        <f>(B108)+(P108)+(Q108)+(O108)</f>
        <v/>
      </c>
      <c r="S108" s="16">
        <f>R108/0.89</f>
        <v/>
      </c>
      <c r="T108" s="8">
        <f>((R108/S108)-1)*-100</f>
        <v/>
      </c>
      <c r="U108" s="16">
        <f>C108-S108</f>
        <v/>
      </c>
      <c r="V108">
        <f>((R108/C108)-1)*-100</f>
        <v/>
      </c>
    </row>
    <row r="109">
      <c r="A109" t="inlineStr">
        <is>
          <t>GIN BEEFEATER 750ML</t>
        </is>
      </c>
      <c r="B109" s="13" t="n">
        <v>57.607126</v>
      </c>
      <c r="C109" s="14">
        <f>R109/0.89</f>
        <v/>
      </c>
      <c r="D109" s="13" t="n">
        <v>1.928272</v>
      </c>
      <c r="E109" s="13" t="n">
        <v>4.280764</v>
      </c>
      <c r="F109" s="1" t="n">
        <v>0</v>
      </c>
      <c r="G109" t="n">
        <v>114.9</v>
      </c>
      <c r="H109" s="5" t="n">
        <v>0.12</v>
      </c>
      <c r="I109" s="5" t="n">
        <v>0.0925</v>
      </c>
      <c r="J109" s="5" t="n">
        <v>0.12</v>
      </c>
      <c r="K109" s="1" t="n">
        <v>0.11</v>
      </c>
      <c r="L109" s="16">
        <f>K109*C109</f>
        <v/>
      </c>
      <c r="M109" s="13">
        <f>C109*I109</f>
        <v/>
      </c>
      <c r="N109" s="13">
        <f>IF(F109&gt;0,C109*(1+F109),G109)</f>
        <v/>
      </c>
      <c r="O109" s="16">
        <f>N109*J109</f>
        <v/>
      </c>
      <c r="P109" s="16">
        <f>L109-D109</f>
        <v/>
      </c>
      <c r="Q109" s="16">
        <f>M109-E109</f>
        <v/>
      </c>
      <c r="R109" s="16">
        <f>(B109)+(P109)+(Q109)+(O109)</f>
        <v/>
      </c>
      <c r="S109" s="16">
        <f>R109/0.89</f>
        <v/>
      </c>
      <c r="T109" s="8">
        <f>((R109/S109)-1)*-100</f>
        <v/>
      </c>
      <c r="U109" s="16">
        <f>C109-S109</f>
        <v/>
      </c>
      <c r="V109">
        <f>((R109/C109)-1)*-100</f>
        <v/>
      </c>
    </row>
    <row r="110">
      <c r="A110" t="inlineStr">
        <is>
          <t>WHISKY CHANCELER 1L</t>
        </is>
      </c>
      <c r="B110" s="13" t="n">
        <v>10.870055</v>
      </c>
      <c r="C110" s="14">
        <f>R110/0.89</f>
        <v/>
      </c>
      <c r="D110" s="13" t="n">
        <v>1.091552</v>
      </c>
      <c r="E110" s="13" t="n">
        <v>0.740437</v>
      </c>
      <c r="F110" s="1" t="n">
        <v>0</v>
      </c>
      <c r="G110" t="n">
        <v>23.67</v>
      </c>
      <c r="H110" s="5" t="n">
        <v>0.12</v>
      </c>
      <c r="I110" s="5" t="n">
        <v>0.0925</v>
      </c>
      <c r="J110" s="5" t="n">
        <v>0.12</v>
      </c>
      <c r="K110" s="1" t="n">
        <v>0.11</v>
      </c>
      <c r="L110" s="16">
        <f>K110*C110</f>
        <v/>
      </c>
      <c r="M110" s="13">
        <f>C110*I110</f>
        <v/>
      </c>
      <c r="N110" s="13">
        <f>IF(F110&gt;0,C110*(1+F110),G110)</f>
        <v/>
      </c>
      <c r="O110" s="16">
        <f>N110*J110</f>
        <v/>
      </c>
      <c r="P110" s="16">
        <f>L110-D110</f>
        <v/>
      </c>
      <c r="Q110" s="16">
        <f>M110-E110</f>
        <v/>
      </c>
      <c r="R110" s="16">
        <f>(B110)+(P110)+(Q110)+(O110)</f>
        <v/>
      </c>
      <c r="S110" s="16">
        <f>R110/0.89</f>
        <v/>
      </c>
      <c r="T110" s="8">
        <f>((R110/S110)-1)*-100</f>
        <v/>
      </c>
      <c r="U110" s="16">
        <f>C110-S110</f>
        <v/>
      </c>
      <c r="V110">
        <f>((R110/C110)-1)*-100</f>
        <v/>
      </c>
    </row>
    <row r="111">
      <c r="A111" t="inlineStr">
        <is>
          <t>RUM BACARDI 8 ANOS</t>
        </is>
      </c>
      <c r="B111" s="13" t="n">
        <v>84.62350000000001</v>
      </c>
      <c r="C111" s="14">
        <f>R111/0.89</f>
        <v/>
      </c>
      <c r="D111" s="13" t="n">
        <v>2.832587</v>
      </c>
      <c r="E111" s="13" t="n">
        <v>6.288335</v>
      </c>
      <c r="F111" s="1" t="n">
        <v>0.467</v>
      </c>
      <c r="G111" t="n">
        <v>0</v>
      </c>
      <c r="H111" s="5" t="n">
        <v>0.12</v>
      </c>
      <c r="I111" s="5" t="n">
        <v>0.0925</v>
      </c>
      <c r="J111" s="5" t="n">
        <v>0.12</v>
      </c>
      <c r="K111" s="1" t="n">
        <v>0.11</v>
      </c>
      <c r="L111" s="16">
        <f>K111*C111</f>
        <v/>
      </c>
      <c r="M111" s="13">
        <f>C111*I111</f>
        <v/>
      </c>
      <c r="N111" s="13">
        <f>IF(F111&gt;0,C111*(1+F111),G111)</f>
        <v/>
      </c>
      <c r="O111" s="16">
        <f>N111*J111</f>
        <v/>
      </c>
      <c r="P111" s="16">
        <f>L111-D111</f>
        <v/>
      </c>
      <c r="Q111" s="16">
        <f>M111-E111</f>
        <v/>
      </c>
      <c r="R111" s="16">
        <f>(B111)+(P111)+(Q111)+(O111)</f>
        <v/>
      </c>
      <c r="S111" s="16">
        <f>R111/0.89</f>
        <v/>
      </c>
      <c r="T111" s="8">
        <f>((R111/S111)-1)*-100</f>
        <v/>
      </c>
      <c r="U111" s="16">
        <f>C111-S111</f>
        <v/>
      </c>
      <c r="V111">
        <f>((R111/C111)-1)*-100</f>
        <v/>
      </c>
    </row>
    <row r="112">
      <c r="A112" t="inlineStr">
        <is>
          <t>WHISKY JIM BEAM WHITE 1L</t>
        </is>
      </c>
      <c r="B112" s="13" t="n">
        <v>64.18544199999999</v>
      </c>
      <c r="C112" s="14">
        <f>R112/0.89</f>
        <v/>
      </c>
      <c r="D112" s="13" t="n">
        <v>2.148467</v>
      </c>
      <c r="E112" s="13" t="n">
        <v>4.769596</v>
      </c>
      <c r="F112" s="1" t="n">
        <v>0</v>
      </c>
      <c r="G112" t="n">
        <v>122.37</v>
      </c>
      <c r="H112" s="5" t="n">
        <v>0.12</v>
      </c>
      <c r="I112" s="5" t="n">
        <v>0.0925</v>
      </c>
      <c r="J112" s="5" t="n">
        <v>0.12</v>
      </c>
      <c r="K112" s="1" t="n">
        <v>0.11</v>
      </c>
      <c r="L112" s="16">
        <f>K112*C112</f>
        <v/>
      </c>
      <c r="M112" s="13">
        <f>C112*I112</f>
        <v/>
      </c>
      <c r="N112" s="13">
        <f>IF(F112&gt;0,C112*(1+F112),G112)</f>
        <v/>
      </c>
      <c r="O112" s="16">
        <f>N112*J112</f>
        <v/>
      </c>
      <c r="P112" s="16">
        <f>L112-D112</f>
        <v/>
      </c>
      <c r="Q112" s="16">
        <f>M112-E112</f>
        <v/>
      </c>
      <c r="R112" s="16">
        <f>(B112)+(P112)+(Q112)+(O112)</f>
        <v/>
      </c>
      <c r="S112" s="16">
        <f>R112/0.89</f>
        <v/>
      </c>
      <c r="T112" s="8">
        <f>((R112/S112)-1)*-100</f>
        <v/>
      </c>
      <c r="U112" s="16">
        <f>C112-S112</f>
        <v/>
      </c>
      <c r="V112">
        <f>((R112/C112)-1)*-100</f>
        <v/>
      </c>
    </row>
    <row r="113">
      <c r="A113" t="inlineStr">
        <is>
          <t>WHISKY BOURBON MAKERS MARK 750 ML</t>
        </is>
      </c>
      <c r="B113" s="13" t="n">
        <v>107.757139</v>
      </c>
      <c r="C113" s="14">
        <f>R113/0.89</f>
        <v/>
      </c>
      <c r="D113" s="13" t="n">
        <v>3.606933</v>
      </c>
      <c r="E113" s="13" t="n">
        <v>8.007391</v>
      </c>
      <c r="F113" s="1" t="n">
        <v>0</v>
      </c>
      <c r="G113" t="n">
        <v>225.35</v>
      </c>
      <c r="H113" s="5" t="n">
        <v>0.12</v>
      </c>
      <c r="I113" s="5" t="n">
        <v>0.0925</v>
      </c>
      <c r="J113" s="5" t="n">
        <v>0.12</v>
      </c>
      <c r="K113" s="1" t="n">
        <v>0.11</v>
      </c>
      <c r="L113" s="16">
        <f>K113*C113</f>
        <v/>
      </c>
      <c r="M113" s="13">
        <f>C113*I113</f>
        <v/>
      </c>
      <c r="N113" s="13">
        <f>IF(F113&gt;0,C113*(1+F113),G113)</f>
        <v/>
      </c>
      <c r="O113" s="16">
        <f>N113*J113</f>
        <v/>
      </c>
      <c r="P113" s="16">
        <f>L113-D113</f>
        <v/>
      </c>
      <c r="Q113" s="16">
        <f>M113-E113</f>
        <v/>
      </c>
      <c r="R113" s="16">
        <f>(B113)+(P113)+(Q113)+(O113)</f>
        <v/>
      </c>
      <c r="S113" s="16">
        <f>R113/0.89</f>
        <v/>
      </c>
      <c r="T113" s="8">
        <f>((R113/S113)-1)*-100</f>
        <v/>
      </c>
      <c r="U113" s="16">
        <f>C113-S113</f>
        <v/>
      </c>
      <c r="V113">
        <f>((R113/C113)-1)*-100</f>
        <v/>
      </c>
    </row>
    <row r="114">
      <c r="A114" t="inlineStr">
        <is>
          <t>WHISKY W. LAWSONS FINEST 1L</t>
        </is>
      </c>
      <c r="B114" s="13" t="n">
        <v>34.327139</v>
      </c>
      <c r="C114" s="14">
        <f>R114/0.89</f>
        <v/>
      </c>
      <c r="D114" s="13" t="n">
        <v>1.149028</v>
      </c>
      <c r="E114" s="13" t="n">
        <v>2.550836</v>
      </c>
      <c r="F114" s="1" t="n">
        <v>0.467</v>
      </c>
      <c r="G114" t="n">
        <v>0</v>
      </c>
      <c r="H114" s="5" t="n">
        <v>0.12</v>
      </c>
      <c r="I114" s="5" t="n">
        <v>0.0925</v>
      </c>
      <c r="J114" s="5" t="n">
        <v>0.12</v>
      </c>
      <c r="K114" s="1" t="n">
        <v>0.11</v>
      </c>
      <c r="L114" s="16">
        <f>K114*C114</f>
        <v/>
      </c>
      <c r="M114" s="13">
        <f>C114*I114</f>
        <v/>
      </c>
      <c r="N114" s="13">
        <f>IF(F114&gt;0,C114*(1+F114),G114)</f>
        <v/>
      </c>
      <c r="O114" s="16">
        <f>N114*J114</f>
        <v/>
      </c>
      <c r="P114" s="16">
        <f>L114-D114</f>
        <v/>
      </c>
      <c r="Q114" s="16">
        <f>M114-E114</f>
        <v/>
      </c>
      <c r="R114" s="16">
        <f>(B114)+(P114)+(Q114)+(O114)</f>
        <v/>
      </c>
      <c r="S114" s="16">
        <f>R114/0.89</f>
        <v/>
      </c>
      <c r="T114" s="8">
        <f>((R114/S114)-1)*-100</f>
        <v/>
      </c>
      <c r="U114" s="16">
        <f>C114-S114</f>
        <v/>
      </c>
      <c r="V114">
        <f>((R114/C114)-1)*-100</f>
        <v/>
      </c>
    </row>
    <row r="115">
      <c r="A115" t="inlineStr">
        <is>
          <t>WHISKY JOHNNIE WALKER DOUBLE BLACK 1L</t>
        </is>
      </c>
      <c r="B115" s="13" t="n">
        <v>176.782667</v>
      </c>
      <c r="C115" s="14">
        <f>R115/0.89</f>
        <v/>
      </c>
      <c r="D115" s="13" t="n">
        <v>7.071307</v>
      </c>
      <c r="E115" s="13" t="n">
        <v>15.698303</v>
      </c>
      <c r="F115" s="1" t="n">
        <v>0.4579</v>
      </c>
      <c r="G115" t="n">
        <v>0</v>
      </c>
      <c r="H115" s="5" t="n">
        <v>0.12</v>
      </c>
      <c r="I115" s="5" t="n">
        <v>0.0925</v>
      </c>
      <c r="J115" s="5" t="n">
        <v>0.12</v>
      </c>
      <c r="K115" s="1" t="n">
        <v>0.11</v>
      </c>
      <c r="L115" s="16">
        <f>K115*C115</f>
        <v/>
      </c>
      <c r="M115" s="13">
        <f>C115*I115</f>
        <v/>
      </c>
      <c r="N115" s="13">
        <f>IF(F115&gt;0,C115*(1+F115),G115)</f>
        <v/>
      </c>
      <c r="O115" s="16">
        <f>N115*J115</f>
        <v/>
      </c>
      <c r="P115" s="16">
        <f>L115-D115</f>
        <v/>
      </c>
      <c r="Q115" s="16">
        <f>M115-E115</f>
        <v/>
      </c>
      <c r="R115" s="16">
        <f>(B115)+(P115)+(Q115)+(O115)</f>
        <v/>
      </c>
      <c r="S115" s="16">
        <f>R115/0.89</f>
        <v/>
      </c>
      <c r="T115" s="8">
        <f>((R115/S115)-1)*-100</f>
        <v/>
      </c>
      <c r="U115" s="16">
        <f>C115-S115</f>
        <v/>
      </c>
      <c r="V115">
        <f>((R115/C115)-1)*-100</f>
        <v/>
      </c>
    </row>
    <row r="116">
      <c r="A116" t="inlineStr">
        <is>
          <t>VERMUTE NOILLY PRAT FRENCH DRY 750ML</t>
        </is>
      </c>
      <c r="B116" s="13" t="n">
        <v>48.680111</v>
      </c>
      <c r="C116" s="14">
        <f>R116/0.89</f>
        <v/>
      </c>
      <c r="D116" s="13" t="n">
        <v>1.774218</v>
      </c>
      <c r="E116" s="13" t="n">
        <v>3.938763</v>
      </c>
      <c r="F116" s="1" t="n">
        <v>0</v>
      </c>
      <c r="G116" t="n">
        <v>158.26</v>
      </c>
      <c r="H116" s="5" t="n">
        <v>0.12</v>
      </c>
      <c r="I116" s="5" t="n">
        <v>0.0925</v>
      </c>
      <c r="J116" s="5" t="n">
        <v>0.12</v>
      </c>
      <c r="K116" s="1" t="n">
        <v>0.11</v>
      </c>
      <c r="L116" s="16">
        <f>K116*C116</f>
        <v/>
      </c>
      <c r="M116" s="13">
        <f>C116*I116</f>
        <v/>
      </c>
      <c r="N116" s="13">
        <f>IF(F116&gt;0,C116*(1+F116),G116)</f>
        <v/>
      </c>
      <c r="O116" s="16">
        <f>N116*J116</f>
        <v/>
      </c>
      <c r="P116" s="16">
        <f>L116-D116</f>
        <v/>
      </c>
      <c r="Q116" s="16">
        <f>M116-E116</f>
        <v/>
      </c>
      <c r="R116" s="16">
        <f>(B116)+(P116)+(Q116)+(O116)</f>
        <v/>
      </c>
      <c r="S116" s="16">
        <f>R116/0.89</f>
        <v/>
      </c>
      <c r="T116" s="8">
        <f>((R116/S116)-1)*-100</f>
        <v/>
      </c>
      <c r="U116" s="16">
        <f>C116-S116</f>
        <v/>
      </c>
      <c r="V116">
        <f>((R116/C116)-1)*-100</f>
        <v/>
      </c>
    </row>
    <row r="117">
      <c r="A117" t="inlineStr">
        <is>
          <t>CACHACA JANEIRO 700ML</t>
        </is>
      </c>
      <c r="B117" s="13" t="n">
        <v>29.892183</v>
      </c>
      <c r="C117" s="14">
        <f>R117/0.89</f>
        <v/>
      </c>
      <c r="D117" s="13" t="n">
        <v>3.205833</v>
      </c>
      <c r="E117" s="13" t="n">
        <v>2.093091</v>
      </c>
      <c r="F117" s="1" t="n">
        <v>0.4579</v>
      </c>
      <c r="G117" t="n">
        <v>0</v>
      </c>
      <c r="H117" s="5" t="n">
        <v>0.12</v>
      </c>
      <c r="I117" s="5" t="n">
        <v>0.0925</v>
      </c>
      <c r="J117" s="5" t="n">
        <v>0.12</v>
      </c>
      <c r="K117" s="1" t="n">
        <v>0.11</v>
      </c>
      <c r="L117" s="16">
        <f>K117*C117</f>
        <v/>
      </c>
      <c r="M117" s="13">
        <f>C117*I117</f>
        <v/>
      </c>
      <c r="N117" s="13">
        <f>IF(F117&gt;0,C117*(1+F117),G117)</f>
        <v/>
      </c>
      <c r="O117" s="16">
        <f>N117*J117</f>
        <v/>
      </c>
      <c r="P117" s="16">
        <f>L117-D117</f>
        <v/>
      </c>
      <c r="Q117" s="16">
        <f>M117-E117</f>
        <v/>
      </c>
      <c r="R117" s="16">
        <f>(B117)+(P117)+(Q117)+(O117)</f>
        <v/>
      </c>
      <c r="S117" s="16">
        <f>R117/0.89</f>
        <v/>
      </c>
      <c r="T117" s="8">
        <f>((R117/S117)-1)*-100</f>
        <v/>
      </c>
      <c r="U117" s="16">
        <f>C117-S117</f>
        <v/>
      </c>
      <c r="V117">
        <f>((R117/C117)-1)*-100</f>
        <v/>
      </c>
    </row>
    <row r="118">
      <c r="A118" t="inlineStr">
        <is>
          <t>CACHACA LEBLON 750 ML</t>
        </is>
      </c>
      <c r="B118" s="13" t="n">
        <v>77.827167</v>
      </c>
      <c r="C118" s="14">
        <f>R118/0.89</f>
        <v/>
      </c>
      <c r="D118" s="13" t="n">
        <v>8.03378</v>
      </c>
      <c r="E118" s="13" t="n">
        <v>5.449576</v>
      </c>
      <c r="F118" s="1" t="n">
        <v>0</v>
      </c>
      <c r="G118" t="n">
        <v>111.25</v>
      </c>
      <c r="H118" s="5" t="n">
        <v>0.12</v>
      </c>
      <c r="I118" s="5" t="n">
        <v>0.0925</v>
      </c>
      <c r="J118" s="5" t="n">
        <v>0.12</v>
      </c>
      <c r="K118" s="1" t="n">
        <v>0.11</v>
      </c>
      <c r="L118" s="16">
        <f>K118*C118</f>
        <v/>
      </c>
      <c r="M118" s="13">
        <f>C118*I118</f>
        <v/>
      </c>
      <c r="N118" s="13">
        <f>IF(F118&gt;0,C118*(1+F118),G118)</f>
        <v/>
      </c>
      <c r="O118" s="16">
        <f>N118*J118</f>
        <v/>
      </c>
      <c r="P118" s="16">
        <f>L118-D118</f>
        <v/>
      </c>
      <c r="Q118" s="16">
        <f>M118-E118</f>
        <v/>
      </c>
      <c r="R118" s="16">
        <f>(B118)+(P118)+(Q118)+(O118)</f>
        <v/>
      </c>
      <c r="S118" s="16">
        <f>R118/0.89</f>
        <v/>
      </c>
      <c r="T118" s="8">
        <f>((R118/S118)-1)*-100</f>
        <v/>
      </c>
      <c r="U118" s="16">
        <f>C118-S118</f>
        <v/>
      </c>
      <c r="V118">
        <f>((R118/C118)-1)*-100</f>
        <v/>
      </c>
    </row>
    <row r="119">
      <c r="A119" t="inlineStr">
        <is>
          <t>WHISKY GENTLEMAN JACK 1L</t>
        </is>
      </c>
      <c r="B119" s="13" t="n">
        <v>120.431225</v>
      </c>
      <c r="C119" s="14">
        <f>R119/0.89</f>
        <v/>
      </c>
      <c r="D119" s="13" t="n">
        <v>4.031174</v>
      </c>
      <c r="E119" s="13" t="n">
        <v>8.949199</v>
      </c>
      <c r="F119" s="1" t="n">
        <v>0</v>
      </c>
      <c r="G119" t="n">
        <v>222.72</v>
      </c>
      <c r="H119" s="5" t="n">
        <v>0.12</v>
      </c>
      <c r="I119" s="5" t="n">
        <v>0.0925</v>
      </c>
      <c r="J119" s="5" t="n">
        <v>0.12</v>
      </c>
      <c r="K119" s="1" t="n">
        <v>0.11</v>
      </c>
      <c r="L119" s="16">
        <f>K119*C119</f>
        <v/>
      </c>
      <c r="M119" s="13">
        <f>C119*I119</f>
        <v/>
      </c>
      <c r="N119" s="13">
        <f>IF(F119&gt;0,C119*(1+F119),G119)</f>
        <v/>
      </c>
      <c r="O119" s="16">
        <f>N119*J119</f>
        <v/>
      </c>
      <c r="P119" s="16">
        <f>L119-D119</f>
        <v/>
      </c>
      <c r="Q119" s="16">
        <f>M119-E119</f>
        <v/>
      </c>
      <c r="R119" s="16">
        <f>(B119)+(P119)+(Q119)+(O119)</f>
        <v/>
      </c>
      <c r="S119" s="16">
        <f>R119/0.89</f>
        <v/>
      </c>
      <c r="T119" s="8">
        <f>((R119/S119)-1)*-100</f>
        <v/>
      </c>
      <c r="U119" s="16">
        <f>C119-S119</f>
        <v/>
      </c>
      <c r="V119">
        <f>((R119/C119)-1)*-100</f>
        <v/>
      </c>
    </row>
    <row r="120">
      <c r="A120" t="inlineStr">
        <is>
          <t>WHISKY JACK DANIELS SINGLE BARREL 750ML</t>
        </is>
      </c>
      <c r="B120" s="13" t="n">
        <v>178.20109</v>
      </c>
      <c r="C120" s="14">
        <f>R120/0.89</f>
        <v/>
      </c>
      <c r="D120" s="13" t="n">
        <v>5.96489</v>
      </c>
      <c r="E120" s="13" t="n">
        <v>13.242057</v>
      </c>
      <c r="F120" s="1" t="n">
        <v>0</v>
      </c>
      <c r="G120" t="n">
        <v>312.78</v>
      </c>
      <c r="H120" s="5" t="n">
        <v>0.12</v>
      </c>
      <c r="I120" s="5" t="n">
        <v>0.0925</v>
      </c>
      <c r="J120" s="5" t="n">
        <v>0.12</v>
      </c>
      <c r="K120" s="1" t="n">
        <v>0.11</v>
      </c>
      <c r="L120" s="16">
        <f>K120*C120</f>
        <v/>
      </c>
      <c r="M120" s="13">
        <f>C120*I120</f>
        <v/>
      </c>
      <c r="N120" s="13">
        <f>IF(F120&gt;0,C120*(1+F120),G120)</f>
        <v/>
      </c>
      <c r="O120" s="16">
        <f>N120*J120</f>
        <v/>
      </c>
      <c r="P120" s="16">
        <f>L120-D120</f>
        <v/>
      </c>
      <c r="Q120" s="16">
        <f>M120-E120</f>
        <v/>
      </c>
      <c r="R120" s="16">
        <f>(B120)+(P120)+(Q120)+(O120)</f>
        <v/>
      </c>
      <c r="S120" s="16">
        <f>R120/0.89</f>
        <v/>
      </c>
      <c r="T120" s="8">
        <f>((R120/S120)-1)*-100</f>
        <v/>
      </c>
      <c r="U120" s="16">
        <f>C120-S120</f>
        <v/>
      </c>
      <c r="V120">
        <f>((R120/C120)-1)*-100</f>
        <v/>
      </c>
    </row>
    <row r="121">
      <c r="A121" t="inlineStr">
        <is>
          <t>TEQUILA EL JIMADOR BLANCO 750 ML</t>
        </is>
      </c>
      <c r="B121" s="13" t="n">
        <v>68.103083</v>
      </c>
      <c r="C121" s="14">
        <f>R121/0.89</f>
        <v/>
      </c>
      <c r="D121" s="13" t="n">
        <v>2.279601</v>
      </c>
      <c r="E121" s="13" t="n">
        <v>5.060715</v>
      </c>
      <c r="F121" s="1" t="n">
        <v>0</v>
      </c>
      <c r="G121" t="n">
        <v>137.31</v>
      </c>
      <c r="H121" s="5" t="n">
        <v>0.12</v>
      </c>
      <c r="I121" s="5" t="n">
        <v>0.0925</v>
      </c>
      <c r="J121" s="5" t="n">
        <v>0.12</v>
      </c>
      <c r="K121" s="1" t="n">
        <v>0.11</v>
      </c>
      <c r="L121" s="16">
        <f>K121*C121</f>
        <v/>
      </c>
      <c r="M121" s="13">
        <f>C121*I121</f>
        <v/>
      </c>
      <c r="N121" s="13">
        <f>IF(F121&gt;0,C121*(1+F121),G121)</f>
        <v/>
      </c>
      <c r="O121" s="16">
        <f>N121*J121</f>
        <v/>
      </c>
      <c r="P121" s="16">
        <f>L121-D121</f>
        <v/>
      </c>
      <c r="Q121" s="16">
        <f>M121-E121</f>
        <v/>
      </c>
      <c r="R121" s="16">
        <f>(B121)+(P121)+(Q121)+(O121)</f>
        <v/>
      </c>
      <c r="S121" s="16">
        <f>R121/0.89</f>
        <v/>
      </c>
      <c r="T121" s="8">
        <f>((R121/S121)-1)*-100</f>
        <v/>
      </c>
      <c r="U121" s="16">
        <f>C121-S121</f>
        <v/>
      </c>
      <c r="V121">
        <f>((R121/C121)-1)*-100</f>
        <v/>
      </c>
    </row>
    <row r="122">
      <c r="A122" t="inlineStr">
        <is>
          <t>TEQUILA EL JIMADOR REPOSADO 750 ML</t>
        </is>
      </c>
      <c r="B122" s="13" t="n">
        <v>68.103083</v>
      </c>
      <c r="C122" s="14">
        <f>R122/0.89</f>
        <v/>
      </c>
      <c r="D122" s="13" t="n">
        <v>2.279601</v>
      </c>
      <c r="E122" s="13" t="n">
        <v>5.060715</v>
      </c>
      <c r="F122" s="1" t="n">
        <v>0</v>
      </c>
      <c r="G122" t="n">
        <v>139.01</v>
      </c>
      <c r="H122" s="5" t="n">
        <v>0.12</v>
      </c>
      <c r="I122" s="5" t="n">
        <v>0.0925</v>
      </c>
      <c r="J122" s="5" t="n">
        <v>0.12</v>
      </c>
      <c r="K122" s="1" t="n">
        <v>0.11</v>
      </c>
      <c r="L122" s="16">
        <f>K122*C122</f>
        <v/>
      </c>
      <c r="M122" s="13">
        <f>C122*I122</f>
        <v/>
      </c>
      <c r="N122" s="13">
        <f>IF(F122&gt;0,C122*(1+F122),G122)</f>
        <v/>
      </c>
      <c r="O122" s="16">
        <f>N122*J122</f>
        <v/>
      </c>
      <c r="P122" s="16">
        <f>L122-D122</f>
        <v/>
      </c>
      <c r="Q122" s="16">
        <f>M122-E122</f>
        <v/>
      </c>
      <c r="R122" s="16">
        <f>(B122)+(P122)+(Q122)+(O122)</f>
        <v/>
      </c>
      <c r="S122" s="16">
        <f>R122/0.89</f>
        <v/>
      </c>
      <c r="T122" s="8">
        <f>((R122/S122)-1)*-100</f>
        <v/>
      </c>
      <c r="U122" s="16">
        <f>C122-S122</f>
        <v/>
      </c>
      <c r="V122">
        <f>((R122/C122)-1)*-100</f>
        <v/>
      </c>
    </row>
    <row r="123">
      <c r="A123" t="inlineStr">
        <is>
          <t>TEQUILA HERRADURA REPOSADO 750 ML</t>
        </is>
      </c>
      <c r="B123" s="13" t="n">
        <v>157.211667</v>
      </c>
      <c r="C123" s="14">
        <f>R123/0.89</f>
        <v/>
      </c>
      <c r="D123" s="13" t="n">
        <v>5.2625</v>
      </c>
      <c r="E123" s="13" t="n">
        <v>11.682326</v>
      </c>
      <c r="F123" s="1" t="n">
        <v>0</v>
      </c>
      <c r="G123" t="n">
        <v>219.64</v>
      </c>
      <c r="H123" s="5" t="n">
        <v>0.12</v>
      </c>
      <c r="I123" s="5" t="n">
        <v>0.0925</v>
      </c>
      <c r="J123" s="5" t="n">
        <v>0.12</v>
      </c>
      <c r="K123" s="1" t="n">
        <v>0.11</v>
      </c>
      <c r="L123" s="16">
        <f>K123*C123</f>
        <v/>
      </c>
      <c r="M123" s="13">
        <f>C123*I123</f>
        <v/>
      </c>
      <c r="N123" s="13">
        <f>IF(F123&gt;0,C123*(1+F123),G123)</f>
        <v/>
      </c>
      <c r="O123" s="16">
        <f>N123*J123</f>
        <v/>
      </c>
      <c r="P123" s="16">
        <f>L123-D123</f>
        <v/>
      </c>
      <c r="Q123" s="16">
        <f>M123-E123</f>
        <v/>
      </c>
      <c r="R123" s="16">
        <f>(B123)+(P123)+(Q123)+(O123)</f>
        <v/>
      </c>
      <c r="S123" s="16">
        <f>R123/0.89</f>
        <v/>
      </c>
      <c r="T123" s="8">
        <f>((R123/S123)-1)*-100</f>
        <v/>
      </c>
      <c r="U123" s="16">
        <f>C123-S123</f>
        <v/>
      </c>
      <c r="V123">
        <f>((R123/C123)-1)*-100</f>
        <v/>
      </c>
    </row>
    <row r="124">
      <c r="A124" t="inlineStr">
        <is>
          <t>TEQUILA HERRADURA ANEJO 750 ML</t>
        </is>
      </c>
      <c r="B124" s="13" t="n">
        <v>183.414167</v>
      </c>
      <c r="C124" s="14">
        <f>R124/0.89</f>
        <v/>
      </c>
      <c r="D124" s="13" t="n">
        <v>6.139383</v>
      </c>
      <c r="E124" s="13" t="n">
        <v>13.629432</v>
      </c>
      <c r="F124" s="1" t="n">
        <v>0</v>
      </c>
      <c r="G124" t="n">
        <v>227.67</v>
      </c>
      <c r="H124" s="5" t="n">
        <v>0.12</v>
      </c>
      <c r="I124" s="5" t="n">
        <v>0.0925</v>
      </c>
      <c r="J124" s="5" t="n">
        <v>0.12</v>
      </c>
      <c r="K124" s="1" t="n">
        <v>0.11</v>
      </c>
      <c r="L124" s="16">
        <f>K124*C124</f>
        <v/>
      </c>
      <c r="M124" s="13">
        <f>C124*I124</f>
        <v/>
      </c>
      <c r="N124" s="13">
        <f>IF(F124&gt;0,C124*(1+F124),G124)</f>
        <v/>
      </c>
      <c r="O124" s="16">
        <f>N124*J124</f>
        <v/>
      </c>
      <c r="P124" s="16">
        <f>L124-D124</f>
        <v/>
      </c>
      <c r="Q124" s="16">
        <f>M124-E124</f>
        <v/>
      </c>
      <c r="R124" s="16">
        <f>(B124)+(P124)+(Q124)+(O124)</f>
        <v/>
      </c>
      <c r="S124" s="16">
        <f>R124/0.89</f>
        <v/>
      </c>
      <c r="T124" s="8">
        <f>((R124/S124)-1)*-100</f>
        <v/>
      </c>
      <c r="U124" s="16">
        <f>C124-S124</f>
        <v/>
      </c>
      <c r="V124">
        <f>((R124/C124)-1)*-100</f>
        <v/>
      </c>
    </row>
    <row r="125">
      <c r="A125" t="inlineStr">
        <is>
          <t>CHAMP MOET ROSE IMPERIAL 750 ML</t>
        </is>
      </c>
      <c r="B125" s="13" t="n">
        <v>290.46</v>
      </c>
      <c r="C125" s="14">
        <f>R125/0.89</f>
        <v/>
      </c>
      <c r="D125" s="13" t="n">
        <v>11.6184</v>
      </c>
      <c r="E125" s="13" t="n">
        <v>25.792848</v>
      </c>
      <c r="F125" s="1" t="n">
        <v>0.4579</v>
      </c>
      <c r="G125" t="n">
        <v>0</v>
      </c>
      <c r="H125" s="5" t="n">
        <v>0.12</v>
      </c>
      <c r="I125" s="5" t="n">
        <v>0.0925</v>
      </c>
      <c r="J125" s="5" t="n">
        <v>0.12</v>
      </c>
      <c r="K125" s="1" t="n">
        <v>0.11</v>
      </c>
      <c r="L125" s="16">
        <f>K125*C125</f>
        <v/>
      </c>
      <c r="M125" s="13">
        <f>C125*I125</f>
        <v/>
      </c>
      <c r="N125" s="13">
        <f>IF(F125&gt;0,C125*(1+F125),G125)</f>
        <v/>
      </c>
      <c r="O125" s="16">
        <f>N125*J125</f>
        <v/>
      </c>
      <c r="P125" s="16">
        <f>L125-D125</f>
        <v/>
      </c>
      <c r="Q125" s="16">
        <f>M125-E125</f>
        <v/>
      </c>
      <c r="R125" s="16">
        <f>(B125)+(P125)+(Q125)+(O125)</f>
        <v/>
      </c>
      <c r="S125" s="16">
        <f>R125/0.89</f>
        <v/>
      </c>
      <c r="T125" s="8">
        <f>((R125/S125)-1)*-100</f>
        <v/>
      </c>
      <c r="U125" s="16">
        <f>C125-S125</f>
        <v/>
      </c>
      <c r="V125">
        <f>((R125/C125)-1)*-100</f>
        <v/>
      </c>
    </row>
    <row r="126">
      <c r="A126" t="inlineStr">
        <is>
          <t xml:space="preserve">CONHAQUE HENNESSY V.S.O.P 700 ML </t>
        </is>
      </c>
      <c r="B126" s="13" t="n">
        <v>271.91</v>
      </c>
      <c r="C126" s="14">
        <f>R126/0.89</f>
        <v/>
      </c>
      <c r="D126" s="13" t="n">
        <v>9.101667000000001</v>
      </c>
      <c r="E126" s="13" t="n">
        <v>20.205545</v>
      </c>
      <c r="F126" s="1" t="n">
        <v>0</v>
      </c>
      <c r="G126" t="n">
        <v>0</v>
      </c>
      <c r="H126" s="5" t="n">
        <v>0.12</v>
      </c>
      <c r="I126" s="5" t="n">
        <v>0.0925</v>
      </c>
      <c r="J126" s="5" t="n">
        <v>0.12</v>
      </c>
      <c r="K126" s="1" t="n">
        <v>0.11</v>
      </c>
      <c r="L126" s="16">
        <f>K126*C126</f>
        <v/>
      </c>
      <c r="M126" s="13">
        <f>C126*I126</f>
        <v/>
      </c>
      <c r="N126" s="13">
        <f>IF(F126&gt;0,C126*(1+F126),G126)</f>
        <v/>
      </c>
      <c r="O126" s="16">
        <f>N126*J126</f>
        <v/>
      </c>
      <c r="P126" s="16">
        <f>L126-D126</f>
        <v/>
      </c>
      <c r="Q126" s="16">
        <f>M126-E126</f>
        <v/>
      </c>
      <c r="R126" s="16">
        <f>(B126)+(P126)+(Q126)+(O126)</f>
        <v/>
      </c>
      <c r="S126" s="16">
        <f>R126/0.89</f>
        <v/>
      </c>
      <c r="T126" s="8">
        <f>((R126/S126)-1)*-100</f>
        <v/>
      </c>
      <c r="U126" s="16">
        <f>C126-S126</f>
        <v/>
      </c>
      <c r="V126">
        <f>((R126/C126)-1)*-100</f>
        <v/>
      </c>
    </row>
    <row r="127">
      <c r="A127" t="inlineStr">
        <is>
          <t>VODKA FINLANDIA CLASSIC 1L</t>
        </is>
      </c>
      <c r="B127" s="13" t="n">
        <v>32.000614</v>
      </c>
      <c r="C127" s="14">
        <f>R127/0.89</f>
        <v/>
      </c>
      <c r="D127" s="13" t="n">
        <v>1.07115</v>
      </c>
      <c r="E127" s="13" t="n">
        <v>2.377953</v>
      </c>
      <c r="F127" s="1" t="n">
        <v>0.467</v>
      </c>
      <c r="G127" t="n">
        <v>0</v>
      </c>
      <c r="H127" s="5" t="n">
        <v>0.12</v>
      </c>
      <c r="I127" s="5" t="n">
        <v>0.0925</v>
      </c>
      <c r="J127" s="5" t="n">
        <v>0.12</v>
      </c>
      <c r="K127" s="1" t="n">
        <v>0.11</v>
      </c>
      <c r="L127" s="16">
        <f>K127*C127</f>
        <v/>
      </c>
      <c r="M127" s="13">
        <f>C127*I127</f>
        <v/>
      </c>
      <c r="N127" s="13">
        <f>IF(F127&gt;0,C127*(1+F127),G127)</f>
        <v/>
      </c>
      <c r="O127" s="16">
        <f>N127*J127</f>
        <v/>
      </c>
      <c r="P127" s="16">
        <f>L127-D127</f>
        <v/>
      </c>
      <c r="Q127" s="16">
        <f>M127-E127</f>
        <v/>
      </c>
      <c r="R127" s="16">
        <f>(B127)+(P127)+(Q127)+(O127)</f>
        <v/>
      </c>
      <c r="S127" s="16">
        <f>R127/0.89</f>
        <v/>
      </c>
      <c r="T127" s="8">
        <f>((R127/S127)-1)*-100</f>
        <v/>
      </c>
      <c r="U127" s="16">
        <f>C127-S127</f>
        <v/>
      </c>
      <c r="V127">
        <f>((R127/C127)-1)*-100</f>
        <v/>
      </c>
    </row>
    <row r="128">
      <c r="A128" t="inlineStr">
        <is>
          <t>BOURBON WHISKY WOODFORD RESERVE 750ML</t>
        </is>
      </c>
      <c r="B128" s="13" t="n">
        <v>120.433063</v>
      </c>
      <c r="C128" s="14">
        <f>R128/0.89</f>
        <v/>
      </c>
      <c r="D128" s="13" t="n">
        <v>4.031233</v>
      </c>
      <c r="E128" s="13" t="n">
        <v>8.949335</v>
      </c>
      <c r="F128" s="1" t="n">
        <v>0</v>
      </c>
      <c r="G128" t="n">
        <v>237.31</v>
      </c>
      <c r="H128" s="5" t="n">
        <v>0.12</v>
      </c>
      <c r="I128" s="5" t="n">
        <v>0.0925</v>
      </c>
      <c r="J128" s="5" t="n">
        <v>0.12</v>
      </c>
      <c r="K128" s="1" t="n">
        <v>0.11</v>
      </c>
      <c r="L128" s="16">
        <f>K128*C128</f>
        <v/>
      </c>
      <c r="M128" s="13">
        <f>C128*I128</f>
        <v/>
      </c>
      <c r="N128" s="13">
        <f>IF(F128&gt;0,C128*(1+F128),G128)</f>
        <v/>
      </c>
      <c r="O128" s="16">
        <f>N128*J128</f>
        <v/>
      </c>
      <c r="P128" s="16">
        <f>L128-D128</f>
        <v/>
      </c>
      <c r="Q128" s="16">
        <f>M128-E128</f>
        <v/>
      </c>
      <c r="R128" s="16">
        <f>(B128)+(P128)+(Q128)+(O128)</f>
        <v/>
      </c>
      <c r="S128" s="16">
        <f>R128/0.89</f>
        <v/>
      </c>
      <c r="T128" s="8">
        <f>((R128/S128)-1)*-100</f>
        <v/>
      </c>
      <c r="U128" s="16">
        <f>C128-S128</f>
        <v/>
      </c>
      <c r="V128">
        <f>((R128/C128)-1)*-100</f>
        <v/>
      </c>
    </row>
    <row r="129">
      <c r="A129" t="inlineStr">
        <is>
          <t>WHISKY JACK DANIELS SINATRA 1L</t>
        </is>
      </c>
      <c r="B129" s="13" t="n">
        <v>520.5065</v>
      </c>
      <c r="C129" s="14">
        <f>R129/0.89</f>
        <v/>
      </c>
      <c r="D129" s="13" t="n">
        <v>17.422813</v>
      </c>
      <c r="E129" s="13" t="n">
        <v>38.678644</v>
      </c>
      <c r="F129" s="1" t="n">
        <v>0.467</v>
      </c>
      <c r="G129" t="n">
        <v>0</v>
      </c>
      <c r="H129" s="5" t="n">
        <v>0.12</v>
      </c>
      <c r="I129" s="5" t="n">
        <v>0.0925</v>
      </c>
      <c r="J129" s="5" t="n">
        <v>0.12</v>
      </c>
      <c r="K129" s="1" t="n">
        <v>0.11</v>
      </c>
      <c r="L129" s="16">
        <f>K129*C129</f>
        <v/>
      </c>
      <c r="M129" s="13">
        <f>C129*I129</f>
        <v/>
      </c>
      <c r="N129" s="13">
        <f>IF(F129&gt;0,C129*(1+F129),G129)</f>
        <v/>
      </c>
      <c r="O129" s="16">
        <f>N129*J129</f>
        <v/>
      </c>
      <c r="P129" s="16">
        <f>L129-D129</f>
        <v/>
      </c>
      <c r="Q129" s="16">
        <f>M129-E129</f>
        <v/>
      </c>
      <c r="R129" s="16">
        <f>(B129)+(P129)+(Q129)+(O129)</f>
        <v/>
      </c>
      <c r="S129" s="16">
        <f>R129/0.89</f>
        <v/>
      </c>
      <c r="T129" s="8">
        <f>((R129/S129)-1)*-100</f>
        <v/>
      </c>
      <c r="U129" s="16">
        <f>C129-S129</f>
        <v/>
      </c>
      <c r="V129">
        <f>((R129/C129)-1)*-100</f>
        <v/>
      </c>
    </row>
    <row r="130">
      <c r="A130" t="inlineStr">
        <is>
          <t>LIQUEUR CHAMBORD 750 ML</t>
        </is>
      </c>
      <c r="B130" s="13" t="n">
        <v>94.274333</v>
      </c>
      <c r="C130" s="14">
        <f>R130/0.89</f>
        <v/>
      </c>
      <c r="D130" s="13" t="n">
        <v>3.155667</v>
      </c>
      <c r="E130" s="13" t="n">
        <v>7.005488</v>
      </c>
      <c r="F130" s="1" t="n">
        <v>0</v>
      </c>
      <c r="G130" t="n">
        <v>192.95</v>
      </c>
      <c r="H130" s="5" t="n">
        <v>0.12</v>
      </c>
      <c r="I130" s="5" t="n">
        <v>0.0925</v>
      </c>
      <c r="J130" s="5" t="n">
        <v>0.12</v>
      </c>
      <c r="K130" s="1" t="n">
        <v>0.11</v>
      </c>
      <c r="L130" s="16">
        <f>K130*C130</f>
        <v/>
      </c>
      <c r="M130" s="13">
        <f>C130*I130</f>
        <v/>
      </c>
      <c r="N130" s="13">
        <f>IF(F130&gt;0,C130*(1+F130),G130)</f>
        <v/>
      </c>
      <c r="O130" s="16">
        <f>N130*J130</f>
        <v/>
      </c>
      <c r="P130" s="16">
        <f>L130-D130</f>
        <v/>
      </c>
      <c r="Q130" s="16">
        <f>M130-E130</f>
        <v/>
      </c>
      <c r="R130" s="16">
        <f>(B130)+(P130)+(Q130)+(O130)</f>
        <v/>
      </c>
      <c r="S130" s="16">
        <f>R130/0.89</f>
        <v/>
      </c>
      <c r="T130" s="8">
        <f>((R130/S130)-1)*-100</f>
        <v/>
      </c>
      <c r="U130" s="16">
        <f>C130-S130</f>
        <v/>
      </c>
      <c r="V130">
        <f>((R130/C130)-1)*-100</f>
        <v/>
      </c>
    </row>
    <row r="131">
      <c r="A131" t="inlineStr">
        <is>
          <t>LIQUEUR JAGERMEISTER 700 ML</t>
        </is>
      </c>
      <c r="B131" s="13" t="n">
        <v>76.82655</v>
      </c>
      <c r="C131" s="14">
        <f>R131/0.89</f>
        <v/>
      </c>
      <c r="D131" s="13" t="n">
        <v>2.5716</v>
      </c>
      <c r="E131" s="13" t="n">
        <v>5.708952</v>
      </c>
      <c r="F131" s="1" t="n">
        <v>0</v>
      </c>
      <c r="G131" t="n">
        <v>133.47</v>
      </c>
      <c r="H131" s="5" t="n">
        <v>0.12</v>
      </c>
      <c r="I131" s="5" t="n">
        <v>0.0925</v>
      </c>
      <c r="J131" s="5" t="n">
        <v>0.12</v>
      </c>
      <c r="K131" s="1" t="n">
        <v>0.11</v>
      </c>
      <c r="L131" s="16">
        <f>K131*C131</f>
        <v/>
      </c>
      <c r="M131" s="13">
        <f>C131*I131</f>
        <v/>
      </c>
      <c r="N131" s="13">
        <f>IF(F131&gt;0,C131*(1+F131),G131)</f>
        <v/>
      </c>
      <c r="O131" s="16">
        <f>N131*J131</f>
        <v/>
      </c>
      <c r="P131" s="16">
        <f>L131-D131</f>
        <v/>
      </c>
      <c r="Q131" s="16">
        <f>M131-E131</f>
        <v/>
      </c>
      <c r="R131" s="16">
        <f>(B131)+(P131)+(Q131)+(O131)</f>
        <v/>
      </c>
      <c r="S131" s="16">
        <f>R131/0.89</f>
        <v/>
      </c>
      <c r="T131" s="8">
        <f>((R131/S131)-1)*-100</f>
        <v/>
      </c>
      <c r="U131" s="16">
        <f>C131-S131</f>
        <v/>
      </c>
      <c r="V131">
        <f>((R131/C131)-1)*-100</f>
        <v/>
      </c>
    </row>
    <row r="132">
      <c r="A132" t="inlineStr">
        <is>
          <t>APERITIVO APEROL 750 ML</t>
        </is>
      </c>
      <c r="B132" s="13" t="n">
        <v>29.9</v>
      </c>
      <c r="C132" s="14">
        <f>R132/0.89</f>
        <v/>
      </c>
      <c r="D132" s="13" t="n">
        <v>3.404085</v>
      </c>
      <c r="E132" s="13" t="n">
        <v>2.450873</v>
      </c>
      <c r="F132" s="1" t="n">
        <v>0</v>
      </c>
      <c r="G132" t="n">
        <v>55.82</v>
      </c>
      <c r="H132" s="5" t="n">
        <v>0.12</v>
      </c>
      <c r="I132" s="5" t="n">
        <v>0.0925</v>
      </c>
      <c r="J132" s="5" t="n">
        <v>0.12</v>
      </c>
      <c r="K132" s="1" t="n">
        <v>0.11</v>
      </c>
      <c r="L132" s="16">
        <f>K132*C132</f>
        <v/>
      </c>
      <c r="M132" s="13">
        <f>C132*I132</f>
        <v/>
      </c>
      <c r="N132" s="13">
        <f>IF(F132&gt;0,C132*(1+F132),G132)</f>
        <v/>
      </c>
      <c r="O132" s="16">
        <f>N132*J132</f>
        <v/>
      </c>
      <c r="P132" s="16">
        <f>L132-D132</f>
        <v/>
      </c>
      <c r="Q132" s="16">
        <f>M132-E132</f>
        <v/>
      </c>
      <c r="R132" s="16">
        <f>(B132)+(P132)+(Q132)+(O132)</f>
        <v/>
      </c>
      <c r="S132" s="16">
        <f>R132/0.89</f>
        <v/>
      </c>
      <c r="T132" s="8">
        <f>((R132/S132)-1)*-100</f>
        <v/>
      </c>
      <c r="U132" s="16">
        <f>C132-S132</f>
        <v/>
      </c>
      <c r="V132">
        <f>((R132/C132)-1)*-100</f>
        <v/>
      </c>
    </row>
    <row r="133">
      <c r="A133" t="inlineStr">
        <is>
          <t>WHISKY JACK DANIELS 375 ML</t>
        </is>
      </c>
      <c r="B133" s="13" t="n">
        <v>35.066947</v>
      </c>
      <c r="C133" s="14">
        <f>R133/0.89</f>
        <v/>
      </c>
      <c r="D133" s="13" t="n">
        <v>1.173789</v>
      </c>
      <c r="E133" s="13" t="n">
        <v>2.605812</v>
      </c>
      <c r="F133" s="1" t="n">
        <v>0.4579</v>
      </c>
      <c r="G133" t="n">
        <v>0</v>
      </c>
      <c r="H133" s="5" t="n">
        <v>0.12</v>
      </c>
      <c r="I133" s="5" t="n">
        <v>0.0925</v>
      </c>
      <c r="J133" s="5" t="n">
        <v>0.12</v>
      </c>
      <c r="K133" s="1" t="n">
        <v>0.11</v>
      </c>
      <c r="L133" s="16">
        <f>K133*C133</f>
        <v/>
      </c>
      <c r="M133" s="13">
        <f>C133*I133</f>
        <v/>
      </c>
      <c r="N133" s="13">
        <f>IF(F133&gt;0,C133*(1+F133),G133)</f>
        <v/>
      </c>
      <c r="O133" s="16">
        <f>N133*J133</f>
        <v/>
      </c>
      <c r="P133" s="16">
        <f>L133-D133</f>
        <v/>
      </c>
      <c r="Q133" s="16">
        <f>M133-E133</f>
        <v/>
      </c>
      <c r="R133" s="16">
        <f>(B133)+(P133)+(Q133)+(O133)</f>
        <v/>
      </c>
      <c r="S133" s="16">
        <f>R133/0.89</f>
        <v/>
      </c>
      <c r="T133" s="8">
        <f>((R133/S133)-1)*-100</f>
        <v/>
      </c>
      <c r="U133" s="16">
        <f>C133-S133</f>
        <v/>
      </c>
      <c r="V133">
        <f>((R133/C133)-1)*-100</f>
        <v/>
      </c>
    </row>
    <row r="134">
      <c r="A134" t="inlineStr">
        <is>
          <t>ESPUM CASA PERINI AQUARELA ROSE 750ML</t>
        </is>
      </c>
      <c r="B134" s="13" t="n">
        <v>28.434648</v>
      </c>
      <c r="C134" s="14">
        <f>R134/0.89</f>
        <v/>
      </c>
      <c r="D134" s="13" t="n">
        <v>3.203904</v>
      </c>
      <c r="E134" s="13" t="n">
        <v>2.173315</v>
      </c>
      <c r="F134" s="1" t="n">
        <v>0.3796</v>
      </c>
      <c r="G134" t="n">
        <v>0</v>
      </c>
      <c r="H134" s="5" t="n">
        <v>0.12</v>
      </c>
      <c r="I134" s="5" t="n">
        <v>0.0925</v>
      </c>
      <c r="J134" s="5" t="n">
        <v>0.12</v>
      </c>
      <c r="K134" s="1" t="n">
        <v>0.11</v>
      </c>
      <c r="L134" s="16">
        <f>K134*C134</f>
        <v/>
      </c>
      <c r="M134" s="13">
        <f>C134*I134</f>
        <v/>
      </c>
      <c r="N134" s="13">
        <f>IF(F134&gt;0,C134*(1+F134),G134)</f>
        <v/>
      </c>
      <c r="O134" s="16">
        <f>N134*J134</f>
        <v/>
      </c>
      <c r="P134" s="16">
        <f>L134-D134</f>
        <v/>
      </c>
      <c r="Q134" s="16">
        <f>M134-E134</f>
        <v/>
      </c>
      <c r="R134" s="16">
        <f>(B134)+(P134)+(Q134)+(O134)</f>
        <v/>
      </c>
      <c r="S134" s="16">
        <f>R134/0.89</f>
        <v/>
      </c>
      <c r="T134" s="8">
        <f>((R134/S134)-1)*-100</f>
        <v/>
      </c>
      <c r="U134" s="16">
        <f>C134-S134</f>
        <v/>
      </c>
      <c r="V134">
        <f>((R134/C134)-1)*-100</f>
        <v/>
      </c>
    </row>
    <row r="135">
      <c r="A135" t="inlineStr">
        <is>
          <t>ESPUM CASA PERINI BRUT 750ML</t>
        </is>
      </c>
      <c r="B135" s="13" t="n">
        <v>27.638467</v>
      </c>
      <c r="C135" s="14">
        <f>R135/0.89</f>
        <v/>
      </c>
      <c r="D135" s="13" t="n">
        <v>3.114216</v>
      </c>
      <c r="E135" s="13" t="n">
        <v>2.112404</v>
      </c>
      <c r="F135" s="1" t="n">
        <v>0.3796</v>
      </c>
      <c r="G135" t="n">
        <v>0</v>
      </c>
      <c r="H135" s="5" t="n">
        <v>0.12</v>
      </c>
      <c r="I135" s="5" t="n">
        <v>0.0925</v>
      </c>
      <c r="J135" s="5" t="n">
        <v>0.12</v>
      </c>
      <c r="K135" s="1" t="n">
        <v>0.11</v>
      </c>
      <c r="L135" s="16">
        <f>K135*C135</f>
        <v/>
      </c>
      <c r="M135" s="13">
        <f>C135*I135</f>
        <v/>
      </c>
      <c r="N135" s="13">
        <f>IF(F135&gt;0,C135*(1+F135),G135)</f>
        <v/>
      </c>
      <c r="O135" s="16">
        <f>N135*J135</f>
        <v/>
      </c>
      <c r="P135" s="16">
        <f>L135-D135</f>
        <v/>
      </c>
      <c r="Q135" s="16">
        <f>M135-E135</f>
        <v/>
      </c>
      <c r="R135" s="16">
        <f>(B135)+(P135)+(Q135)+(O135)</f>
        <v/>
      </c>
      <c r="S135" s="16">
        <f>R135/0.89</f>
        <v/>
      </c>
      <c r="T135" s="8">
        <f>((R135/S135)-1)*-100</f>
        <v/>
      </c>
      <c r="U135" s="16">
        <f>C135-S135</f>
        <v/>
      </c>
      <c r="V135">
        <f>((R135/C135)-1)*-100</f>
        <v/>
      </c>
    </row>
    <row r="136">
      <c r="A136" t="inlineStr">
        <is>
          <t>ESPUM CASA PERINI PROSECCO 750ML</t>
        </is>
      </c>
      <c r="B136" s="13" t="n">
        <v>27.638467</v>
      </c>
      <c r="C136" s="14">
        <f>R136/0.89</f>
        <v/>
      </c>
      <c r="D136" s="13" t="n">
        <v>3.114216</v>
      </c>
      <c r="E136" s="13" t="n">
        <v>2.112404</v>
      </c>
      <c r="F136" s="1" t="n">
        <v>0.3796</v>
      </c>
      <c r="G136" t="n">
        <v>0</v>
      </c>
      <c r="H136" s="5" t="n">
        <v>0.12</v>
      </c>
      <c r="I136" s="5" t="n">
        <v>0.0925</v>
      </c>
      <c r="J136" s="5" t="n">
        <v>0.12</v>
      </c>
      <c r="K136" s="1" t="n">
        <v>0.11</v>
      </c>
      <c r="L136" s="16">
        <f>K136*C136</f>
        <v/>
      </c>
      <c r="M136" s="13">
        <f>C136*I136</f>
        <v/>
      </c>
      <c r="N136" s="13">
        <f>IF(F136&gt;0,C136*(1+F136),G136)</f>
        <v/>
      </c>
      <c r="O136" s="16">
        <f>N136*J136</f>
        <v/>
      </c>
      <c r="P136" s="16">
        <f>L136-D136</f>
        <v/>
      </c>
      <c r="Q136" s="16">
        <f>M136-E136</f>
        <v/>
      </c>
      <c r="R136" s="16">
        <f>(B136)+(P136)+(Q136)+(O136)</f>
        <v/>
      </c>
      <c r="S136" s="16">
        <f>R136/0.89</f>
        <v/>
      </c>
      <c r="T136" s="8">
        <f>((R136/S136)-1)*-100</f>
        <v/>
      </c>
      <c r="U136" s="16">
        <f>C136-S136</f>
        <v/>
      </c>
      <c r="V136">
        <f>((R136/C136)-1)*-100</f>
        <v/>
      </c>
    </row>
    <row r="137">
      <c r="A137" t="inlineStr">
        <is>
          <t>ESPUM CASA PERINI BRUT ROSE 750ML</t>
        </is>
      </c>
      <c r="B137" s="13" t="n">
        <v>27.638467</v>
      </c>
      <c r="C137" s="14">
        <f>R137/0.89</f>
        <v/>
      </c>
      <c r="D137" s="13" t="n">
        <v>3.114216</v>
      </c>
      <c r="E137" s="13" t="n">
        <v>2.112404</v>
      </c>
      <c r="F137" s="1" t="n">
        <v>0.3796</v>
      </c>
      <c r="G137" t="n">
        <v>0</v>
      </c>
      <c r="H137" s="5" t="n">
        <v>0.12</v>
      </c>
      <c r="I137" s="5" t="n">
        <v>0.0925</v>
      </c>
      <c r="J137" s="5" t="n">
        <v>0.12</v>
      </c>
      <c r="K137" s="1" t="n">
        <v>0.11</v>
      </c>
      <c r="L137" s="16">
        <f>K137*C137</f>
        <v/>
      </c>
      <c r="M137" s="13">
        <f>C137*I137</f>
        <v/>
      </c>
      <c r="N137" s="13">
        <f>IF(F137&gt;0,C137*(1+F137),G137)</f>
        <v/>
      </c>
      <c r="O137" s="16">
        <f>N137*J137</f>
        <v/>
      </c>
      <c r="P137" s="16">
        <f>L137-D137</f>
        <v/>
      </c>
      <c r="Q137" s="16">
        <f>M137-E137</f>
        <v/>
      </c>
      <c r="R137" s="16">
        <f>(B137)+(P137)+(Q137)+(O137)</f>
        <v/>
      </c>
      <c r="S137" s="16">
        <f>R137/0.89</f>
        <v/>
      </c>
      <c r="T137" s="8">
        <f>((R137/S137)-1)*-100</f>
        <v/>
      </c>
      <c r="U137" s="16">
        <f>C137-S137</f>
        <v/>
      </c>
      <c r="V137">
        <f>((R137/C137)-1)*-100</f>
        <v/>
      </c>
    </row>
    <row r="138">
      <c r="A138" t="inlineStr">
        <is>
          <t xml:space="preserve">AGUA PANNA S/GAS 24X250ML </t>
        </is>
      </c>
      <c r="B138" s="13" t="n">
        <v>117.24</v>
      </c>
      <c r="C138" s="14">
        <f>R138/0.89</f>
        <v/>
      </c>
      <c r="D138" s="13" t="n">
        <v>4.6896</v>
      </c>
      <c r="E138" s="13" t="n">
        <v>0</v>
      </c>
      <c r="F138" s="1" t="n">
        <v>0</v>
      </c>
      <c r="G138" t="n">
        <v>343.44</v>
      </c>
      <c r="H138" s="5" t="n">
        <v>0.12</v>
      </c>
      <c r="I138" s="5" t="n">
        <v>0</v>
      </c>
      <c r="J138" s="5" t="n">
        <v>0.12</v>
      </c>
      <c r="K138" s="1" t="n">
        <v>0.11</v>
      </c>
      <c r="L138" s="16">
        <f>K138*C138</f>
        <v/>
      </c>
      <c r="M138" s="13">
        <f>C138*I138</f>
        <v/>
      </c>
      <c r="N138" s="13">
        <f>IF(F138&gt;0,C138*(1+F138),G138)</f>
        <v/>
      </c>
      <c r="O138" s="16">
        <f>N138*J138</f>
        <v/>
      </c>
      <c r="P138" s="16">
        <f>L138-D138</f>
        <v/>
      </c>
      <c r="Q138" s="16">
        <f>M138-E138</f>
        <v/>
      </c>
      <c r="R138" s="16">
        <f>(B138)+(P138)+(Q138)+(O138)</f>
        <v/>
      </c>
      <c r="S138" s="16">
        <f>R138/0.89</f>
        <v/>
      </c>
      <c r="T138" s="8">
        <f>((R138/S138)-1)*-100</f>
        <v/>
      </c>
      <c r="U138" s="16">
        <f>C138-S138</f>
        <v/>
      </c>
      <c r="V138">
        <f>((R138/C138)-1)*-100</f>
        <v/>
      </c>
    </row>
    <row r="139">
      <c r="A139" t="inlineStr">
        <is>
          <t>AGUA PANNA 505 ML</t>
        </is>
      </c>
      <c r="B139" s="13" t="n">
        <v>178.9</v>
      </c>
      <c r="C139" s="14">
        <f>R139/0.89</f>
        <v/>
      </c>
      <c r="D139" s="13" t="n">
        <v>7.156</v>
      </c>
      <c r="E139" s="13" t="n">
        <v>0</v>
      </c>
      <c r="F139" s="1" t="n">
        <v>0</v>
      </c>
      <c r="G139" t="n">
        <v>426</v>
      </c>
      <c r="H139" s="5" t="n">
        <v>0.12</v>
      </c>
      <c r="I139" s="5" t="n">
        <v>0</v>
      </c>
      <c r="J139" s="5" t="n">
        <v>0.12</v>
      </c>
      <c r="K139" s="1" t="n">
        <v>0.11</v>
      </c>
      <c r="L139" s="16">
        <f>K139*C139</f>
        <v/>
      </c>
      <c r="M139" s="13">
        <f>C139*I139</f>
        <v/>
      </c>
      <c r="N139" s="13">
        <f>IF(F139&gt;0,C139*(1+F139),G139)</f>
        <v/>
      </c>
      <c r="O139" s="16">
        <f>N139*J139</f>
        <v/>
      </c>
      <c r="P139" s="16">
        <f>L139-D139</f>
        <v/>
      </c>
      <c r="Q139" s="16">
        <f>M139-E139</f>
        <v/>
      </c>
      <c r="R139" s="16">
        <f>(B139)+(P139)+(Q139)+(O139)</f>
        <v/>
      </c>
      <c r="S139" s="16">
        <f>R139/0.89</f>
        <v/>
      </c>
      <c r="T139" s="8">
        <f>((R139/S139)-1)*-100</f>
        <v/>
      </c>
      <c r="U139" s="16">
        <f>C139-S139</f>
        <v/>
      </c>
      <c r="V139">
        <f>((R139/C139)-1)*-100</f>
        <v/>
      </c>
    </row>
    <row r="140">
      <c r="A140" t="inlineStr">
        <is>
          <t>AGUA SAN PELLEGRINO C/GÁS 250ML</t>
        </is>
      </c>
      <c r="B140" s="13" t="n">
        <v>117.24</v>
      </c>
      <c r="C140" s="14">
        <f>R140/0.89</f>
        <v/>
      </c>
      <c r="D140" s="13" t="n">
        <v>4.6896</v>
      </c>
      <c r="E140" s="13" t="n">
        <v>0</v>
      </c>
      <c r="F140" s="1" t="n">
        <v>0</v>
      </c>
      <c r="G140" t="n">
        <v>343.44</v>
      </c>
      <c r="H140" s="5" t="n">
        <v>0.12</v>
      </c>
      <c r="I140" s="5" t="n">
        <v>0</v>
      </c>
      <c r="J140" s="5" t="n">
        <v>0.12</v>
      </c>
      <c r="K140" s="1" t="n">
        <v>0.11</v>
      </c>
      <c r="L140" s="16">
        <f>K140*C140</f>
        <v/>
      </c>
      <c r="M140" s="13">
        <f>C140*I140</f>
        <v/>
      </c>
      <c r="N140" s="13">
        <f>IF(F140&gt;0,C140*(1+F140),G140)</f>
        <v/>
      </c>
      <c r="O140" s="16">
        <f>N140*J140</f>
        <v/>
      </c>
      <c r="P140" s="16">
        <f>L140-D140</f>
        <v/>
      </c>
      <c r="Q140" s="16">
        <f>M140-E140</f>
        <v/>
      </c>
      <c r="R140" s="16">
        <f>(B140)+(P140)+(Q140)+(O140)</f>
        <v/>
      </c>
      <c r="S140" s="16">
        <f>R140/0.89</f>
        <v/>
      </c>
      <c r="T140" s="8">
        <f>((R140/S140)-1)*-100</f>
        <v/>
      </c>
      <c r="U140" s="16">
        <f>C140-S140</f>
        <v/>
      </c>
      <c r="V140">
        <f>((R140/C140)-1)*-100</f>
        <v/>
      </c>
    </row>
    <row r="141">
      <c r="A141" t="inlineStr">
        <is>
          <t>AGUA SAN PELLEGRINO C/GÁS 505ML</t>
        </is>
      </c>
      <c r="B141" s="13" t="n">
        <v>192.29</v>
      </c>
      <c r="C141" s="14">
        <f>R141/0.89</f>
        <v/>
      </c>
      <c r="D141" s="13" t="n">
        <v>7.6916</v>
      </c>
      <c r="E141" s="13" t="n">
        <v>0</v>
      </c>
      <c r="F141" s="1" t="n">
        <v>0</v>
      </c>
      <c r="G141" t="n">
        <v>626</v>
      </c>
      <c r="H141" s="5" t="n">
        <v>0.12</v>
      </c>
      <c r="I141" s="5" t="n">
        <v>0</v>
      </c>
      <c r="J141" s="5" t="n">
        <v>0.12</v>
      </c>
      <c r="K141" s="1" t="n">
        <v>0.11</v>
      </c>
      <c r="L141" s="16">
        <f>K141*C141</f>
        <v/>
      </c>
      <c r="M141" s="13">
        <f>C141*I141</f>
        <v/>
      </c>
      <c r="N141" s="13">
        <f>IF(F141&gt;0,C141*(1+F141),G141)</f>
        <v/>
      </c>
      <c r="O141" s="16">
        <f>N141*J141</f>
        <v/>
      </c>
      <c r="P141" s="16">
        <f>L141-D141</f>
        <v/>
      </c>
      <c r="Q141" s="16">
        <f>M141-E141</f>
        <v/>
      </c>
      <c r="R141" s="16">
        <f>(B141)+(P141)+(Q141)+(O141)</f>
        <v/>
      </c>
      <c r="S141" s="16">
        <f>R141/0.89</f>
        <v/>
      </c>
      <c r="T141" s="8">
        <f>((R141/S141)-1)*-100</f>
        <v/>
      </c>
      <c r="U141" s="16">
        <f>C141-S141</f>
        <v/>
      </c>
      <c r="V141">
        <f>((R141/C141)-1)*-100</f>
        <v/>
      </c>
    </row>
    <row r="142">
      <c r="A142" t="inlineStr">
        <is>
          <t>TEQUILA PATRON SILVER</t>
        </is>
      </c>
      <c r="B142" s="13" t="n">
        <v>162.386611</v>
      </c>
      <c r="C142" s="14">
        <f>R142/0.89</f>
        <v/>
      </c>
      <c r="D142" s="13" t="n">
        <v>5.435536</v>
      </c>
      <c r="E142" s="13" t="n">
        <v>12.066887</v>
      </c>
      <c r="F142" s="1" t="n">
        <v>0</v>
      </c>
      <c r="G142" t="n">
        <v>320.34</v>
      </c>
      <c r="H142" s="5" t="n">
        <v>0.12</v>
      </c>
      <c r="I142" s="5" t="n">
        <v>0.0925</v>
      </c>
      <c r="J142" s="5" t="n">
        <v>0.12</v>
      </c>
      <c r="K142" s="1" t="n">
        <v>0.11</v>
      </c>
      <c r="L142" s="16">
        <f>K142*C142</f>
        <v/>
      </c>
      <c r="M142" s="13">
        <f>C142*I142</f>
        <v/>
      </c>
      <c r="N142" s="13">
        <f>IF(F142&gt;0,C142*(1+F142),G142)</f>
        <v/>
      </c>
      <c r="O142" s="16">
        <f>N142*J142</f>
        <v/>
      </c>
      <c r="P142" s="16">
        <f>L142-D142</f>
        <v/>
      </c>
      <c r="Q142" s="16">
        <f>M142-E142</f>
        <v/>
      </c>
      <c r="R142" s="16">
        <f>(B142)+(P142)+(Q142)+(O142)</f>
        <v/>
      </c>
      <c r="S142" s="16">
        <f>R142/0.89</f>
        <v/>
      </c>
      <c r="T142" s="8">
        <f>((R142/S142)-1)*-100</f>
        <v/>
      </c>
      <c r="U142" s="16">
        <f>C142-S142</f>
        <v/>
      </c>
      <c r="V142">
        <f>((R142/C142)-1)*-100</f>
        <v/>
      </c>
    </row>
    <row r="143">
      <c r="A143" t="inlineStr">
        <is>
          <t>GIN GORDONS 750 ML</t>
        </is>
      </c>
      <c r="B143" s="13" t="n">
        <v>49.406342</v>
      </c>
      <c r="C143" s="14">
        <f>R143/0.89</f>
        <v/>
      </c>
      <c r="D143" s="13" t="n">
        <v>1.976254</v>
      </c>
      <c r="E143" s="13" t="n">
        <v>4.387283</v>
      </c>
      <c r="F143" s="1" t="n">
        <v>0</v>
      </c>
      <c r="G143" t="n">
        <v>77.38</v>
      </c>
      <c r="H143" s="5" t="n">
        <v>0.12</v>
      </c>
      <c r="I143" s="5" t="n">
        <v>0.0925</v>
      </c>
      <c r="J143" s="5" t="n">
        <v>0.12</v>
      </c>
      <c r="K143" s="1" t="n">
        <v>0.11</v>
      </c>
      <c r="L143" s="16">
        <f>K143*C143</f>
        <v/>
      </c>
      <c r="M143" s="13">
        <f>C143*I143</f>
        <v/>
      </c>
      <c r="N143" s="13">
        <f>IF(F143&gt;0,C143*(1+F143),G143)</f>
        <v/>
      </c>
      <c r="O143" s="16">
        <f>N143*J143</f>
        <v/>
      </c>
      <c r="P143" s="16">
        <f>L143-D143</f>
        <v/>
      </c>
      <c r="Q143" s="16">
        <f>M143-E143</f>
        <v/>
      </c>
      <c r="R143" s="16">
        <f>(B143)+(P143)+(Q143)+(O143)</f>
        <v/>
      </c>
      <c r="S143" s="16">
        <f>R143/0.89</f>
        <v/>
      </c>
      <c r="T143" s="8">
        <f>((R143/S143)-1)*-100</f>
        <v/>
      </c>
      <c r="U143" s="16">
        <f>C143-S143</f>
        <v/>
      </c>
      <c r="V143">
        <f>((R143/C143)-1)*-100</f>
        <v/>
      </c>
    </row>
    <row r="144">
      <c r="A144" t="inlineStr">
        <is>
          <t>WHISKY JACK DANIELS 200 ML</t>
        </is>
      </c>
      <c r="B144" s="13" t="n">
        <v>19.598819</v>
      </c>
      <c r="C144" s="14">
        <f>R144/0.89</f>
        <v/>
      </c>
      <c r="D144" s="13" t="n">
        <v>0.656027</v>
      </c>
      <c r="E144" s="13" t="n">
        <v>1.456381</v>
      </c>
      <c r="F144" s="1" t="n">
        <v>0.467</v>
      </c>
      <c r="G144" t="n">
        <v>0</v>
      </c>
      <c r="H144" s="5" t="n">
        <v>0.12</v>
      </c>
      <c r="I144" s="5" t="n">
        <v>0.0925</v>
      </c>
      <c r="J144" s="5" t="n">
        <v>0.12</v>
      </c>
      <c r="K144" s="1" t="n">
        <v>0.11</v>
      </c>
      <c r="L144" s="16">
        <f>K144*C144</f>
        <v/>
      </c>
      <c r="M144" s="13">
        <f>C144*I144</f>
        <v/>
      </c>
      <c r="N144" s="13">
        <f>IF(F144&gt;0,C144*(1+F144),G144)</f>
        <v/>
      </c>
      <c r="O144" s="16">
        <f>N144*J144</f>
        <v/>
      </c>
      <c r="P144" s="16">
        <f>L144-D144</f>
        <v/>
      </c>
      <c r="Q144" s="16">
        <f>M144-E144</f>
        <v/>
      </c>
      <c r="R144" s="16">
        <f>(B144)+(P144)+(Q144)+(O144)</f>
        <v/>
      </c>
      <c r="S144" s="16">
        <f>R144/0.89</f>
        <v/>
      </c>
      <c r="T144" s="8">
        <f>((R144/S144)-1)*-100</f>
        <v/>
      </c>
      <c r="U144" s="16">
        <f>C144-S144</f>
        <v/>
      </c>
      <c r="V144">
        <f>((R144/C144)-1)*-100</f>
        <v/>
      </c>
    </row>
    <row r="145">
      <c r="A145" t="inlineStr">
        <is>
          <t>CERVEJA HEINEKEN 350 ML (LATA) - 12 UNID</t>
        </is>
      </c>
      <c r="B145" s="13" t="n">
        <v>42.41198</v>
      </c>
      <c r="C145" s="14">
        <f>R145/0.89</f>
        <v/>
      </c>
      <c r="D145" s="13" t="n">
        <v>0</v>
      </c>
      <c r="E145" s="13" t="n">
        <v>4.669808</v>
      </c>
      <c r="F145" s="1" t="n">
        <v>0</v>
      </c>
      <c r="G145" t="n">
        <v>58.68</v>
      </c>
      <c r="H145" s="5" t="n">
        <v>0.12</v>
      </c>
      <c r="I145" s="5" t="n">
        <v>0.104</v>
      </c>
      <c r="J145" s="5" t="n">
        <v>0.19</v>
      </c>
      <c r="K145" s="1" t="n">
        <v>0.11</v>
      </c>
      <c r="L145" s="16">
        <f>K145*C145</f>
        <v/>
      </c>
      <c r="M145" s="13">
        <f>C145*I145</f>
        <v/>
      </c>
      <c r="N145" s="13">
        <f>IF(F145&gt;0,C145*(1+F145),G145)</f>
        <v/>
      </c>
      <c r="O145" s="16">
        <f>N145*J145</f>
        <v/>
      </c>
      <c r="P145" s="16">
        <f>L145-D145</f>
        <v/>
      </c>
      <c r="Q145" s="16">
        <f>M145-E145</f>
        <v/>
      </c>
      <c r="R145" s="16">
        <f>(B145)+(P145)+(Q145)+(O145)</f>
        <v/>
      </c>
      <c r="S145" s="16">
        <f>R145/0.89</f>
        <v/>
      </c>
      <c r="T145" s="8">
        <f>((R145/S145)-1)*-100</f>
        <v/>
      </c>
      <c r="U145" s="16">
        <f>C145-S145</f>
        <v/>
      </c>
      <c r="V145">
        <f>((R145/C145)-1)*-100</f>
        <v/>
      </c>
    </row>
    <row r="146">
      <c r="A146" t="inlineStr">
        <is>
          <t>AGUA MINERAL MINALBA S/ GAS 12X310ML</t>
        </is>
      </c>
      <c r="B146" s="13" t="n">
        <v>9.380000000000001</v>
      </c>
      <c r="C146" s="14">
        <f>R146/0.89</f>
        <v/>
      </c>
      <c r="D146" s="13" t="n">
        <v>1.125597</v>
      </c>
      <c r="E146" s="13" t="n">
        <v>0</v>
      </c>
      <c r="F146" s="1" t="n">
        <v>0</v>
      </c>
      <c r="G146" t="n">
        <v>22.68</v>
      </c>
      <c r="H146" s="5" t="n">
        <v>0.12</v>
      </c>
      <c r="I146" s="5" t="n">
        <v>0</v>
      </c>
      <c r="J146" s="5" t="n">
        <v>0.12</v>
      </c>
      <c r="K146" s="1" t="n">
        <v>0.11</v>
      </c>
      <c r="L146" s="16">
        <f>K146*C146</f>
        <v/>
      </c>
      <c r="M146" s="13">
        <f>C146*I146</f>
        <v/>
      </c>
      <c r="N146" s="13">
        <f>IF(F146&gt;0,C146*(1+F146),G146)</f>
        <v/>
      </c>
      <c r="O146" s="16">
        <f>N146*J146</f>
        <v/>
      </c>
      <c r="P146" s="16">
        <f>L146-D146</f>
        <v/>
      </c>
      <c r="Q146" s="16">
        <f>M146-E146</f>
        <v/>
      </c>
      <c r="R146" s="16">
        <f>(B146)+(P146)+(Q146)+(O146)</f>
        <v/>
      </c>
      <c r="S146" s="16">
        <f>R146/0.89</f>
        <v/>
      </c>
      <c r="T146" s="8">
        <f>((R146/S146)-1)*-100</f>
        <v/>
      </c>
      <c r="U146" s="16">
        <f>C146-S146</f>
        <v/>
      </c>
      <c r="V146">
        <f>((R146/C146)-1)*-100</f>
        <v/>
      </c>
    </row>
    <row r="147">
      <c r="A147" t="inlineStr">
        <is>
          <t>AGUA MINERAL MINALBA S/ GAS 6X1,5L</t>
        </is>
      </c>
      <c r="B147" s="13" t="n">
        <v>11.03</v>
      </c>
      <c r="C147" s="14">
        <f>R147/0.89</f>
        <v/>
      </c>
      <c r="D147" s="13" t="n">
        <v>1.3236</v>
      </c>
      <c r="E147" s="13" t="n">
        <v>0</v>
      </c>
      <c r="F147" s="1" t="n">
        <v>0</v>
      </c>
      <c r="G147" t="n">
        <v>22.68</v>
      </c>
      <c r="H147" s="5" t="n">
        <v>0.12</v>
      </c>
      <c r="I147" s="5" t="n">
        <v>0</v>
      </c>
      <c r="J147" s="5" t="n">
        <v>0.12</v>
      </c>
      <c r="K147" s="1" t="n">
        <v>0.11</v>
      </c>
      <c r="L147" s="16">
        <f>K147*C147</f>
        <v/>
      </c>
      <c r="M147" s="13">
        <f>C147*I147</f>
        <v/>
      </c>
      <c r="N147" s="13">
        <f>IF(F147&gt;0,C147*(1+F147),G147)</f>
        <v/>
      </c>
      <c r="O147" s="16">
        <f>N147*J147</f>
        <v/>
      </c>
      <c r="P147" s="16">
        <f>L147-D147</f>
        <v/>
      </c>
      <c r="Q147" s="16">
        <f>M147-E147</f>
        <v/>
      </c>
      <c r="R147" s="16">
        <f>(B147)+(P147)+(Q147)+(O147)</f>
        <v/>
      </c>
      <c r="S147" s="16">
        <f>R147/0.89</f>
        <v/>
      </c>
      <c r="T147" s="8">
        <f>((R147/S147)-1)*-100</f>
        <v/>
      </c>
      <c r="U147" s="16">
        <f>C147-S147</f>
        <v/>
      </c>
      <c r="V147">
        <f>((R147/C147)-1)*-100</f>
        <v/>
      </c>
    </row>
    <row r="148">
      <c r="A148" t="inlineStr">
        <is>
          <t>JACK DANIELS HONEY 1 L</t>
        </is>
      </c>
      <c r="B148" s="13" t="n">
        <v>89.073498</v>
      </c>
      <c r="C148" s="14">
        <f>R148/0.89</f>
        <v/>
      </c>
      <c r="D148" s="13" t="n">
        <v>2.98154</v>
      </c>
      <c r="E148" s="13" t="n">
        <v>6.619018000000001</v>
      </c>
      <c r="F148" s="1" t="n">
        <v>0</v>
      </c>
      <c r="G148" t="n">
        <v>159.37</v>
      </c>
      <c r="H148" s="5" t="n">
        <v>0.12</v>
      </c>
      <c r="I148" s="5" t="n">
        <v>0.0925</v>
      </c>
      <c r="J148" s="5" t="n">
        <v>0.12</v>
      </c>
      <c r="K148" s="1" t="n">
        <v>0.11</v>
      </c>
      <c r="L148" s="16">
        <f>K148*C148</f>
        <v/>
      </c>
      <c r="M148" s="13">
        <f>C148*I148</f>
        <v/>
      </c>
      <c r="N148" s="13">
        <f>IF(F148&gt;0,C148*(1+F148),G148)</f>
        <v/>
      </c>
      <c r="O148" s="16">
        <f>N148*J148</f>
        <v/>
      </c>
      <c r="P148" s="16">
        <f>L148-D148</f>
        <v/>
      </c>
      <c r="Q148" s="16">
        <f>M148-E148</f>
        <v/>
      </c>
      <c r="R148" s="16">
        <f>(B148)+(P148)+(Q148)+(O148)</f>
        <v/>
      </c>
      <c r="S148" s="16">
        <f>R148/0.89</f>
        <v/>
      </c>
      <c r="T148" s="8">
        <f>((R148/S148)-1)*-100</f>
        <v/>
      </c>
      <c r="U148" s="16">
        <f>C148-S148</f>
        <v/>
      </c>
      <c r="V148">
        <f>((R148/C148)-1)*-100</f>
        <v/>
      </c>
    </row>
    <row r="149">
      <c r="A149" t="inlineStr">
        <is>
          <t>LICOR STOCK CURACAU RED 720 ML</t>
        </is>
      </c>
      <c r="B149" s="13" t="n">
        <v>28.763639</v>
      </c>
      <c r="C149" s="14">
        <f>R149/0.89</f>
        <v/>
      </c>
      <c r="D149" s="13" t="n">
        <v>2.888389</v>
      </c>
      <c r="E149" s="13" t="n">
        <v>1.959299</v>
      </c>
      <c r="F149" s="1" t="n">
        <v>0</v>
      </c>
      <c r="G149" t="n">
        <v>50.42</v>
      </c>
      <c r="H149" s="5" t="n">
        <v>0.12</v>
      </c>
      <c r="I149" s="5" t="n">
        <v>0.0925</v>
      </c>
      <c r="J149" s="5" t="n">
        <v>0.12</v>
      </c>
      <c r="K149" s="1" t="n">
        <v>0.11</v>
      </c>
      <c r="L149" s="16">
        <f>K149*C149</f>
        <v/>
      </c>
      <c r="M149" s="13">
        <f>C149*I149</f>
        <v/>
      </c>
      <c r="N149" s="13">
        <f>IF(F149&gt;0,C149*(1+F149),G149)</f>
        <v/>
      </c>
      <c r="O149" s="16">
        <f>N149*J149</f>
        <v/>
      </c>
      <c r="P149" s="16">
        <f>L149-D149</f>
        <v/>
      </c>
      <c r="Q149" s="16">
        <f>M149-E149</f>
        <v/>
      </c>
      <c r="R149" s="16">
        <f>(B149)+(P149)+(Q149)+(O149)</f>
        <v/>
      </c>
      <c r="S149" s="16">
        <f>R149/0.89</f>
        <v/>
      </c>
      <c r="T149" s="8">
        <f>((R149/S149)-1)*-100</f>
        <v/>
      </c>
      <c r="U149" s="16">
        <f>C149-S149</f>
        <v/>
      </c>
      <c r="V149">
        <f>((R149/C149)-1)*-100</f>
        <v/>
      </c>
    </row>
    <row r="150">
      <c r="A150" t="inlineStr">
        <is>
          <t>BITTER ANGOSTURA AROMATIC 100 ML</t>
        </is>
      </c>
      <c r="B150" s="13" t="n">
        <v>63.526186</v>
      </c>
      <c r="C150" s="14">
        <f>R150/0.89</f>
        <v/>
      </c>
      <c r="D150" s="13" t="n">
        <v>2.1264</v>
      </c>
      <c r="E150" s="13" t="n">
        <v>4.720607</v>
      </c>
      <c r="F150" s="1" t="n">
        <v>0.467</v>
      </c>
      <c r="G150" t="n">
        <v>0</v>
      </c>
      <c r="H150" s="5" t="n">
        <v>0.12</v>
      </c>
      <c r="I150" s="5" t="n">
        <v>0.0925</v>
      </c>
      <c r="J150" s="5" t="n">
        <v>0.12</v>
      </c>
      <c r="K150" s="1" t="n">
        <v>0.11</v>
      </c>
      <c r="L150" s="16">
        <f>K150*C150</f>
        <v/>
      </c>
      <c r="M150" s="13">
        <f>C150*I150</f>
        <v/>
      </c>
      <c r="N150" s="13">
        <f>IF(F150&gt;0,C150*(1+F150),G150)</f>
        <v/>
      </c>
      <c r="O150" s="16">
        <f>N150*J150</f>
        <v/>
      </c>
      <c r="P150" s="16">
        <f>L150-D150</f>
        <v/>
      </c>
      <c r="Q150" s="16">
        <f>M150-E150</f>
        <v/>
      </c>
      <c r="R150" s="16">
        <f>(B150)+(P150)+(Q150)+(O150)</f>
        <v/>
      </c>
      <c r="S150" s="16">
        <f>R150/0.89</f>
        <v/>
      </c>
      <c r="T150" s="8">
        <f>((R150/S150)-1)*-100</f>
        <v/>
      </c>
      <c r="U150" s="16">
        <f>C150-S150</f>
        <v/>
      </c>
      <c r="V150">
        <f>((R150/C150)-1)*-100</f>
        <v/>
      </c>
    </row>
    <row r="151">
      <c r="A151" t="inlineStr">
        <is>
          <t>GIN BEEFEATER 24 ANOS 750 ML</t>
        </is>
      </c>
      <c r="B151" s="13" t="n">
        <v>85.18688299999999</v>
      </c>
      <c r="C151" s="14">
        <f>R151/0.89</f>
        <v/>
      </c>
      <c r="D151" s="13" t="n">
        <v>2.851449</v>
      </c>
      <c r="E151" s="13" t="n">
        <v>6.330227</v>
      </c>
      <c r="F151" s="1" t="n">
        <v>0</v>
      </c>
      <c r="G151" t="n">
        <v>205.61</v>
      </c>
      <c r="H151" s="5" t="n">
        <v>0.12</v>
      </c>
      <c r="I151" s="5" t="n">
        <v>0.0925</v>
      </c>
      <c r="J151" s="5" t="n">
        <v>0.12</v>
      </c>
      <c r="K151" s="1" t="n">
        <v>0.11</v>
      </c>
      <c r="L151" s="16">
        <f>K151*C151</f>
        <v/>
      </c>
      <c r="M151" s="13">
        <f>C151*I151</f>
        <v/>
      </c>
      <c r="N151" s="13">
        <f>IF(F151&gt;0,C151*(1+F151),G151)</f>
        <v/>
      </c>
      <c r="O151" s="16">
        <f>N151*J151</f>
        <v/>
      </c>
      <c r="P151" s="16">
        <f>L151-D151</f>
        <v/>
      </c>
      <c r="Q151" s="16">
        <f>M151-E151</f>
        <v/>
      </c>
      <c r="R151" s="16">
        <f>(B151)+(P151)+(Q151)+(O151)</f>
        <v/>
      </c>
      <c r="S151" s="16">
        <f>R151/0.89</f>
        <v/>
      </c>
      <c r="T151" s="8">
        <f>((R151/S151)-1)*-100</f>
        <v/>
      </c>
      <c r="U151" s="16">
        <f>C151-S151</f>
        <v/>
      </c>
      <c r="V151">
        <f>((R151/C151)-1)*-100</f>
        <v/>
      </c>
    </row>
    <row r="152">
      <c r="A152" t="inlineStr">
        <is>
          <t>ADOÇANTE ZERO CALL SUCRALOSE 100 ML</t>
        </is>
      </c>
      <c r="B152" s="13" t="n">
        <v>77.56</v>
      </c>
      <c r="C152" s="14">
        <f>R152/0.89</f>
        <v/>
      </c>
      <c r="D152" s="13" t="n">
        <v>9.3072</v>
      </c>
      <c r="E152" s="13" t="n">
        <v>7.174300000000001</v>
      </c>
      <c r="F152" s="1" t="n">
        <v>0</v>
      </c>
      <c r="G152" t="n">
        <v>0</v>
      </c>
      <c r="H152" s="5" t="n">
        <v>0.12</v>
      </c>
      <c r="I152" s="5" t="n">
        <v>0.0925</v>
      </c>
      <c r="J152" s="5" t="n">
        <v>0.12</v>
      </c>
      <c r="K152" s="1" t="n">
        <v>0.11</v>
      </c>
      <c r="L152" s="16">
        <f>K152*C152</f>
        <v/>
      </c>
      <c r="M152" s="13">
        <f>C152*I152</f>
        <v/>
      </c>
      <c r="N152" s="13">
        <f>IF(F152&gt;0,C152*(1+F152),G152)</f>
        <v/>
      </c>
      <c r="O152" s="16">
        <f>N152*J152</f>
        <v/>
      </c>
      <c r="P152" s="16">
        <f>L152-D152</f>
        <v/>
      </c>
      <c r="Q152" s="16">
        <f>M152-E152</f>
        <v/>
      </c>
      <c r="R152" s="16">
        <f>(B152)+(P152)+(Q152)+(O152)</f>
        <v/>
      </c>
      <c r="S152" s="16">
        <f>R152/0.89</f>
        <v/>
      </c>
      <c r="T152" s="8">
        <f>((R152/S152)-1)*-100</f>
        <v/>
      </c>
      <c r="U152" s="16">
        <f>C152-S152</f>
        <v/>
      </c>
      <c r="V152">
        <f>((R152/C152)-1)*-100</f>
        <v/>
      </c>
    </row>
    <row r="153">
      <c r="A153" t="inlineStr">
        <is>
          <t>TERRAZAS RESERVA MALBEC 750 ML</t>
        </is>
      </c>
      <c r="B153" s="13" t="n">
        <v>59.3844</v>
      </c>
      <c r="C153" s="14">
        <f>R153/0.89</f>
        <v/>
      </c>
      <c r="D153" s="13" t="n">
        <v>2.2304</v>
      </c>
      <c r="E153" s="13" t="n">
        <v>4.951487999999999</v>
      </c>
      <c r="F153" s="1" t="n">
        <v>0</v>
      </c>
      <c r="G153" t="n">
        <v>0</v>
      </c>
      <c r="H153" s="5" t="n">
        <v>0.12</v>
      </c>
      <c r="I153" s="5" t="n">
        <v>0.0925</v>
      </c>
      <c r="J153" s="5" t="n">
        <v>0.12</v>
      </c>
      <c r="K153" s="1" t="n">
        <v>0.11</v>
      </c>
      <c r="L153" s="16">
        <f>K153*C153</f>
        <v/>
      </c>
      <c r="M153" s="13">
        <f>C153*I153</f>
        <v/>
      </c>
      <c r="N153" s="13">
        <f>IF(F153&gt;0,C153*(1+F153),G153)</f>
        <v/>
      </c>
      <c r="O153" s="16">
        <f>N153*J153</f>
        <v/>
      </c>
      <c r="P153" s="16">
        <f>L153-D153</f>
        <v/>
      </c>
      <c r="Q153" s="16">
        <f>M153-E153</f>
        <v/>
      </c>
      <c r="R153" s="16">
        <f>(B153)+(P153)+(Q153)+(O153)</f>
        <v/>
      </c>
      <c r="S153" s="16">
        <f>R153/0.89</f>
        <v/>
      </c>
      <c r="T153" s="8">
        <f>((R153/S153)-1)*-100</f>
        <v/>
      </c>
      <c r="U153" s="16">
        <f>C153-S153</f>
        <v/>
      </c>
      <c r="V153">
        <f>((R153/C153)-1)*-100</f>
        <v/>
      </c>
    </row>
    <row r="154">
      <c r="A154" t="inlineStr">
        <is>
          <t>AGUA SAO LOURENÇO S/GAS 12X300ML</t>
        </is>
      </c>
      <c r="B154" s="13" t="n">
        <v>12.36</v>
      </c>
      <c r="C154" s="14">
        <f>R154/0.89</f>
        <v/>
      </c>
      <c r="D154" s="13" t="n">
        <v>1.483198</v>
      </c>
      <c r="E154" s="13" t="n">
        <v>0</v>
      </c>
      <c r="F154" s="1" t="n">
        <v>0</v>
      </c>
      <c r="G154" t="n">
        <v>22.68</v>
      </c>
      <c r="H154" s="5" t="n">
        <v>0.12</v>
      </c>
      <c r="I154" s="5" t="n">
        <v>0</v>
      </c>
      <c r="J154" s="5" t="n">
        <v>0.12</v>
      </c>
      <c r="K154" s="1" t="n">
        <v>0.11</v>
      </c>
      <c r="L154" s="16">
        <f>K154*C154</f>
        <v/>
      </c>
      <c r="M154" s="13">
        <f>C154*I154</f>
        <v/>
      </c>
      <c r="N154" s="13">
        <f>IF(F154&gt;0,C154*(1+F154),G154)</f>
        <v/>
      </c>
      <c r="O154" s="16">
        <f>N154*J154</f>
        <v/>
      </c>
      <c r="P154" s="16">
        <f>L154-D154</f>
        <v/>
      </c>
      <c r="Q154" s="16">
        <f>M154-E154</f>
        <v/>
      </c>
      <c r="R154" s="16">
        <f>(B154)+(P154)+(Q154)+(O154)</f>
        <v/>
      </c>
      <c r="S154" s="16">
        <f>R154/0.89</f>
        <v/>
      </c>
      <c r="T154" s="8">
        <f>((R154/S154)-1)*-100</f>
        <v/>
      </c>
      <c r="U154" s="16">
        <f>C154-S154</f>
        <v/>
      </c>
      <c r="V154">
        <f>((R154/C154)-1)*-100</f>
        <v/>
      </c>
    </row>
    <row r="155">
      <c r="A155" t="inlineStr">
        <is>
          <t>DOM PERIGNON VINTAGE LUMINOUS  750 ML</t>
        </is>
      </c>
      <c r="B155" s="13" t="n">
        <v>1108.7928</v>
      </c>
      <c r="C155" s="14">
        <f>R155/0.89</f>
        <v/>
      </c>
      <c r="D155" s="13" t="n">
        <v>41.6448</v>
      </c>
      <c r="E155" s="13" t="n">
        <v>92.45145600000001</v>
      </c>
      <c r="F155" s="1" t="n">
        <v>0.467</v>
      </c>
      <c r="G155" t="n">
        <v>0</v>
      </c>
      <c r="H155" s="5" t="n">
        <v>0.12</v>
      </c>
      <c r="I155" s="5" t="n">
        <v>0.0925</v>
      </c>
      <c r="J155" s="5" t="n">
        <v>0.12</v>
      </c>
      <c r="K155" s="1" t="n">
        <v>0.11</v>
      </c>
      <c r="L155" s="16">
        <f>K155*C155</f>
        <v/>
      </c>
      <c r="M155" s="13">
        <f>C155*I155</f>
        <v/>
      </c>
      <c r="N155" s="13">
        <f>IF(F155&gt;0,C155*(1+F155),G155)</f>
        <v/>
      </c>
      <c r="O155" s="16">
        <f>N155*J155</f>
        <v/>
      </c>
      <c r="P155" s="16">
        <f>L155-D155</f>
        <v/>
      </c>
      <c r="Q155" s="16">
        <f>M155-E155</f>
        <v/>
      </c>
      <c r="R155" s="16">
        <f>(B155)+(P155)+(Q155)+(O155)</f>
        <v/>
      </c>
      <c r="S155" s="16">
        <f>R155/0.89</f>
        <v/>
      </c>
      <c r="T155" s="8">
        <f>((R155/S155)-1)*-100</f>
        <v/>
      </c>
      <c r="U155" s="16">
        <f>C155-S155</f>
        <v/>
      </c>
      <c r="V155">
        <f>((R155/C155)-1)*-100</f>
        <v/>
      </c>
    </row>
    <row r="156">
      <c r="A156" t="inlineStr">
        <is>
          <t>LICOR SAINT GERMAIN 750 ML</t>
        </is>
      </c>
      <c r="B156" s="13" t="n">
        <v>86.033</v>
      </c>
      <c r="C156" s="14">
        <f>R156/0.89</f>
        <v/>
      </c>
      <c r="D156" s="13" t="n">
        <v>2.879765</v>
      </c>
      <c r="E156" s="13" t="n">
        <v>6.393079999999999</v>
      </c>
      <c r="F156" s="1" t="n">
        <v>0</v>
      </c>
      <c r="G156" t="n">
        <v>214.77</v>
      </c>
      <c r="H156" s="5" t="n">
        <v>0.12</v>
      </c>
      <c r="I156" s="5" t="n">
        <v>0.0925</v>
      </c>
      <c r="J156" s="5" t="n">
        <v>0.12</v>
      </c>
      <c r="K156" s="1" t="n">
        <v>0.11</v>
      </c>
      <c r="L156" s="16">
        <f>K156*C156</f>
        <v/>
      </c>
      <c r="M156" s="13">
        <f>C156*I156</f>
        <v/>
      </c>
      <c r="N156" s="13">
        <f>IF(F156&gt;0,C156*(1+F156),G156)</f>
        <v/>
      </c>
      <c r="O156" s="16">
        <f>N156*J156</f>
        <v/>
      </c>
      <c r="P156" s="16">
        <f>L156-D156</f>
        <v/>
      </c>
      <c r="Q156" s="16">
        <f>M156-E156</f>
        <v/>
      </c>
      <c r="R156" s="16">
        <f>(B156)+(P156)+(Q156)+(O156)</f>
        <v/>
      </c>
      <c r="S156" s="16">
        <f>R156/0.89</f>
        <v/>
      </c>
      <c r="T156" s="8">
        <f>((R156/S156)-1)*-100</f>
        <v/>
      </c>
      <c r="U156" s="16">
        <f>C156-S156</f>
        <v/>
      </c>
      <c r="V156">
        <f>((R156/C156)-1)*-100</f>
        <v/>
      </c>
    </row>
    <row r="157">
      <c r="A157" t="inlineStr">
        <is>
          <t>VINHO PERINI ARBO RIESLING 750ML</t>
        </is>
      </c>
      <c r="B157" s="13" t="n">
        <v>19.724789</v>
      </c>
      <c r="C157" s="14">
        <f>R157/0.89</f>
        <v/>
      </c>
      <c r="D157" s="13" t="n">
        <v>2.2225</v>
      </c>
      <c r="E157" s="13" t="n">
        <v>1.507602</v>
      </c>
      <c r="F157" s="1" t="n">
        <v>0.467</v>
      </c>
      <c r="G157" t="n">
        <v>0</v>
      </c>
      <c r="H157" s="5" t="n">
        <v>0.12</v>
      </c>
      <c r="I157" s="5" t="n">
        <v>0.0925</v>
      </c>
      <c r="J157" s="5" t="n">
        <v>0.12</v>
      </c>
      <c r="K157" s="1" t="n">
        <v>0.11</v>
      </c>
      <c r="L157" s="16">
        <f>K157*C157</f>
        <v/>
      </c>
      <c r="M157" s="13">
        <f>C157*I157</f>
        <v/>
      </c>
      <c r="N157" s="13">
        <f>IF(F157&gt;0,C157*(1+F157),G157)</f>
        <v/>
      </c>
      <c r="O157" s="16">
        <f>N157*J157</f>
        <v/>
      </c>
      <c r="P157" s="16">
        <f>L157-D157</f>
        <v/>
      </c>
      <c r="Q157" s="16">
        <f>M157-E157</f>
        <v/>
      </c>
      <c r="R157" s="16">
        <f>(B157)+(P157)+(Q157)+(O157)</f>
        <v/>
      </c>
      <c r="S157" s="16">
        <f>R157/0.89</f>
        <v/>
      </c>
      <c r="T157" s="8">
        <f>((R157/S157)-1)*-100</f>
        <v/>
      </c>
      <c r="U157" s="16">
        <f>C157-S157</f>
        <v/>
      </c>
      <c r="V157">
        <f>((R157/C157)-1)*-100</f>
        <v/>
      </c>
    </row>
    <row r="158">
      <c r="A158" t="inlineStr">
        <is>
          <t>VINHO PERINI ARBO CAB SAUV 750ML</t>
        </is>
      </c>
      <c r="B158" s="13" t="n">
        <v>19.724858</v>
      </c>
      <c r="C158" s="14">
        <f>R158/0.89</f>
        <v/>
      </c>
      <c r="D158" s="13" t="n">
        <v>2.2225</v>
      </c>
      <c r="E158" s="13" t="n">
        <v>1.507602</v>
      </c>
      <c r="F158" s="1" t="n">
        <v>0.4579</v>
      </c>
      <c r="G158" t="n">
        <v>0</v>
      </c>
      <c r="H158" s="5" t="n">
        <v>0.12</v>
      </c>
      <c r="I158" s="5" t="n">
        <v>0.0925</v>
      </c>
      <c r="J158" s="5" t="n">
        <v>0.12</v>
      </c>
      <c r="K158" s="1" t="n">
        <v>0.11</v>
      </c>
      <c r="L158" s="16">
        <f>K158*C158</f>
        <v/>
      </c>
      <c r="M158" s="13">
        <f>C158*I158</f>
        <v/>
      </c>
      <c r="N158" s="13">
        <f>IF(F158&gt;0,C158*(1+F158),G158)</f>
        <v/>
      </c>
      <c r="O158" s="16">
        <f>N158*J158</f>
        <v/>
      </c>
      <c r="P158" s="16">
        <f>L158-D158</f>
        <v/>
      </c>
      <c r="Q158" s="16">
        <f>M158-E158</f>
        <v/>
      </c>
      <c r="R158" s="16">
        <f>(B158)+(P158)+(Q158)+(O158)</f>
        <v/>
      </c>
      <c r="S158" s="16">
        <f>R158/0.89</f>
        <v/>
      </c>
      <c r="T158" s="8">
        <f>((R158/S158)-1)*-100</f>
        <v/>
      </c>
      <c r="U158" s="16">
        <f>C158-S158</f>
        <v/>
      </c>
      <c r="V158">
        <f>((R158/C158)-1)*-100</f>
        <v/>
      </c>
    </row>
    <row r="159">
      <c r="A159" t="inlineStr">
        <is>
          <t>VINHO PERINI ARBO MERLOT 750ML</t>
        </is>
      </c>
      <c r="B159" s="13" t="n">
        <v>19.724858</v>
      </c>
      <c r="C159" s="14">
        <f>R159/0.89</f>
        <v/>
      </c>
      <c r="D159" s="13" t="n">
        <v>2.2225</v>
      </c>
      <c r="E159" s="13" t="n">
        <v>1.507602</v>
      </c>
      <c r="F159" s="1" t="n">
        <v>0.4579</v>
      </c>
      <c r="G159" t="n">
        <v>0</v>
      </c>
      <c r="H159" s="5" t="n">
        <v>0.12</v>
      </c>
      <c r="I159" s="5" t="n">
        <v>0.0925</v>
      </c>
      <c r="J159" s="5" t="n">
        <v>0.12</v>
      </c>
      <c r="K159" s="1" t="n">
        <v>0.11</v>
      </c>
      <c r="L159" s="16">
        <f>K159*C159</f>
        <v/>
      </c>
      <c r="M159" s="13">
        <f>C159*I159</f>
        <v/>
      </c>
      <c r="N159" s="13">
        <f>IF(F159&gt;0,C159*(1+F159),G159)</f>
        <v/>
      </c>
      <c r="O159" s="16">
        <f>N159*J159</f>
        <v/>
      </c>
      <c r="P159" s="16">
        <f>L159-D159</f>
        <v/>
      </c>
      <c r="Q159" s="16">
        <f>M159-E159</f>
        <v/>
      </c>
      <c r="R159" s="16">
        <f>(B159)+(P159)+(Q159)+(O159)</f>
        <v/>
      </c>
      <c r="S159" s="16">
        <f>R159/0.89</f>
        <v/>
      </c>
      <c r="T159" s="8">
        <f>((R159/S159)-1)*-100</f>
        <v/>
      </c>
      <c r="U159" s="16">
        <f>C159-S159</f>
        <v/>
      </c>
      <c r="V159">
        <f>((R159/C159)-1)*-100</f>
        <v/>
      </c>
    </row>
    <row r="160">
      <c r="A160" t="inlineStr">
        <is>
          <t>VINHO PERINI ARBO TANNAT 750ML</t>
        </is>
      </c>
      <c r="B160" s="13" t="n">
        <v>19.724858</v>
      </c>
      <c r="C160" s="14">
        <f>R160/0.89</f>
        <v/>
      </c>
      <c r="D160" s="13" t="n">
        <v>2.2225</v>
      </c>
      <c r="E160" s="13" t="n">
        <v>1.507602</v>
      </c>
      <c r="F160" s="1" t="n">
        <v>0.4579</v>
      </c>
      <c r="G160" t="n">
        <v>0</v>
      </c>
      <c r="H160" s="5" t="n">
        <v>0.12</v>
      </c>
      <c r="I160" s="5" t="n">
        <v>0.0925</v>
      </c>
      <c r="J160" s="5" t="n">
        <v>0.12</v>
      </c>
      <c r="K160" s="1" t="n">
        <v>0.11</v>
      </c>
      <c r="L160" s="16">
        <f>K160*C160</f>
        <v/>
      </c>
      <c r="M160" s="13">
        <f>C160*I160</f>
        <v/>
      </c>
      <c r="N160" s="13">
        <f>IF(F160&gt;0,C160*(1+F160),G160)</f>
        <v/>
      </c>
      <c r="O160" s="16">
        <f>N160*J160</f>
        <v/>
      </c>
      <c r="P160" s="16">
        <f>L160-D160</f>
        <v/>
      </c>
      <c r="Q160" s="16">
        <f>M160-E160</f>
        <v/>
      </c>
      <c r="R160" s="16">
        <f>(B160)+(P160)+(Q160)+(O160)</f>
        <v/>
      </c>
      <c r="S160" s="16">
        <f>R160/0.89</f>
        <v/>
      </c>
      <c r="T160" s="8">
        <f>((R160/S160)-1)*-100</f>
        <v/>
      </c>
      <c r="U160" s="16">
        <f>C160-S160</f>
        <v/>
      </c>
      <c r="V160">
        <f>((R160/C160)-1)*-100</f>
        <v/>
      </c>
    </row>
    <row r="161">
      <c r="A161" t="inlineStr">
        <is>
          <t>VINHO CASA PERINI CHARDONNAY 750ML</t>
        </is>
      </c>
      <c r="B161" s="13" t="n">
        <v>27.851489</v>
      </c>
      <c r="C161" s="14">
        <f>R161/0.89</f>
        <v/>
      </c>
      <c r="D161" s="13" t="n">
        <v>3.258222</v>
      </c>
      <c r="E161" s="13" t="n">
        <v>2.128738</v>
      </c>
      <c r="F161" s="1" t="n">
        <v>0.467</v>
      </c>
      <c r="G161" t="n">
        <v>0</v>
      </c>
      <c r="H161" s="5" t="n">
        <v>0.12</v>
      </c>
      <c r="I161" s="5" t="n">
        <v>0.0925</v>
      </c>
      <c r="J161" s="5" t="n">
        <v>0.12</v>
      </c>
      <c r="K161" s="1" t="n">
        <v>0.11</v>
      </c>
      <c r="L161" s="16">
        <f>K161*C161</f>
        <v/>
      </c>
      <c r="M161" s="13">
        <f>C161*I161</f>
        <v/>
      </c>
      <c r="N161" s="13">
        <f>IF(F161&gt;0,C161*(1+F161),G161)</f>
        <v/>
      </c>
      <c r="O161" s="16">
        <f>N161*J161</f>
        <v/>
      </c>
      <c r="P161" s="16">
        <f>L161-D161</f>
        <v/>
      </c>
      <c r="Q161" s="16">
        <f>M161-E161</f>
        <v/>
      </c>
      <c r="R161" s="16">
        <f>(B161)+(P161)+(Q161)+(O161)</f>
        <v/>
      </c>
      <c r="S161" s="16">
        <f>R161/0.89</f>
        <v/>
      </c>
      <c r="T161" s="8">
        <f>((R161/S161)-1)*-100</f>
        <v/>
      </c>
      <c r="U161" s="16">
        <f>C161-S161</f>
        <v/>
      </c>
      <c r="V161">
        <f>((R161/C161)-1)*-100</f>
        <v/>
      </c>
    </row>
    <row r="162">
      <c r="A162" t="inlineStr">
        <is>
          <t>VINHO SECO ASSEMBLAGE 750 ML - ARBO</t>
        </is>
      </c>
      <c r="B162" s="13" t="n">
        <v>19.7249</v>
      </c>
      <c r="C162" s="14">
        <f>R162/0.89</f>
        <v/>
      </c>
      <c r="D162" s="13" t="n">
        <v>2.342667</v>
      </c>
      <c r="E162" s="13" t="n">
        <v>1.507587</v>
      </c>
      <c r="F162" s="1" t="n">
        <v>0.4579</v>
      </c>
      <c r="G162" t="n">
        <v>0</v>
      </c>
      <c r="H162" s="5" t="n">
        <v>0.12</v>
      </c>
      <c r="I162" s="5" t="n">
        <v>0.0925</v>
      </c>
      <c r="J162" s="5" t="n">
        <v>0.12</v>
      </c>
      <c r="K162" s="1" t="n">
        <v>0.11</v>
      </c>
      <c r="L162" s="16">
        <f>K162*C162</f>
        <v/>
      </c>
      <c r="M162" s="13">
        <f>C162*I162</f>
        <v/>
      </c>
      <c r="N162" s="13">
        <f>IF(F162&gt;0,C162*(1+F162),G162)</f>
        <v/>
      </c>
      <c r="O162" s="16">
        <f>N162*J162</f>
        <v/>
      </c>
      <c r="P162" s="16">
        <f>L162-D162</f>
        <v/>
      </c>
      <c r="Q162" s="16">
        <f>M162-E162</f>
        <v/>
      </c>
      <c r="R162" s="16">
        <f>(B162)+(P162)+(Q162)+(O162)</f>
        <v/>
      </c>
      <c r="S162" s="16">
        <f>R162/0.89</f>
        <v/>
      </c>
      <c r="T162" s="8">
        <f>((R162/S162)-1)*-100</f>
        <v/>
      </c>
      <c r="U162" s="16">
        <f>C162-S162</f>
        <v/>
      </c>
      <c r="V162">
        <f>((R162/C162)-1)*-100</f>
        <v/>
      </c>
    </row>
    <row r="163">
      <c r="A163" t="inlineStr">
        <is>
          <t>VINHO CASA PERINI MERLOT 750ML</t>
        </is>
      </c>
      <c r="B163" s="13" t="n">
        <v>32.744133</v>
      </c>
      <c r="C163" s="14">
        <f>R163/0.89</f>
        <v/>
      </c>
      <c r="D163" s="13" t="n">
        <v>3.809583</v>
      </c>
      <c r="E163" s="13" t="n">
        <v>2.5027</v>
      </c>
      <c r="F163" s="1" t="n">
        <v>0.4579</v>
      </c>
      <c r="G163" t="n">
        <v>0</v>
      </c>
      <c r="H163" s="5" t="n">
        <v>0.12</v>
      </c>
      <c r="I163" s="5" t="n">
        <v>0.0925</v>
      </c>
      <c r="J163" s="5" t="n">
        <v>0.12</v>
      </c>
      <c r="K163" s="1" t="n">
        <v>0.11</v>
      </c>
      <c r="L163" s="16">
        <f>K163*C163</f>
        <v/>
      </c>
      <c r="M163" s="13">
        <f>C163*I163</f>
        <v/>
      </c>
      <c r="N163" s="13">
        <f>IF(F163&gt;0,C163*(1+F163),G163)</f>
        <v/>
      </c>
      <c r="O163" s="16">
        <f>N163*J163</f>
        <v/>
      </c>
      <c r="P163" s="16">
        <f>L163-D163</f>
        <v/>
      </c>
      <c r="Q163" s="16">
        <f>M163-E163</f>
        <v/>
      </c>
      <c r="R163" s="16">
        <f>(B163)+(P163)+(Q163)+(O163)</f>
        <v/>
      </c>
      <c r="S163" s="16">
        <f>R163/0.89</f>
        <v/>
      </c>
      <c r="T163" s="8">
        <f>((R163/S163)-1)*-100</f>
        <v/>
      </c>
      <c r="U163" s="16">
        <f>C163-S163</f>
        <v/>
      </c>
      <c r="V163">
        <f>((R163/C163)-1)*-100</f>
        <v/>
      </c>
    </row>
    <row r="164">
      <c r="A164" t="inlineStr">
        <is>
          <t>VINHO CASA PERINI TANNAT 750ML</t>
        </is>
      </c>
      <c r="B164" s="13" t="n">
        <v>32.744372</v>
      </c>
      <c r="C164" s="14">
        <f>R164/0.89</f>
        <v/>
      </c>
      <c r="D164" s="13" t="n">
        <v>3.809524</v>
      </c>
      <c r="E164" s="13" t="n">
        <v>2.502706</v>
      </c>
      <c r="F164" s="1" t="n">
        <v>0.4579</v>
      </c>
      <c r="G164" t="n">
        <v>0</v>
      </c>
      <c r="H164" s="5" t="n">
        <v>0.12</v>
      </c>
      <c r="I164" s="5" t="n">
        <v>0.0925</v>
      </c>
      <c r="J164" s="5" t="n">
        <v>0.12</v>
      </c>
      <c r="K164" s="1" t="n">
        <v>0.11</v>
      </c>
      <c r="L164" s="16">
        <f>K164*C164</f>
        <v/>
      </c>
      <c r="M164" s="13">
        <f>C164*I164</f>
        <v/>
      </c>
      <c r="N164" s="13">
        <f>IF(F164&gt;0,C164*(1+F164),G164)</f>
        <v/>
      </c>
      <c r="O164" s="16">
        <f>N164*J164</f>
        <v/>
      </c>
      <c r="P164" s="16">
        <f>L164-D164</f>
        <v/>
      </c>
      <c r="Q164" s="16">
        <f>M164-E164</f>
        <v/>
      </c>
      <c r="R164" s="16">
        <f>(B164)+(P164)+(Q164)+(O164)</f>
        <v/>
      </c>
      <c r="S164" s="16">
        <f>R164/0.89</f>
        <v/>
      </c>
      <c r="T164" s="8">
        <f>((R164/S164)-1)*-100</f>
        <v/>
      </c>
      <c r="U164" s="16">
        <f>C164-S164</f>
        <v/>
      </c>
      <c r="V164">
        <f>((R164/C164)-1)*-100</f>
        <v/>
      </c>
    </row>
    <row r="165">
      <c r="A165" t="inlineStr">
        <is>
          <t>VINHO CASA PERINI VITIS BARBERA 750ML</t>
        </is>
      </c>
      <c r="B165" s="13" t="n">
        <v>50.11705</v>
      </c>
      <c r="C165" s="14">
        <f>R165/0.89</f>
        <v/>
      </c>
      <c r="D165" s="13" t="n">
        <v>5.767083</v>
      </c>
      <c r="E165" s="13" t="n">
        <v>3.830537</v>
      </c>
      <c r="F165" s="1" t="n">
        <v>0.467</v>
      </c>
      <c r="G165" t="n">
        <v>0</v>
      </c>
      <c r="H165" s="5" t="n">
        <v>0.12</v>
      </c>
      <c r="I165" s="5" t="n">
        <v>0.0925</v>
      </c>
      <c r="J165" s="5" t="n">
        <v>0.12</v>
      </c>
      <c r="K165" s="1" t="n">
        <v>0.11</v>
      </c>
      <c r="L165" s="16">
        <f>K165*C165</f>
        <v/>
      </c>
      <c r="M165" s="13">
        <f>C165*I165</f>
        <v/>
      </c>
      <c r="N165" s="13">
        <f>IF(F165&gt;0,C165*(1+F165),G165)</f>
        <v/>
      </c>
      <c r="O165" s="16">
        <f>N165*J165</f>
        <v/>
      </c>
      <c r="P165" s="16">
        <f>L165-D165</f>
        <v/>
      </c>
      <c r="Q165" s="16">
        <f>M165-E165</f>
        <v/>
      </c>
      <c r="R165" s="16">
        <f>(B165)+(P165)+(Q165)+(O165)</f>
        <v/>
      </c>
      <c r="S165" s="16">
        <f>R165/0.89</f>
        <v/>
      </c>
      <c r="T165" s="8">
        <f>((R165/S165)-1)*-100</f>
        <v/>
      </c>
      <c r="U165" s="16">
        <f>C165-S165</f>
        <v/>
      </c>
      <c r="V165">
        <f>((R165/C165)-1)*-100</f>
        <v/>
      </c>
    </row>
    <row r="166">
      <c r="A166" t="inlineStr">
        <is>
          <t>VINHO CASA PERINI VITIS MARSELAN 750ML</t>
        </is>
      </c>
      <c r="B166" s="13" t="n">
        <v>50.11705</v>
      </c>
      <c r="C166" s="14">
        <f>R166/0.89</f>
        <v/>
      </c>
      <c r="D166" s="13" t="n">
        <v>5.767083</v>
      </c>
      <c r="E166" s="13" t="n">
        <v>3.830537</v>
      </c>
      <c r="F166" s="1" t="n">
        <v>0.467</v>
      </c>
      <c r="G166" t="n">
        <v>0</v>
      </c>
      <c r="H166" s="5" t="n">
        <v>0.12</v>
      </c>
      <c r="I166" s="5" t="n">
        <v>0.0925</v>
      </c>
      <c r="J166" s="5" t="n">
        <v>0.12</v>
      </c>
      <c r="K166" s="1" t="n">
        <v>0.11</v>
      </c>
      <c r="L166" s="16">
        <f>K166*C166</f>
        <v/>
      </c>
      <c r="M166" s="13">
        <f>C166*I166</f>
        <v/>
      </c>
      <c r="N166" s="13">
        <f>IF(F166&gt;0,C166*(1+F166),G166)</f>
        <v/>
      </c>
      <c r="O166" s="16">
        <f>N166*J166</f>
        <v/>
      </c>
      <c r="P166" s="16">
        <f>L166-D166</f>
        <v/>
      </c>
      <c r="Q166" s="16">
        <f>M166-E166</f>
        <v/>
      </c>
      <c r="R166" s="16">
        <f>(B166)+(P166)+(Q166)+(O166)</f>
        <v/>
      </c>
      <c r="S166" s="16">
        <f>R166/0.89</f>
        <v/>
      </c>
      <c r="T166" s="8">
        <f>((R166/S166)-1)*-100</f>
        <v/>
      </c>
      <c r="U166" s="16">
        <f>C166-S166</f>
        <v/>
      </c>
      <c r="V166">
        <f>((R166/C166)-1)*-100</f>
        <v/>
      </c>
    </row>
    <row r="167">
      <c r="A167" t="inlineStr">
        <is>
          <t>VINHO C PERINI FR. UNICA CAB SAUV 750ML</t>
        </is>
      </c>
      <c r="B167" s="13" t="n">
        <v>50.116967</v>
      </c>
      <c r="C167" s="14">
        <f>R167/0.89</f>
        <v/>
      </c>
      <c r="D167" s="13" t="n">
        <v>5.767</v>
      </c>
      <c r="E167" s="13" t="n">
        <v>3.830545</v>
      </c>
      <c r="F167" s="1" t="n">
        <v>0.467</v>
      </c>
      <c r="G167" t="n">
        <v>0</v>
      </c>
      <c r="H167" s="5" t="n">
        <v>0.12</v>
      </c>
      <c r="I167" s="5" t="n">
        <v>0.0925</v>
      </c>
      <c r="J167" s="5" t="n">
        <v>0.12</v>
      </c>
      <c r="K167" s="1" t="n">
        <v>0.11</v>
      </c>
      <c r="L167" s="16">
        <f>K167*C167</f>
        <v/>
      </c>
      <c r="M167" s="13">
        <f>C167*I167</f>
        <v/>
      </c>
      <c r="N167" s="13">
        <f>IF(F167&gt;0,C167*(1+F167),G167)</f>
        <v/>
      </c>
      <c r="O167" s="16">
        <f>N167*J167</f>
        <v/>
      </c>
      <c r="P167" s="16">
        <f>L167-D167</f>
        <v/>
      </c>
      <c r="Q167" s="16">
        <f>M167-E167</f>
        <v/>
      </c>
      <c r="R167" s="16">
        <f>(B167)+(P167)+(Q167)+(O167)</f>
        <v/>
      </c>
      <c r="S167" s="16">
        <f>R167/0.89</f>
        <v/>
      </c>
      <c r="T167" s="8">
        <f>((R167/S167)-1)*-100</f>
        <v/>
      </c>
      <c r="U167" s="16">
        <f>C167-S167</f>
        <v/>
      </c>
      <c r="V167">
        <f>((R167/C167)-1)*-100</f>
        <v/>
      </c>
    </row>
    <row r="168">
      <c r="A168" t="inlineStr">
        <is>
          <t>VINHO CASA PERINI FR. UNICA MERLOT 750ML</t>
        </is>
      </c>
      <c r="B168" s="13" t="n">
        <v>50.116967</v>
      </c>
      <c r="C168" s="14">
        <f>R168/0.89</f>
        <v/>
      </c>
      <c r="D168" s="13" t="n">
        <v>5.767</v>
      </c>
      <c r="E168" s="13" t="n">
        <v>3.830545</v>
      </c>
      <c r="F168" s="1" t="n">
        <v>0.4579</v>
      </c>
      <c r="G168" t="n">
        <v>0</v>
      </c>
      <c r="H168" s="5" t="n">
        <v>0.12</v>
      </c>
      <c r="I168" s="5" t="n">
        <v>0.0925</v>
      </c>
      <c r="J168" s="5" t="n">
        <v>0.12</v>
      </c>
      <c r="K168" s="1" t="n">
        <v>0.11</v>
      </c>
      <c r="L168" s="16">
        <f>K168*C168</f>
        <v/>
      </c>
      <c r="M168" s="13">
        <f>C168*I168</f>
        <v/>
      </c>
      <c r="N168" s="13">
        <f>IF(F168&gt;0,C168*(1+F168),G168)</f>
        <v/>
      </c>
      <c r="O168" s="16">
        <f>N168*J168</f>
        <v/>
      </c>
      <c r="P168" s="16">
        <f>L168-D168</f>
        <v/>
      </c>
      <c r="Q168" s="16">
        <f>M168-E168</f>
        <v/>
      </c>
      <c r="R168" s="16">
        <f>(B168)+(P168)+(Q168)+(O168)</f>
        <v/>
      </c>
      <c r="S168" s="16">
        <f>R168/0.89</f>
        <v/>
      </c>
      <c r="T168" s="8">
        <f>((R168/S168)-1)*-100</f>
        <v/>
      </c>
      <c r="U168" s="16">
        <f>C168-S168</f>
        <v/>
      </c>
      <c r="V168">
        <f>((R168/C168)-1)*-100</f>
        <v/>
      </c>
    </row>
    <row r="169">
      <c r="A169" t="inlineStr">
        <is>
          <t>LICOR IT CARAVELLA LIMONCELLO 750 ML</t>
        </is>
      </c>
      <c r="B169" s="13" t="n">
        <v>106.482167</v>
      </c>
      <c r="C169" s="14">
        <f>R169/0.89</f>
        <v/>
      </c>
      <c r="D169" s="13" t="n">
        <v>3.564257</v>
      </c>
      <c r="E169" s="13" t="n">
        <v>7.912650999999999</v>
      </c>
      <c r="F169" s="1" t="n">
        <v>0</v>
      </c>
      <c r="G169" t="n">
        <v>149.12</v>
      </c>
      <c r="H169" s="5" t="n">
        <v>0.12</v>
      </c>
      <c r="I169" s="5" t="n">
        <v>0.0925</v>
      </c>
      <c r="J169" s="5" t="n">
        <v>0.12</v>
      </c>
      <c r="K169" s="1" t="n">
        <v>0.11</v>
      </c>
      <c r="L169" s="16">
        <f>K169*C169</f>
        <v/>
      </c>
      <c r="M169" s="13">
        <f>C169*I169</f>
        <v/>
      </c>
      <c r="N169" s="13">
        <f>IF(F169&gt;0,C169*(1+F169),G169)</f>
        <v/>
      </c>
      <c r="O169" s="16">
        <f>N169*J169</f>
        <v/>
      </c>
      <c r="P169" s="16">
        <f>L169-D169</f>
        <v/>
      </c>
      <c r="Q169" s="16">
        <f>M169-E169</f>
        <v/>
      </c>
      <c r="R169" s="16">
        <f>(B169)+(P169)+(Q169)+(O169)</f>
        <v/>
      </c>
      <c r="S169" s="16">
        <f>R169/0.89</f>
        <v/>
      </c>
      <c r="T169" s="8">
        <f>((R169/S169)-1)*-100</f>
        <v/>
      </c>
      <c r="U169" s="16">
        <f>C169-S169</f>
        <v/>
      </c>
      <c r="V169">
        <f>((R169/C169)-1)*-100</f>
        <v/>
      </c>
    </row>
    <row r="170">
      <c r="A170" t="inlineStr">
        <is>
          <t>WHISKY GLENLIVET 15 ANOS 750ML</t>
        </is>
      </c>
      <c r="B170" s="13" t="n">
        <v>197.8538</v>
      </c>
      <c r="C170" s="14">
        <f>R170/0.89</f>
        <v/>
      </c>
      <c r="D170" s="13" t="n">
        <v>6.622719</v>
      </c>
      <c r="E170" s="13" t="n">
        <v>14.702417</v>
      </c>
      <c r="F170" s="1" t="n">
        <v>0</v>
      </c>
      <c r="G170" t="n">
        <v>493.59</v>
      </c>
      <c r="H170" s="5" t="n">
        <v>0.12</v>
      </c>
      <c r="I170" s="5" t="n">
        <v>0.0925</v>
      </c>
      <c r="J170" s="5" t="n">
        <v>0.12</v>
      </c>
      <c r="K170" s="1" t="n">
        <v>0.11</v>
      </c>
      <c r="L170" s="16">
        <f>K170*C170</f>
        <v/>
      </c>
      <c r="M170" s="13">
        <f>C170*I170</f>
        <v/>
      </c>
      <c r="N170" s="13">
        <f>IF(F170&gt;0,C170*(1+F170),G170)</f>
        <v/>
      </c>
      <c r="O170" s="16">
        <f>N170*J170</f>
        <v/>
      </c>
      <c r="P170" s="16">
        <f>L170-D170</f>
        <v/>
      </c>
      <c r="Q170" s="16">
        <f>M170-E170</f>
        <v/>
      </c>
      <c r="R170" s="16">
        <f>(B170)+(P170)+(Q170)+(O170)</f>
        <v/>
      </c>
      <c r="S170" s="16">
        <f>R170/0.89</f>
        <v/>
      </c>
      <c r="T170" s="8">
        <f>((R170/S170)-1)*-100</f>
        <v/>
      </c>
      <c r="U170" s="16">
        <f>C170-S170</f>
        <v/>
      </c>
      <c r="V170">
        <f>((R170/C170)-1)*-100</f>
        <v/>
      </c>
    </row>
    <row r="171">
      <c r="A171" t="inlineStr">
        <is>
          <t>PISCO CHI CAPEL RESERVADO 750ML</t>
        </is>
      </c>
      <c r="B171" s="13" t="n">
        <v>62.884942</v>
      </c>
      <c r="C171" s="14">
        <f>R171/0.89</f>
        <v/>
      </c>
      <c r="D171" s="13" t="n">
        <v>2.104936</v>
      </c>
      <c r="E171" s="13" t="n">
        <v>4.672958</v>
      </c>
      <c r="F171" s="1" t="n">
        <v>0.467</v>
      </c>
      <c r="G171" t="n">
        <v>0</v>
      </c>
      <c r="H171" s="5" t="n">
        <v>0.12</v>
      </c>
      <c r="I171" s="5" t="n">
        <v>0.0925</v>
      </c>
      <c r="J171" s="5" t="n">
        <v>0.12</v>
      </c>
      <c r="K171" s="1" t="n">
        <v>0.11</v>
      </c>
      <c r="L171" s="16">
        <f>K171*C171</f>
        <v/>
      </c>
      <c r="M171" s="13">
        <f>C171*I171</f>
        <v/>
      </c>
      <c r="N171" s="13">
        <f>IF(F171&gt;0,C171*(1+F171),G171)</f>
        <v/>
      </c>
      <c r="O171" s="16">
        <f>N171*J171</f>
        <v/>
      </c>
      <c r="P171" s="16">
        <f>L171-D171</f>
        <v/>
      </c>
      <c r="Q171" s="16">
        <f>M171-E171</f>
        <v/>
      </c>
      <c r="R171" s="16">
        <f>(B171)+(P171)+(Q171)+(O171)</f>
        <v/>
      </c>
      <c r="S171" s="16">
        <f>R171/0.89</f>
        <v/>
      </c>
      <c r="T171" s="8">
        <f>((R171/S171)-1)*-100</f>
        <v/>
      </c>
      <c r="U171" s="16">
        <f>C171-S171</f>
        <v/>
      </c>
      <c r="V171">
        <f>((R171/C171)-1)*-100</f>
        <v/>
      </c>
    </row>
    <row r="172">
      <c r="A172" t="inlineStr">
        <is>
          <t>VERMUT ITA CARPANO PUNT &amp; MES 1L</t>
        </is>
      </c>
      <c r="B172" s="13" t="n">
        <v>99.75530500000001</v>
      </c>
      <c r="C172" s="14">
        <f>R172/0.89</f>
        <v/>
      </c>
      <c r="D172" s="13" t="n">
        <v>3.635714</v>
      </c>
      <c r="E172" s="13" t="n">
        <v>8.071336000000001</v>
      </c>
      <c r="F172" s="1" t="n">
        <v>0.4579</v>
      </c>
      <c r="G172" t="n">
        <v>0</v>
      </c>
      <c r="H172" s="5" t="n">
        <v>0.12</v>
      </c>
      <c r="I172" s="5" t="n">
        <v>0.0925</v>
      </c>
      <c r="J172" s="5" t="n">
        <v>0.12</v>
      </c>
      <c r="K172" s="1" t="n">
        <v>0.11</v>
      </c>
      <c r="L172" s="16">
        <f>K172*C172</f>
        <v/>
      </c>
      <c r="M172" s="13">
        <f>C172*I172</f>
        <v/>
      </c>
      <c r="N172" s="13">
        <f>IF(F172&gt;0,C172*(1+F172),G172)</f>
        <v/>
      </c>
      <c r="O172" s="16">
        <f>N172*J172</f>
        <v/>
      </c>
      <c r="P172" s="16">
        <f>L172-D172</f>
        <v/>
      </c>
      <c r="Q172" s="16">
        <f>M172-E172</f>
        <v/>
      </c>
      <c r="R172" s="16">
        <f>(B172)+(P172)+(Q172)+(O172)</f>
        <v/>
      </c>
      <c r="S172" s="16">
        <f>R172/0.89</f>
        <v/>
      </c>
      <c r="T172" s="8">
        <f>((R172/S172)-1)*-100</f>
        <v/>
      </c>
      <c r="U172" s="16">
        <f>C172-S172</f>
        <v/>
      </c>
      <c r="V172">
        <f>((R172/C172)-1)*-100</f>
        <v/>
      </c>
    </row>
    <row r="173">
      <c r="A173" t="inlineStr">
        <is>
          <t>LICOR ESP DIEGO ZAMORA 43 700ML</t>
        </is>
      </c>
      <c r="B173" s="13" t="n">
        <v>92.40049999999999</v>
      </c>
      <c r="C173" s="14">
        <f>R173/0.89</f>
        <v/>
      </c>
      <c r="D173" s="13" t="n">
        <v>3.092904</v>
      </c>
      <c r="E173" s="13" t="n">
        <v>6.866247</v>
      </c>
      <c r="F173" s="1" t="n">
        <v>0.4579</v>
      </c>
      <c r="G173" t="n">
        <v>0</v>
      </c>
      <c r="H173" s="5" t="n">
        <v>0.12</v>
      </c>
      <c r="I173" s="5" t="n">
        <v>0.0925</v>
      </c>
      <c r="J173" s="5" t="n">
        <v>0.12</v>
      </c>
      <c r="K173" s="1" t="n">
        <v>0.11</v>
      </c>
      <c r="L173" s="16">
        <f>K173*C173</f>
        <v/>
      </c>
      <c r="M173" s="13">
        <f>C173*I173</f>
        <v/>
      </c>
      <c r="N173" s="13">
        <f>IF(F173&gt;0,C173*(1+F173),G173)</f>
        <v/>
      </c>
      <c r="O173" s="16">
        <f>N173*J173</f>
        <v/>
      </c>
      <c r="P173" s="16">
        <f>L173-D173</f>
        <v/>
      </c>
      <c r="Q173" s="16">
        <f>M173-E173</f>
        <v/>
      </c>
      <c r="R173" s="16">
        <f>(B173)+(P173)+(Q173)+(O173)</f>
        <v/>
      </c>
      <c r="S173" s="16">
        <f>R173/0.89</f>
        <v/>
      </c>
      <c r="T173" s="8">
        <f>((R173/S173)-1)*-100</f>
        <v/>
      </c>
      <c r="U173" s="16">
        <f>C173-S173</f>
        <v/>
      </c>
      <c r="V173">
        <f>((R173/C173)-1)*-100</f>
        <v/>
      </c>
    </row>
    <row r="174">
      <c r="A174" t="inlineStr">
        <is>
          <t>WHISKY JIM BEAM BLACK 1L</t>
        </is>
      </c>
      <c r="B174" s="13" t="n">
        <v>98.737875</v>
      </c>
      <c r="C174" s="14">
        <f>R174/0.89</f>
        <v/>
      </c>
      <c r="D174" s="13" t="n">
        <v>3.305033</v>
      </c>
      <c r="E174" s="13" t="n">
        <v>7.337174000000001</v>
      </c>
      <c r="F174" s="1" t="n">
        <v>0</v>
      </c>
      <c r="G174" t="n">
        <v>169.51</v>
      </c>
      <c r="H174" s="5" t="n">
        <v>0.12</v>
      </c>
      <c r="I174" s="5" t="n">
        <v>0.0925</v>
      </c>
      <c r="J174" s="5" t="n">
        <v>0.12</v>
      </c>
      <c r="K174" s="1" t="n">
        <v>0.11</v>
      </c>
      <c r="L174" s="16">
        <f>K174*C174</f>
        <v/>
      </c>
      <c r="M174" s="13">
        <f>C174*I174</f>
        <v/>
      </c>
      <c r="N174" s="13">
        <f>IF(F174&gt;0,C174*(1+F174),G174)</f>
        <v/>
      </c>
      <c r="O174" s="16">
        <f>N174*J174</f>
        <v/>
      </c>
      <c r="P174" s="16">
        <f>L174-D174</f>
        <v/>
      </c>
      <c r="Q174" s="16">
        <f>M174-E174</f>
        <v/>
      </c>
      <c r="R174" s="16">
        <f>(B174)+(P174)+(Q174)+(O174)</f>
        <v/>
      </c>
      <c r="S174" s="16">
        <f>R174/0.89</f>
        <v/>
      </c>
      <c r="T174" s="8">
        <f>((R174/S174)-1)*-100</f>
        <v/>
      </c>
      <c r="U174" s="16">
        <f>C174-S174</f>
        <v/>
      </c>
      <c r="V174">
        <f>((R174/C174)-1)*-100</f>
        <v/>
      </c>
    </row>
    <row r="175">
      <c r="A175" t="inlineStr">
        <is>
          <t>WHISKY LAPHROAIG 10YO 750 ML</t>
        </is>
      </c>
      <c r="B175" s="13" t="n">
        <v>281.334833</v>
      </c>
      <c r="C175" s="14">
        <f>R175/0.89</f>
        <v/>
      </c>
      <c r="D175" s="13" t="n">
        <v>9.417066999999999</v>
      </c>
      <c r="E175" s="13" t="n">
        <v>20.905895</v>
      </c>
      <c r="F175" s="1" t="n">
        <v>0</v>
      </c>
      <c r="G175" t="n">
        <v>635</v>
      </c>
      <c r="H175" s="5" t="n">
        <v>0.12</v>
      </c>
      <c r="I175" s="5" t="n">
        <v>0.0925</v>
      </c>
      <c r="J175" s="5" t="n">
        <v>0.12</v>
      </c>
      <c r="K175" s="1" t="n">
        <v>0.11</v>
      </c>
      <c r="L175" s="16">
        <f>K175*C175</f>
        <v/>
      </c>
      <c r="M175" s="13">
        <f>C175*I175</f>
        <v/>
      </c>
      <c r="N175" s="13">
        <f>IF(F175&gt;0,C175*(1+F175),G175)</f>
        <v/>
      </c>
      <c r="O175" s="16">
        <f>N175*J175</f>
        <v/>
      </c>
      <c r="P175" s="16">
        <f>L175-D175</f>
        <v/>
      </c>
      <c r="Q175" s="16">
        <f>M175-E175</f>
        <v/>
      </c>
      <c r="R175" s="16">
        <f>(B175)+(P175)+(Q175)+(O175)</f>
        <v/>
      </c>
      <c r="S175" s="16">
        <f>R175/0.89</f>
        <v/>
      </c>
      <c r="T175" s="8">
        <f>((R175/S175)-1)*-100</f>
        <v/>
      </c>
      <c r="U175" s="16">
        <f>C175-S175</f>
        <v/>
      </c>
      <c r="V175">
        <f>((R175/C175)-1)*-100</f>
        <v/>
      </c>
    </row>
    <row r="176">
      <c r="A176" t="inlineStr">
        <is>
          <t>FERNET ITA BRANCA 750 ML</t>
        </is>
      </c>
      <c r="B176" s="13" t="n">
        <v>93.0479</v>
      </c>
      <c r="C176" s="14">
        <f>R176/0.89</f>
        <v/>
      </c>
      <c r="D176" s="13" t="n">
        <v>3.1145</v>
      </c>
      <c r="E176" s="13" t="n">
        <v>8.60693</v>
      </c>
      <c r="F176" s="1" t="n">
        <v>0</v>
      </c>
      <c r="G176" t="n">
        <v>220.7</v>
      </c>
      <c r="H176" s="5" t="n">
        <v>0.12</v>
      </c>
      <c r="I176" s="5" t="n">
        <v>0.0925</v>
      </c>
      <c r="J176" s="5" t="n">
        <v>0.12</v>
      </c>
      <c r="K176" s="1" t="n">
        <v>0.11</v>
      </c>
      <c r="L176" s="16">
        <f>K176*C176</f>
        <v/>
      </c>
      <c r="M176" s="13">
        <f>C176*I176</f>
        <v/>
      </c>
      <c r="N176" s="13">
        <f>IF(F176&gt;0,C176*(1+F176),G176)</f>
        <v/>
      </c>
      <c r="O176" s="16">
        <f>N176*J176</f>
        <v/>
      </c>
      <c r="P176" s="16">
        <f>L176-D176</f>
        <v/>
      </c>
      <c r="Q176" s="16">
        <f>M176-E176</f>
        <v/>
      </c>
      <c r="R176" s="16">
        <f>(B176)+(P176)+(Q176)+(O176)</f>
        <v/>
      </c>
      <c r="S176" s="16">
        <f>R176/0.89</f>
        <v/>
      </c>
      <c r="T176" s="8">
        <f>((R176/S176)-1)*-100</f>
        <v/>
      </c>
      <c r="U176" s="16">
        <f>C176-S176</f>
        <v/>
      </c>
      <c r="V176">
        <f>((R176/C176)-1)*-100</f>
        <v/>
      </c>
    </row>
    <row r="177">
      <c r="A177" t="inlineStr">
        <is>
          <t>VODKA GREY GOOSE ORIGINAL4,5L</t>
        </is>
      </c>
      <c r="B177" s="13" t="n">
        <v>966.7380000000001</v>
      </c>
      <c r="C177" s="14">
        <f>R177/0.89</f>
        <v/>
      </c>
      <c r="D177" s="13" t="n">
        <v>32.36</v>
      </c>
      <c r="E177" s="13" t="n">
        <v>86.429965</v>
      </c>
      <c r="F177" s="1" t="n">
        <v>0.4579</v>
      </c>
      <c r="G177" t="n">
        <v>0</v>
      </c>
      <c r="H177" s="5" t="n">
        <v>0.12</v>
      </c>
      <c r="I177" s="5" t="n">
        <v>0.0925</v>
      </c>
      <c r="J177" s="5" t="n">
        <v>0.12</v>
      </c>
      <c r="K177" s="1" t="n">
        <v>0.11</v>
      </c>
      <c r="L177" s="16">
        <f>K177*C177</f>
        <v/>
      </c>
      <c r="M177" s="13">
        <f>C177*I177</f>
        <v/>
      </c>
      <c r="N177" s="13">
        <f>IF(F177&gt;0,C177*(1+F177),G177)</f>
        <v/>
      </c>
      <c r="O177" s="16">
        <f>N177*J177</f>
        <v/>
      </c>
      <c r="P177" s="16">
        <f>L177-D177</f>
        <v/>
      </c>
      <c r="Q177" s="16">
        <f>M177-E177</f>
        <v/>
      </c>
      <c r="R177" s="16">
        <f>(B177)+(P177)+(Q177)+(O177)</f>
        <v/>
      </c>
      <c r="S177" s="16">
        <f>R177/0.89</f>
        <v/>
      </c>
      <c r="T177" s="8">
        <f>((R177/S177)-1)*-100</f>
        <v/>
      </c>
      <c r="U177" s="16">
        <f>C177-S177</f>
        <v/>
      </c>
      <c r="V177">
        <f>((R177/C177)-1)*-100</f>
        <v/>
      </c>
    </row>
    <row r="178">
      <c r="A178" t="inlineStr">
        <is>
          <t>BITTER ANGOSTURA ORANGE 100 ML</t>
        </is>
      </c>
      <c r="B178" s="13" t="n">
        <v>66.860333</v>
      </c>
      <c r="C178" s="14">
        <f>R178/0.89</f>
        <v/>
      </c>
      <c r="D178" s="13" t="n">
        <v>2.238</v>
      </c>
      <c r="E178" s="13" t="n">
        <v>4.968360000000001</v>
      </c>
      <c r="F178" s="1" t="n">
        <v>0.467</v>
      </c>
      <c r="G178" t="n">
        <v>0</v>
      </c>
      <c r="H178" s="5" t="n">
        <v>0.12</v>
      </c>
      <c r="I178" s="5" t="n">
        <v>0.0925</v>
      </c>
      <c r="J178" s="5" t="n">
        <v>0.12</v>
      </c>
      <c r="K178" s="1" t="n">
        <v>0.11</v>
      </c>
      <c r="L178" s="16">
        <f>K178*C178</f>
        <v/>
      </c>
      <c r="M178" s="13">
        <f>C178*I178</f>
        <v/>
      </c>
      <c r="N178" s="13">
        <f>IF(F178&gt;0,C178*(1+F178),G178)</f>
        <v/>
      </c>
      <c r="O178" s="16">
        <f>N178*J178</f>
        <v/>
      </c>
      <c r="P178" s="16">
        <f>L178-D178</f>
        <v/>
      </c>
      <c r="Q178" s="16">
        <f>M178-E178</f>
        <v/>
      </c>
      <c r="R178" s="16">
        <f>(B178)+(P178)+(Q178)+(O178)</f>
        <v/>
      </c>
      <c r="S178" s="16">
        <f>R178/0.89</f>
        <v/>
      </c>
      <c r="T178" s="8">
        <f>((R178/S178)-1)*-100</f>
        <v/>
      </c>
      <c r="U178" s="16">
        <f>C178-S178</f>
        <v/>
      </c>
      <c r="V178">
        <f>((R178/C178)-1)*-100</f>
        <v/>
      </c>
    </row>
    <row r="179">
      <c r="A179" t="inlineStr">
        <is>
          <t>LICOR ESC DRAMBUIE 750 ML</t>
        </is>
      </c>
      <c r="B179" s="13" t="n">
        <v>109.601417</v>
      </c>
      <c r="C179" s="14">
        <f>R179/0.89</f>
        <v/>
      </c>
      <c r="D179" s="13" t="n">
        <v>3.668667</v>
      </c>
      <c r="E179" s="13" t="n">
        <v>8.144439999999999</v>
      </c>
      <c r="F179" s="1" t="n">
        <v>0</v>
      </c>
      <c r="G179" t="n">
        <v>216.74</v>
      </c>
      <c r="H179" s="5" t="n">
        <v>0.12</v>
      </c>
      <c r="I179" s="5" t="n">
        <v>0.0925</v>
      </c>
      <c r="J179" s="5" t="n">
        <v>0.12</v>
      </c>
      <c r="K179" s="1" t="n">
        <v>0.11</v>
      </c>
      <c r="L179" s="16">
        <f>K179*C179</f>
        <v/>
      </c>
      <c r="M179" s="13">
        <f>C179*I179</f>
        <v/>
      </c>
      <c r="N179" s="13">
        <f>IF(F179&gt;0,C179*(1+F179),G179)</f>
        <v/>
      </c>
      <c r="O179" s="16">
        <f>N179*J179</f>
        <v/>
      </c>
      <c r="P179" s="16">
        <f>L179-D179</f>
        <v/>
      </c>
      <c r="Q179" s="16">
        <f>M179-E179</f>
        <v/>
      </c>
      <c r="R179" s="16">
        <f>(B179)+(P179)+(Q179)+(O179)</f>
        <v/>
      </c>
      <c r="S179" s="16">
        <f>R179/0.89</f>
        <v/>
      </c>
      <c r="T179" s="8">
        <f>((R179/S179)-1)*-100</f>
        <v/>
      </c>
      <c r="U179" s="16">
        <f>C179-S179</f>
        <v/>
      </c>
      <c r="V179">
        <f>((R179/C179)-1)*-100</f>
        <v/>
      </c>
    </row>
    <row r="180">
      <c r="A180" t="inlineStr">
        <is>
          <t>RED BULL TROPICAL EDITION 250 ML CX C/24</t>
        </is>
      </c>
      <c r="B180" s="13" t="n">
        <v>108.243</v>
      </c>
      <c r="C180" s="14">
        <f>R180/0.89</f>
        <v/>
      </c>
      <c r="D180" s="13" t="n">
        <v>4.22</v>
      </c>
      <c r="E180" s="13" t="n">
        <v>13.1664</v>
      </c>
      <c r="F180" s="1" t="n">
        <v>0</v>
      </c>
      <c r="G180" t="n">
        <v>197.28</v>
      </c>
      <c r="H180" s="5" t="n">
        <v>0.12</v>
      </c>
      <c r="I180" s="5" t="n">
        <v>0.104</v>
      </c>
      <c r="J180" s="5" t="n">
        <v>0.12</v>
      </c>
      <c r="K180" s="1" t="n">
        <v>0.11</v>
      </c>
      <c r="L180" s="16">
        <f>K180*C180</f>
        <v/>
      </c>
      <c r="M180" s="13">
        <f>C180*I180</f>
        <v/>
      </c>
      <c r="N180" s="13">
        <f>IF(F180&gt;0,C180*(1+F180),G180)</f>
        <v/>
      </c>
      <c r="O180" s="16">
        <f>N180*J180</f>
        <v/>
      </c>
      <c r="P180" s="16">
        <f>L180-D180</f>
        <v/>
      </c>
      <c r="Q180" s="16">
        <f>M180-E180</f>
        <v/>
      </c>
      <c r="R180" s="16">
        <f>(B180)+(P180)+(Q180)+(O180)</f>
        <v/>
      </c>
      <c r="S180" s="16">
        <f>R180/0.89</f>
        <v/>
      </c>
      <c r="T180" s="8">
        <f>((R180/S180)-1)*-100</f>
        <v/>
      </c>
      <c r="U180" s="16">
        <f>C180-S180</f>
        <v/>
      </c>
      <c r="V180">
        <f>((R180/C180)-1)*-100</f>
        <v/>
      </c>
    </row>
    <row r="181">
      <c r="A181" t="inlineStr">
        <is>
          <t>CACHACA SELETA 600ML</t>
        </is>
      </c>
      <c r="B181" s="13" t="n">
        <v>23.609166</v>
      </c>
      <c r="C181" s="14">
        <f>R181/0.89</f>
        <v/>
      </c>
      <c r="D181" s="13" t="n">
        <v>2.437075</v>
      </c>
      <c r="E181" s="13" t="n">
        <v>0.652323</v>
      </c>
      <c r="F181" s="1" t="n">
        <v>0.4579</v>
      </c>
      <c r="G181" t="n">
        <v>0</v>
      </c>
      <c r="H181" s="5" t="n">
        <v>0.12</v>
      </c>
      <c r="I181" s="5" t="n">
        <v>0.0925</v>
      </c>
      <c r="J181" s="5" t="n">
        <v>0.12</v>
      </c>
      <c r="K181" s="1" t="n">
        <v>0.11</v>
      </c>
      <c r="L181" s="16">
        <f>K181*C181</f>
        <v/>
      </c>
      <c r="M181" s="13">
        <f>C181*I181</f>
        <v/>
      </c>
      <c r="N181" s="13">
        <f>IF(F181&gt;0,C181*(1+F181),G181)</f>
        <v/>
      </c>
      <c r="O181" s="16">
        <f>N181*J181</f>
        <v/>
      </c>
      <c r="P181" s="16">
        <f>L181-D181</f>
        <v/>
      </c>
      <c r="Q181" s="16">
        <f>M181-E181</f>
        <v/>
      </c>
      <c r="R181" s="16">
        <f>(B181)+(P181)+(Q181)+(O181)</f>
        <v/>
      </c>
      <c r="S181" s="16">
        <f>R181/0.89</f>
        <v/>
      </c>
      <c r="T181" s="8">
        <f>((R181/S181)-1)*-100</f>
        <v/>
      </c>
      <c r="U181" s="16">
        <f>C181-S181</f>
        <v/>
      </c>
      <c r="V181">
        <f>((R181/C181)-1)*-100</f>
        <v/>
      </c>
    </row>
    <row r="182">
      <c r="A182" t="inlineStr">
        <is>
          <t>LICOR TIA MARIA 700 ML</t>
        </is>
      </c>
      <c r="B182" s="13" t="n">
        <v>97.894389</v>
      </c>
      <c r="C182" s="14">
        <f>R182/0.89</f>
        <v/>
      </c>
      <c r="D182" s="13" t="n">
        <v>3.2768</v>
      </c>
      <c r="E182" s="13" t="n">
        <v>7.274493</v>
      </c>
      <c r="F182" s="1" t="n">
        <v>0</v>
      </c>
      <c r="G182" t="n">
        <v>181.84</v>
      </c>
      <c r="H182" s="5" t="n">
        <v>0.12</v>
      </c>
      <c r="I182" s="5" t="n">
        <v>0.0925</v>
      </c>
      <c r="J182" s="5" t="n">
        <v>0.12</v>
      </c>
      <c r="K182" s="1" t="n">
        <v>0.11</v>
      </c>
      <c r="L182" s="16">
        <f>K182*C182</f>
        <v/>
      </c>
      <c r="M182" s="13">
        <f>C182*I182</f>
        <v/>
      </c>
      <c r="N182" s="13">
        <f>IF(F182&gt;0,C182*(1+F182),G182)</f>
        <v/>
      </c>
      <c r="O182" s="16">
        <f>N182*J182</f>
        <v/>
      </c>
      <c r="P182" s="16">
        <f>L182-D182</f>
        <v/>
      </c>
      <c r="Q182" s="16">
        <f>M182-E182</f>
        <v/>
      </c>
      <c r="R182" s="16">
        <f>(B182)+(P182)+(Q182)+(O182)</f>
        <v/>
      </c>
      <c r="S182" s="16">
        <f>R182/0.89</f>
        <v/>
      </c>
      <c r="T182" s="8">
        <f>((R182/S182)-1)*-100</f>
        <v/>
      </c>
      <c r="U182" s="16">
        <f>C182-S182</f>
        <v/>
      </c>
      <c r="V182">
        <f>((R182/C182)-1)*-100</f>
        <v/>
      </c>
    </row>
    <row r="183">
      <c r="A183" t="inlineStr">
        <is>
          <t>WHISKY JW SWING 750ML</t>
        </is>
      </c>
      <c r="B183" s="13" t="n">
        <v>372.305722</v>
      </c>
      <c r="C183" s="14">
        <f>R183/0.89</f>
        <v/>
      </c>
      <c r="D183" s="13" t="n">
        <v>14.892222</v>
      </c>
      <c r="E183" s="13" t="n">
        <v>33.060749</v>
      </c>
      <c r="F183" s="1" t="n">
        <v>0.467</v>
      </c>
      <c r="G183" t="n">
        <v>0</v>
      </c>
      <c r="H183" s="5" t="n">
        <v>0.12</v>
      </c>
      <c r="I183" s="5" t="n">
        <v>0.0925</v>
      </c>
      <c r="J183" s="5" t="n">
        <v>0.12</v>
      </c>
      <c r="K183" s="1" t="n">
        <v>0.11</v>
      </c>
      <c r="L183" s="16">
        <f>K183*C183</f>
        <v/>
      </c>
      <c r="M183" s="13">
        <f>C183*I183</f>
        <v/>
      </c>
      <c r="N183" s="13">
        <f>IF(F183&gt;0,C183*(1+F183),G183)</f>
        <v/>
      </c>
      <c r="O183" s="16">
        <f>N183*J183</f>
        <v/>
      </c>
      <c r="P183" s="16">
        <f>L183-D183</f>
        <v/>
      </c>
      <c r="Q183" s="16">
        <f>M183-E183</f>
        <v/>
      </c>
      <c r="R183" s="16">
        <f>(B183)+(P183)+(Q183)+(O183)</f>
        <v/>
      </c>
      <c r="S183" s="16">
        <f>R183/0.89</f>
        <v/>
      </c>
      <c r="T183" s="8">
        <f>((R183/S183)-1)*-100</f>
        <v/>
      </c>
      <c r="U183" s="16">
        <f>C183-S183</f>
        <v/>
      </c>
      <c r="V183">
        <f>((R183/C183)-1)*-100</f>
        <v/>
      </c>
    </row>
    <row r="184">
      <c r="A184" t="inlineStr">
        <is>
          <t>VODKA STOLI 1L</t>
        </is>
      </c>
      <c r="B184" s="13" t="n">
        <v>56.307567</v>
      </c>
      <c r="C184" s="14">
        <f>R184/0.89</f>
        <v/>
      </c>
      <c r="D184" s="13" t="n">
        <v>1.884776</v>
      </c>
      <c r="E184" s="13" t="n">
        <v>4.184202</v>
      </c>
      <c r="F184" s="1" t="n">
        <v>0.467</v>
      </c>
      <c r="G184" t="n">
        <v>0</v>
      </c>
      <c r="H184" s="5" t="n">
        <v>0.12</v>
      </c>
      <c r="I184" s="5" t="n">
        <v>0.0925</v>
      </c>
      <c r="J184" s="5" t="n">
        <v>0.12</v>
      </c>
      <c r="K184" s="1" t="n">
        <v>0.11</v>
      </c>
      <c r="L184" s="16">
        <f>K184*C184</f>
        <v/>
      </c>
      <c r="M184" s="13">
        <f>C184*I184</f>
        <v/>
      </c>
      <c r="N184" s="13">
        <f>IF(F184&gt;0,C184*(1+F184),G184)</f>
        <v/>
      </c>
      <c r="O184" s="16">
        <f>N184*J184</f>
        <v/>
      </c>
      <c r="P184" s="16">
        <f>L184-D184</f>
        <v/>
      </c>
      <c r="Q184" s="16">
        <f>M184-E184</f>
        <v/>
      </c>
      <c r="R184" s="16">
        <f>(B184)+(P184)+(Q184)+(O184)</f>
        <v/>
      </c>
      <c r="S184" s="16">
        <f>R184/0.89</f>
        <v/>
      </c>
      <c r="T184" s="8">
        <f>((R184/S184)-1)*-100</f>
        <v/>
      </c>
      <c r="U184" s="16">
        <f>C184-S184</f>
        <v/>
      </c>
      <c r="V184">
        <f>((R184/C184)-1)*-100</f>
        <v/>
      </c>
    </row>
    <row r="185">
      <c r="A185" t="inlineStr">
        <is>
          <t xml:space="preserve">XAROPE MONIN COCO (COCONUT) 700 ML </t>
        </is>
      </c>
      <c r="B185" s="13" t="n">
        <v>37.4</v>
      </c>
      <c r="C185" s="14">
        <f>R185/0.89</f>
        <v/>
      </c>
      <c r="D185" s="13" t="n">
        <v>1.496</v>
      </c>
      <c r="E185" s="13" t="n">
        <v>3.321116</v>
      </c>
      <c r="F185" s="1" t="n">
        <v>0</v>
      </c>
      <c r="G185" t="n">
        <v>0</v>
      </c>
      <c r="H185" s="5" t="n">
        <v>0.12</v>
      </c>
      <c r="I185" s="5" t="n">
        <v>0.0925</v>
      </c>
      <c r="J185" s="5" t="n">
        <v>0.12</v>
      </c>
      <c r="K185" s="1" t="n">
        <v>0.11</v>
      </c>
      <c r="L185" s="16">
        <f>K185*C185</f>
        <v/>
      </c>
      <c r="M185" s="13">
        <f>C185*I185</f>
        <v/>
      </c>
      <c r="N185" s="13">
        <f>IF(F185&gt;0,C185*(1+F185),G185)</f>
        <v/>
      </c>
      <c r="O185" s="16">
        <f>N185*J185</f>
        <v/>
      </c>
      <c r="P185" s="16">
        <f>L185-D185</f>
        <v/>
      </c>
      <c r="Q185" s="16">
        <f>M185-E185</f>
        <v/>
      </c>
      <c r="R185" s="16">
        <f>(B185)+(P185)+(Q185)+(O185)</f>
        <v/>
      </c>
      <c r="S185" s="16">
        <f>R185/0.89</f>
        <v/>
      </c>
      <c r="T185" s="8">
        <f>((R185/S185)-1)*-100</f>
        <v/>
      </c>
      <c r="U185" s="16">
        <f>C185-S185</f>
        <v/>
      </c>
      <c r="V185">
        <f>((R185/C185)-1)*-100</f>
        <v/>
      </c>
    </row>
    <row r="186">
      <c r="A186" t="inlineStr">
        <is>
          <t xml:space="preserve">XAROPE MONIN CRANBERRY 700 ML </t>
        </is>
      </c>
      <c r="B186" s="13" t="n">
        <v>40.9</v>
      </c>
      <c r="C186" s="14">
        <f>R186/0.89</f>
        <v/>
      </c>
      <c r="D186" s="13" t="n">
        <v>4.461817</v>
      </c>
      <c r="E186" s="13" t="n">
        <v>3.370532</v>
      </c>
      <c r="F186" s="1" t="n">
        <v>0</v>
      </c>
      <c r="G186" t="n">
        <v>0</v>
      </c>
      <c r="H186" s="5" t="n">
        <v>0.12</v>
      </c>
      <c r="I186" s="5" t="n">
        <v>0.0925</v>
      </c>
      <c r="J186" s="5" t="n">
        <v>0.12</v>
      </c>
      <c r="K186" s="1" t="n">
        <v>0.11</v>
      </c>
      <c r="L186" s="16">
        <f>K186*C186</f>
        <v/>
      </c>
      <c r="M186" s="13">
        <f>C186*I186</f>
        <v/>
      </c>
      <c r="N186" s="13">
        <f>IF(F186&gt;0,C186*(1+F186),G186)</f>
        <v/>
      </c>
      <c r="O186" s="16">
        <f>N186*J186</f>
        <v/>
      </c>
      <c r="P186" s="16">
        <f>L186-D186</f>
        <v/>
      </c>
      <c r="Q186" s="16">
        <f>M186-E186</f>
        <v/>
      </c>
      <c r="R186" s="16">
        <f>(B186)+(P186)+(Q186)+(O186)</f>
        <v/>
      </c>
      <c r="S186" s="16">
        <f>R186/0.89</f>
        <v/>
      </c>
      <c r="T186" s="8">
        <f>((R186/S186)-1)*-100</f>
        <v/>
      </c>
      <c r="U186" s="16">
        <f>C186-S186</f>
        <v/>
      </c>
      <c r="V186">
        <f>((R186/C186)-1)*-100</f>
        <v/>
      </c>
    </row>
    <row r="187">
      <c r="A187" t="inlineStr">
        <is>
          <t xml:space="preserve">XAROPE MONIN GRENADINE 700 ML </t>
        </is>
      </c>
      <c r="B187" s="13" t="n">
        <v>40.9</v>
      </c>
      <c r="C187" s="14">
        <f>R187/0.89</f>
        <v/>
      </c>
      <c r="D187" s="13" t="n">
        <v>4.461833</v>
      </c>
      <c r="E187" s="13" t="n">
        <v>3.370531</v>
      </c>
      <c r="F187" s="1" t="n">
        <v>0</v>
      </c>
      <c r="G187" t="n">
        <v>0</v>
      </c>
      <c r="H187" s="5" t="n">
        <v>0.12</v>
      </c>
      <c r="I187" s="5" t="n">
        <v>0.0925</v>
      </c>
      <c r="J187" s="5" t="n">
        <v>0.12</v>
      </c>
      <c r="K187" s="1" t="n">
        <v>0.11</v>
      </c>
      <c r="L187" s="16">
        <f>K187*C187</f>
        <v/>
      </c>
      <c r="M187" s="13">
        <f>C187*I187</f>
        <v/>
      </c>
      <c r="N187" s="13">
        <f>IF(F187&gt;0,C187*(1+F187),G187)</f>
        <v/>
      </c>
      <c r="O187" s="16">
        <f>N187*J187</f>
        <v/>
      </c>
      <c r="P187" s="16">
        <f>L187-D187</f>
        <v/>
      </c>
      <c r="Q187" s="16">
        <f>M187-E187</f>
        <v/>
      </c>
      <c r="R187" s="16">
        <f>(B187)+(P187)+(Q187)+(O187)</f>
        <v/>
      </c>
      <c r="S187" s="16">
        <f>R187/0.89</f>
        <v/>
      </c>
      <c r="T187" s="8">
        <f>((R187/S187)-1)*-100</f>
        <v/>
      </c>
      <c r="U187" s="16">
        <f>C187-S187</f>
        <v/>
      </c>
      <c r="V187">
        <f>((R187/C187)-1)*-100</f>
        <v/>
      </c>
    </row>
    <row r="188">
      <c r="A188" t="inlineStr">
        <is>
          <t xml:space="preserve">XAROPE MONIN MORANGO (STRAWBERRY) 700ML </t>
        </is>
      </c>
      <c r="B188" s="13" t="n">
        <v>40.9</v>
      </c>
      <c r="C188" s="14">
        <f>R188/0.89</f>
        <v/>
      </c>
      <c r="D188" s="13" t="n">
        <v>4.461833</v>
      </c>
      <c r="E188" s="13" t="n">
        <v>3.370531</v>
      </c>
      <c r="F188" s="1" t="n">
        <v>0</v>
      </c>
      <c r="G188" t="n">
        <v>0</v>
      </c>
      <c r="H188" s="5" t="n">
        <v>0.12</v>
      </c>
      <c r="I188" s="5" t="n">
        <v>0.0925</v>
      </c>
      <c r="J188" s="5" t="n">
        <v>0.12</v>
      </c>
      <c r="K188" s="1" t="n">
        <v>0.11</v>
      </c>
      <c r="L188" s="16">
        <f>K188*C188</f>
        <v/>
      </c>
      <c r="M188" s="13">
        <f>C188*I188</f>
        <v/>
      </c>
      <c r="N188" s="13">
        <f>IF(F188&gt;0,C188*(1+F188),G188)</f>
        <v/>
      </c>
      <c r="O188" s="16">
        <f>N188*J188</f>
        <v/>
      </c>
      <c r="P188" s="16">
        <f>L188-D188</f>
        <v/>
      </c>
      <c r="Q188" s="16">
        <f>M188-E188</f>
        <v/>
      </c>
      <c r="R188" s="16">
        <f>(B188)+(P188)+(Q188)+(O188)</f>
        <v/>
      </c>
      <c r="S188" s="16">
        <f>R188/0.89</f>
        <v/>
      </c>
      <c r="T188" s="8">
        <f>((R188/S188)-1)*-100</f>
        <v/>
      </c>
      <c r="U188" s="16">
        <f>C188-S188</f>
        <v/>
      </c>
      <c r="V188">
        <f>((R188/C188)-1)*-100</f>
        <v/>
      </c>
    </row>
    <row r="189">
      <c r="A189" t="inlineStr">
        <is>
          <t>XAROPE MONIN BAUNILHA (VANILLA) 700 ML</t>
        </is>
      </c>
      <c r="B189" s="13" t="n">
        <v>37.9</v>
      </c>
      <c r="C189" s="14">
        <f>R189/0.89</f>
        <v/>
      </c>
      <c r="D189" s="13" t="n">
        <v>1.516</v>
      </c>
      <c r="E189" s="13" t="n">
        <v>3.36552</v>
      </c>
      <c r="F189" s="1" t="n">
        <v>0</v>
      </c>
      <c r="G189" t="n">
        <v>0</v>
      </c>
      <c r="H189" s="5" t="n">
        <v>0.12</v>
      </c>
      <c r="I189" s="5" t="n">
        <v>0.0925</v>
      </c>
      <c r="J189" s="5" t="n">
        <v>0.12</v>
      </c>
      <c r="K189" s="1" t="n">
        <v>0.11</v>
      </c>
      <c r="L189" s="16">
        <f>K189*C189</f>
        <v/>
      </c>
      <c r="M189" s="13">
        <f>C189*I189</f>
        <v/>
      </c>
      <c r="N189" s="13">
        <f>IF(F189&gt;0,C189*(1+F189),G189)</f>
        <v/>
      </c>
      <c r="O189" s="16">
        <f>N189*J189</f>
        <v/>
      </c>
      <c r="P189" s="16">
        <f>L189-D189</f>
        <v/>
      </c>
      <c r="Q189" s="16">
        <f>M189-E189</f>
        <v/>
      </c>
      <c r="R189" s="16">
        <f>(B189)+(P189)+(Q189)+(O189)</f>
        <v/>
      </c>
      <c r="S189" s="16">
        <f>R189/0.89</f>
        <v/>
      </c>
      <c r="T189" s="8">
        <f>((R189/S189)-1)*-100</f>
        <v/>
      </c>
      <c r="U189" s="16">
        <f>C189-S189</f>
        <v/>
      </c>
      <c r="V189">
        <f>((R189/C189)-1)*-100</f>
        <v/>
      </c>
    </row>
    <row r="190">
      <c r="A190" t="inlineStr">
        <is>
          <t xml:space="preserve">XAROPE MONIN MACA VERDE (APPLE) 700 ML </t>
        </is>
      </c>
      <c r="B190" s="13" t="n">
        <v>40.9</v>
      </c>
      <c r="C190" s="14">
        <f>R190/0.89</f>
        <v/>
      </c>
      <c r="D190" s="13" t="n">
        <v>4.461833</v>
      </c>
      <c r="E190" s="13" t="n">
        <v>3.370531</v>
      </c>
      <c r="F190" s="1" t="n">
        <v>0</v>
      </c>
      <c r="G190" t="n">
        <v>0</v>
      </c>
      <c r="H190" s="5" t="n">
        <v>0.12</v>
      </c>
      <c r="I190" s="5" t="n">
        <v>0.0925</v>
      </c>
      <c r="J190" s="5" t="n">
        <v>0.12</v>
      </c>
      <c r="K190" s="1" t="n">
        <v>0.11</v>
      </c>
      <c r="L190" s="16">
        <f>K190*C190</f>
        <v/>
      </c>
      <c r="M190" s="13">
        <f>C190*I190</f>
        <v/>
      </c>
      <c r="N190" s="13">
        <f>IF(F190&gt;0,C190*(1+F190),G190)</f>
        <v/>
      </c>
      <c r="O190" s="16">
        <f>N190*J190</f>
        <v/>
      </c>
      <c r="P190" s="16">
        <f>L190-D190</f>
        <v/>
      </c>
      <c r="Q190" s="16">
        <f>M190-E190</f>
        <v/>
      </c>
      <c r="R190" s="16">
        <f>(B190)+(P190)+(Q190)+(O190)</f>
        <v/>
      </c>
      <c r="S190" s="16">
        <f>R190/0.89</f>
        <v/>
      </c>
      <c r="T190" s="8">
        <f>((R190/S190)-1)*-100</f>
        <v/>
      </c>
      <c r="U190" s="16">
        <f>C190-S190</f>
        <v/>
      </c>
      <c r="V190">
        <f>((R190/C190)-1)*-100</f>
        <v/>
      </c>
    </row>
    <row r="191">
      <c r="A191" t="inlineStr">
        <is>
          <t xml:space="preserve">XAROPE MONIN GENGIBRE (GINGER) 700 ML </t>
        </is>
      </c>
      <c r="B191" s="13" t="n">
        <v>40.9</v>
      </c>
      <c r="C191" s="14">
        <f>R191/0.89</f>
        <v/>
      </c>
      <c r="D191" s="13" t="n">
        <v>4.461833</v>
      </c>
      <c r="E191" s="13" t="n">
        <v>3.370531</v>
      </c>
      <c r="F191" s="1" t="n">
        <v>0</v>
      </c>
      <c r="G191" t="n">
        <v>0</v>
      </c>
      <c r="H191" s="5" t="n">
        <v>0.12</v>
      </c>
      <c r="I191" s="5" t="n">
        <v>0.0925</v>
      </c>
      <c r="J191" s="5" t="n">
        <v>0.12</v>
      </c>
      <c r="K191" s="1" t="n">
        <v>0.11</v>
      </c>
      <c r="L191" s="16">
        <f>K191*C191</f>
        <v/>
      </c>
      <c r="M191" s="13">
        <f>C191*I191</f>
        <v/>
      </c>
      <c r="N191" s="13">
        <f>IF(F191&gt;0,C191*(1+F191),G191)</f>
        <v/>
      </c>
      <c r="O191" s="16">
        <f>N191*J191</f>
        <v/>
      </c>
      <c r="P191" s="16">
        <f>L191-D191</f>
        <v/>
      </c>
      <c r="Q191" s="16">
        <f>M191-E191</f>
        <v/>
      </c>
      <c r="R191" s="16">
        <f>(B191)+(P191)+(Q191)+(O191)</f>
        <v/>
      </c>
      <c r="S191" s="16">
        <f>R191/0.89</f>
        <v/>
      </c>
      <c r="T191" s="8">
        <f>((R191/S191)-1)*-100</f>
        <v/>
      </c>
      <c r="U191" s="16">
        <f>C191-S191</f>
        <v/>
      </c>
      <c r="V191">
        <f>((R191/C191)-1)*-100</f>
        <v/>
      </c>
    </row>
    <row r="192">
      <c r="A192" t="inlineStr">
        <is>
          <t>XAROPE MONIN LICHIA (LYCHEE) 700ML</t>
        </is>
      </c>
      <c r="B192" s="13" t="n">
        <v>37.9</v>
      </c>
      <c r="C192" s="14">
        <f>R192/0.89</f>
        <v/>
      </c>
      <c r="D192" s="13" t="n">
        <v>1.516111</v>
      </c>
      <c r="E192" s="13" t="n">
        <v>3.36551</v>
      </c>
      <c r="F192" s="1" t="n">
        <v>0</v>
      </c>
      <c r="G192" t="n">
        <v>0</v>
      </c>
      <c r="H192" s="5" t="n">
        <v>0.12</v>
      </c>
      <c r="I192" s="5" t="n">
        <v>0.0925</v>
      </c>
      <c r="J192" s="5" t="n">
        <v>0.12</v>
      </c>
      <c r="K192" s="1" t="n">
        <v>0.11</v>
      </c>
      <c r="L192" s="16">
        <f>K192*C192</f>
        <v/>
      </c>
      <c r="M192" s="13">
        <f>C192*I192</f>
        <v/>
      </c>
      <c r="N192" s="13">
        <f>IF(F192&gt;0,C192*(1+F192),G192)</f>
        <v/>
      </c>
      <c r="O192" s="16">
        <f>N192*J192</f>
        <v/>
      </c>
      <c r="P192" s="16">
        <f>L192-D192</f>
        <v/>
      </c>
      <c r="Q192" s="16">
        <f>M192-E192</f>
        <v/>
      </c>
      <c r="R192" s="16">
        <f>(B192)+(P192)+(Q192)+(O192)</f>
        <v/>
      </c>
      <c r="S192" s="16">
        <f>R192/0.89</f>
        <v/>
      </c>
      <c r="T192" s="8">
        <f>((R192/S192)-1)*-100</f>
        <v/>
      </c>
      <c r="U192" s="16">
        <f>C192-S192</f>
        <v/>
      </c>
      <c r="V192">
        <f>((R192/C192)-1)*-100</f>
        <v/>
      </c>
    </row>
    <row r="193">
      <c r="A193" t="inlineStr">
        <is>
          <t>XAROPE MONIN AMORA (BLACKBERRY) 700 ML</t>
        </is>
      </c>
      <c r="B193" s="13" t="n">
        <v>40.9</v>
      </c>
      <c r="C193" s="14">
        <f>R193/0.89</f>
        <v/>
      </c>
      <c r="D193" s="13" t="n">
        <v>4.461778</v>
      </c>
      <c r="E193" s="13" t="n">
        <v>3.370536</v>
      </c>
      <c r="F193" s="1" t="n">
        <v>0</v>
      </c>
      <c r="G193" t="n">
        <v>0</v>
      </c>
      <c r="H193" s="5" t="n">
        <v>0.12</v>
      </c>
      <c r="I193" s="5" t="n">
        <v>0.0925</v>
      </c>
      <c r="J193" s="5" t="n">
        <v>0.12</v>
      </c>
      <c r="K193" s="1" t="n">
        <v>0.11</v>
      </c>
      <c r="L193" s="16">
        <f>K193*C193</f>
        <v/>
      </c>
      <c r="M193" s="13">
        <f>C193*I193</f>
        <v/>
      </c>
      <c r="N193" s="13">
        <f>IF(F193&gt;0,C193*(1+F193),G193)</f>
        <v/>
      </c>
      <c r="O193" s="16">
        <f>N193*J193</f>
        <v/>
      </c>
      <c r="P193" s="16">
        <f>L193-D193</f>
        <v/>
      </c>
      <c r="Q193" s="16">
        <f>M193-E193</f>
        <v/>
      </c>
      <c r="R193" s="16">
        <f>(B193)+(P193)+(Q193)+(O193)</f>
        <v/>
      </c>
      <c r="S193" s="16">
        <f>R193/0.89</f>
        <v/>
      </c>
      <c r="T193" s="8">
        <f>((R193/S193)-1)*-100</f>
        <v/>
      </c>
      <c r="U193" s="16">
        <f>C193-S193</f>
        <v/>
      </c>
      <c r="V193">
        <f>((R193/C193)-1)*-100</f>
        <v/>
      </c>
    </row>
    <row r="194">
      <c r="A194" t="inlineStr">
        <is>
          <t xml:space="preserve">XAROPE MONIN TANGERINA (MANDARIM) 700ML </t>
        </is>
      </c>
      <c r="B194" s="13" t="n">
        <v>40.9</v>
      </c>
      <c r="C194" s="14">
        <f>R194/0.89</f>
        <v/>
      </c>
      <c r="D194" s="13" t="n">
        <v>4.461778</v>
      </c>
      <c r="E194" s="13" t="n">
        <v>3.370536</v>
      </c>
      <c r="F194" s="1" t="n">
        <v>0</v>
      </c>
      <c r="G194" t="n">
        <v>0</v>
      </c>
      <c r="H194" s="5" t="n">
        <v>0.12</v>
      </c>
      <c r="I194" s="5" t="n">
        <v>0.0925</v>
      </c>
      <c r="J194" s="5" t="n">
        <v>0.12</v>
      </c>
      <c r="K194" s="1" t="n">
        <v>0.11</v>
      </c>
      <c r="L194" s="16">
        <f>K194*C194</f>
        <v/>
      </c>
      <c r="M194" s="13">
        <f>C194*I194</f>
        <v/>
      </c>
      <c r="N194" s="13">
        <f>IF(F194&gt;0,C194*(1+F194),G194)</f>
        <v/>
      </c>
      <c r="O194" s="16">
        <f>N194*J194</f>
        <v/>
      </c>
      <c r="P194" s="16">
        <f>L194-D194</f>
        <v/>
      </c>
      <c r="Q194" s="16">
        <f>M194-E194</f>
        <v/>
      </c>
      <c r="R194" s="16">
        <f>(B194)+(P194)+(Q194)+(O194)</f>
        <v/>
      </c>
      <c r="S194" s="16">
        <f>R194/0.89</f>
        <v/>
      </c>
      <c r="T194" s="8">
        <f>((R194/S194)-1)*-100</f>
        <v/>
      </c>
      <c r="U194" s="16">
        <f>C194-S194</f>
        <v/>
      </c>
      <c r="V194">
        <f>((R194/C194)-1)*-100</f>
        <v/>
      </c>
    </row>
    <row r="195">
      <c r="A195" t="inlineStr">
        <is>
          <t xml:space="preserve">XAROPE MONIN FRAMBOESA (RASPBERY) 700ML </t>
        </is>
      </c>
      <c r="B195" s="13" t="n">
        <v>37.4</v>
      </c>
      <c r="C195" s="14">
        <f>R195/0.89</f>
        <v/>
      </c>
      <c r="D195" s="13" t="n">
        <v>1.496</v>
      </c>
      <c r="E195" s="13" t="n">
        <v>3.32112</v>
      </c>
      <c r="F195" s="1" t="n">
        <v>0</v>
      </c>
      <c r="G195" t="n">
        <v>0</v>
      </c>
      <c r="H195" s="5" t="n">
        <v>0.12</v>
      </c>
      <c r="I195" s="5" t="n">
        <v>0.0925</v>
      </c>
      <c r="J195" s="5" t="n">
        <v>0.12</v>
      </c>
      <c r="K195" s="1" t="n">
        <v>0.11</v>
      </c>
      <c r="L195" s="16">
        <f>K195*C195</f>
        <v/>
      </c>
      <c r="M195" s="13">
        <f>C195*I195</f>
        <v/>
      </c>
      <c r="N195" s="13">
        <f>IF(F195&gt;0,C195*(1+F195),G195)</f>
        <v/>
      </c>
      <c r="O195" s="16">
        <f>N195*J195</f>
        <v/>
      </c>
      <c r="P195" s="16">
        <f>L195-D195</f>
        <v/>
      </c>
      <c r="Q195" s="16">
        <f>M195-E195</f>
        <v/>
      </c>
      <c r="R195" s="16">
        <f>(B195)+(P195)+(Q195)+(O195)</f>
        <v/>
      </c>
      <c r="S195" s="16">
        <f>R195/0.89</f>
        <v/>
      </c>
      <c r="T195" s="8">
        <f>((R195/S195)-1)*-100</f>
        <v/>
      </c>
      <c r="U195" s="16">
        <f>C195-S195</f>
        <v/>
      </c>
      <c r="V195">
        <f>((R195/C195)-1)*-100</f>
        <v/>
      </c>
    </row>
    <row r="196">
      <c r="A196" t="inlineStr">
        <is>
          <t>XAROPE MONIN MELANCIA 700ML</t>
        </is>
      </c>
      <c r="B196" s="13" t="n">
        <v>37.9</v>
      </c>
      <c r="C196" s="14">
        <f>R196/0.89</f>
        <v/>
      </c>
      <c r="D196" s="13" t="n">
        <v>1.515833</v>
      </c>
      <c r="E196" s="13" t="n">
        <v>3.365536</v>
      </c>
      <c r="F196" s="1" t="n">
        <v>0</v>
      </c>
      <c r="G196" t="n">
        <v>0</v>
      </c>
      <c r="H196" s="5" t="n">
        <v>0.12</v>
      </c>
      <c r="I196" s="5" t="n">
        <v>0.0925</v>
      </c>
      <c r="J196" s="5" t="n">
        <v>0.12</v>
      </c>
      <c r="K196" s="1" t="n">
        <v>0.11</v>
      </c>
      <c r="L196" s="16">
        <f>K196*C196</f>
        <v/>
      </c>
      <c r="M196" s="13">
        <f>C196*I196</f>
        <v/>
      </c>
      <c r="N196" s="13">
        <f>IF(F196&gt;0,C196*(1+F196),G196)</f>
        <v/>
      </c>
      <c r="O196" s="16">
        <f>N196*J196</f>
        <v/>
      </c>
      <c r="P196" s="16">
        <f>L196-D196</f>
        <v/>
      </c>
      <c r="Q196" s="16">
        <f>M196-E196</f>
        <v/>
      </c>
      <c r="R196" s="16">
        <f>(B196)+(P196)+(Q196)+(O196)</f>
        <v/>
      </c>
      <c r="S196" s="16">
        <f>R196/0.89</f>
        <v/>
      </c>
      <c r="T196" s="8">
        <f>((R196/S196)-1)*-100</f>
        <v/>
      </c>
      <c r="U196" s="16">
        <f>C196-S196</f>
        <v/>
      </c>
      <c r="V196">
        <f>((R196/C196)-1)*-100</f>
        <v/>
      </c>
    </row>
    <row r="197">
      <c r="A197" t="inlineStr">
        <is>
          <t>WHISKY GLENLIVET 18 ANOS 750 ML</t>
        </is>
      </c>
      <c r="B197" s="13" t="n">
        <v>346.658533</v>
      </c>
      <c r="C197" s="14">
        <f>R197/0.89</f>
        <v/>
      </c>
      <c r="D197" s="13" t="n">
        <v>11.603641</v>
      </c>
      <c r="E197" s="13" t="n">
        <v>25.760112</v>
      </c>
      <c r="F197" s="1" t="n">
        <v>0</v>
      </c>
      <c r="G197" t="n">
        <v>828.9400000000001</v>
      </c>
      <c r="H197" s="5" t="n">
        <v>0.12</v>
      </c>
      <c r="I197" s="5" t="n">
        <v>0.0925</v>
      </c>
      <c r="J197" s="5" t="n">
        <v>0.12</v>
      </c>
      <c r="K197" s="1" t="n">
        <v>0.11</v>
      </c>
      <c r="L197" s="16">
        <f>K197*C197</f>
        <v/>
      </c>
      <c r="M197" s="13">
        <f>C197*I197</f>
        <v/>
      </c>
      <c r="N197" s="13">
        <f>IF(F197&gt;0,C197*(1+F197),G197)</f>
        <v/>
      </c>
      <c r="O197" s="16">
        <f>N197*J197</f>
        <v/>
      </c>
      <c r="P197" s="16">
        <f>L197-D197</f>
        <v/>
      </c>
      <c r="Q197" s="16">
        <f>M197-E197</f>
        <v/>
      </c>
      <c r="R197" s="16">
        <f>(B197)+(P197)+(Q197)+(O197)</f>
        <v/>
      </c>
      <c r="S197" s="16">
        <f>R197/0.89</f>
        <v/>
      </c>
      <c r="T197" s="8">
        <f>((R197/S197)-1)*-100</f>
        <v/>
      </c>
      <c r="U197" s="16">
        <f>C197-S197</f>
        <v/>
      </c>
      <c r="V197">
        <f>((R197/C197)-1)*-100</f>
        <v/>
      </c>
    </row>
    <row r="198">
      <c r="A198" t="inlineStr">
        <is>
          <t>CERVEJA WITBER PRAYA 355 ML - CX 24 UN</t>
        </is>
      </c>
      <c r="B198" s="13" t="n">
        <v>101.28</v>
      </c>
      <c r="C198" s="14">
        <f>R198/0.89</f>
        <v/>
      </c>
      <c r="D198" s="13" t="n">
        <v>12.273611</v>
      </c>
      <c r="E198" s="13" t="n">
        <v>11.58643</v>
      </c>
      <c r="F198" s="1" t="n">
        <v>0.525</v>
      </c>
      <c r="G198" t="n">
        <v>0</v>
      </c>
      <c r="H198" s="5" t="n">
        <v>0.12</v>
      </c>
      <c r="I198" s="5" t="n">
        <v>0.104</v>
      </c>
      <c r="J198" s="5" t="n">
        <v>0.19</v>
      </c>
      <c r="K198" s="1" t="n">
        <v>0.11</v>
      </c>
      <c r="L198" s="16">
        <f>K198*C198</f>
        <v/>
      </c>
      <c r="M198" s="13">
        <f>C198*I198</f>
        <v/>
      </c>
      <c r="N198" s="13">
        <f>IF(F198&gt;0,C198*(1+F198),G198)</f>
        <v/>
      </c>
      <c r="O198" s="16">
        <f>N198*J198</f>
        <v/>
      </c>
      <c r="P198" s="16">
        <f>L198-D198</f>
        <v/>
      </c>
      <c r="Q198" s="16">
        <f>M198-E198</f>
        <v/>
      </c>
      <c r="R198" s="16">
        <f>(B198)+(P198)+(Q198)+(O198)</f>
        <v/>
      </c>
      <c r="S198" s="16">
        <f>R198/0.89</f>
        <v/>
      </c>
      <c r="T198" s="8">
        <f>((R198/S198)-1)*-100</f>
        <v/>
      </c>
      <c r="U198" s="16">
        <f>C198-S198</f>
        <v/>
      </c>
      <c r="V198">
        <f>((R198/C198)-1)*-100</f>
        <v/>
      </c>
    </row>
    <row r="199">
      <c r="A199" t="inlineStr">
        <is>
          <t>WHISKY GLENLIVET FOUNDER'S RESERVE</t>
        </is>
      </c>
      <c r="B199" s="13" t="n">
        <v>127.048995</v>
      </c>
      <c r="C199" s="14">
        <f>R199/0.89</f>
        <v/>
      </c>
      <c r="D199" s="13" t="n">
        <v>4.252682</v>
      </c>
      <c r="E199" s="13" t="n">
        <v>9.440944999999999</v>
      </c>
      <c r="F199" s="1" t="n">
        <v>0.467</v>
      </c>
      <c r="G199" t="n">
        <v>0</v>
      </c>
      <c r="H199" s="5" t="n">
        <v>0.12</v>
      </c>
      <c r="I199" s="5" t="n">
        <v>0.0925</v>
      </c>
      <c r="J199" s="5" t="n">
        <v>0.12</v>
      </c>
      <c r="K199" s="1" t="n">
        <v>0.11</v>
      </c>
      <c r="L199" s="16">
        <f>K199*C199</f>
        <v/>
      </c>
      <c r="M199" s="13">
        <f>C199*I199</f>
        <v/>
      </c>
      <c r="N199" s="13">
        <f>IF(F199&gt;0,C199*(1+F199),G199)</f>
        <v/>
      </c>
      <c r="O199" s="16">
        <f>N199*J199</f>
        <v/>
      </c>
      <c r="P199" s="16">
        <f>L199-D199</f>
        <v/>
      </c>
      <c r="Q199" s="16">
        <f>M199-E199</f>
        <v/>
      </c>
      <c r="R199" s="16">
        <f>(B199)+(P199)+(Q199)+(O199)</f>
        <v/>
      </c>
      <c r="S199" s="16">
        <f>R199/0.89</f>
        <v/>
      </c>
      <c r="T199" s="8">
        <f>((R199/S199)-1)*-100</f>
        <v/>
      </c>
      <c r="U199" s="16">
        <f>C199-S199</f>
        <v/>
      </c>
      <c r="V199">
        <f>((R199/C199)-1)*-100</f>
        <v/>
      </c>
    </row>
    <row r="200">
      <c r="A200" t="inlineStr">
        <is>
          <t>CERVEJA HEINEKEN 600 ML - 12 UND</t>
        </is>
      </c>
      <c r="B200" s="13" t="n">
        <v>88.17</v>
      </c>
      <c r="C200" s="14">
        <f>R200/0.89</f>
        <v/>
      </c>
      <c r="D200" s="13" t="n">
        <v>10.183253</v>
      </c>
      <c r="E200" s="13" t="n">
        <v>9.708035000000001</v>
      </c>
      <c r="F200" s="1" t="n">
        <v>0</v>
      </c>
      <c r="G200" t="n">
        <v>125.64</v>
      </c>
      <c r="H200" s="5" t="n">
        <v>0.12</v>
      </c>
      <c r="I200" s="5" t="n">
        <v>0.104</v>
      </c>
      <c r="J200" s="5" t="n">
        <v>0.19</v>
      </c>
      <c r="K200" s="1" t="n">
        <v>0.11</v>
      </c>
      <c r="L200" s="16">
        <f>K200*C200</f>
        <v/>
      </c>
      <c r="M200" s="13">
        <f>C200*I200</f>
        <v/>
      </c>
      <c r="N200" s="13">
        <f>IF(F200&gt;0,C200*(1+F200),G200)</f>
        <v/>
      </c>
      <c r="O200" s="16">
        <f>N200*J200</f>
        <v/>
      </c>
      <c r="P200" s="16">
        <f>L200-D200</f>
        <v/>
      </c>
      <c r="Q200" s="16">
        <f>M200-E200</f>
        <v/>
      </c>
      <c r="R200" s="16">
        <f>(B200)+(P200)+(Q200)+(O200)</f>
        <v/>
      </c>
      <c r="S200" s="16">
        <f>R200/0.89</f>
        <v/>
      </c>
      <c r="T200" s="8">
        <f>((R200/S200)-1)*-100</f>
        <v/>
      </c>
      <c r="U200" s="16">
        <f>C200-S200</f>
        <v/>
      </c>
      <c r="V200">
        <f>((R200/C200)-1)*-100</f>
        <v/>
      </c>
    </row>
    <row r="201">
      <c r="A201" t="inlineStr">
        <is>
          <t>TEQUILA MEX 1800 REPOSADO 750 ML</t>
        </is>
      </c>
      <c r="B201" s="13" t="n">
        <v>134.289533</v>
      </c>
      <c r="C201" s="14">
        <f>R201/0.89</f>
        <v/>
      </c>
      <c r="D201" s="13" t="n">
        <v>4.495048</v>
      </c>
      <c r="E201" s="13" t="n">
        <v>9.979011</v>
      </c>
      <c r="F201" s="1" t="n">
        <v>0.4579</v>
      </c>
      <c r="G201" t="n">
        <v>0</v>
      </c>
      <c r="H201" s="5" t="n">
        <v>0.12</v>
      </c>
      <c r="I201" s="5" t="n">
        <v>0.0925</v>
      </c>
      <c r="J201" s="5" t="n">
        <v>0.12</v>
      </c>
      <c r="K201" s="1" t="n">
        <v>0.11</v>
      </c>
      <c r="L201" s="16">
        <f>K201*C201</f>
        <v/>
      </c>
      <c r="M201" s="13">
        <f>C201*I201</f>
        <v/>
      </c>
      <c r="N201" s="13">
        <f>IF(F201&gt;0,C201*(1+F201),G201)</f>
        <v/>
      </c>
      <c r="O201" s="16">
        <f>N201*J201</f>
        <v/>
      </c>
      <c r="P201" s="16">
        <f>L201-D201</f>
        <v/>
      </c>
      <c r="Q201" s="16">
        <f>M201-E201</f>
        <v/>
      </c>
      <c r="R201" s="16">
        <f>(B201)+(P201)+(Q201)+(O201)</f>
        <v/>
      </c>
      <c r="S201" s="16">
        <f>R201/0.89</f>
        <v/>
      </c>
      <c r="T201" s="8">
        <f>((R201/S201)-1)*-100</f>
        <v/>
      </c>
      <c r="U201" s="16">
        <f>C201-S201</f>
        <v/>
      </c>
      <c r="V201">
        <f>((R201/C201)-1)*-100</f>
        <v/>
      </c>
    </row>
    <row r="202">
      <c r="A202" t="inlineStr">
        <is>
          <t>TEQUILA MEX 1800 BLANCO 750 ML</t>
        </is>
      </c>
      <c r="B202" s="13" t="n">
        <v>134.289533</v>
      </c>
      <c r="C202" s="14">
        <f>R202/0.89</f>
        <v/>
      </c>
      <c r="D202" s="13" t="n">
        <v>4.495048</v>
      </c>
      <c r="E202" s="13" t="n">
        <v>9.979011</v>
      </c>
      <c r="F202" s="1" t="n">
        <v>0.4579</v>
      </c>
      <c r="G202" t="n">
        <v>0</v>
      </c>
      <c r="H202" s="5" t="n">
        <v>0.12</v>
      </c>
      <c r="I202" s="5" t="n">
        <v>0.0925</v>
      </c>
      <c r="J202" s="5" t="n">
        <v>0.12</v>
      </c>
      <c r="K202" s="1" t="n">
        <v>0.11</v>
      </c>
      <c r="L202" s="16">
        <f>K202*C202</f>
        <v/>
      </c>
      <c r="M202" s="13">
        <f>C202*I202</f>
        <v/>
      </c>
      <c r="N202" s="13">
        <f>IF(F202&gt;0,C202*(1+F202),G202)</f>
        <v/>
      </c>
      <c r="O202" s="16">
        <f>N202*J202</f>
        <v/>
      </c>
      <c r="P202" s="16">
        <f>L202-D202</f>
        <v/>
      </c>
      <c r="Q202" s="16">
        <f>M202-E202</f>
        <v/>
      </c>
      <c r="R202" s="16">
        <f>(B202)+(P202)+(Q202)+(O202)</f>
        <v/>
      </c>
      <c r="S202" s="16">
        <f>R202/0.89</f>
        <v/>
      </c>
      <c r="T202" s="8">
        <f>((R202/S202)-1)*-100</f>
        <v/>
      </c>
      <c r="U202" s="16">
        <f>C202-S202</f>
        <v/>
      </c>
      <c r="V202">
        <f>((R202/C202)-1)*-100</f>
        <v/>
      </c>
    </row>
    <row r="203">
      <c r="A203" t="inlineStr">
        <is>
          <t>TEQUILA MEX JOSE CUERVO TRADIC 750 ML</t>
        </is>
      </c>
      <c r="B203" s="13" t="n">
        <v>104.897325</v>
      </c>
      <c r="C203" s="14">
        <f>R203/0.89</f>
        <v/>
      </c>
      <c r="D203" s="13" t="n">
        <v>3.511208</v>
      </c>
      <c r="E203" s="13" t="n">
        <v>7.794881</v>
      </c>
      <c r="F203" s="1" t="n">
        <v>0.4579</v>
      </c>
      <c r="G203" t="n">
        <v>0</v>
      </c>
      <c r="H203" s="5" t="n">
        <v>0.12</v>
      </c>
      <c r="I203" s="5" t="n">
        <v>0.0925</v>
      </c>
      <c r="J203" s="5" t="n">
        <v>0.12</v>
      </c>
      <c r="K203" s="1" t="n">
        <v>0.11</v>
      </c>
      <c r="L203" s="16">
        <f>K203*C203</f>
        <v/>
      </c>
      <c r="M203" s="13">
        <f>C203*I203</f>
        <v/>
      </c>
      <c r="N203" s="13">
        <f>IF(F203&gt;0,C203*(1+F203),G203)</f>
        <v/>
      </c>
      <c r="O203" s="16">
        <f>N203*J203</f>
        <v/>
      </c>
      <c r="P203" s="16">
        <f>L203-D203</f>
        <v/>
      </c>
      <c r="Q203" s="16">
        <f>M203-E203</f>
        <v/>
      </c>
      <c r="R203" s="16">
        <f>(B203)+(P203)+(Q203)+(O203)</f>
        <v/>
      </c>
      <c r="S203" s="16">
        <f>R203/0.89</f>
        <v/>
      </c>
      <c r="T203" s="8">
        <f>((R203/S203)-1)*-100</f>
        <v/>
      </c>
      <c r="U203" s="16">
        <f>C203-S203</f>
        <v/>
      </c>
      <c r="V203">
        <f>((R203/C203)-1)*-100</f>
        <v/>
      </c>
    </row>
    <row r="204">
      <c r="A204" t="inlineStr">
        <is>
          <t>VERMUT ITA CARPANO CLASSICO 1L</t>
        </is>
      </c>
      <c r="B204" s="13" t="n">
        <v>63.5272</v>
      </c>
      <c r="C204" s="14">
        <f>R204/0.89</f>
        <v/>
      </c>
      <c r="D204" s="13" t="n">
        <v>0</v>
      </c>
      <c r="E204" s="13" t="n">
        <v>0</v>
      </c>
      <c r="F204" s="1" t="n">
        <v>0</v>
      </c>
      <c r="G204" t="n">
        <v>169.05</v>
      </c>
      <c r="H204" s="5" t="n">
        <v>0.12</v>
      </c>
      <c r="I204" s="5" t="n">
        <v>0.0925</v>
      </c>
      <c r="J204" s="5" t="n">
        <v>0.12</v>
      </c>
      <c r="K204" s="1" t="n">
        <v>0.11</v>
      </c>
      <c r="L204" s="16">
        <f>K204*C204</f>
        <v/>
      </c>
      <c r="M204" s="13">
        <f>C204*I204</f>
        <v/>
      </c>
      <c r="N204" s="13">
        <f>IF(F204&gt;0,C204*(1+F204),G204)</f>
        <v/>
      </c>
      <c r="O204" s="16">
        <f>N204*J204</f>
        <v/>
      </c>
      <c r="P204" s="16">
        <f>L204-D204</f>
        <v/>
      </c>
      <c r="Q204" s="16">
        <f>M204-E204</f>
        <v/>
      </c>
      <c r="R204" s="16">
        <f>(B204)+(P204)+(Q204)+(O204)</f>
        <v/>
      </c>
      <c r="S204" s="16">
        <f>R204/0.89</f>
        <v/>
      </c>
      <c r="T204" s="8">
        <f>((R204/S204)-1)*-100</f>
        <v/>
      </c>
      <c r="U204" s="16">
        <f>C204-S204</f>
        <v/>
      </c>
      <c r="V204">
        <f>((R204/C204)-1)*-100</f>
        <v/>
      </c>
    </row>
    <row r="205">
      <c r="A205" t="inlineStr">
        <is>
          <t>TEQUILA MEX 1800 ANEJO 750 ML</t>
        </is>
      </c>
      <c r="B205" s="13" t="n">
        <v>202.333467</v>
      </c>
      <c r="C205" s="14">
        <f>R205/0.89</f>
        <v/>
      </c>
      <c r="D205" s="13" t="n">
        <v>6.772672</v>
      </c>
      <c r="E205" s="13" t="n">
        <v>15.035322</v>
      </c>
      <c r="F205" s="1" t="n">
        <v>0.4579</v>
      </c>
      <c r="G205" t="n">
        <v>0</v>
      </c>
      <c r="H205" s="5" t="n">
        <v>0.12</v>
      </c>
      <c r="I205" s="5" t="n">
        <v>0.0925</v>
      </c>
      <c r="J205" s="5" t="n">
        <v>0.12</v>
      </c>
      <c r="K205" s="1" t="n">
        <v>0.11</v>
      </c>
      <c r="L205" s="16">
        <f>K205*C205</f>
        <v/>
      </c>
      <c r="M205" s="13">
        <f>C205*I205</f>
        <v/>
      </c>
      <c r="N205" s="13">
        <f>IF(F205&gt;0,C205*(1+F205),G205)</f>
        <v/>
      </c>
      <c r="O205" s="16">
        <f>N205*J205</f>
        <v/>
      </c>
      <c r="P205" s="16">
        <f>L205-D205</f>
        <v/>
      </c>
      <c r="Q205" s="16">
        <f>M205-E205</f>
        <v/>
      </c>
      <c r="R205" s="16">
        <f>(B205)+(P205)+(Q205)+(O205)</f>
        <v/>
      </c>
      <c r="S205" s="16">
        <f>R205/0.89</f>
        <v/>
      </c>
      <c r="T205" s="8">
        <f>((R205/S205)-1)*-100</f>
        <v/>
      </c>
      <c r="U205" s="16">
        <f>C205-S205</f>
        <v/>
      </c>
      <c r="V205">
        <f>((R205/C205)-1)*-100</f>
        <v/>
      </c>
    </row>
    <row r="206">
      <c r="A206" t="inlineStr">
        <is>
          <t>SAKE AME GEKKEIKAN TRADICIONAL 750ML</t>
        </is>
      </c>
      <c r="B206" s="13" t="n">
        <v>52.409133</v>
      </c>
      <c r="C206" s="14">
        <f>R206/0.89</f>
        <v/>
      </c>
      <c r="D206" s="13" t="n">
        <v>1.855192</v>
      </c>
      <c r="E206" s="13" t="n">
        <v>4.118528</v>
      </c>
      <c r="F206" s="1" t="n">
        <v>0</v>
      </c>
      <c r="G206" t="n">
        <v>94.23</v>
      </c>
      <c r="H206" s="5" t="n">
        <v>0.12</v>
      </c>
      <c r="I206" s="5" t="n">
        <v>0.0925</v>
      </c>
      <c r="J206" s="5" t="n">
        <v>0.12</v>
      </c>
      <c r="K206" s="1" t="n">
        <v>0.11</v>
      </c>
      <c r="L206" s="16">
        <f>K206*C206</f>
        <v/>
      </c>
      <c r="M206" s="13">
        <f>C206*I206</f>
        <v/>
      </c>
      <c r="N206" s="13">
        <f>IF(F206&gt;0,C206*(1+F206),G206)</f>
        <v/>
      </c>
      <c r="O206" s="16">
        <f>N206*J206</f>
        <v/>
      </c>
      <c r="P206" s="16">
        <f>L206-D206</f>
        <v/>
      </c>
      <c r="Q206" s="16">
        <f>M206-E206</f>
        <v/>
      </c>
      <c r="R206" s="16">
        <f>(B206)+(P206)+(Q206)+(O206)</f>
        <v/>
      </c>
      <c r="S206" s="16">
        <f>R206/0.89</f>
        <v/>
      </c>
      <c r="T206" s="8">
        <f>((R206/S206)-1)*-100</f>
        <v/>
      </c>
      <c r="U206" s="16">
        <f>C206-S206</f>
        <v/>
      </c>
      <c r="V206">
        <f>((R206/C206)-1)*-100</f>
        <v/>
      </c>
    </row>
    <row r="207">
      <c r="A207" t="inlineStr">
        <is>
          <t>LICOR STOCK CHERRISTOCK 720 ML</t>
        </is>
      </c>
      <c r="B207" s="13" t="n">
        <v>28.763667</v>
      </c>
      <c r="C207" s="14">
        <f>R207/0.89</f>
        <v/>
      </c>
      <c r="D207" s="13" t="n">
        <v>2.888333</v>
      </c>
      <c r="E207" s="13" t="n">
        <v>1.959305</v>
      </c>
      <c r="F207" s="1" t="n">
        <v>0</v>
      </c>
      <c r="G207" t="n">
        <v>50.42</v>
      </c>
      <c r="H207" s="5" t="n">
        <v>0.12</v>
      </c>
      <c r="I207" s="5" t="n">
        <v>0.0925</v>
      </c>
      <c r="J207" s="5" t="n">
        <v>0.12</v>
      </c>
      <c r="K207" s="1" t="n">
        <v>0.11</v>
      </c>
      <c r="L207" s="16">
        <f>K207*C207</f>
        <v/>
      </c>
      <c r="M207" s="13">
        <f>C207*I207</f>
        <v/>
      </c>
      <c r="N207" s="13">
        <f>IF(F207&gt;0,C207*(1+F207),G207)</f>
        <v/>
      </c>
      <c r="O207" s="16">
        <f>N207*J207</f>
        <v/>
      </c>
      <c r="P207" s="16">
        <f>L207-D207</f>
        <v/>
      </c>
      <c r="Q207" s="16">
        <f>M207-E207</f>
        <v/>
      </c>
      <c r="R207" s="16">
        <f>(B207)+(P207)+(Q207)+(O207)</f>
        <v/>
      </c>
      <c r="S207" s="16">
        <f>R207/0.89</f>
        <v/>
      </c>
      <c r="T207" s="8">
        <f>((R207/S207)-1)*-100</f>
        <v/>
      </c>
      <c r="U207" s="16">
        <f>C207-S207</f>
        <v/>
      </c>
      <c r="V207">
        <f>((R207/C207)-1)*-100</f>
        <v/>
      </c>
    </row>
    <row r="208">
      <c r="A208" t="inlineStr">
        <is>
          <t>VODKA STOLI 750ML</t>
        </is>
      </c>
      <c r="B208" s="13" t="n">
        <v>42.76</v>
      </c>
      <c r="C208" s="14">
        <f>R208/0.89</f>
        <v/>
      </c>
      <c r="D208" s="13" t="n">
        <v>0</v>
      </c>
      <c r="E208" s="13" t="n">
        <v>0</v>
      </c>
      <c r="F208" s="1" t="n">
        <v>0.467</v>
      </c>
      <c r="G208" t="n">
        <v>0</v>
      </c>
      <c r="H208" s="5" t="n">
        <v>0.12</v>
      </c>
      <c r="I208" s="5" t="n">
        <v>0.0925</v>
      </c>
      <c r="J208" s="5" t="n">
        <v>0.12</v>
      </c>
      <c r="K208" s="1" t="n">
        <v>0.11</v>
      </c>
      <c r="L208" s="16">
        <f>K208*C208</f>
        <v/>
      </c>
      <c r="M208" s="13">
        <f>C208*I208</f>
        <v/>
      </c>
      <c r="N208" s="13">
        <f>IF(F208&gt;0,C208*(1+F208),G208)</f>
        <v/>
      </c>
      <c r="O208" s="16">
        <f>N208*J208</f>
        <v/>
      </c>
      <c r="P208" s="16">
        <f>L208-D208</f>
        <v/>
      </c>
      <c r="Q208" s="16">
        <f>M208-E208</f>
        <v/>
      </c>
      <c r="R208" s="16">
        <f>(B208)+(P208)+(Q208)+(O208)</f>
        <v/>
      </c>
      <c r="S208" s="16">
        <f>R208/0.89</f>
        <v/>
      </c>
      <c r="T208" s="8">
        <f>((R208/S208)-1)*-100</f>
        <v/>
      </c>
      <c r="U208" s="16">
        <f>C208-S208</f>
        <v/>
      </c>
      <c r="V208">
        <f>((R208/C208)-1)*-100</f>
        <v/>
      </c>
    </row>
    <row r="209">
      <c r="A209" t="inlineStr">
        <is>
          <t>VINHO CASA PERINI CAB SAUV 750ML</t>
        </is>
      </c>
      <c r="B209" s="13" t="n">
        <v>32.744372</v>
      </c>
      <c r="C209" s="14">
        <f>R209/0.89</f>
        <v/>
      </c>
      <c r="D209" s="13" t="n">
        <v>3.809524</v>
      </c>
      <c r="E209" s="13" t="n">
        <v>2.502706</v>
      </c>
      <c r="F209" s="1" t="n">
        <v>0.467</v>
      </c>
      <c r="G209" t="n">
        <v>0</v>
      </c>
      <c r="H209" s="5" t="n">
        <v>0.12</v>
      </c>
      <c r="I209" s="5" t="n">
        <v>0.0925</v>
      </c>
      <c r="J209" s="5" t="n">
        <v>0.12</v>
      </c>
      <c r="K209" s="1" t="n">
        <v>0.11</v>
      </c>
      <c r="L209" s="16">
        <f>K209*C209</f>
        <v/>
      </c>
      <c r="M209" s="13">
        <f>C209*I209</f>
        <v/>
      </c>
      <c r="N209" s="13">
        <f>IF(F209&gt;0,C209*(1+F209),G209)</f>
        <v/>
      </c>
      <c r="O209" s="16">
        <f>N209*J209</f>
        <v/>
      </c>
      <c r="P209" s="16">
        <f>L209-D209</f>
        <v/>
      </c>
      <c r="Q209" s="16">
        <f>M209-E209</f>
        <v/>
      </c>
      <c r="R209" s="16">
        <f>(B209)+(P209)+(Q209)+(O209)</f>
        <v/>
      </c>
      <c r="S209" s="16">
        <f>R209/0.89</f>
        <v/>
      </c>
      <c r="T209" s="8">
        <f>((R209/S209)-1)*-100</f>
        <v/>
      </c>
      <c r="U209" s="16">
        <f>C209-S209</f>
        <v/>
      </c>
      <c r="V209">
        <f>((R209/C209)-1)*-100</f>
        <v/>
      </c>
    </row>
    <row r="210">
      <c r="A210" t="inlineStr">
        <is>
          <t>XAROPE MONIN CURACAO BLUE 700 ML</t>
        </is>
      </c>
      <c r="B210" s="13" t="n">
        <v>37.4</v>
      </c>
      <c r="C210" s="14">
        <f>R210/0.89</f>
        <v/>
      </c>
      <c r="D210" s="13" t="n">
        <v>1.496</v>
      </c>
      <c r="E210" s="13" t="n">
        <v>3.321116</v>
      </c>
      <c r="F210" s="1" t="n">
        <v>0</v>
      </c>
      <c r="G210" t="n">
        <v>0</v>
      </c>
      <c r="H210" s="5" t="n">
        <v>0.12</v>
      </c>
      <c r="I210" s="5" t="n">
        <v>0.0925</v>
      </c>
      <c r="J210" s="5" t="n">
        <v>0.12</v>
      </c>
      <c r="K210" s="1" t="n">
        <v>0.11</v>
      </c>
      <c r="L210" s="16">
        <f>K210*C210</f>
        <v/>
      </c>
      <c r="M210" s="13">
        <f>C210*I210</f>
        <v/>
      </c>
      <c r="N210" s="13">
        <f>IF(F210&gt;0,C210*(1+F210),G210)</f>
        <v/>
      </c>
      <c r="O210" s="16">
        <f>N210*J210</f>
        <v/>
      </c>
      <c r="P210" s="16">
        <f>L210-D210</f>
        <v/>
      </c>
      <c r="Q210" s="16">
        <f>M210-E210</f>
        <v/>
      </c>
      <c r="R210" s="16">
        <f>(B210)+(P210)+(Q210)+(O210)</f>
        <v/>
      </c>
      <c r="S210" s="16">
        <f>R210/0.89</f>
        <v/>
      </c>
      <c r="T210" s="8">
        <f>((R210/S210)-1)*-100</f>
        <v/>
      </c>
      <c r="U210" s="16">
        <f>C210-S210</f>
        <v/>
      </c>
      <c r="V210">
        <f>((R210/C210)-1)*-100</f>
        <v/>
      </c>
    </row>
    <row r="211">
      <c r="A211" t="inlineStr">
        <is>
          <t>PIRASSUNUNGA OURO 51 965ML</t>
        </is>
      </c>
      <c r="B211" s="13" t="n">
        <v>10.1675</v>
      </c>
      <c r="C211" s="14">
        <f>R211/0.89</f>
        <v/>
      </c>
      <c r="D211" s="13" t="n">
        <v>1.150583</v>
      </c>
      <c r="E211" s="13" t="n">
        <v>0.699092</v>
      </c>
      <c r="F211" s="1" t="n">
        <v>0.4579</v>
      </c>
      <c r="G211" t="n">
        <v>0</v>
      </c>
      <c r="H211" s="5" t="n">
        <v>0.12</v>
      </c>
      <c r="I211" s="5" t="n">
        <v>0.0925</v>
      </c>
      <c r="J211" s="5" t="n">
        <v>0.12</v>
      </c>
      <c r="K211" s="1" t="n">
        <v>0.11</v>
      </c>
      <c r="L211" s="16">
        <f>K211*C211</f>
        <v/>
      </c>
      <c r="M211" s="13">
        <f>C211*I211</f>
        <v/>
      </c>
      <c r="N211" s="13">
        <f>IF(F211&gt;0,C211*(1+F211),G211)</f>
        <v/>
      </c>
      <c r="O211" s="16">
        <f>N211*J211</f>
        <v/>
      </c>
      <c r="P211" s="16">
        <f>L211-D211</f>
        <v/>
      </c>
      <c r="Q211" s="16">
        <f>M211-E211</f>
        <v/>
      </c>
      <c r="R211" s="16">
        <f>(B211)+(P211)+(Q211)+(O211)</f>
        <v/>
      </c>
      <c r="S211" s="16">
        <f>R211/0.89</f>
        <v/>
      </c>
      <c r="T211" s="8">
        <f>((R211/S211)-1)*-100</f>
        <v/>
      </c>
      <c r="U211" s="16">
        <f>C211-S211</f>
        <v/>
      </c>
      <c r="V211">
        <f>((R211/C211)-1)*-100</f>
        <v/>
      </c>
    </row>
    <row r="212">
      <c r="A212" t="inlineStr">
        <is>
          <t>PIRASSUNUNGA 51 MEL 740 ML</t>
        </is>
      </c>
      <c r="B212" s="13" t="n">
        <v>19.745417</v>
      </c>
      <c r="C212" s="14">
        <f>R212/0.89</f>
        <v/>
      </c>
      <c r="D212" s="13" t="n">
        <v>2.1028</v>
      </c>
      <c r="E212" s="13" t="n">
        <v>1.344996</v>
      </c>
      <c r="F212" s="1" t="n">
        <v>0</v>
      </c>
      <c r="G212" t="n">
        <v>13.92</v>
      </c>
      <c r="H212" s="5" t="n">
        <v>0.12</v>
      </c>
      <c r="I212" s="5" t="n">
        <v>0.0925</v>
      </c>
      <c r="J212" s="5" t="n">
        <v>0.12</v>
      </c>
      <c r="K212" s="1" t="n">
        <v>0.11</v>
      </c>
      <c r="L212" s="16">
        <f>K212*C212</f>
        <v/>
      </c>
      <c r="M212" s="13">
        <f>C212*I212</f>
        <v/>
      </c>
      <c r="N212" s="13">
        <f>IF(F212&gt;0,C212*(1+F212),G212)</f>
        <v/>
      </c>
      <c r="O212" s="16">
        <f>N212*J212</f>
        <v/>
      </c>
      <c r="P212" s="16">
        <f>L212-D212</f>
        <v/>
      </c>
      <c r="Q212" s="16">
        <f>M212-E212</f>
        <v/>
      </c>
      <c r="R212" s="16">
        <f>(B212)+(P212)+(Q212)+(O212)</f>
        <v/>
      </c>
      <c r="S212" s="16">
        <f>R212/0.89</f>
        <v/>
      </c>
      <c r="T212" s="8">
        <f>((R212/S212)-1)*-100</f>
        <v/>
      </c>
      <c r="U212" s="16">
        <f>C212-S212</f>
        <v/>
      </c>
      <c r="V212">
        <f>((R212/C212)-1)*-100</f>
        <v/>
      </c>
    </row>
    <row r="213">
      <c r="A213" t="inlineStr">
        <is>
          <t>VODKA ABSOLUT ELYX - 750 ML</t>
        </is>
      </c>
      <c r="B213" s="13" t="n">
        <v>92.663533</v>
      </c>
      <c r="C213" s="14">
        <f>R213/0.89</f>
        <v/>
      </c>
      <c r="D213" s="13" t="n">
        <v>3.101709</v>
      </c>
      <c r="E213" s="13" t="n">
        <v>6.885793</v>
      </c>
      <c r="F213" s="1" t="n">
        <v>0</v>
      </c>
      <c r="G213" t="n">
        <v>186.04</v>
      </c>
      <c r="H213" s="5" t="n">
        <v>0.12</v>
      </c>
      <c r="I213" s="5" t="n">
        <v>0.0925</v>
      </c>
      <c r="J213" s="5" t="n">
        <v>0.12</v>
      </c>
      <c r="K213" s="1" t="n">
        <v>0.11</v>
      </c>
      <c r="L213" s="16">
        <f>K213*C213</f>
        <v/>
      </c>
      <c r="M213" s="13">
        <f>C213*I213</f>
        <v/>
      </c>
      <c r="N213" s="13">
        <f>IF(F213&gt;0,C213*(1+F213),G213)</f>
        <v/>
      </c>
      <c r="O213" s="16">
        <f>N213*J213</f>
        <v/>
      </c>
      <c r="P213" s="16">
        <f>L213-D213</f>
        <v/>
      </c>
      <c r="Q213" s="16">
        <f>M213-E213</f>
        <v/>
      </c>
      <c r="R213" s="16">
        <f>(B213)+(P213)+(Q213)+(O213)</f>
        <v/>
      </c>
      <c r="S213" s="16">
        <f>R213/0.89</f>
        <v/>
      </c>
      <c r="T213" s="8">
        <f>((R213/S213)-1)*-100</f>
        <v/>
      </c>
      <c r="U213" s="16">
        <f>C213-S213</f>
        <v/>
      </c>
      <c r="V213">
        <f>((R213/C213)-1)*-100</f>
        <v/>
      </c>
    </row>
    <row r="214">
      <c r="A214" t="inlineStr">
        <is>
          <t>VODKA ABSOLUT - 750 ML</t>
        </is>
      </c>
      <c r="B214" s="13" t="n">
        <v>44.214297</v>
      </c>
      <c r="C214" s="14">
        <f>R214/0.89</f>
        <v/>
      </c>
      <c r="D214" s="13" t="n">
        <v>1.479976</v>
      </c>
      <c r="E214" s="13" t="n">
        <v>3.285548</v>
      </c>
      <c r="F214" s="1" t="n">
        <v>0.467</v>
      </c>
      <c r="G214" t="n">
        <v>0</v>
      </c>
      <c r="H214" s="5" t="n">
        <v>0.12</v>
      </c>
      <c r="I214" s="5" t="n">
        <v>0.0925</v>
      </c>
      <c r="J214" s="5" t="n">
        <v>0.12</v>
      </c>
      <c r="K214" s="1" t="n">
        <v>0.11</v>
      </c>
      <c r="L214" s="16">
        <f>K214*C214</f>
        <v/>
      </c>
      <c r="M214" s="13">
        <f>C214*I214</f>
        <v/>
      </c>
      <c r="N214" s="13">
        <f>IF(F214&gt;0,C214*(1+F214),G214)</f>
        <v/>
      </c>
      <c r="O214" s="16">
        <f>N214*J214</f>
        <v/>
      </c>
      <c r="P214" s="16">
        <f>L214-D214</f>
        <v/>
      </c>
      <c r="Q214" s="16">
        <f>M214-E214</f>
        <v/>
      </c>
      <c r="R214" s="16">
        <f>(B214)+(P214)+(Q214)+(O214)</f>
        <v/>
      </c>
      <c r="S214" s="16">
        <f>R214/0.89</f>
        <v/>
      </c>
      <c r="T214" s="8">
        <f>((R214/S214)-1)*-100</f>
        <v/>
      </c>
      <c r="U214" s="16">
        <f>C214-S214</f>
        <v/>
      </c>
      <c r="V214">
        <f>((R214/C214)-1)*-100</f>
        <v/>
      </c>
    </row>
    <row r="215">
      <c r="A215" t="inlineStr">
        <is>
          <t>GIN BOMBAY SAPPHIRE MINI 10X50 ML</t>
        </is>
      </c>
      <c r="B215" s="13" t="n">
        <v>94.9406</v>
      </c>
      <c r="C215" s="14">
        <f>R215/0.89</f>
        <v/>
      </c>
      <c r="D215" s="13" t="n">
        <v>3.1779</v>
      </c>
      <c r="E215" s="13" t="n">
        <v>7.055002999999999</v>
      </c>
      <c r="F215" s="1" t="n">
        <v>0.467</v>
      </c>
      <c r="G215" t="n">
        <v>0</v>
      </c>
      <c r="H215" s="5" t="n">
        <v>0.12</v>
      </c>
      <c r="I215" s="5" t="n">
        <v>0.0925</v>
      </c>
      <c r="J215" s="5" t="n">
        <v>0.12</v>
      </c>
      <c r="K215" s="1" t="n">
        <v>0.11</v>
      </c>
      <c r="L215" s="16">
        <f>K215*C215</f>
        <v/>
      </c>
      <c r="M215" s="13">
        <f>C215*I215</f>
        <v/>
      </c>
      <c r="N215" s="13">
        <f>IF(F215&gt;0,C215*(1+F215),G215)</f>
        <v/>
      </c>
      <c r="O215" s="16">
        <f>N215*J215</f>
        <v/>
      </c>
      <c r="P215" s="16">
        <f>L215-D215</f>
        <v/>
      </c>
      <c r="Q215" s="16">
        <f>M215-E215</f>
        <v/>
      </c>
      <c r="R215" s="16">
        <f>(B215)+(P215)+(Q215)+(O215)</f>
        <v/>
      </c>
      <c r="S215" s="16">
        <f>R215/0.89</f>
        <v/>
      </c>
      <c r="T215" s="8">
        <f>((R215/S215)-1)*-100</f>
        <v/>
      </c>
      <c r="U215" s="16">
        <f>C215-S215</f>
        <v/>
      </c>
      <c r="V215">
        <f>((R215/C215)-1)*-100</f>
        <v/>
      </c>
    </row>
    <row r="216">
      <c r="A216" t="inlineStr">
        <is>
          <t>VINHO BRANCO JURUPINGA DINALLE 975 ML</t>
        </is>
      </c>
      <c r="B216" s="13" t="n">
        <v>20.8101</v>
      </c>
      <c r="C216" s="14">
        <f>R216/0.89</f>
        <v/>
      </c>
      <c r="D216" s="13" t="n">
        <v>2.3448</v>
      </c>
      <c r="E216" s="13" t="n">
        <v>0.627625</v>
      </c>
      <c r="F216" s="1" t="n">
        <v>0.467</v>
      </c>
      <c r="G216" t="n">
        <v>0</v>
      </c>
      <c r="H216" s="5" t="n">
        <v>0.12</v>
      </c>
      <c r="I216" s="5" t="n">
        <v>0.0925</v>
      </c>
      <c r="J216" s="5" t="n">
        <v>0.12</v>
      </c>
      <c r="K216" s="1" t="n">
        <v>0.11</v>
      </c>
      <c r="L216" s="16">
        <f>K216*C216</f>
        <v/>
      </c>
      <c r="M216" s="13">
        <f>C216*I216</f>
        <v/>
      </c>
      <c r="N216" s="13">
        <f>IF(F216&gt;0,C216*(1+F216),G216)</f>
        <v/>
      </c>
      <c r="O216" s="16">
        <f>N216*J216</f>
        <v/>
      </c>
      <c r="P216" s="16">
        <f>L216-D216</f>
        <v/>
      </c>
      <c r="Q216" s="16">
        <f>M216-E216</f>
        <v/>
      </c>
      <c r="R216" s="16">
        <f>(B216)+(P216)+(Q216)+(O216)</f>
        <v/>
      </c>
      <c r="S216" s="16">
        <f>R216/0.89</f>
        <v/>
      </c>
      <c r="T216" s="8">
        <f>((R216/S216)-1)*-100</f>
        <v/>
      </c>
      <c r="U216" s="16">
        <f>C216-S216</f>
        <v/>
      </c>
      <c r="V216">
        <f>((R216/C216)-1)*-100</f>
        <v/>
      </c>
    </row>
    <row r="217">
      <c r="A217" t="inlineStr">
        <is>
          <t>XAROPE MONIN MARACUJA 700 ML</t>
        </is>
      </c>
      <c r="B217" s="13" t="n">
        <v>40.9</v>
      </c>
      <c r="C217" s="14">
        <f>R217/0.89</f>
        <v/>
      </c>
      <c r="D217" s="13" t="n">
        <v>4.461875</v>
      </c>
      <c r="E217" s="13" t="n">
        <v>3.370527</v>
      </c>
      <c r="F217" s="1" t="n">
        <v>0</v>
      </c>
      <c r="G217" t="n">
        <v>0</v>
      </c>
      <c r="H217" s="5" t="n">
        <v>0.12</v>
      </c>
      <c r="I217" s="5" t="n">
        <v>0.0925</v>
      </c>
      <c r="J217" s="5" t="n">
        <v>0.12</v>
      </c>
      <c r="K217" s="1" t="n">
        <v>0.11</v>
      </c>
      <c r="L217" s="16">
        <f>K217*C217</f>
        <v/>
      </c>
      <c r="M217" s="13">
        <f>C217*I217</f>
        <v/>
      </c>
      <c r="N217" s="13">
        <f>IF(F217&gt;0,C217*(1+F217),G217)</f>
        <v/>
      </c>
      <c r="O217" s="16">
        <f>N217*J217</f>
        <v/>
      </c>
      <c r="P217" s="16">
        <f>L217-D217</f>
        <v/>
      </c>
      <c r="Q217" s="16">
        <f>M217-E217</f>
        <v/>
      </c>
      <c r="R217" s="16">
        <f>(B217)+(P217)+(Q217)+(O217)</f>
        <v/>
      </c>
      <c r="S217" s="16">
        <f>R217/0.89</f>
        <v/>
      </c>
      <c r="T217" s="8">
        <f>((R217/S217)-1)*-100</f>
        <v/>
      </c>
      <c r="U217" s="16">
        <f>C217-S217</f>
        <v/>
      </c>
      <c r="V217">
        <f>((R217/C217)-1)*-100</f>
        <v/>
      </c>
    </row>
    <row r="218">
      <c r="A218" t="inlineStr">
        <is>
          <t>FEVER TREE TONIC WATER MEDITERRANEAN</t>
        </is>
      </c>
      <c r="B218" s="13" t="n">
        <v>291.563</v>
      </c>
      <c r="C218" s="14">
        <f>R218/0.89</f>
        <v/>
      </c>
      <c r="D218" s="13" t="n">
        <v>0</v>
      </c>
      <c r="E218" s="13" t="n">
        <v>26.14872</v>
      </c>
      <c r="F218" s="1" t="n">
        <v>0.467</v>
      </c>
      <c r="G218" t="n">
        <v>0</v>
      </c>
      <c r="H218" s="5" t="n">
        <v>0.12</v>
      </c>
      <c r="I218" s="5" t="n">
        <v>0</v>
      </c>
      <c r="J218" s="5" t="n">
        <v>0.12</v>
      </c>
      <c r="K218" s="1" t="n">
        <v>0.11</v>
      </c>
      <c r="L218" s="16">
        <f>K218*C218</f>
        <v/>
      </c>
      <c r="M218" s="13">
        <f>C218*I218</f>
        <v/>
      </c>
      <c r="N218" s="13">
        <f>IF(F218&gt;0,C218*(1+F218),G218)</f>
        <v/>
      </c>
      <c r="O218" s="16">
        <f>N218*J218</f>
        <v/>
      </c>
      <c r="P218" s="16">
        <f>L218-D218</f>
        <v/>
      </c>
      <c r="Q218" s="16">
        <f>M218-E218</f>
        <v/>
      </c>
      <c r="R218" s="16">
        <f>(B218)+(P218)+(Q218)+(O218)</f>
        <v/>
      </c>
      <c r="S218" s="16">
        <f>R218/0.89</f>
        <v/>
      </c>
      <c r="T218" s="8">
        <f>((R218/S218)-1)*-100</f>
        <v/>
      </c>
      <c r="U218" s="16">
        <f>C218-S218</f>
        <v/>
      </c>
      <c r="V218">
        <f>((R218/C218)-1)*-100</f>
        <v/>
      </c>
    </row>
    <row r="219">
      <c r="A219" t="inlineStr">
        <is>
          <t>REFRIGERANTE FEVER TREE GINGER ALE</t>
        </is>
      </c>
      <c r="B219" s="13" t="n">
        <v>291.562</v>
      </c>
      <c r="C219" s="14">
        <f>R219/0.89</f>
        <v/>
      </c>
      <c r="D219" s="13" t="n">
        <v>0</v>
      </c>
      <c r="E219" s="13" t="n">
        <v>26.14872</v>
      </c>
      <c r="F219" s="1" t="n">
        <v>0</v>
      </c>
      <c r="G219" t="n">
        <v>0</v>
      </c>
      <c r="H219" s="5" t="n">
        <v>0.12</v>
      </c>
      <c r="I219" s="5" t="n">
        <v>0</v>
      </c>
      <c r="J219" s="5" t="n">
        <v>0.12</v>
      </c>
      <c r="K219" s="1" t="n">
        <v>0.11</v>
      </c>
      <c r="L219" s="16">
        <f>K219*C219</f>
        <v/>
      </c>
      <c r="M219" s="13">
        <f>C219*I219</f>
        <v/>
      </c>
      <c r="N219" s="13">
        <f>IF(F219&gt;0,C219*(1+F219),G219)</f>
        <v/>
      </c>
      <c r="O219" s="16">
        <f>N219*J219</f>
        <v/>
      </c>
      <c r="P219" s="16">
        <f>L219-D219</f>
        <v/>
      </c>
      <c r="Q219" s="16">
        <f>M219-E219</f>
        <v/>
      </c>
      <c r="R219" s="16">
        <f>(B219)+(P219)+(Q219)+(O219)</f>
        <v/>
      </c>
      <c r="S219" s="16">
        <f>R219/0.89</f>
        <v/>
      </c>
      <c r="T219" s="8">
        <f>((R219/S219)-1)*-100</f>
        <v/>
      </c>
      <c r="U219" s="16">
        <f>C219-S219</f>
        <v/>
      </c>
      <c r="V219">
        <f>((R219/C219)-1)*-100</f>
        <v/>
      </c>
    </row>
    <row r="220">
      <c r="A220" t="inlineStr">
        <is>
          <t>REFRIGERANTE FEVER TREE GINGER BEER</t>
        </is>
      </c>
      <c r="B220" s="13" t="n">
        <v>283.967143</v>
      </c>
      <c r="C220" s="14">
        <f>R220/0.89</f>
        <v/>
      </c>
      <c r="D220" s="13" t="n">
        <v>0</v>
      </c>
      <c r="E220" s="13" t="n">
        <v>18.87</v>
      </c>
      <c r="F220" s="1" t="n">
        <v>0</v>
      </c>
      <c r="G220" t="n">
        <v>0</v>
      </c>
      <c r="H220" s="5" t="n">
        <v>0.12</v>
      </c>
      <c r="I220" s="5" t="n">
        <v>0</v>
      </c>
      <c r="J220" s="5" t="n">
        <v>0.12</v>
      </c>
      <c r="K220" s="1" t="n">
        <v>0.11</v>
      </c>
      <c r="L220" s="16">
        <f>K220*C220</f>
        <v/>
      </c>
      <c r="M220" s="13">
        <f>C220*I220</f>
        <v/>
      </c>
      <c r="N220" s="13">
        <f>IF(F220&gt;0,C220*(1+F220),G220)</f>
        <v/>
      </c>
      <c r="O220" s="16">
        <f>N220*J220</f>
        <v/>
      </c>
      <c r="P220" s="16">
        <f>L220-D220</f>
        <v/>
      </c>
      <c r="Q220" s="16">
        <f>M220-E220</f>
        <v/>
      </c>
      <c r="R220" s="16">
        <f>(B220)+(P220)+(Q220)+(O220)</f>
        <v/>
      </c>
      <c r="S220" s="16">
        <f>R220/0.89</f>
        <v/>
      </c>
      <c r="T220" s="8">
        <f>((R220/S220)-1)*-100</f>
        <v/>
      </c>
      <c r="U220" s="16">
        <f>C220-S220</f>
        <v/>
      </c>
      <c r="V220">
        <f>((R220/C220)-1)*-100</f>
        <v/>
      </c>
    </row>
    <row r="221">
      <c r="A221" t="inlineStr">
        <is>
          <t>WHISKY JACK DANIEL'S C/ LATA</t>
        </is>
      </c>
      <c r="B221" s="13" t="n">
        <v>89.4534</v>
      </c>
      <c r="C221" s="14">
        <f>R221/0.89</f>
        <v/>
      </c>
      <c r="D221" s="13" t="n">
        <v>2.99425</v>
      </c>
      <c r="E221" s="13" t="n">
        <v>6.647247999999999</v>
      </c>
      <c r="F221" s="1" t="n">
        <v>0.467</v>
      </c>
      <c r="G221" t="n">
        <v>0</v>
      </c>
      <c r="H221" s="5" t="n">
        <v>0.12</v>
      </c>
      <c r="I221" s="5" t="n">
        <v>0.0925</v>
      </c>
      <c r="J221" s="5" t="n">
        <v>0.12</v>
      </c>
      <c r="K221" s="1" t="n">
        <v>0.11</v>
      </c>
      <c r="L221" s="16">
        <f>K221*C221</f>
        <v/>
      </c>
      <c r="M221" s="13">
        <f>C221*I221</f>
        <v/>
      </c>
      <c r="N221" s="13">
        <f>IF(F221&gt;0,C221*(1+F221),G221)</f>
        <v/>
      </c>
      <c r="O221" s="16">
        <f>N221*J221</f>
        <v/>
      </c>
      <c r="P221" s="16">
        <f>L221-D221</f>
        <v/>
      </c>
      <c r="Q221" s="16">
        <f>M221-E221</f>
        <v/>
      </c>
      <c r="R221" s="16">
        <f>(B221)+(P221)+(Q221)+(O221)</f>
        <v/>
      </c>
      <c r="S221" s="16">
        <f>R221/0.89</f>
        <v/>
      </c>
      <c r="T221" s="8">
        <f>((R221/S221)-1)*-100</f>
        <v/>
      </c>
      <c r="U221" s="16">
        <f>C221-S221</f>
        <v/>
      </c>
      <c r="V221">
        <f>((R221/C221)-1)*-100</f>
        <v/>
      </c>
    </row>
    <row r="222">
      <c r="A222" t="inlineStr">
        <is>
          <t>GIN THE BOTANIST</t>
        </is>
      </c>
      <c r="B222" s="13" t="n">
        <v>122.798333</v>
      </c>
      <c r="C222" s="14">
        <f>R222/0.89</f>
        <v/>
      </c>
      <c r="D222" s="13" t="n">
        <v>4.110333</v>
      </c>
      <c r="E222" s="13" t="n">
        <v>9.125095</v>
      </c>
      <c r="F222" s="1" t="n">
        <v>0.467</v>
      </c>
      <c r="G222" t="n">
        <v>0</v>
      </c>
      <c r="H222" s="5" t="n">
        <v>0.12</v>
      </c>
      <c r="I222" s="5" t="n">
        <v>0.0925</v>
      </c>
      <c r="J222" s="5" t="n">
        <v>0.12</v>
      </c>
      <c r="K222" s="1" t="n">
        <v>0.11</v>
      </c>
      <c r="L222" s="16">
        <f>K222*C222</f>
        <v/>
      </c>
      <c r="M222" s="13">
        <f>C222*I222</f>
        <v/>
      </c>
      <c r="N222" s="13">
        <f>IF(F222&gt;0,C222*(1+F222),G222)</f>
        <v/>
      </c>
      <c r="O222" s="16">
        <f>N222*J222</f>
        <v/>
      </c>
      <c r="P222" s="16">
        <f>L222-D222</f>
        <v/>
      </c>
      <c r="Q222" s="16">
        <f>M222-E222</f>
        <v/>
      </c>
      <c r="R222" s="16">
        <f>(B222)+(P222)+(Q222)+(O222)</f>
        <v/>
      </c>
      <c r="S222" s="16">
        <f>R222/0.89</f>
        <v/>
      </c>
      <c r="T222" s="8">
        <f>((R222/S222)-1)*-100</f>
        <v/>
      </c>
      <c r="U222" s="16">
        <f>C222-S222</f>
        <v/>
      </c>
      <c r="V222">
        <f>((R222/C222)-1)*-100</f>
        <v/>
      </c>
    </row>
    <row r="223">
      <c r="A223" t="inlineStr">
        <is>
          <t>VODKA ABSOLUT CITRON - 750 ML</t>
        </is>
      </c>
      <c r="B223" s="13" t="n">
        <v>41.375617</v>
      </c>
      <c r="C223" s="14">
        <f>R223/0.89</f>
        <v/>
      </c>
      <c r="D223" s="13" t="n">
        <v>1.384958</v>
      </c>
      <c r="E223" s="13" t="n">
        <v>3.074606</v>
      </c>
      <c r="F223" s="1" t="n">
        <v>0</v>
      </c>
      <c r="G223" t="n">
        <v>117.15</v>
      </c>
      <c r="H223" s="5" t="n">
        <v>0.12</v>
      </c>
      <c r="I223" s="5" t="n">
        <v>0.0925</v>
      </c>
      <c r="J223" s="5" t="n">
        <v>0.12</v>
      </c>
      <c r="K223" s="1" t="n">
        <v>0.11</v>
      </c>
      <c r="L223" s="16">
        <f>K223*C223</f>
        <v/>
      </c>
      <c r="M223" s="13">
        <f>C223*I223</f>
        <v/>
      </c>
      <c r="N223" s="13">
        <f>IF(F223&gt;0,C223*(1+F223),G223)</f>
        <v/>
      </c>
      <c r="O223" s="16">
        <f>N223*J223</f>
        <v/>
      </c>
      <c r="P223" s="16">
        <f>L223-D223</f>
        <v/>
      </c>
      <c r="Q223" s="16">
        <f>M223-E223</f>
        <v/>
      </c>
      <c r="R223" s="16">
        <f>(B223)+(P223)+(Q223)+(O223)</f>
        <v/>
      </c>
      <c r="S223" s="16">
        <f>R223/0.89</f>
        <v/>
      </c>
      <c r="T223" s="8">
        <f>((R223/S223)-1)*-100</f>
        <v/>
      </c>
      <c r="U223" s="16">
        <f>C223-S223</f>
        <v/>
      </c>
      <c r="V223">
        <f>((R223/C223)-1)*-100</f>
        <v/>
      </c>
    </row>
    <row r="224">
      <c r="A224" t="inlineStr">
        <is>
          <t>CLOUDY BAY SAUVIGNON BLANC 750 ML</t>
        </is>
      </c>
      <c r="B224" s="13" t="n">
        <v>161.85875</v>
      </c>
      <c r="C224" s="14">
        <f>R224/0.89</f>
        <v/>
      </c>
      <c r="D224" s="13" t="n">
        <v>6.0792</v>
      </c>
      <c r="E224" s="13" t="n">
        <v>13.495827</v>
      </c>
      <c r="F224" s="1" t="n">
        <v>0.467</v>
      </c>
      <c r="G224" t="n">
        <v>0</v>
      </c>
      <c r="H224" s="5" t="n">
        <v>0.12</v>
      </c>
      <c r="I224" s="5" t="n">
        <v>0.0925</v>
      </c>
      <c r="J224" s="5" t="n">
        <v>0.12</v>
      </c>
      <c r="K224" s="1" t="n">
        <v>0.11</v>
      </c>
      <c r="L224" s="16">
        <f>K224*C224</f>
        <v/>
      </c>
      <c r="M224" s="13">
        <f>C224*I224</f>
        <v/>
      </c>
      <c r="N224" s="13">
        <f>IF(F224&gt;0,C224*(1+F224),G224)</f>
        <v/>
      </c>
      <c r="O224" s="16">
        <f>N224*J224</f>
        <v/>
      </c>
      <c r="P224" s="16">
        <f>L224-D224</f>
        <v/>
      </c>
      <c r="Q224" s="16">
        <f>M224-E224</f>
        <v/>
      </c>
      <c r="R224" s="16">
        <f>(B224)+(P224)+(Q224)+(O224)</f>
        <v/>
      </c>
      <c r="S224" s="16">
        <f>R224/0.89</f>
        <v/>
      </c>
      <c r="T224" s="8">
        <f>((R224/S224)-1)*-100</f>
        <v/>
      </c>
      <c r="U224" s="16">
        <f>C224-S224</f>
        <v/>
      </c>
      <c r="V224">
        <f>((R224/C224)-1)*-100</f>
        <v/>
      </c>
    </row>
    <row r="225">
      <c r="A225" t="inlineStr">
        <is>
          <t>NUMANTHIA 750 ML</t>
        </is>
      </c>
      <c r="B225" s="13" t="n">
        <v>227.15375</v>
      </c>
      <c r="C225" s="14">
        <f>R225/0.89</f>
        <v/>
      </c>
      <c r="D225" s="13" t="n">
        <v>8.531599999999999</v>
      </c>
      <c r="E225" s="13" t="n">
        <v>18.940145</v>
      </c>
      <c r="F225" s="1" t="n">
        <v>0</v>
      </c>
      <c r="G225" t="n">
        <v>0</v>
      </c>
      <c r="H225" s="5" t="n">
        <v>0.12</v>
      </c>
      <c r="I225" s="5" t="n">
        <v>0.0925</v>
      </c>
      <c r="J225" s="5" t="n">
        <v>0.12</v>
      </c>
      <c r="K225" s="1" t="n">
        <v>0.11</v>
      </c>
      <c r="L225" s="16">
        <f>K225*C225</f>
        <v/>
      </c>
      <c r="M225" s="13">
        <f>C225*I225</f>
        <v/>
      </c>
      <c r="N225" s="13">
        <f>IF(F225&gt;0,C225*(1+F225),G225)</f>
        <v/>
      </c>
      <c r="O225" s="16">
        <f>N225*J225</f>
        <v/>
      </c>
      <c r="P225" s="16">
        <f>L225-D225</f>
        <v/>
      </c>
      <c r="Q225" s="16">
        <f>M225-E225</f>
        <v/>
      </c>
      <c r="R225" s="16">
        <f>(B225)+(P225)+(Q225)+(O225)</f>
        <v/>
      </c>
      <c r="S225" s="16">
        <f>R225/0.89</f>
        <v/>
      </c>
      <c r="T225" s="8">
        <f>((R225/S225)-1)*-100</f>
        <v/>
      </c>
      <c r="U225" s="16">
        <f>C225-S225</f>
        <v/>
      </c>
      <c r="V225">
        <f>((R225/C225)-1)*-100</f>
        <v/>
      </c>
    </row>
    <row r="226">
      <c r="A226" t="inlineStr">
        <is>
          <t>CLOUDY BAY PINOT NOIR 750 ML</t>
        </is>
      </c>
      <c r="B226" s="13" t="n">
        <v>179.7825</v>
      </c>
      <c r="C226" s="14">
        <f>R226/0.89</f>
        <v/>
      </c>
      <c r="D226" s="13" t="n">
        <v>6.7524</v>
      </c>
      <c r="E226" s="13" t="n">
        <v>14.990319</v>
      </c>
      <c r="F226" s="1" t="n">
        <v>0.467</v>
      </c>
      <c r="G226" t="n">
        <v>0</v>
      </c>
      <c r="H226" s="5" t="n">
        <v>0.12</v>
      </c>
      <c r="I226" s="5" t="n">
        <v>0.0925</v>
      </c>
      <c r="J226" s="5" t="n">
        <v>0.12</v>
      </c>
      <c r="K226" s="1" t="n">
        <v>0.11</v>
      </c>
      <c r="L226" s="16">
        <f>K226*C226</f>
        <v/>
      </c>
      <c r="M226" s="13">
        <f>C226*I226</f>
        <v/>
      </c>
      <c r="N226" s="13">
        <f>IF(F226&gt;0,C226*(1+F226),G226)</f>
        <v/>
      </c>
      <c r="O226" s="16">
        <f>N226*J226</f>
        <v/>
      </c>
      <c r="P226" s="16">
        <f>L226-D226</f>
        <v/>
      </c>
      <c r="Q226" s="16">
        <f>M226-E226</f>
        <v/>
      </c>
      <c r="R226" s="16">
        <f>(B226)+(P226)+(Q226)+(O226)</f>
        <v/>
      </c>
      <c r="S226" s="16">
        <f>R226/0.89</f>
        <v/>
      </c>
      <c r="T226" s="8">
        <f>((R226/S226)-1)*-100</f>
        <v/>
      </c>
      <c r="U226" s="16">
        <f>C226-S226</f>
        <v/>
      </c>
      <c r="V226">
        <f>((R226/C226)-1)*-100</f>
        <v/>
      </c>
    </row>
    <row r="227">
      <c r="A227" t="inlineStr">
        <is>
          <t>SYN LEMON ICE 300 ML</t>
        </is>
      </c>
      <c r="B227" s="13" t="n">
        <v>40.927951</v>
      </c>
      <c r="C227" s="14">
        <f>R227/0.89</f>
        <v/>
      </c>
      <c r="D227" s="13" t="n">
        <v>4.375217</v>
      </c>
      <c r="E227" s="13" t="n">
        <v>3.150068</v>
      </c>
      <c r="F227" s="1" t="n">
        <v>0</v>
      </c>
      <c r="G227" t="n">
        <v>0</v>
      </c>
      <c r="H227" s="5" t="n">
        <v>0.12</v>
      </c>
      <c r="I227" s="5" t="n">
        <v>0.0925</v>
      </c>
      <c r="J227" s="5" t="n">
        <v>0.12</v>
      </c>
      <c r="K227" s="1" t="n">
        <v>0.11</v>
      </c>
      <c r="L227" s="16">
        <f>K227*C227</f>
        <v/>
      </c>
      <c r="M227" s="13">
        <f>C227*I227</f>
        <v/>
      </c>
      <c r="N227" s="13">
        <f>IF(F227&gt;0,C227*(1+F227),G227)</f>
        <v/>
      </c>
      <c r="O227" s="16">
        <f>N227*J227</f>
        <v/>
      </c>
      <c r="P227" s="16">
        <f>L227-D227</f>
        <v/>
      </c>
      <c r="Q227" s="16">
        <f>M227-E227</f>
        <v/>
      </c>
      <c r="R227" s="16">
        <f>(B227)+(P227)+(Q227)+(O227)</f>
        <v/>
      </c>
      <c r="S227" s="16">
        <f>R227/0.89</f>
        <v/>
      </c>
      <c r="T227" s="8">
        <f>((R227/S227)-1)*-100</f>
        <v/>
      </c>
      <c r="U227" s="16">
        <f>C227-S227</f>
        <v/>
      </c>
      <c r="V227">
        <f>((R227/C227)-1)*-100</f>
        <v/>
      </c>
    </row>
    <row r="228">
      <c r="A228" t="inlineStr">
        <is>
          <t>CATUABA SELVAGEM 1L</t>
        </is>
      </c>
      <c r="B228" s="13" t="n">
        <v>9.304554</v>
      </c>
      <c r="C228" s="14">
        <f>R228/0.89</f>
        <v/>
      </c>
      <c r="D228" s="13" t="n">
        <v>0.994661</v>
      </c>
      <c r="E228" s="13" t="n">
        <v>0.716135</v>
      </c>
      <c r="F228" s="1" t="n">
        <v>0</v>
      </c>
      <c r="G228" t="n">
        <v>0</v>
      </c>
      <c r="H228" s="5" t="n">
        <v>0.12</v>
      </c>
      <c r="I228" s="5" t="n">
        <v>0.0925</v>
      </c>
      <c r="J228" s="5" t="n">
        <v>0.12</v>
      </c>
      <c r="K228" s="1" t="n">
        <v>0.11</v>
      </c>
      <c r="L228" s="16">
        <f>K228*C228</f>
        <v/>
      </c>
      <c r="M228" s="13">
        <f>C228*I228</f>
        <v/>
      </c>
      <c r="N228" s="13">
        <f>IF(F228&gt;0,C228*(1+F228),G228)</f>
        <v/>
      </c>
      <c r="O228" s="16">
        <f>N228*J228</f>
        <v/>
      </c>
      <c r="P228" s="16">
        <f>L228-D228</f>
        <v/>
      </c>
      <c r="Q228" s="16">
        <f>M228-E228</f>
        <v/>
      </c>
      <c r="R228" s="16">
        <f>(B228)+(P228)+(Q228)+(O228)</f>
        <v/>
      </c>
      <c r="S228" s="16">
        <f>R228/0.89</f>
        <v/>
      </c>
      <c r="T228" s="8">
        <f>((R228/S228)-1)*-100</f>
        <v/>
      </c>
      <c r="U228" s="16">
        <f>C228-S228</f>
        <v/>
      </c>
      <c r="V228">
        <f>((R228/C228)-1)*-100</f>
        <v/>
      </c>
    </row>
    <row r="229">
      <c r="A229" t="inlineStr">
        <is>
          <t>TEQUILA PATRON REPOSADO</t>
        </is>
      </c>
      <c r="B229" s="13" t="n">
        <v>165.943712</v>
      </c>
      <c r="C229" s="14">
        <f>R229/0.89</f>
        <v/>
      </c>
      <c r="D229" s="13" t="n">
        <v>5.5546</v>
      </c>
      <c r="E229" s="13" t="n">
        <v>12.33121</v>
      </c>
      <c r="F229" s="1" t="n">
        <v>0</v>
      </c>
      <c r="G229" t="n">
        <v>479.8</v>
      </c>
      <c r="H229" s="5" t="n">
        <v>0.12</v>
      </c>
      <c r="I229" s="5" t="n">
        <v>0.0925</v>
      </c>
      <c r="J229" s="5" t="n">
        <v>0.12</v>
      </c>
      <c r="K229" s="1" t="n">
        <v>0.11</v>
      </c>
      <c r="L229" s="16">
        <f>K229*C229</f>
        <v/>
      </c>
      <c r="M229" s="13">
        <f>C229*I229</f>
        <v/>
      </c>
      <c r="N229" s="13">
        <f>IF(F229&gt;0,C229*(1+F229),G229)</f>
        <v/>
      </c>
      <c r="O229" s="16">
        <f>N229*J229</f>
        <v/>
      </c>
      <c r="P229" s="16">
        <f>L229-D229</f>
        <v/>
      </c>
      <c r="Q229" s="16">
        <f>M229-E229</f>
        <v/>
      </c>
      <c r="R229" s="16">
        <f>(B229)+(P229)+(Q229)+(O229)</f>
        <v/>
      </c>
      <c r="S229" s="16">
        <f>R229/0.89</f>
        <v/>
      </c>
      <c r="T229" s="8">
        <f>((R229/S229)-1)*-100</f>
        <v/>
      </c>
      <c r="U229" s="16">
        <f>C229-S229</f>
        <v/>
      </c>
      <c r="V229">
        <f>((R229/C229)-1)*-100</f>
        <v/>
      </c>
    </row>
    <row r="230">
      <c r="A230" t="inlineStr">
        <is>
          <t>WHISKY CHIVAS REGAL 12 ANOS 750 ML</t>
        </is>
      </c>
      <c r="B230" s="13" t="n">
        <v>72.139208</v>
      </c>
      <c r="C230" s="14">
        <f>R230/0.89</f>
        <v/>
      </c>
      <c r="D230" s="13" t="n">
        <v>2.414702</v>
      </c>
      <c r="E230" s="13" t="n">
        <v>5.360638000000001</v>
      </c>
      <c r="F230" s="1" t="n">
        <v>0.4579</v>
      </c>
      <c r="G230" t="n">
        <v>0</v>
      </c>
      <c r="H230" s="5" t="n">
        <v>0.12</v>
      </c>
      <c r="I230" s="5" t="n">
        <v>0.0925</v>
      </c>
      <c r="J230" s="5" t="n">
        <v>0.12</v>
      </c>
      <c r="K230" s="1" t="n">
        <v>0.11</v>
      </c>
      <c r="L230" s="16">
        <f>K230*C230</f>
        <v/>
      </c>
      <c r="M230" s="13">
        <f>C230*I230</f>
        <v/>
      </c>
      <c r="N230" s="13">
        <f>IF(F230&gt;0,C230*(1+F230),G230)</f>
        <v/>
      </c>
      <c r="O230" s="16">
        <f>N230*J230</f>
        <v/>
      </c>
      <c r="P230" s="16">
        <f>L230-D230</f>
        <v/>
      </c>
      <c r="Q230" s="16">
        <f>M230-E230</f>
        <v/>
      </c>
      <c r="R230" s="16">
        <f>(B230)+(P230)+(Q230)+(O230)</f>
        <v/>
      </c>
      <c r="S230" s="16">
        <f>R230/0.89</f>
        <v/>
      </c>
      <c r="T230" s="8">
        <f>((R230/S230)-1)*-100</f>
        <v/>
      </c>
      <c r="U230" s="16">
        <f>C230-S230</f>
        <v/>
      </c>
      <c r="V230">
        <f>((R230/C230)-1)*-100</f>
        <v/>
      </c>
    </row>
    <row r="231">
      <c r="A231" t="inlineStr">
        <is>
          <t>GIN MONKEY 47 500ML</t>
        </is>
      </c>
      <c r="B231" s="13" t="n">
        <v>147.327533</v>
      </c>
      <c r="C231" s="14">
        <f>R231/0.89</f>
        <v/>
      </c>
      <c r="D231" s="13" t="n">
        <v>4.931465</v>
      </c>
      <c r="E231" s="13" t="n">
        <v>10.947848</v>
      </c>
      <c r="F231" s="1" t="n">
        <v>0</v>
      </c>
      <c r="G231" t="n">
        <v>331.98</v>
      </c>
      <c r="H231" s="5" t="n">
        <v>0.12</v>
      </c>
      <c r="I231" s="5" t="n">
        <v>0.0925</v>
      </c>
      <c r="J231" s="5" t="n">
        <v>0.12</v>
      </c>
      <c r="K231" s="1" t="n">
        <v>0.11</v>
      </c>
      <c r="L231" s="16">
        <f>K231*C231</f>
        <v/>
      </c>
      <c r="M231" s="13">
        <f>C231*I231</f>
        <v/>
      </c>
      <c r="N231" s="13">
        <f>IF(F231&gt;0,C231*(1+F231),G231)</f>
        <v/>
      </c>
      <c r="O231" s="16">
        <f>N231*J231</f>
        <v/>
      </c>
      <c r="P231" s="16">
        <f>L231-D231</f>
        <v/>
      </c>
      <c r="Q231" s="16">
        <f>M231-E231</f>
        <v/>
      </c>
      <c r="R231" s="16">
        <f>(B231)+(P231)+(Q231)+(O231)</f>
        <v/>
      </c>
      <c r="S231" s="16">
        <f>R231/0.89</f>
        <v/>
      </c>
      <c r="T231" s="8">
        <f>((R231/S231)-1)*-100</f>
        <v/>
      </c>
      <c r="U231" s="16">
        <f>C231-S231</f>
        <v/>
      </c>
      <c r="V231">
        <f>((R231/C231)-1)*-100</f>
        <v/>
      </c>
    </row>
    <row r="232">
      <c r="A232" t="inlineStr">
        <is>
          <t>CANTINA DA SERRA 1,5L</t>
        </is>
      </c>
      <c r="B232" s="13" t="n">
        <v>7.1</v>
      </c>
      <c r="C232" s="14">
        <f>R232/0.89</f>
        <v/>
      </c>
      <c r="D232" s="13" t="n">
        <v>0</v>
      </c>
      <c r="E232" s="13" t="n">
        <v>0.6567499999999999</v>
      </c>
      <c r="F232" s="1" t="n">
        <v>0</v>
      </c>
      <c r="G232" t="n">
        <v>0</v>
      </c>
      <c r="H232" s="5" t="n">
        <v>0.12</v>
      </c>
      <c r="I232" s="5" t="n">
        <v>0.0925</v>
      </c>
      <c r="J232" s="5" t="n">
        <v>0.12</v>
      </c>
      <c r="K232" s="1" t="n">
        <v>0.11</v>
      </c>
      <c r="L232" s="16">
        <f>K232*C232</f>
        <v/>
      </c>
      <c r="M232" s="13">
        <f>C232*I232</f>
        <v/>
      </c>
      <c r="N232" s="13">
        <f>IF(F232&gt;0,C232*(1+F232),G232)</f>
        <v/>
      </c>
      <c r="O232" s="16">
        <f>N232*J232</f>
        <v/>
      </c>
      <c r="P232" s="16">
        <f>L232-D232</f>
        <v/>
      </c>
      <c r="Q232" s="16">
        <f>M232-E232</f>
        <v/>
      </c>
      <c r="R232" s="16">
        <f>(B232)+(P232)+(Q232)+(O232)</f>
        <v/>
      </c>
      <c r="S232" s="16">
        <f>R232/0.89</f>
        <v/>
      </c>
      <c r="T232" s="8">
        <f>((R232/S232)-1)*-100</f>
        <v/>
      </c>
      <c r="U232" s="16">
        <f>C232-S232</f>
        <v/>
      </c>
      <c r="V232">
        <f>((R232/C232)-1)*-100</f>
        <v/>
      </c>
    </row>
    <row r="233">
      <c r="A233" t="inlineStr">
        <is>
          <t>CANTINA DA SERRA 880 ML</t>
        </is>
      </c>
      <c r="B233" s="13" t="n">
        <v>4.192548</v>
      </c>
      <c r="C233" s="14">
        <f>R233/0.89</f>
        <v/>
      </c>
      <c r="D233" s="13" t="n">
        <v>0.448186</v>
      </c>
      <c r="E233" s="13" t="n">
        <v>0.322685</v>
      </c>
      <c r="F233" s="1" t="n">
        <v>0</v>
      </c>
      <c r="G233" t="n">
        <v>0</v>
      </c>
      <c r="H233" s="5" t="n">
        <v>0.12</v>
      </c>
      <c r="I233" s="5" t="n">
        <v>0.0925</v>
      </c>
      <c r="J233" s="5" t="n">
        <v>0.12</v>
      </c>
      <c r="K233" s="1" t="n">
        <v>0.11</v>
      </c>
      <c r="L233" s="16">
        <f>K233*C233</f>
        <v/>
      </c>
      <c r="M233" s="13">
        <f>C233*I233</f>
        <v/>
      </c>
      <c r="N233" s="13">
        <f>IF(F233&gt;0,C233*(1+F233),G233)</f>
        <v/>
      </c>
      <c r="O233" s="16">
        <f>N233*J233</f>
        <v/>
      </c>
      <c r="P233" s="16">
        <f>L233-D233</f>
        <v/>
      </c>
      <c r="Q233" s="16">
        <f>M233-E233</f>
        <v/>
      </c>
      <c r="R233" s="16">
        <f>(B233)+(P233)+(Q233)+(O233)</f>
        <v/>
      </c>
      <c r="S233" s="16">
        <f>R233/0.89</f>
        <v/>
      </c>
      <c r="T233" s="8">
        <f>((R233/S233)-1)*-100</f>
        <v/>
      </c>
      <c r="U233" s="16">
        <f>C233-S233</f>
        <v/>
      </c>
      <c r="V233">
        <f>((R233/C233)-1)*-100</f>
        <v/>
      </c>
    </row>
    <row r="234">
      <c r="A234" t="inlineStr">
        <is>
          <t>WHISKY JIM BEAM HONEY 1L</t>
        </is>
      </c>
      <c r="B234" s="13" t="n">
        <v>64.18544199999999</v>
      </c>
      <c r="C234" s="14">
        <f>R234/0.89</f>
        <v/>
      </c>
      <c r="D234" s="13" t="n">
        <v>2.148467</v>
      </c>
      <c r="E234" s="13" t="n">
        <v>4.769596</v>
      </c>
      <c r="F234" s="1" t="n">
        <v>0</v>
      </c>
      <c r="G234" t="n">
        <v>128.2</v>
      </c>
      <c r="H234" s="5" t="n">
        <v>0.12</v>
      </c>
      <c r="I234" s="5" t="n">
        <v>0.0925</v>
      </c>
      <c r="J234" s="5" t="n">
        <v>0.12</v>
      </c>
      <c r="K234" s="1" t="n">
        <v>0.11</v>
      </c>
      <c r="L234" s="16">
        <f>K234*C234</f>
        <v/>
      </c>
      <c r="M234" s="13">
        <f>C234*I234</f>
        <v/>
      </c>
      <c r="N234" s="13">
        <f>IF(F234&gt;0,C234*(1+F234),G234)</f>
        <v/>
      </c>
      <c r="O234" s="16">
        <f>N234*J234</f>
        <v/>
      </c>
      <c r="P234" s="16">
        <f>L234-D234</f>
        <v/>
      </c>
      <c r="Q234" s="16">
        <f>M234-E234</f>
        <v/>
      </c>
      <c r="R234" s="16">
        <f>(B234)+(P234)+(Q234)+(O234)</f>
        <v/>
      </c>
      <c r="S234" s="16">
        <f>R234/0.89</f>
        <v/>
      </c>
      <c r="T234" s="8">
        <f>((R234/S234)-1)*-100</f>
        <v/>
      </c>
      <c r="U234" s="16">
        <f>C234-S234</f>
        <v/>
      </c>
      <c r="V234">
        <f>((R234/C234)-1)*-100</f>
        <v/>
      </c>
    </row>
    <row r="235">
      <c r="A235" t="inlineStr">
        <is>
          <t>MARTINI ROSSO 750 ML</t>
        </is>
      </c>
      <c r="B235" s="13" t="n">
        <v>24.379505</v>
      </c>
      <c r="C235" s="14">
        <f>R235/0.89</f>
        <v/>
      </c>
      <c r="D235" s="13" t="n">
        <v>2.785641</v>
      </c>
      <c r="E235" s="13" t="n">
        <v>1.808192</v>
      </c>
      <c r="F235" s="1" t="n">
        <v>0.4579</v>
      </c>
      <c r="G235" t="n">
        <v>0</v>
      </c>
      <c r="H235" s="5" t="n">
        <v>0.12</v>
      </c>
      <c r="I235" s="5" t="n">
        <v>0.0925</v>
      </c>
      <c r="J235" s="5" t="n">
        <v>0.12</v>
      </c>
      <c r="K235" s="1" t="n">
        <v>0.11</v>
      </c>
      <c r="L235" s="16">
        <f>K235*C235</f>
        <v/>
      </c>
      <c r="M235" s="13">
        <f>C235*I235</f>
        <v/>
      </c>
      <c r="N235" s="13">
        <f>IF(F235&gt;0,C235*(1+F235),G235)</f>
        <v/>
      </c>
      <c r="O235" s="16">
        <f>N235*J235</f>
        <v/>
      </c>
      <c r="P235" s="16">
        <f>L235-D235</f>
        <v/>
      </c>
      <c r="Q235" s="16">
        <f>M235-E235</f>
        <v/>
      </c>
      <c r="R235" s="16">
        <f>(B235)+(P235)+(Q235)+(O235)</f>
        <v/>
      </c>
      <c r="S235" s="16">
        <f>R235/0.89</f>
        <v/>
      </c>
      <c r="T235" s="8">
        <f>((R235/S235)-1)*-100</f>
        <v/>
      </c>
      <c r="U235" s="16">
        <f>C235-S235</f>
        <v/>
      </c>
      <c r="V235">
        <f>((R235/C235)-1)*-100</f>
        <v/>
      </c>
    </row>
    <row r="236">
      <c r="A236" t="inlineStr">
        <is>
          <t>CANTINA DA SERRA 4,6L</t>
        </is>
      </c>
      <c r="B236" s="13" t="n">
        <v>18.52256</v>
      </c>
      <c r="C236" s="14">
        <f>R236/0.89</f>
        <v/>
      </c>
      <c r="D236" s="13" t="n">
        <v>1.98</v>
      </c>
      <c r="E236" s="13" t="n">
        <v>1.425617</v>
      </c>
      <c r="F236" s="1" t="n">
        <v>0</v>
      </c>
      <c r="G236" t="n">
        <v>0</v>
      </c>
      <c r="H236" s="5" t="n">
        <v>0.12</v>
      </c>
      <c r="I236" s="5" t="n">
        <v>0.0925</v>
      </c>
      <c r="J236" s="5" t="n">
        <v>0.12</v>
      </c>
      <c r="K236" s="1" t="n">
        <v>0.11</v>
      </c>
      <c r="L236" s="16">
        <f>K236*C236</f>
        <v/>
      </c>
      <c r="M236" s="13">
        <f>C236*I236</f>
        <v/>
      </c>
      <c r="N236" s="13">
        <f>IF(F236&gt;0,C236*(1+F236),G236)</f>
        <v/>
      </c>
      <c r="O236" s="16">
        <f>N236*J236</f>
        <v/>
      </c>
      <c r="P236" s="16">
        <f>L236-D236</f>
        <v/>
      </c>
      <c r="Q236" s="16">
        <f>M236-E236</f>
        <v/>
      </c>
      <c r="R236" s="16">
        <f>(B236)+(P236)+(Q236)+(O236)</f>
        <v/>
      </c>
      <c r="S236" s="16">
        <f>R236/0.89</f>
        <v/>
      </c>
      <c r="T236" s="8">
        <f>((R236/S236)-1)*-100</f>
        <v/>
      </c>
      <c r="U236" s="16">
        <f>C236-S236</f>
        <v/>
      </c>
      <c r="V236">
        <f>((R236/C236)-1)*-100</f>
        <v/>
      </c>
    </row>
    <row r="237">
      <c r="A237" t="inlineStr">
        <is>
          <t>COMARY MELFORT COQUETEL DE MEL 1L</t>
        </is>
      </c>
      <c r="B237" s="13" t="n">
        <v>8.641583000000001</v>
      </c>
      <c r="C237" s="14">
        <f>R237/0.89</f>
        <v/>
      </c>
      <c r="D237" s="13" t="n">
        <v>0.9237919999999999</v>
      </c>
      <c r="E237" s="13" t="n">
        <v>0.66511</v>
      </c>
      <c r="F237" s="1" t="n">
        <v>0</v>
      </c>
      <c r="G237" t="n">
        <v>0</v>
      </c>
      <c r="H237" s="5" t="n">
        <v>0.12</v>
      </c>
      <c r="I237" s="5" t="n">
        <v>0.0925</v>
      </c>
      <c r="J237" s="5" t="n">
        <v>0.12</v>
      </c>
      <c r="K237" s="1" t="n">
        <v>0.11</v>
      </c>
      <c r="L237" s="16">
        <f>K237*C237</f>
        <v/>
      </c>
      <c r="M237" s="13">
        <f>C237*I237</f>
        <v/>
      </c>
      <c r="N237" s="13">
        <f>IF(F237&gt;0,C237*(1+F237),G237)</f>
        <v/>
      </c>
      <c r="O237" s="16">
        <f>N237*J237</f>
        <v/>
      </c>
      <c r="P237" s="16">
        <f>L237-D237</f>
        <v/>
      </c>
      <c r="Q237" s="16">
        <f>M237-E237</f>
        <v/>
      </c>
      <c r="R237" s="16">
        <f>(B237)+(P237)+(Q237)+(O237)</f>
        <v/>
      </c>
      <c r="S237" s="16">
        <f>R237/0.89</f>
        <v/>
      </c>
      <c r="T237" s="8">
        <f>((R237/S237)-1)*-100</f>
        <v/>
      </c>
      <c r="U237" s="16">
        <f>C237-S237</f>
        <v/>
      </c>
      <c r="V237">
        <f>((R237/C237)-1)*-100</f>
        <v/>
      </c>
    </row>
    <row r="238">
      <c r="A238" t="inlineStr">
        <is>
          <t>RUM ZACAPA 23 CENTENARIO 750 ML</t>
        </is>
      </c>
      <c r="B238" s="13" t="n">
        <v>352.936333</v>
      </c>
      <c r="C238" s="14">
        <f>R238/0.89</f>
        <v/>
      </c>
      <c r="D238" s="13" t="n">
        <v>14.117453</v>
      </c>
      <c r="E238" s="13" t="n">
        <v>31.340742</v>
      </c>
      <c r="F238" s="1" t="n">
        <v>0</v>
      </c>
      <c r="G238" t="n">
        <v>499.46</v>
      </c>
      <c r="H238" s="5" t="n">
        <v>0.12</v>
      </c>
      <c r="I238" s="5" t="n">
        <v>0.0925</v>
      </c>
      <c r="J238" s="5" t="n">
        <v>0.12</v>
      </c>
      <c r="K238" s="1" t="n">
        <v>0.11</v>
      </c>
      <c r="L238" s="16">
        <f>K238*C238</f>
        <v/>
      </c>
      <c r="M238" s="13">
        <f>C238*I238</f>
        <v/>
      </c>
      <c r="N238" s="13">
        <f>IF(F238&gt;0,C238*(1+F238),G238)</f>
        <v/>
      </c>
      <c r="O238" s="16">
        <f>N238*J238</f>
        <v/>
      </c>
      <c r="P238" s="16">
        <f>L238-D238</f>
        <v/>
      </c>
      <c r="Q238" s="16">
        <f>M238-E238</f>
        <v/>
      </c>
      <c r="R238" s="16">
        <f>(B238)+(P238)+(Q238)+(O238)</f>
        <v/>
      </c>
      <c r="S238" s="16">
        <f>R238/0.89</f>
        <v/>
      </c>
      <c r="T238" s="8">
        <f>((R238/S238)-1)*-100</f>
        <v/>
      </c>
      <c r="U238" s="16">
        <f>C238-S238</f>
        <v/>
      </c>
      <c r="V238">
        <f>((R238/C238)-1)*-100</f>
        <v/>
      </c>
    </row>
    <row r="239">
      <c r="A239" t="inlineStr">
        <is>
          <t>CACHACA YPIOCA BRASILIZAR CG OURO 965ML</t>
        </is>
      </c>
      <c r="B239" s="13" t="n">
        <v>15.242083</v>
      </c>
      <c r="C239" s="14">
        <f>R239/0.89</f>
        <v/>
      </c>
      <c r="D239" s="13" t="n">
        <v>1.693377</v>
      </c>
      <c r="E239" s="13" t="n">
        <v>1.067274</v>
      </c>
      <c r="F239" s="1" t="n">
        <v>0</v>
      </c>
      <c r="G239" t="n">
        <v>22.58</v>
      </c>
      <c r="H239" s="5" t="n">
        <v>0.12</v>
      </c>
      <c r="I239" s="5" t="n">
        <v>0.0925</v>
      </c>
      <c r="J239" s="5" t="n">
        <v>0.12</v>
      </c>
      <c r="K239" s="1" t="n">
        <v>0.11</v>
      </c>
      <c r="L239" s="16">
        <f>K239*C239</f>
        <v/>
      </c>
      <c r="M239" s="13">
        <f>C239*I239</f>
        <v/>
      </c>
      <c r="N239" s="13">
        <f>IF(F239&gt;0,C239*(1+F239),G239)</f>
        <v/>
      </c>
      <c r="O239" s="16">
        <f>N239*J239</f>
        <v/>
      </c>
      <c r="P239" s="16">
        <f>L239-D239</f>
        <v/>
      </c>
      <c r="Q239" s="16">
        <f>M239-E239</f>
        <v/>
      </c>
      <c r="R239" s="16">
        <f>(B239)+(P239)+(Q239)+(O239)</f>
        <v/>
      </c>
      <c r="S239" s="16">
        <f>R239/0.89</f>
        <v/>
      </c>
      <c r="T239" s="8">
        <f>((R239/S239)-1)*-100</f>
        <v/>
      </c>
      <c r="U239" s="16">
        <f>C239-S239</f>
        <v/>
      </c>
      <c r="V239">
        <f>((R239/C239)-1)*-100</f>
        <v/>
      </c>
    </row>
    <row r="240">
      <c r="A240" t="inlineStr">
        <is>
          <t>CACHACA YPIOCA CG PRATA 965 ML</t>
        </is>
      </c>
      <c r="B240" s="13" t="n">
        <v>13.286056</v>
      </c>
      <c r="C240" s="14">
        <f>R240/0.89</f>
        <v/>
      </c>
      <c r="D240" s="13" t="n">
        <v>1.491472</v>
      </c>
      <c r="E240" s="13" t="n">
        <v>1.22896</v>
      </c>
      <c r="F240" s="1" t="n">
        <v>0</v>
      </c>
      <c r="G240" t="n">
        <v>24.71</v>
      </c>
      <c r="H240" s="5" t="n">
        <v>0.12</v>
      </c>
      <c r="I240" s="5" t="n">
        <v>0.0925</v>
      </c>
      <c r="J240" s="5" t="n">
        <v>0.12</v>
      </c>
      <c r="K240" s="1" t="n">
        <v>0.11</v>
      </c>
      <c r="L240" s="16">
        <f>K240*C240</f>
        <v/>
      </c>
      <c r="M240" s="13">
        <f>C240*I240</f>
        <v/>
      </c>
      <c r="N240" s="13">
        <f>IF(F240&gt;0,C240*(1+F240),G240)</f>
        <v/>
      </c>
      <c r="O240" s="16">
        <f>N240*J240</f>
        <v/>
      </c>
      <c r="P240" s="16">
        <f>L240-D240</f>
        <v/>
      </c>
      <c r="Q240" s="16">
        <f>M240-E240</f>
        <v/>
      </c>
      <c r="R240" s="16">
        <f>(B240)+(P240)+(Q240)+(O240)</f>
        <v/>
      </c>
      <c r="S240" s="16">
        <f>R240/0.89</f>
        <v/>
      </c>
      <c r="T240" s="8">
        <f>((R240/S240)-1)*-100</f>
        <v/>
      </c>
      <c r="U240" s="16">
        <f>C240-S240</f>
        <v/>
      </c>
      <c r="V240">
        <f>((R240/C240)-1)*-100</f>
        <v/>
      </c>
    </row>
    <row r="241">
      <c r="A241" t="inlineStr">
        <is>
          <t>WHISKY BULLEIT BOURBON 750ML</t>
        </is>
      </c>
      <c r="B241" s="13" t="n">
        <v>172.393833</v>
      </c>
      <c r="C241" s="14">
        <f>R241/0.89</f>
        <v/>
      </c>
      <c r="D241" s="13" t="n">
        <v>6.895753</v>
      </c>
      <c r="E241" s="13" t="n">
        <v>15.308572</v>
      </c>
      <c r="F241" s="1" t="n">
        <v>0</v>
      </c>
      <c r="G241" t="n">
        <v>208.81</v>
      </c>
      <c r="H241" s="5" t="n">
        <v>0.12</v>
      </c>
      <c r="I241" s="5" t="n">
        <v>0.0925</v>
      </c>
      <c r="J241" s="5" t="n">
        <v>0.12</v>
      </c>
      <c r="K241" s="1" t="n">
        <v>0.11</v>
      </c>
      <c r="L241" s="16">
        <f>K241*C241</f>
        <v/>
      </c>
      <c r="M241" s="13">
        <f>C241*I241</f>
        <v/>
      </c>
      <c r="N241" s="13">
        <f>IF(F241&gt;0,C241*(1+F241),G241)</f>
        <v/>
      </c>
      <c r="O241" s="16">
        <f>N241*J241</f>
        <v/>
      </c>
      <c r="P241" s="16">
        <f>L241-D241</f>
        <v/>
      </c>
      <c r="Q241" s="16">
        <f>M241-E241</f>
        <v/>
      </c>
      <c r="R241" s="16">
        <f>(B241)+(P241)+(Q241)+(O241)</f>
        <v/>
      </c>
      <c r="S241" s="16">
        <f>R241/0.89</f>
        <v/>
      </c>
      <c r="T241" s="8">
        <f>((R241/S241)-1)*-100</f>
        <v/>
      </c>
      <c r="U241" s="16">
        <f>C241-S241</f>
        <v/>
      </c>
      <c r="V241">
        <f>((R241/C241)-1)*-100</f>
        <v/>
      </c>
    </row>
    <row r="242">
      <c r="A242" t="inlineStr">
        <is>
          <t>RED BULL ACAI  250 ML CX C/24</t>
        </is>
      </c>
      <c r="B242" s="13" t="n">
        <v>107.79156</v>
      </c>
      <c r="C242" s="14">
        <f>R242/0.89</f>
        <v/>
      </c>
      <c r="D242" s="13" t="n">
        <v>4.2024</v>
      </c>
      <c r="E242" s="13" t="n">
        <v>13.111488</v>
      </c>
      <c r="F242" s="1" t="n">
        <v>0</v>
      </c>
      <c r="G242" t="n">
        <v>197.28</v>
      </c>
      <c r="H242" s="5" t="n">
        <v>0.12</v>
      </c>
      <c r="I242" s="5" t="n">
        <v>0.104</v>
      </c>
      <c r="J242" s="5" t="n">
        <v>0.12</v>
      </c>
      <c r="K242" s="1" t="n">
        <v>0.11</v>
      </c>
      <c r="L242" s="16">
        <f>K242*C242</f>
        <v/>
      </c>
      <c r="M242" s="13">
        <f>C242*I242</f>
        <v/>
      </c>
      <c r="N242" s="13">
        <f>IF(F242&gt;0,C242*(1+F242),G242)</f>
        <v/>
      </c>
      <c r="O242" s="16">
        <f>N242*J242</f>
        <v/>
      </c>
      <c r="P242" s="16">
        <f>L242-D242</f>
        <v/>
      </c>
      <c r="Q242" s="16">
        <f>M242-E242</f>
        <v/>
      </c>
      <c r="R242" s="16">
        <f>(B242)+(P242)+(Q242)+(O242)</f>
        <v/>
      </c>
      <c r="S242" s="16">
        <f>R242/0.89</f>
        <v/>
      </c>
      <c r="T242" s="8">
        <f>((R242/S242)-1)*-100</f>
        <v/>
      </c>
      <c r="U242" s="16">
        <f>C242-S242</f>
        <v/>
      </c>
      <c r="V242">
        <f>((R242/C242)-1)*-100</f>
        <v/>
      </c>
    </row>
    <row r="243">
      <c r="A243" t="inlineStr">
        <is>
          <t>WHISKY JACK DANIELS CX C/120 50 ML</t>
        </is>
      </c>
      <c r="B243" s="13" t="n">
        <v>132.574333</v>
      </c>
      <c r="C243" s="14">
        <f>R243/0.89</f>
        <v/>
      </c>
      <c r="D243" s="13" t="n">
        <v>4.437633</v>
      </c>
      <c r="E243" s="13" t="n">
        <v>9.851542999999999</v>
      </c>
      <c r="F243" s="1" t="n">
        <v>0.467</v>
      </c>
      <c r="G243" t="n">
        <v>0</v>
      </c>
      <c r="H243" s="5" t="n">
        <v>0.12</v>
      </c>
      <c r="I243" s="5" t="n">
        <v>0.0925</v>
      </c>
      <c r="J243" s="5" t="n">
        <v>0.12</v>
      </c>
      <c r="K243" s="1" t="n">
        <v>0.11</v>
      </c>
      <c r="L243" s="16">
        <f>K243*C243</f>
        <v/>
      </c>
      <c r="M243" s="13">
        <f>C243*I243</f>
        <v/>
      </c>
      <c r="N243" s="13">
        <f>IF(F243&gt;0,C243*(1+F243),G243)</f>
        <v/>
      </c>
      <c r="O243" s="16">
        <f>N243*J243</f>
        <v/>
      </c>
      <c r="P243" s="16">
        <f>L243-D243</f>
        <v/>
      </c>
      <c r="Q243" s="16">
        <f>M243-E243</f>
        <v/>
      </c>
      <c r="R243" s="16">
        <f>(B243)+(P243)+(Q243)+(O243)</f>
        <v/>
      </c>
      <c r="S243" s="16">
        <f>R243/0.89</f>
        <v/>
      </c>
      <c r="T243" s="8">
        <f>((R243/S243)-1)*-100</f>
        <v/>
      </c>
      <c r="U243" s="16">
        <f>C243-S243</f>
        <v/>
      </c>
      <c r="V243">
        <f>((R243/C243)-1)*-100</f>
        <v/>
      </c>
    </row>
    <row r="244">
      <c r="A244" t="inlineStr">
        <is>
          <t>VODKA ABSOLUT VANILLA - 750 ML</t>
        </is>
      </c>
      <c r="B244" s="13" t="n">
        <v>47.559967</v>
      </c>
      <c r="C244" s="14">
        <f>R244/0.89</f>
        <v/>
      </c>
      <c r="D244" s="13" t="n">
        <v>1.591965</v>
      </c>
      <c r="E244" s="13" t="n">
        <v>3.53416</v>
      </c>
      <c r="F244" s="1" t="n">
        <v>0</v>
      </c>
      <c r="G244" t="n">
        <v>117.15</v>
      </c>
      <c r="H244" s="5" t="n">
        <v>0.12</v>
      </c>
      <c r="I244" s="5" t="n">
        <v>0.0925</v>
      </c>
      <c r="J244" s="5" t="n">
        <v>0.12</v>
      </c>
      <c r="K244" s="1" t="n">
        <v>0.11</v>
      </c>
      <c r="L244" s="16">
        <f>K244*C244</f>
        <v/>
      </c>
      <c r="M244" s="13">
        <f>C244*I244</f>
        <v/>
      </c>
      <c r="N244" s="13">
        <f>IF(F244&gt;0,C244*(1+F244),G244)</f>
        <v/>
      </c>
      <c r="O244" s="16">
        <f>N244*J244</f>
        <v/>
      </c>
      <c r="P244" s="16">
        <f>L244-D244</f>
        <v/>
      </c>
      <c r="Q244" s="16">
        <f>M244-E244</f>
        <v/>
      </c>
      <c r="R244" s="16">
        <f>(B244)+(P244)+(Q244)+(O244)</f>
        <v/>
      </c>
      <c r="S244" s="16">
        <f>R244/0.89</f>
        <v/>
      </c>
      <c r="T244" s="8">
        <f>((R244/S244)-1)*-100</f>
        <v/>
      </c>
      <c r="U244" s="16">
        <f>C244-S244</f>
        <v/>
      </c>
      <c r="V244">
        <f>((R244/C244)-1)*-100</f>
        <v/>
      </c>
    </row>
    <row r="245">
      <c r="A245" t="inlineStr">
        <is>
          <t>GIN SEAGRAMS 750 ML</t>
        </is>
      </c>
      <c r="B245" s="13" t="n">
        <v>42.223375</v>
      </c>
      <c r="C245" s="14">
        <f>R245/0.89</f>
        <v/>
      </c>
      <c r="D245" s="13" t="n">
        <v>4.240005</v>
      </c>
      <c r="E245" s="13" t="n">
        <v>2.876138</v>
      </c>
      <c r="F245" s="1" t="n">
        <v>0.4579</v>
      </c>
      <c r="G245" t="n">
        <v>0</v>
      </c>
      <c r="H245" s="5" t="n">
        <v>0.12</v>
      </c>
      <c r="I245" s="5" t="n">
        <v>0.0925</v>
      </c>
      <c r="J245" s="5" t="n">
        <v>0.12</v>
      </c>
      <c r="K245" s="1" t="n">
        <v>0.11</v>
      </c>
      <c r="L245" s="16">
        <f>K245*C245</f>
        <v/>
      </c>
      <c r="M245" s="13">
        <f>C245*I245</f>
        <v/>
      </c>
      <c r="N245" s="13">
        <f>IF(F245&gt;0,C245*(1+F245),G245)</f>
        <v/>
      </c>
      <c r="O245" s="16">
        <f>N245*J245</f>
        <v/>
      </c>
      <c r="P245" s="16">
        <f>L245-D245</f>
        <v/>
      </c>
      <c r="Q245" s="16">
        <f>M245-E245</f>
        <v/>
      </c>
      <c r="R245" s="16">
        <f>(B245)+(P245)+(Q245)+(O245)</f>
        <v/>
      </c>
      <c r="S245" s="16">
        <f>R245/0.89</f>
        <v/>
      </c>
      <c r="T245" s="8">
        <f>((R245/S245)-1)*-100</f>
        <v/>
      </c>
      <c r="U245" s="16">
        <f>C245-S245</f>
        <v/>
      </c>
      <c r="V245">
        <f>((R245/C245)-1)*-100</f>
        <v/>
      </c>
    </row>
    <row r="246">
      <c r="A246" t="inlineStr">
        <is>
          <t>VODKA ABSOLUT ELYX 4,5L</t>
        </is>
      </c>
      <c r="B246" s="13" t="n">
        <v>480.8628</v>
      </c>
      <c r="C246" s="14">
        <f>R246/0.89</f>
        <v/>
      </c>
      <c r="D246" s="13" t="n">
        <v>16.1</v>
      </c>
      <c r="E246" s="13" t="n">
        <v>35.732084</v>
      </c>
      <c r="F246" s="1" t="n">
        <v>0.467</v>
      </c>
      <c r="G246" t="n">
        <v>0</v>
      </c>
      <c r="H246" s="5" t="n">
        <v>0.12</v>
      </c>
      <c r="I246" s="5" t="n">
        <v>0.0925</v>
      </c>
      <c r="J246" s="5" t="n">
        <v>0.12</v>
      </c>
      <c r="K246" s="1" t="n">
        <v>0.11</v>
      </c>
      <c r="L246" s="16">
        <f>K246*C246</f>
        <v/>
      </c>
      <c r="M246" s="13">
        <f>C246*I246</f>
        <v/>
      </c>
      <c r="N246" s="13">
        <f>IF(F246&gt;0,C246*(1+F246),G246)</f>
        <v/>
      </c>
      <c r="O246" s="16">
        <f>N246*J246</f>
        <v/>
      </c>
      <c r="P246" s="16">
        <f>L246-D246</f>
        <v/>
      </c>
      <c r="Q246" s="16">
        <f>M246-E246</f>
        <v/>
      </c>
      <c r="R246" s="16">
        <f>(B246)+(P246)+(Q246)+(O246)</f>
        <v/>
      </c>
      <c r="S246" s="16">
        <f>R246/0.89</f>
        <v/>
      </c>
      <c r="T246" s="8">
        <f>((R246/S246)-1)*-100</f>
        <v/>
      </c>
      <c r="U246" s="16">
        <f>C246-S246</f>
        <v/>
      </c>
      <c r="V246">
        <f>((R246/C246)-1)*-100</f>
        <v/>
      </c>
    </row>
    <row r="247">
      <c r="A247" t="inlineStr">
        <is>
          <t>XAROPE MONIN TORANJA 700 ML</t>
        </is>
      </c>
      <c r="B247" s="13" t="n">
        <v>37.4</v>
      </c>
      <c r="C247" s="14">
        <f>R247/0.89</f>
        <v/>
      </c>
      <c r="D247" s="13" t="n">
        <v>1.496</v>
      </c>
      <c r="E247" s="13" t="n">
        <v>3.32111</v>
      </c>
      <c r="F247" s="1" t="n">
        <v>0</v>
      </c>
      <c r="G247" t="n">
        <v>0</v>
      </c>
      <c r="H247" s="5" t="n">
        <v>0.12</v>
      </c>
      <c r="I247" s="5" t="n">
        <v>0.0925</v>
      </c>
      <c r="J247" s="5" t="n">
        <v>0.12</v>
      </c>
      <c r="K247" s="1" t="n">
        <v>0.11</v>
      </c>
      <c r="L247" s="16">
        <f>K247*C247</f>
        <v/>
      </c>
      <c r="M247" s="13">
        <f>C247*I247</f>
        <v/>
      </c>
      <c r="N247" s="13">
        <f>IF(F247&gt;0,C247*(1+F247),G247)</f>
        <v/>
      </c>
      <c r="O247" s="16">
        <f>N247*J247</f>
        <v/>
      </c>
      <c r="P247" s="16">
        <f>L247-D247</f>
        <v/>
      </c>
      <c r="Q247" s="16">
        <f>M247-E247</f>
        <v/>
      </c>
      <c r="R247" s="16">
        <f>(B247)+(P247)+(Q247)+(O247)</f>
        <v/>
      </c>
      <c r="S247" s="16">
        <f>R247/0.89</f>
        <v/>
      </c>
      <c r="T247" s="8">
        <f>((R247/S247)-1)*-100</f>
        <v/>
      </c>
      <c r="U247" s="16">
        <f>C247-S247</f>
        <v/>
      </c>
      <c r="V247">
        <f>((R247/C247)-1)*-100</f>
        <v/>
      </c>
    </row>
    <row r="248">
      <c r="A248" t="inlineStr">
        <is>
          <t>VODCA BAM CIROC RED BERRY 750 ML</t>
        </is>
      </c>
      <c r="B248" s="13" t="n">
        <v>119.704369</v>
      </c>
      <c r="C248" s="14">
        <f>R248/0.89</f>
        <v/>
      </c>
      <c r="D248" s="13" t="n">
        <v>4.788182</v>
      </c>
      <c r="E248" s="13" t="n">
        <v>10.629747</v>
      </c>
      <c r="F248" s="1" t="n">
        <v>0</v>
      </c>
      <c r="G248" t="n">
        <v>187.13</v>
      </c>
      <c r="H248" s="5" t="n">
        <v>0.12</v>
      </c>
      <c r="I248" s="5" t="n">
        <v>0.0925</v>
      </c>
      <c r="J248" s="5" t="n">
        <v>0.12</v>
      </c>
      <c r="K248" s="1" t="n">
        <v>0.11</v>
      </c>
      <c r="L248" s="16">
        <f>K248*C248</f>
        <v/>
      </c>
      <c r="M248" s="13">
        <f>C248*I248</f>
        <v/>
      </c>
      <c r="N248" s="13">
        <f>IF(F248&gt;0,C248*(1+F248),G248)</f>
        <v/>
      </c>
      <c r="O248" s="16">
        <f>N248*J248</f>
        <v/>
      </c>
      <c r="P248" s="16">
        <f>L248-D248</f>
        <v/>
      </c>
      <c r="Q248" s="16">
        <f>M248-E248</f>
        <v/>
      </c>
      <c r="R248" s="16">
        <f>(B248)+(P248)+(Q248)+(O248)</f>
        <v/>
      </c>
      <c r="S248" s="16">
        <f>R248/0.89</f>
        <v/>
      </c>
      <c r="T248" s="8">
        <f>((R248/S248)-1)*-100</f>
        <v/>
      </c>
      <c r="U248" s="16">
        <f>C248-S248</f>
        <v/>
      </c>
      <c r="V248">
        <f>((R248/C248)-1)*-100</f>
        <v/>
      </c>
    </row>
    <row r="249">
      <c r="A249" t="inlineStr">
        <is>
          <t>WHISKY CHIVAS REGAL 12 ANOS 1L</t>
        </is>
      </c>
      <c r="B249" s="13" t="n">
        <v>90.00135</v>
      </c>
      <c r="C249" s="14">
        <f>R249/0.89</f>
        <v/>
      </c>
      <c r="D249" s="13" t="n">
        <v>3.219608</v>
      </c>
      <c r="E249" s="13" t="n">
        <v>7.14753</v>
      </c>
      <c r="F249" s="1" t="n">
        <v>0</v>
      </c>
      <c r="G249" t="n">
        <v>166.1</v>
      </c>
      <c r="H249" s="5" t="n">
        <v>0.12</v>
      </c>
      <c r="I249" s="5" t="n">
        <v>0.0925</v>
      </c>
      <c r="J249" s="5" t="n">
        <v>0.12</v>
      </c>
      <c r="K249" s="1" t="n">
        <v>0.11</v>
      </c>
      <c r="L249" s="16">
        <f>K249*C249</f>
        <v/>
      </c>
      <c r="M249" s="13">
        <f>C249*I249</f>
        <v/>
      </c>
      <c r="N249" s="13">
        <f>IF(F249&gt;0,C249*(1+F249),G249)</f>
        <v/>
      </c>
      <c r="O249" s="16">
        <f>N249*J249</f>
        <v/>
      </c>
      <c r="P249" s="16">
        <f>L249-D249</f>
        <v/>
      </c>
      <c r="Q249" s="16">
        <f>M249-E249</f>
        <v/>
      </c>
      <c r="R249" s="16">
        <f>(B249)+(P249)+(Q249)+(O249)</f>
        <v/>
      </c>
      <c r="S249" s="16">
        <f>R249/0.89</f>
        <v/>
      </c>
      <c r="T249" s="8">
        <f>((R249/S249)-1)*-100</f>
        <v/>
      </c>
      <c r="U249" s="16">
        <f>C249-S249</f>
        <v/>
      </c>
      <c r="V249">
        <f>((R249/C249)-1)*-100</f>
        <v/>
      </c>
    </row>
    <row r="250">
      <c r="A250" t="inlineStr">
        <is>
          <t>VINHO PERGOLA TINTO SUAVE 1L</t>
        </is>
      </c>
      <c r="B250" s="13" t="n">
        <v>15.8</v>
      </c>
      <c r="C250" s="14">
        <f>R250/0.89</f>
        <v/>
      </c>
      <c r="D250" s="13" t="n">
        <v>1.798814</v>
      </c>
      <c r="E250" s="13" t="n">
        <v>1.29511</v>
      </c>
      <c r="F250" s="1" t="n">
        <v>0.467</v>
      </c>
      <c r="G250" t="n">
        <v>0</v>
      </c>
      <c r="H250" s="5" t="n">
        <v>0.12</v>
      </c>
      <c r="I250" s="5" t="n">
        <v>0.0925</v>
      </c>
      <c r="J250" s="5" t="n">
        <v>0.12</v>
      </c>
      <c r="K250" s="1" t="n">
        <v>0.11</v>
      </c>
      <c r="L250" s="16">
        <f>K250*C250</f>
        <v/>
      </c>
      <c r="M250" s="13">
        <f>C250*I250</f>
        <v/>
      </c>
      <c r="N250" s="13">
        <f>IF(F250&gt;0,C250*(1+F250),G250)</f>
        <v/>
      </c>
      <c r="O250" s="16">
        <f>N250*J250</f>
        <v/>
      </c>
      <c r="P250" s="16">
        <f>L250-D250</f>
        <v/>
      </c>
      <c r="Q250" s="16">
        <f>M250-E250</f>
        <v/>
      </c>
      <c r="R250" s="16">
        <f>(B250)+(P250)+(Q250)+(O250)</f>
        <v/>
      </c>
      <c r="S250" s="16">
        <f>R250/0.89</f>
        <v/>
      </c>
      <c r="T250" s="8">
        <f>((R250/S250)-1)*-100</f>
        <v/>
      </c>
      <c r="U250" s="16">
        <f>C250-S250</f>
        <v/>
      </c>
      <c r="V250">
        <f>((R250/C250)-1)*-100</f>
        <v/>
      </c>
    </row>
    <row r="251">
      <c r="A251" t="inlineStr">
        <is>
          <t>VODKA SMIRNOFF 600 ML</t>
        </is>
      </c>
      <c r="B251" s="13" t="n">
        <v>17.974883</v>
      </c>
      <c r="C251" s="14">
        <f>R251/0.89</f>
        <v/>
      </c>
      <c r="D251" s="13" t="n">
        <v>1.805009</v>
      </c>
      <c r="E251" s="13" t="n">
        <v>1.224398</v>
      </c>
      <c r="F251" s="1" t="n">
        <v>0</v>
      </c>
      <c r="G251" t="n">
        <v>28.5</v>
      </c>
      <c r="H251" s="5" t="n">
        <v>0.12</v>
      </c>
      <c r="I251" s="5" t="n">
        <v>0.0925</v>
      </c>
      <c r="J251" s="5" t="n">
        <v>0.12</v>
      </c>
      <c r="K251" s="1" t="n">
        <v>0.11</v>
      </c>
      <c r="L251" s="16">
        <f>K251*C251</f>
        <v/>
      </c>
      <c r="M251" s="13">
        <f>C251*I251</f>
        <v/>
      </c>
      <c r="N251" s="13">
        <f>IF(F251&gt;0,C251*(1+F251),G251)</f>
        <v/>
      </c>
      <c r="O251" s="16">
        <f>N251*J251</f>
        <v/>
      </c>
      <c r="P251" s="16">
        <f>L251-D251</f>
        <v/>
      </c>
      <c r="Q251" s="16">
        <f>M251-E251</f>
        <v/>
      </c>
      <c r="R251" s="16">
        <f>(B251)+(P251)+(Q251)+(O251)</f>
        <v/>
      </c>
      <c r="S251" s="16">
        <f>R251/0.89</f>
        <v/>
      </c>
      <c r="T251" s="8">
        <f>((R251/S251)-1)*-100</f>
        <v/>
      </c>
      <c r="U251" s="16">
        <f>C251-S251</f>
        <v/>
      </c>
      <c r="V251">
        <f>((R251/C251)-1)*-100</f>
        <v/>
      </c>
    </row>
    <row r="252">
      <c r="A252" t="inlineStr">
        <is>
          <t>BLACK LABEL 50 ML</t>
        </is>
      </c>
      <c r="B252" s="13" t="n">
        <v>170.849625</v>
      </c>
      <c r="C252" s="14">
        <f>R252/0.89</f>
        <v/>
      </c>
      <c r="D252" s="13" t="n">
        <v>6.833985</v>
      </c>
      <c r="E252" s="13" t="n">
        <v>15.171446</v>
      </c>
      <c r="F252" s="1" t="n">
        <v>0.4579</v>
      </c>
      <c r="G252" t="n">
        <v>0</v>
      </c>
      <c r="H252" s="5" t="n">
        <v>0.12</v>
      </c>
      <c r="I252" s="5" t="n">
        <v>0.0925</v>
      </c>
      <c r="J252" s="5" t="n">
        <v>0.12</v>
      </c>
      <c r="K252" s="1" t="n">
        <v>0.11</v>
      </c>
      <c r="L252" s="16">
        <f>K252*C252</f>
        <v/>
      </c>
      <c r="M252" s="13">
        <f>C252*I252</f>
        <v/>
      </c>
      <c r="N252" s="13">
        <f>IF(F252&gt;0,C252*(1+F252),G252)</f>
        <v/>
      </c>
      <c r="O252" s="16">
        <f>N252*J252</f>
        <v/>
      </c>
      <c r="P252" s="16">
        <f>L252-D252</f>
        <v/>
      </c>
      <c r="Q252" s="16">
        <f>M252-E252</f>
        <v/>
      </c>
      <c r="R252" s="16">
        <f>(B252)+(P252)+(Q252)+(O252)</f>
        <v/>
      </c>
      <c r="S252" s="16">
        <f>R252/0.89</f>
        <v/>
      </c>
      <c r="T252" s="8">
        <f>((R252/S252)-1)*-100</f>
        <v/>
      </c>
      <c r="U252" s="16">
        <f>C252-S252</f>
        <v/>
      </c>
      <c r="V252">
        <f>((R252/C252)-1)*-100</f>
        <v/>
      </c>
    </row>
    <row r="253">
      <c r="A253" t="inlineStr">
        <is>
          <t>MARTINI RISERVA AMBRATTO 750 ML</t>
        </is>
      </c>
      <c r="B253" s="13" t="n">
        <v>72.59733300000001</v>
      </c>
      <c r="C253" s="14">
        <f>R253/0.89</f>
        <v/>
      </c>
      <c r="D253" s="13" t="n">
        <v>2.64592</v>
      </c>
      <c r="E253" s="13" t="n">
        <v>5.873935</v>
      </c>
      <c r="F253" s="1" t="n">
        <v>0.4579</v>
      </c>
      <c r="G253" t="n">
        <v>0</v>
      </c>
      <c r="H253" s="5" t="n">
        <v>0.12</v>
      </c>
      <c r="I253" s="5" t="n">
        <v>0.0925</v>
      </c>
      <c r="J253" s="5" t="n">
        <v>0.12</v>
      </c>
      <c r="K253" s="1" t="n">
        <v>0.11</v>
      </c>
      <c r="L253" s="16">
        <f>K253*C253</f>
        <v/>
      </c>
      <c r="M253" s="13">
        <f>C253*I253</f>
        <v/>
      </c>
      <c r="N253" s="13">
        <f>IF(F253&gt;0,C253*(1+F253),G253)</f>
        <v/>
      </c>
      <c r="O253" s="16">
        <f>N253*J253</f>
        <v/>
      </c>
      <c r="P253" s="16">
        <f>L253-D253</f>
        <v/>
      </c>
      <c r="Q253" s="16">
        <f>M253-E253</f>
        <v/>
      </c>
      <c r="R253" s="16">
        <f>(B253)+(P253)+(Q253)+(O253)</f>
        <v/>
      </c>
      <c r="S253" s="16">
        <f>R253/0.89</f>
        <v/>
      </c>
      <c r="T253" s="8">
        <f>((R253/S253)-1)*-100</f>
        <v/>
      </c>
      <c r="U253" s="16">
        <f>C253-S253</f>
        <v/>
      </c>
      <c r="V253">
        <f>((R253/C253)-1)*-100</f>
        <v/>
      </c>
    </row>
    <row r="254">
      <c r="A254" t="inlineStr">
        <is>
          <t>MARTINI RISERVA RUBINO 750 ML</t>
        </is>
      </c>
      <c r="B254" s="13" t="n">
        <v>72.59699999999999</v>
      </c>
      <c r="C254" s="14">
        <f>R254/0.89</f>
        <v/>
      </c>
      <c r="D254" s="13" t="n">
        <v>2.645907</v>
      </c>
      <c r="E254" s="13" t="n">
        <v>5.873919000000001</v>
      </c>
      <c r="F254" s="1" t="n">
        <v>0.4579</v>
      </c>
      <c r="G254" t="n">
        <v>0</v>
      </c>
      <c r="H254" s="5" t="n">
        <v>0.12</v>
      </c>
      <c r="I254" s="5" t="n">
        <v>0.0925</v>
      </c>
      <c r="J254" s="5" t="n">
        <v>0.12</v>
      </c>
      <c r="K254" s="1" t="n">
        <v>0.11</v>
      </c>
      <c r="L254" s="16">
        <f>K254*C254</f>
        <v/>
      </c>
      <c r="M254" s="13">
        <f>C254*I254</f>
        <v/>
      </c>
      <c r="N254" s="13">
        <f>IF(F254&gt;0,C254*(1+F254),G254)</f>
        <v/>
      </c>
      <c r="O254" s="16">
        <f>N254*J254</f>
        <v/>
      </c>
      <c r="P254" s="16">
        <f>L254-D254</f>
        <v/>
      </c>
      <c r="Q254" s="16">
        <f>M254-E254</f>
        <v/>
      </c>
      <c r="R254" s="16">
        <f>(B254)+(P254)+(Q254)+(O254)</f>
        <v/>
      </c>
      <c r="S254" s="16">
        <f>R254/0.89</f>
        <v/>
      </c>
      <c r="T254" s="8">
        <f>((R254/S254)-1)*-100</f>
        <v/>
      </c>
      <c r="U254" s="16">
        <f>C254-S254</f>
        <v/>
      </c>
      <c r="V254">
        <f>((R254/C254)-1)*-100</f>
        <v/>
      </c>
    </row>
    <row r="255">
      <c r="A255" t="inlineStr">
        <is>
          <t>WHISKY DEWARS 18 YO 750ML</t>
        </is>
      </c>
      <c r="B255" s="13" t="n">
        <v>327.749333</v>
      </c>
      <c r="C255" s="14">
        <f>R255/0.89</f>
        <v/>
      </c>
      <c r="D255" s="13" t="n">
        <v>10.970693</v>
      </c>
      <c r="E255" s="13" t="n">
        <v>24.354942</v>
      </c>
      <c r="F255" s="1" t="n">
        <v>0.4579</v>
      </c>
      <c r="G255" t="n">
        <v>0</v>
      </c>
      <c r="H255" s="5" t="n">
        <v>0.12</v>
      </c>
      <c r="I255" s="5" t="n">
        <v>0.0925</v>
      </c>
      <c r="J255" s="5" t="n">
        <v>0.12</v>
      </c>
      <c r="K255" s="1" t="n">
        <v>0.11</v>
      </c>
      <c r="L255" s="16">
        <f>K255*C255</f>
        <v/>
      </c>
      <c r="M255" s="13">
        <f>C255*I255</f>
        <v/>
      </c>
      <c r="N255" s="13">
        <f>IF(F255&gt;0,C255*(1+F255),G255)</f>
        <v/>
      </c>
      <c r="O255" s="16">
        <f>N255*J255</f>
        <v/>
      </c>
      <c r="P255" s="16">
        <f>L255-D255</f>
        <v/>
      </c>
      <c r="Q255" s="16">
        <f>M255-E255</f>
        <v/>
      </c>
      <c r="R255" s="16">
        <f>(B255)+(P255)+(Q255)+(O255)</f>
        <v/>
      </c>
      <c r="S255" s="16">
        <f>R255/0.89</f>
        <v/>
      </c>
      <c r="T255" s="8">
        <f>((R255/S255)-1)*-100</f>
        <v/>
      </c>
      <c r="U255" s="16">
        <f>C255-S255</f>
        <v/>
      </c>
      <c r="V255">
        <f>((R255/C255)-1)*-100</f>
        <v/>
      </c>
    </row>
    <row r="256">
      <c r="A256" t="inlineStr">
        <is>
          <t>CERVEJA AMSTEL 50L DRAFT BEER</t>
        </is>
      </c>
      <c r="B256" s="13" t="n">
        <v>349.69</v>
      </c>
      <c r="C256" s="14">
        <f>R256/0.89</f>
        <v/>
      </c>
      <c r="D256" s="13" t="n">
        <v>40.38768</v>
      </c>
      <c r="E256" s="13" t="n">
        <v>38.502929</v>
      </c>
      <c r="F256" s="1" t="n">
        <v>1.15</v>
      </c>
      <c r="G256" t="n">
        <v>0</v>
      </c>
      <c r="H256" s="5" t="n">
        <v>0.12</v>
      </c>
      <c r="I256" s="5" t="n">
        <v>0.104</v>
      </c>
      <c r="J256" s="5" t="n">
        <v>0.19</v>
      </c>
      <c r="K256" s="1" t="n">
        <v>0.11</v>
      </c>
      <c r="L256" s="16">
        <f>K256*C256</f>
        <v/>
      </c>
      <c r="M256" s="13">
        <f>C256*I256</f>
        <v/>
      </c>
      <c r="N256" s="13">
        <f>IF(F256&gt;0,C256*(1+F256),G256)</f>
        <v/>
      </c>
      <c r="O256" s="16">
        <f>N256*J256</f>
        <v/>
      </c>
      <c r="P256" s="16">
        <f>L256-D256</f>
        <v/>
      </c>
      <c r="Q256" s="16">
        <f>M256-E256</f>
        <v/>
      </c>
      <c r="R256" s="16">
        <f>(B256)+(P256)+(Q256)+(O256)</f>
        <v/>
      </c>
      <c r="S256" s="16">
        <f>R256/0.89</f>
        <v/>
      </c>
      <c r="T256" s="8">
        <f>((R256/S256)-1)*-100</f>
        <v/>
      </c>
      <c r="U256" s="16">
        <f>C256-S256</f>
        <v/>
      </c>
      <c r="V256">
        <f>((R256/C256)-1)*-100</f>
        <v/>
      </c>
    </row>
    <row r="257">
      <c r="A257" t="inlineStr">
        <is>
          <t>CERVEJA AMSTEL LATA 350 ML C/ 12 UNID</t>
        </is>
      </c>
      <c r="B257" s="13" t="n">
        <v>27.91793</v>
      </c>
      <c r="C257" s="14">
        <f>R257/0.89</f>
        <v/>
      </c>
      <c r="D257" s="13" t="n">
        <v>3.2244</v>
      </c>
      <c r="E257" s="13" t="n">
        <v>3.4931</v>
      </c>
      <c r="F257" s="1" t="n">
        <v>0</v>
      </c>
      <c r="G257" t="n">
        <v>42.48</v>
      </c>
      <c r="H257" s="5" t="n">
        <v>0.12</v>
      </c>
      <c r="I257" s="5" t="n">
        <v>0.104</v>
      </c>
      <c r="J257" s="5" t="n">
        <v>0.19</v>
      </c>
      <c r="K257" s="1" t="n">
        <v>0.11</v>
      </c>
      <c r="L257" s="16">
        <f>K257*C257</f>
        <v/>
      </c>
      <c r="M257" s="13">
        <f>C257*I257</f>
        <v/>
      </c>
      <c r="N257" s="13">
        <f>IF(F257&gt;0,C257*(1+F257),G257)</f>
        <v/>
      </c>
      <c r="O257" s="16">
        <f>N257*J257</f>
        <v/>
      </c>
      <c r="P257" s="16">
        <f>L257-D257</f>
        <v/>
      </c>
      <c r="Q257" s="16">
        <f>M257-E257</f>
        <v/>
      </c>
      <c r="R257" s="16">
        <f>(B257)+(P257)+(Q257)+(O257)</f>
        <v/>
      </c>
      <c r="S257" s="16">
        <f>R257/0.89</f>
        <v/>
      </c>
      <c r="T257" s="8">
        <f>((R257/S257)-1)*-100</f>
        <v/>
      </c>
      <c r="U257" s="16">
        <f>C257-S257</f>
        <v/>
      </c>
      <c r="V257">
        <f>((R257/C257)-1)*-100</f>
        <v/>
      </c>
    </row>
    <row r="258">
      <c r="A258" t="inlineStr">
        <is>
          <t>RED LABEL 12 X 50 ML</t>
        </is>
      </c>
      <c r="B258" s="13" t="n">
        <v>81.370625</v>
      </c>
      <c r="C258" s="14">
        <f>R258/0.89</f>
        <v/>
      </c>
      <c r="D258" s="13" t="n">
        <v>3.254688</v>
      </c>
      <c r="E258" s="13" t="n">
        <v>7.225724</v>
      </c>
      <c r="F258" s="1" t="n">
        <v>0.467</v>
      </c>
      <c r="G258" t="n">
        <v>0</v>
      </c>
      <c r="H258" s="5" t="n">
        <v>0.12</v>
      </c>
      <c r="I258" s="5" t="n">
        <v>0.0925</v>
      </c>
      <c r="J258" s="5" t="n">
        <v>0.12</v>
      </c>
      <c r="K258" s="1" t="n">
        <v>0.11</v>
      </c>
      <c r="L258" s="16">
        <f>K258*C258</f>
        <v/>
      </c>
      <c r="M258" s="13">
        <f>C258*I258</f>
        <v/>
      </c>
      <c r="N258" s="13">
        <f>IF(F258&gt;0,C258*(1+F258),G258)</f>
        <v/>
      </c>
      <c r="O258" s="16">
        <f>N258*J258</f>
        <v/>
      </c>
      <c r="P258" s="16">
        <f>L258-D258</f>
        <v/>
      </c>
      <c r="Q258" s="16">
        <f>M258-E258</f>
        <v/>
      </c>
      <c r="R258" s="16">
        <f>(B258)+(P258)+(Q258)+(O258)</f>
        <v/>
      </c>
      <c r="S258" s="16">
        <f>R258/0.89</f>
        <v/>
      </c>
      <c r="T258" s="8">
        <f>((R258/S258)-1)*-100</f>
        <v/>
      </c>
      <c r="U258" s="16">
        <f>C258-S258</f>
        <v/>
      </c>
      <c r="V258">
        <f>((R258/C258)-1)*-100</f>
        <v/>
      </c>
    </row>
    <row r="259">
      <c r="A259" t="inlineStr">
        <is>
          <t>CERVEJA AMSTEL PURO MALTE 473 ML</t>
        </is>
      </c>
      <c r="B259" s="13" t="n">
        <v>36.389999</v>
      </c>
      <c r="C259" s="14">
        <f>R259/0.89</f>
        <v/>
      </c>
      <c r="D259" s="13" t="n">
        <v>4.202887</v>
      </c>
      <c r="E259" s="13" t="n">
        <v>4.006752000000001</v>
      </c>
      <c r="F259" s="1" t="n">
        <v>0</v>
      </c>
      <c r="G259" t="n">
        <v>45.56</v>
      </c>
      <c r="H259" s="5" t="n">
        <v>0.12</v>
      </c>
      <c r="I259" s="5" t="n">
        <v>0.104</v>
      </c>
      <c r="J259" s="5" t="n">
        <v>0.19</v>
      </c>
      <c r="K259" s="1" t="n">
        <v>0.11</v>
      </c>
      <c r="L259" s="16">
        <f>K259*C259</f>
        <v/>
      </c>
      <c r="M259" s="13">
        <f>C259*I259</f>
        <v/>
      </c>
      <c r="N259" s="13">
        <f>IF(F259&gt;0,C259*(1+F259),G259)</f>
        <v/>
      </c>
      <c r="O259" s="16">
        <f>N259*J259</f>
        <v/>
      </c>
      <c r="P259" s="16">
        <f>L259-D259</f>
        <v/>
      </c>
      <c r="Q259" s="16">
        <f>M259-E259</f>
        <v/>
      </c>
      <c r="R259" s="16">
        <f>(B259)+(P259)+(Q259)+(O259)</f>
        <v/>
      </c>
      <c r="S259" s="16">
        <f>R259/0.89</f>
        <v/>
      </c>
      <c r="T259" s="8">
        <f>((R259/S259)-1)*-100</f>
        <v/>
      </c>
      <c r="U259" s="16">
        <f>C259-S259</f>
        <v/>
      </c>
      <c r="V259">
        <f>((R259/C259)-1)*-100</f>
        <v/>
      </c>
    </row>
    <row r="260">
      <c r="A260" t="inlineStr">
        <is>
          <t>WHISKY DEWARS 15 YO 750ML</t>
        </is>
      </c>
      <c r="B260" s="13" t="n">
        <v>124.134546</v>
      </c>
      <c r="C260" s="14">
        <f>R260/0.89</f>
        <v/>
      </c>
      <c r="D260" s="13" t="n">
        <v>4.155133</v>
      </c>
      <c r="E260" s="13" t="n">
        <v>9.224394999999999</v>
      </c>
      <c r="F260" s="1" t="n">
        <v>0</v>
      </c>
      <c r="G260" t="n">
        <v>238.1</v>
      </c>
      <c r="H260" s="5" t="n">
        <v>0.12</v>
      </c>
      <c r="I260" s="5" t="n">
        <v>0.0925</v>
      </c>
      <c r="J260" s="5" t="n">
        <v>0.12</v>
      </c>
      <c r="K260" s="1" t="n">
        <v>0.11</v>
      </c>
      <c r="L260" s="16">
        <f>K260*C260</f>
        <v/>
      </c>
      <c r="M260" s="13">
        <f>C260*I260</f>
        <v/>
      </c>
      <c r="N260" s="13">
        <f>IF(F260&gt;0,C260*(1+F260),G260)</f>
        <v/>
      </c>
      <c r="O260" s="16">
        <f>N260*J260</f>
        <v/>
      </c>
      <c r="P260" s="16">
        <f>L260-D260</f>
        <v/>
      </c>
      <c r="Q260" s="16">
        <f>M260-E260</f>
        <v/>
      </c>
      <c r="R260" s="16">
        <f>(B260)+(P260)+(Q260)+(O260)</f>
        <v/>
      </c>
      <c r="S260" s="16">
        <f>R260/0.89</f>
        <v/>
      </c>
      <c r="T260" s="8">
        <f>((R260/S260)-1)*-100</f>
        <v/>
      </c>
      <c r="U260" s="16">
        <f>C260-S260</f>
        <v/>
      </c>
      <c r="V260">
        <f>((R260/C260)-1)*-100</f>
        <v/>
      </c>
    </row>
    <row r="261">
      <c r="A261" t="inlineStr">
        <is>
          <t>WHISKY JAMESON 750ML</t>
        </is>
      </c>
      <c r="B261" s="13" t="n">
        <v>60.660642</v>
      </c>
      <c r="C261" s="14">
        <f>R261/0.89</f>
        <v/>
      </c>
      <c r="D261" s="13" t="n">
        <v>2.030482</v>
      </c>
      <c r="E261" s="13" t="n">
        <v>4.507671</v>
      </c>
      <c r="F261" s="1" t="n">
        <v>0</v>
      </c>
      <c r="G261" t="n">
        <v>107.44</v>
      </c>
      <c r="H261" s="5" t="n">
        <v>0.12</v>
      </c>
      <c r="I261" s="5" t="n">
        <v>0.0925</v>
      </c>
      <c r="J261" s="5" t="n">
        <v>0.12</v>
      </c>
      <c r="K261" s="1" t="n">
        <v>0.11</v>
      </c>
      <c r="L261" s="16">
        <f>K261*C261</f>
        <v/>
      </c>
      <c r="M261" s="13">
        <f>C261*I261</f>
        <v/>
      </c>
      <c r="N261" s="13">
        <f>IF(F261&gt;0,C261*(1+F261),G261)</f>
        <v/>
      </c>
      <c r="O261" s="16">
        <f>N261*J261</f>
        <v/>
      </c>
      <c r="P261" s="16">
        <f>L261-D261</f>
        <v/>
      </c>
      <c r="Q261" s="16">
        <f>M261-E261</f>
        <v/>
      </c>
      <c r="R261" s="16">
        <f>(B261)+(P261)+(Q261)+(O261)</f>
        <v/>
      </c>
      <c r="S261" s="16">
        <f>R261/0.89</f>
        <v/>
      </c>
      <c r="T261" s="8">
        <f>((R261/S261)-1)*-100</f>
        <v/>
      </c>
      <c r="U261" s="16">
        <f>C261-S261</f>
        <v/>
      </c>
      <c r="V261">
        <f>((R261/C261)-1)*-100</f>
        <v/>
      </c>
    </row>
    <row r="262">
      <c r="A262" t="inlineStr">
        <is>
          <t>CIROC 3000 ML</t>
        </is>
      </c>
      <c r="B262" s="13" t="n">
        <v>516.7190000000001</v>
      </c>
      <c r="C262" s="14">
        <f>R262/0.89</f>
        <v/>
      </c>
      <c r="D262" s="13" t="n">
        <v>20.66876</v>
      </c>
      <c r="E262" s="13" t="n">
        <v>45.884625</v>
      </c>
      <c r="F262" s="1" t="n">
        <v>0</v>
      </c>
      <c r="G262" t="n">
        <v>919.63</v>
      </c>
      <c r="H262" s="5" t="n">
        <v>0.12</v>
      </c>
      <c r="I262" s="5" t="n">
        <v>0.0925</v>
      </c>
      <c r="J262" s="5" t="n">
        <v>0.12</v>
      </c>
      <c r="K262" s="1" t="n">
        <v>0.11</v>
      </c>
      <c r="L262" s="16">
        <f>K262*C262</f>
        <v/>
      </c>
      <c r="M262" s="13">
        <f>C262*I262</f>
        <v/>
      </c>
      <c r="N262" s="13">
        <f>IF(F262&gt;0,C262*(1+F262),G262)</f>
        <v/>
      </c>
      <c r="O262" s="16">
        <f>N262*J262</f>
        <v/>
      </c>
      <c r="P262" s="16">
        <f>L262-D262</f>
        <v/>
      </c>
      <c r="Q262" s="16">
        <f>M262-E262</f>
        <v/>
      </c>
      <c r="R262" s="16">
        <f>(B262)+(P262)+(Q262)+(O262)</f>
        <v/>
      </c>
      <c r="S262" s="16">
        <f>R262/0.89</f>
        <v/>
      </c>
      <c r="T262" s="8">
        <f>((R262/S262)-1)*-100</f>
        <v/>
      </c>
      <c r="U262" s="16">
        <f>C262-S262</f>
        <v/>
      </c>
      <c r="V262">
        <f>((R262/C262)-1)*-100</f>
        <v/>
      </c>
    </row>
    <row r="263">
      <c r="A263" t="inlineStr">
        <is>
          <t>VINHO GALIOTO TINTO SUAVE 1L</t>
        </is>
      </c>
      <c r="B263" s="13" t="n">
        <v>15.135425</v>
      </c>
      <c r="C263" s="14">
        <f>R263/0.89</f>
        <v/>
      </c>
      <c r="D263" s="13" t="n">
        <v>1.7054</v>
      </c>
      <c r="E263" s="13" t="n">
        <v>1.156829</v>
      </c>
      <c r="F263" s="1" t="n">
        <v>0.4579</v>
      </c>
      <c r="G263" t="n">
        <v>0</v>
      </c>
      <c r="H263" s="5" t="n">
        <v>0.12</v>
      </c>
      <c r="I263" s="5" t="n">
        <v>0.0925</v>
      </c>
      <c r="J263" s="5" t="n">
        <v>0.12</v>
      </c>
      <c r="K263" s="1" t="n">
        <v>0.11</v>
      </c>
      <c r="L263" s="16">
        <f>K263*C263</f>
        <v/>
      </c>
      <c r="M263" s="13">
        <f>C263*I263</f>
        <v/>
      </c>
      <c r="N263" s="13">
        <f>IF(F263&gt;0,C263*(1+F263),G263)</f>
        <v/>
      </c>
      <c r="O263" s="16">
        <f>N263*J263</f>
        <v/>
      </c>
      <c r="P263" s="16">
        <f>L263-D263</f>
        <v/>
      </c>
      <c r="Q263" s="16">
        <f>M263-E263</f>
        <v/>
      </c>
      <c r="R263" s="16">
        <f>(B263)+(P263)+(Q263)+(O263)</f>
        <v/>
      </c>
      <c r="S263" s="16">
        <f>R263/0.89</f>
        <v/>
      </c>
      <c r="T263" s="8">
        <f>((R263/S263)-1)*-100</f>
        <v/>
      </c>
      <c r="U263" s="16">
        <f>C263-S263</f>
        <v/>
      </c>
      <c r="V263">
        <f>((R263/C263)-1)*-100</f>
        <v/>
      </c>
    </row>
    <row r="264">
      <c r="A264" t="inlineStr">
        <is>
          <t>QUEENSBERRY GOURMET CEBOLA CARAM 310G</t>
        </is>
      </c>
      <c r="B264" s="13" t="n">
        <v>12.8</v>
      </c>
      <c r="C264" s="14">
        <f>R264/0.89</f>
        <v/>
      </c>
      <c r="D264" s="13" t="n">
        <v>1.382417</v>
      </c>
      <c r="E264" s="13" t="n">
        <v>1.056126</v>
      </c>
      <c r="F264" s="1" t="n">
        <v>0</v>
      </c>
      <c r="G264" t="n">
        <v>0</v>
      </c>
      <c r="H264" s="5" t="n">
        <v>0.12</v>
      </c>
      <c r="I264" s="5" t="n">
        <v>0.0925</v>
      </c>
      <c r="J264" s="5" t="n">
        <v>0.12</v>
      </c>
      <c r="K264" s="1" t="n">
        <v>0.11</v>
      </c>
      <c r="L264" s="16">
        <f>K264*C264</f>
        <v/>
      </c>
      <c r="M264" s="13">
        <f>C264*I264</f>
        <v/>
      </c>
      <c r="N264" s="13">
        <f>IF(F264&gt;0,C264*(1+F264),G264)</f>
        <v/>
      </c>
      <c r="O264" s="16">
        <f>N264*J264</f>
        <v/>
      </c>
      <c r="P264" s="16">
        <f>L264-D264</f>
        <v/>
      </c>
      <c r="Q264" s="16">
        <f>M264-E264</f>
        <v/>
      </c>
      <c r="R264" s="16">
        <f>(B264)+(P264)+(Q264)+(O264)</f>
        <v/>
      </c>
      <c r="S264" s="16">
        <f>R264/0.89</f>
        <v/>
      </c>
      <c r="T264" s="8">
        <f>((R264/S264)-1)*-100</f>
        <v/>
      </c>
      <c r="U264" s="16">
        <f>C264-S264</f>
        <v/>
      </c>
      <c r="V264">
        <f>((R264/C264)-1)*-100</f>
        <v/>
      </c>
    </row>
    <row r="265">
      <c r="A265" t="inlineStr">
        <is>
          <t>QUEENSBERRY GOURMET CLASS DAMASCO 320G</t>
        </is>
      </c>
      <c r="B265" s="13" t="n">
        <v>14.5</v>
      </c>
      <c r="C265" s="14">
        <f>R265/0.89</f>
        <v/>
      </c>
      <c r="D265" s="13" t="n">
        <v>1.566</v>
      </c>
      <c r="E265" s="13" t="n">
        <v>1.196395</v>
      </c>
      <c r="F265" s="1" t="n">
        <v>0</v>
      </c>
      <c r="G265" t="n">
        <v>0</v>
      </c>
      <c r="H265" s="5" t="n">
        <v>0.12</v>
      </c>
      <c r="I265" s="5" t="n">
        <v>0.0925</v>
      </c>
      <c r="J265" s="5" t="n">
        <v>0.12</v>
      </c>
      <c r="K265" s="1" t="n">
        <v>0.11</v>
      </c>
      <c r="L265" s="16">
        <f>K265*C265</f>
        <v/>
      </c>
      <c r="M265" s="13">
        <f>C265*I265</f>
        <v/>
      </c>
      <c r="N265" s="13">
        <f>IF(F265&gt;0,C265*(1+F265),G265)</f>
        <v/>
      </c>
      <c r="O265" s="16">
        <f>N265*J265</f>
        <v/>
      </c>
      <c r="P265" s="16">
        <f>L265-D265</f>
        <v/>
      </c>
      <c r="Q265" s="16">
        <f>M265-E265</f>
        <v/>
      </c>
      <c r="R265" s="16">
        <f>(B265)+(P265)+(Q265)+(O265)</f>
        <v/>
      </c>
      <c r="S265" s="16">
        <f>R265/0.89</f>
        <v/>
      </c>
      <c r="T265" s="8">
        <f>((R265/S265)-1)*-100</f>
        <v/>
      </c>
      <c r="U265" s="16">
        <f>C265-S265</f>
        <v/>
      </c>
      <c r="V265">
        <f>((R265/C265)-1)*-100</f>
        <v/>
      </c>
    </row>
    <row r="266">
      <c r="A266" t="inlineStr">
        <is>
          <t>GENEBRA ZORA 960ML</t>
        </is>
      </c>
      <c r="B266" s="13" t="n">
        <v>18.535417</v>
      </c>
      <c r="C266" s="14">
        <f>R266/0.89</f>
        <v/>
      </c>
      <c r="D266" s="13" t="n">
        <v>1.9813</v>
      </c>
      <c r="E266" s="13" t="n">
        <v>1.262579</v>
      </c>
      <c r="F266" s="1" t="n">
        <v>0</v>
      </c>
      <c r="G266" t="n">
        <v>24.45</v>
      </c>
      <c r="H266" s="5" t="n">
        <v>0.12</v>
      </c>
      <c r="I266" s="5" t="n">
        <v>0.0925</v>
      </c>
      <c r="J266" s="5" t="n">
        <v>0.12</v>
      </c>
      <c r="K266" s="1" t="n">
        <v>0.11</v>
      </c>
      <c r="L266" s="16">
        <f>K266*C266</f>
        <v/>
      </c>
      <c r="M266" s="13">
        <f>C266*I266</f>
        <v/>
      </c>
      <c r="N266" s="13">
        <f>IF(F266&gt;0,C266*(1+F266),G266)</f>
        <v/>
      </c>
      <c r="O266" s="16">
        <f>N266*J266</f>
        <v/>
      </c>
      <c r="P266" s="16">
        <f>L266-D266</f>
        <v/>
      </c>
      <c r="Q266" s="16">
        <f>M266-E266</f>
        <v/>
      </c>
      <c r="R266" s="16">
        <f>(B266)+(P266)+(Q266)+(O266)</f>
        <v/>
      </c>
      <c r="S266" s="16">
        <f>R266/0.89</f>
        <v/>
      </c>
      <c r="T266" s="8">
        <f>((R266/S266)-1)*-100</f>
        <v/>
      </c>
      <c r="U266" s="16">
        <f>C266-S266</f>
        <v/>
      </c>
      <c r="V266">
        <f>((R266/C266)-1)*-100</f>
        <v/>
      </c>
    </row>
    <row r="267">
      <c r="A267" t="inlineStr">
        <is>
          <t>CACHACA VELHO BARREIRO DIAMOND 700ML</t>
        </is>
      </c>
      <c r="B267" s="13" t="n">
        <v>141.430333</v>
      </c>
      <c r="C267" s="14">
        <f>R267/0.89</f>
        <v/>
      </c>
      <c r="D267" s="13" t="n">
        <v>0</v>
      </c>
      <c r="E267" s="13" t="n">
        <v>9.330336000000001</v>
      </c>
      <c r="F267" s="1" t="n">
        <v>0</v>
      </c>
      <c r="G267" t="n">
        <v>115.45</v>
      </c>
      <c r="H267" s="5" t="n">
        <v>0.12</v>
      </c>
      <c r="I267" s="5" t="n">
        <v>0.0925</v>
      </c>
      <c r="J267" s="5" t="n">
        <v>0.12</v>
      </c>
      <c r="K267" s="1" t="n">
        <v>0.11</v>
      </c>
      <c r="L267" s="16">
        <f>K267*C267</f>
        <v/>
      </c>
      <c r="M267" s="13">
        <f>C267*I267</f>
        <v/>
      </c>
      <c r="N267" s="13">
        <f>IF(F267&gt;0,C267*(1+F267),G267)</f>
        <v/>
      </c>
      <c r="O267" s="16">
        <f>N267*J267</f>
        <v/>
      </c>
      <c r="P267" s="16">
        <f>L267-D267</f>
        <v/>
      </c>
      <c r="Q267" s="16">
        <f>M267-E267</f>
        <v/>
      </c>
      <c r="R267" s="16">
        <f>(B267)+(P267)+(Q267)+(O267)</f>
        <v/>
      </c>
      <c r="S267" s="16">
        <f>R267/0.89</f>
        <v/>
      </c>
      <c r="T267" s="8">
        <f>((R267/S267)-1)*-100</f>
        <v/>
      </c>
      <c r="U267" s="16">
        <f>C267-S267</f>
        <v/>
      </c>
      <c r="V267">
        <f>((R267/C267)-1)*-100</f>
        <v/>
      </c>
    </row>
    <row r="268">
      <c r="A268" t="inlineStr">
        <is>
          <t>FOGO PAULISTA 960ML</t>
        </is>
      </c>
      <c r="B268" s="13" t="n">
        <v>21.861542</v>
      </c>
      <c r="C268" s="14">
        <f>R268/0.89</f>
        <v/>
      </c>
      <c r="D268" s="13" t="n">
        <v>2.1953</v>
      </c>
      <c r="E268" s="13" t="n">
        <v>1.489146</v>
      </c>
      <c r="F268" s="1" t="n">
        <v>0.467</v>
      </c>
      <c r="G268" t="n">
        <v>0</v>
      </c>
      <c r="H268" s="5" t="n">
        <v>0.12</v>
      </c>
      <c r="I268" s="5" t="n">
        <v>0.0925</v>
      </c>
      <c r="J268" s="5" t="n">
        <v>0.12</v>
      </c>
      <c r="K268" s="1" t="n">
        <v>0.11</v>
      </c>
      <c r="L268" s="16">
        <f>K268*C268</f>
        <v/>
      </c>
      <c r="M268" s="13">
        <f>C268*I268</f>
        <v/>
      </c>
      <c r="N268" s="13">
        <f>IF(F268&gt;0,C268*(1+F268),G268)</f>
        <v/>
      </c>
      <c r="O268" s="16">
        <f>N268*J268</f>
        <v/>
      </c>
      <c r="P268" s="16">
        <f>L268-D268</f>
        <v/>
      </c>
      <c r="Q268" s="16">
        <f>M268-E268</f>
        <v/>
      </c>
      <c r="R268" s="16">
        <f>(B268)+(P268)+(Q268)+(O268)</f>
        <v/>
      </c>
      <c r="S268" s="16">
        <f>R268/0.89</f>
        <v/>
      </c>
      <c r="T268" s="8">
        <f>((R268/S268)-1)*-100</f>
        <v/>
      </c>
      <c r="U268" s="16">
        <f>C268-S268</f>
        <v/>
      </c>
      <c r="V268">
        <f>((R268/C268)-1)*-100</f>
        <v/>
      </c>
    </row>
    <row r="269">
      <c r="A269" t="inlineStr">
        <is>
          <t>VINHO SUAVE SULTAO 1,5L</t>
        </is>
      </c>
      <c r="B269" s="13" t="n">
        <v>6.81245</v>
      </c>
      <c r="C269" s="14">
        <f>R269/0.89</f>
        <v/>
      </c>
      <c r="D269" s="13" t="n">
        <v>0.728258</v>
      </c>
      <c r="E269" s="13" t="n">
        <v>0.524328</v>
      </c>
      <c r="F269" s="1" t="n">
        <v>0.467</v>
      </c>
      <c r="G269" t="n">
        <v>0</v>
      </c>
      <c r="H269" s="5" t="n">
        <v>0.12</v>
      </c>
      <c r="I269" s="5" t="n">
        <v>0.0925</v>
      </c>
      <c r="J269" s="5" t="n">
        <v>0.12</v>
      </c>
      <c r="K269" s="1" t="n">
        <v>0.11</v>
      </c>
      <c r="L269" s="16">
        <f>K269*C269</f>
        <v/>
      </c>
      <c r="M269" s="13">
        <f>C269*I269</f>
        <v/>
      </c>
      <c r="N269" s="13">
        <f>IF(F269&gt;0,C269*(1+F269),G269)</f>
        <v/>
      </c>
      <c r="O269" s="16">
        <f>N269*J269</f>
        <v/>
      </c>
      <c r="P269" s="16">
        <f>L269-D269</f>
        <v/>
      </c>
      <c r="Q269" s="16">
        <f>M269-E269</f>
        <v/>
      </c>
      <c r="R269" s="16">
        <f>(B269)+(P269)+(Q269)+(O269)</f>
        <v/>
      </c>
      <c r="S269" s="16">
        <f>R269/0.89</f>
        <v/>
      </c>
      <c r="T269" s="8">
        <f>((R269/S269)-1)*-100</f>
        <v/>
      </c>
      <c r="U269" s="16">
        <f>C269-S269</f>
        <v/>
      </c>
      <c r="V269">
        <f>((R269/C269)-1)*-100</f>
        <v/>
      </c>
    </row>
    <row r="270">
      <c r="A270" t="inlineStr">
        <is>
          <t>WHISKY JW 18 YEARS OLD 750ML</t>
        </is>
      </c>
      <c r="B270" s="13" t="n">
        <v>448.158833</v>
      </c>
      <c r="C270" s="14">
        <f>R270/0.89</f>
        <v/>
      </c>
      <c r="D270" s="13" t="n">
        <v>17.926353</v>
      </c>
      <c r="E270" s="13" t="n">
        <v>39.796506</v>
      </c>
      <c r="F270" s="1" t="n">
        <v>0.4579</v>
      </c>
      <c r="G270" t="n">
        <v>0</v>
      </c>
      <c r="H270" s="5" t="n">
        <v>0.12</v>
      </c>
      <c r="I270" s="5" t="n">
        <v>0.0925</v>
      </c>
      <c r="J270" s="5" t="n">
        <v>0.12</v>
      </c>
      <c r="K270" s="1" t="n">
        <v>0.11</v>
      </c>
      <c r="L270" s="16">
        <f>K270*C270</f>
        <v/>
      </c>
      <c r="M270" s="13">
        <f>C270*I270</f>
        <v/>
      </c>
      <c r="N270" s="13">
        <f>IF(F270&gt;0,C270*(1+F270),G270)</f>
        <v/>
      </c>
      <c r="O270" s="16">
        <f>N270*J270</f>
        <v/>
      </c>
      <c r="P270" s="16">
        <f>L270-D270</f>
        <v/>
      </c>
      <c r="Q270" s="16">
        <f>M270-E270</f>
        <v/>
      </c>
      <c r="R270" s="16">
        <f>(B270)+(P270)+(Q270)+(O270)</f>
        <v/>
      </c>
      <c r="S270" s="16">
        <f>R270/0.89</f>
        <v/>
      </c>
      <c r="T270" s="8">
        <f>((R270/S270)-1)*-100</f>
        <v/>
      </c>
      <c r="U270" s="16">
        <f>C270-S270</f>
        <v/>
      </c>
      <c r="V270">
        <f>((R270/C270)-1)*-100</f>
        <v/>
      </c>
    </row>
    <row r="271">
      <c r="A271" t="inlineStr">
        <is>
          <t>WHISKY 12 ANOS CARDHU REDESIGN 1L</t>
        </is>
      </c>
      <c r="B271" s="13" t="n">
        <v>285.739667</v>
      </c>
      <c r="C271" s="14">
        <f>R271/0.89</f>
        <v/>
      </c>
      <c r="D271" s="13" t="n">
        <v>9.564500000000001</v>
      </c>
      <c r="E271" s="13" t="n">
        <v>21.233206</v>
      </c>
      <c r="F271" s="1" t="n">
        <v>0</v>
      </c>
      <c r="G271" t="n">
        <v>429.8</v>
      </c>
      <c r="H271" s="5" t="n">
        <v>0.12</v>
      </c>
      <c r="I271" s="5" t="n">
        <v>0.0925</v>
      </c>
      <c r="J271" s="5" t="n">
        <v>0.12</v>
      </c>
      <c r="K271" s="1" t="n">
        <v>0.11</v>
      </c>
      <c r="L271" s="16">
        <f>K271*C271</f>
        <v/>
      </c>
      <c r="M271" s="13">
        <f>C271*I271</f>
        <v/>
      </c>
      <c r="N271" s="13">
        <f>IF(F271&gt;0,C271*(1+F271),G271)</f>
        <v/>
      </c>
      <c r="O271" s="16">
        <f>N271*J271</f>
        <v/>
      </c>
      <c r="P271" s="16">
        <f>L271-D271</f>
        <v/>
      </c>
      <c r="Q271" s="16">
        <f>M271-E271</f>
        <v/>
      </c>
      <c r="R271" s="16">
        <f>(B271)+(P271)+(Q271)+(O271)</f>
        <v/>
      </c>
      <c r="S271" s="16">
        <f>R271/0.89</f>
        <v/>
      </c>
      <c r="T271" s="8">
        <f>((R271/S271)-1)*-100</f>
        <v/>
      </c>
      <c r="U271" s="16">
        <f>C271-S271</f>
        <v/>
      </c>
      <c r="V271">
        <f>((R271/C271)-1)*-100</f>
        <v/>
      </c>
    </row>
    <row r="272">
      <c r="A272" t="inlineStr">
        <is>
          <t>WHISKY LOGAN HERITAGE BLEND 700ML</t>
        </is>
      </c>
      <c r="B272" s="13" t="n">
        <v>70.238542</v>
      </c>
      <c r="C272" s="14">
        <f>R272/0.89</f>
        <v/>
      </c>
      <c r="D272" s="13" t="n">
        <v>2.809583</v>
      </c>
      <c r="E272" s="13" t="n">
        <v>6.497065</v>
      </c>
      <c r="F272" s="1" t="n">
        <v>0</v>
      </c>
      <c r="G272" t="n">
        <v>126.63</v>
      </c>
      <c r="H272" s="5" t="n">
        <v>0.12</v>
      </c>
      <c r="I272" s="5" t="n">
        <v>0.0925</v>
      </c>
      <c r="J272" s="5" t="n">
        <v>0.12</v>
      </c>
      <c r="K272" s="1" t="n">
        <v>0.11</v>
      </c>
      <c r="L272" s="16">
        <f>K272*C272</f>
        <v/>
      </c>
      <c r="M272" s="13">
        <f>C272*I272</f>
        <v/>
      </c>
      <c r="N272" s="13">
        <f>IF(F272&gt;0,C272*(1+F272),G272)</f>
        <v/>
      </c>
      <c r="O272" s="16">
        <f>N272*J272</f>
        <v/>
      </c>
      <c r="P272" s="16">
        <f>L272-D272</f>
        <v/>
      </c>
      <c r="Q272" s="16">
        <f>M272-E272</f>
        <v/>
      </c>
      <c r="R272" s="16">
        <f>(B272)+(P272)+(Q272)+(O272)</f>
        <v/>
      </c>
      <c r="S272" s="16">
        <f>R272/0.89</f>
        <v/>
      </c>
      <c r="T272" s="8">
        <f>((R272/S272)-1)*-100</f>
        <v/>
      </c>
      <c r="U272" s="16">
        <f>C272-S272</f>
        <v/>
      </c>
      <c r="V272">
        <f>((R272/C272)-1)*-100</f>
        <v/>
      </c>
    </row>
    <row r="273">
      <c r="A273" t="inlineStr">
        <is>
          <t xml:space="preserve">WHISKY BALLANTINE'S FINEST 750 ML </t>
        </is>
      </c>
      <c r="B273" s="13" t="n">
        <v>40.442153</v>
      </c>
      <c r="C273" s="14">
        <f>R273/0.89</f>
        <v/>
      </c>
      <c r="D273" s="13" t="n">
        <v>1.353712</v>
      </c>
      <c r="E273" s="13" t="n">
        <v>3.005241</v>
      </c>
      <c r="F273" s="1" t="n">
        <v>0.4579</v>
      </c>
      <c r="G273" t="n">
        <v>0</v>
      </c>
      <c r="H273" s="5" t="n">
        <v>0.12</v>
      </c>
      <c r="I273" s="5" t="n">
        <v>0.0925</v>
      </c>
      <c r="J273" s="5" t="n">
        <v>0.12</v>
      </c>
      <c r="K273" s="1" t="n">
        <v>0.11</v>
      </c>
      <c r="L273" s="16">
        <f>K273*C273</f>
        <v/>
      </c>
      <c r="M273" s="13">
        <f>C273*I273</f>
        <v/>
      </c>
      <c r="N273" s="13">
        <f>IF(F273&gt;0,C273*(1+F273),G273)</f>
        <v/>
      </c>
      <c r="O273" s="16">
        <f>N273*J273</f>
        <v/>
      </c>
      <c r="P273" s="16">
        <f>L273-D273</f>
        <v/>
      </c>
      <c r="Q273" s="16">
        <f>M273-E273</f>
        <v/>
      </c>
      <c r="R273" s="16">
        <f>(B273)+(P273)+(Q273)+(O273)</f>
        <v/>
      </c>
      <c r="S273" s="16">
        <f>R273/0.89</f>
        <v/>
      </c>
      <c r="T273" s="8">
        <f>((R273/S273)-1)*-100</f>
        <v/>
      </c>
      <c r="U273" s="16">
        <f>C273-S273</f>
        <v/>
      </c>
      <c r="V273">
        <f>((R273/C273)-1)*-100</f>
        <v/>
      </c>
    </row>
    <row r="274">
      <c r="A274" t="inlineStr">
        <is>
          <t>VODKA WYBOROWA 750ML</t>
        </is>
      </c>
      <c r="B274" s="13" t="n">
        <v>29.690155</v>
      </c>
      <c r="C274" s="14">
        <f>R274/0.89</f>
        <v/>
      </c>
      <c r="D274" s="13" t="n">
        <v>3.10144</v>
      </c>
      <c r="E274" s="13" t="n">
        <v>2.022411</v>
      </c>
      <c r="F274" s="1" t="n">
        <v>0</v>
      </c>
      <c r="G274" t="n">
        <v>184.67</v>
      </c>
      <c r="H274" s="5" t="n">
        <v>0.12</v>
      </c>
      <c r="I274" s="5" t="n">
        <v>0.0925</v>
      </c>
      <c r="J274" s="5" t="n">
        <v>0.12</v>
      </c>
      <c r="K274" s="1" t="n">
        <v>0.11</v>
      </c>
      <c r="L274" s="16">
        <f>K274*C274</f>
        <v/>
      </c>
      <c r="M274" s="13">
        <f>C274*I274</f>
        <v/>
      </c>
      <c r="N274" s="13">
        <f>IF(F274&gt;0,C274*(1+F274),G274)</f>
        <v/>
      </c>
      <c r="O274" s="16">
        <f>N274*J274</f>
        <v/>
      </c>
      <c r="P274" s="16">
        <f>L274-D274</f>
        <v/>
      </c>
      <c r="Q274" s="16">
        <f>M274-E274</f>
        <v/>
      </c>
      <c r="R274" s="16">
        <f>(B274)+(P274)+(Q274)+(O274)</f>
        <v/>
      </c>
      <c r="S274" s="16">
        <f>R274/0.89</f>
        <v/>
      </c>
      <c r="T274" s="8">
        <f>((R274/S274)-1)*-100</f>
        <v/>
      </c>
      <c r="U274" s="16">
        <f>C274-S274</f>
        <v/>
      </c>
      <c r="V274">
        <f>((R274/C274)-1)*-100</f>
        <v/>
      </c>
    </row>
    <row r="275">
      <c r="A275" t="inlineStr">
        <is>
          <t>RESERVA 51 RARA 700ML</t>
        </is>
      </c>
      <c r="B275" s="13" t="n">
        <v>88.408</v>
      </c>
      <c r="C275" s="14">
        <f>R275/0.89</f>
        <v/>
      </c>
      <c r="D275" s="13" t="n">
        <v>9.125999999999999</v>
      </c>
      <c r="E275" s="13" t="n">
        <v>8.17774</v>
      </c>
      <c r="F275" s="1" t="n">
        <v>0</v>
      </c>
      <c r="G275" t="n">
        <v>11.96</v>
      </c>
      <c r="H275" s="5" t="n">
        <v>0.12</v>
      </c>
      <c r="I275" s="5" t="n">
        <v>0.0925</v>
      </c>
      <c r="J275" s="5" t="n">
        <v>0.12</v>
      </c>
      <c r="K275" s="1" t="n">
        <v>0.11</v>
      </c>
      <c r="L275" s="16">
        <f>K275*C275</f>
        <v/>
      </c>
      <c r="M275" s="13">
        <f>C275*I275</f>
        <v/>
      </c>
      <c r="N275" s="13">
        <f>IF(F275&gt;0,C275*(1+F275),G275)</f>
        <v/>
      </c>
      <c r="O275" s="16">
        <f>N275*J275</f>
        <v/>
      </c>
      <c r="P275" s="16">
        <f>L275-D275</f>
        <v/>
      </c>
      <c r="Q275" s="16">
        <f>M275-E275</f>
        <v/>
      </c>
      <c r="R275" s="16">
        <f>(B275)+(P275)+(Q275)+(O275)</f>
        <v/>
      </c>
      <c r="S275" s="16">
        <f>R275/0.89</f>
        <v/>
      </c>
      <c r="T275" s="8">
        <f>((R275/S275)-1)*-100</f>
        <v/>
      </c>
      <c r="U275" s="16">
        <f>C275-S275</f>
        <v/>
      </c>
      <c r="V275">
        <f>((R275/C275)-1)*-100</f>
        <v/>
      </c>
    </row>
    <row r="276">
      <c r="A276" t="inlineStr">
        <is>
          <t>RESERVA 51 SINGULAR 700 ML</t>
        </is>
      </c>
      <c r="B276" s="13" t="n">
        <v>88.408</v>
      </c>
      <c r="C276" s="14">
        <f>R276/0.89</f>
        <v/>
      </c>
      <c r="D276" s="13" t="n">
        <v>9.125999999999999</v>
      </c>
      <c r="E276" s="13" t="n">
        <v>8.17774</v>
      </c>
      <c r="F276" s="1" t="n">
        <v>0</v>
      </c>
      <c r="G276" t="n">
        <v>11.96</v>
      </c>
      <c r="H276" s="5" t="n">
        <v>0.12</v>
      </c>
      <c r="I276" s="5" t="n">
        <v>0.0925</v>
      </c>
      <c r="J276" s="5" t="n">
        <v>0.12</v>
      </c>
      <c r="K276" s="1" t="n">
        <v>0.11</v>
      </c>
      <c r="L276" s="16">
        <f>K276*C276</f>
        <v/>
      </c>
      <c r="M276" s="13">
        <f>C276*I276</f>
        <v/>
      </c>
      <c r="N276" s="13">
        <f>IF(F276&gt;0,C276*(1+F276),G276)</f>
        <v/>
      </c>
      <c r="O276" s="16">
        <f>N276*J276</f>
        <v/>
      </c>
      <c r="P276" s="16">
        <f>L276-D276</f>
        <v/>
      </c>
      <c r="Q276" s="16">
        <f>M276-E276</f>
        <v/>
      </c>
      <c r="R276" s="16">
        <f>(B276)+(P276)+(Q276)+(O276)</f>
        <v/>
      </c>
      <c r="S276" s="16">
        <f>R276/0.89</f>
        <v/>
      </c>
      <c r="T276" s="8">
        <f>((R276/S276)-1)*-100</f>
        <v/>
      </c>
      <c r="U276" s="16">
        <f>C276-S276</f>
        <v/>
      </c>
      <c r="V276">
        <f>((R276/C276)-1)*-100</f>
        <v/>
      </c>
    </row>
    <row r="277">
      <c r="A277" t="inlineStr">
        <is>
          <t>RESERVA 51 UNICA 700 ML</t>
        </is>
      </c>
      <c r="B277" s="13" t="n">
        <v>88.40816700000001</v>
      </c>
      <c r="C277" s="14">
        <f>R277/0.89</f>
        <v/>
      </c>
      <c r="D277" s="13" t="n">
        <v>9.125999999999999</v>
      </c>
      <c r="E277" s="13" t="n">
        <v>8.177755999999999</v>
      </c>
      <c r="F277" s="1" t="n">
        <v>0</v>
      </c>
      <c r="G277" t="n">
        <v>11.96</v>
      </c>
      <c r="H277" s="5" t="n">
        <v>0.12</v>
      </c>
      <c r="I277" s="5" t="n">
        <v>0.0925</v>
      </c>
      <c r="J277" s="5" t="n">
        <v>0.12</v>
      </c>
      <c r="K277" s="1" t="n">
        <v>0.11</v>
      </c>
      <c r="L277" s="16">
        <f>K277*C277</f>
        <v/>
      </c>
      <c r="M277" s="13">
        <f>C277*I277</f>
        <v/>
      </c>
      <c r="N277" s="13">
        <f>IF(F277&gt;0,C277*(1+F277),G277)</f>
        <v/>
      </c>
      <c r="O277" s="16">
        <f>N277*J277</f>
        <v/>
      </c>
      <c r="P277" s="16">
        <f>L277-D277</f>
        <v/>
      </c>
      <c r="Q277" s="16">
        <f>M277-E277</f>
        <v/>
      </c>
      <c r="R277" s="16">
        <f>(B277)+(P277)+(Q277)+(O277)</f>
        <v/>
      </c>
      <c r="S277" s="16">
        <f>R277/0.89</f>
        <v/>
      </c>
      <c r="T277" s="8">
        <f>((R277/S277)-1)*-100</f>
        <v/>
      </c>
      <c r="U277" s="16">
        <f>C277-S277</f>
        <v/>
      </c>
      <c r="V277">
        <f>((R277/C277)-1)*-100</f>
        <v/>
      </c>
    </row>
    <row r="278">
      <c r="A278" t="inlineStr">
        <is>
          <t>KIT RESERVA 51 200ML</t>
        </is>
      </c>
      <c r="B278" s="13" t="n">
        <v>530.448</v>
      </c>
      <c r="C278" s="14">
        <f>R278/0.89</f>
        <v/>
      </c>
      <c r="D278" s="13" t="n">
        <v>54.756</v>
      </c>
      <c r="E278" s="13" t="n">
        <v>49.06644</v>
      </c>
      <c r="F278" s="1" t="n">
        <v>0.4579</v>
      </c>
      <c r="G278" t="n">
        <v>0</v>
      </c>
      <c r="H278" s="5" t="n">
        <v>0.12</v>
      </c>
      <c r="I278" s="5" t="n">
        <v>0.0925</v>
      </c>
      <c r="J278" s="5" t="n">
        <v>0.12</v>
      </c>
      <c r="K278" s="1" t="n">
        <v>0.11</v>
      </c>
      <c r="L278" s="16">
        <f>K278*C278</f>
        <v/>
      </c>
      <c r="M278" s="13">
        <f>C278*I278</f>
        <v/>
      </c>
      <c r="N278" s="13">
        <f>IF(F278&gt;0,C278*(1+F278),G278)</f>
        <v/>
      </c>
      <c r="O278" s="16">
        <f>N278*J278</f>
        <v/>
      </c>
      <c r="P278" s="16">
        <f>L278-D278</f>
        <v/>
      </c>
      <c r="Q278" s="16">
        <f>M278-E278</f>
        <v/>
      </c>
      <c r="R278" s="16">
        <f>(B278)+(P278)+(Q278)+(O278)</f>
        <v/>
      </c>
      <c r="S278" s="16">
        <f>R278/0.89</f>
        <v/>
      </c>
      <c r="T278" s="8">
        <f>((R278/S278)-1)*-100</f>
        <v/>
      </c>
      <c r="U278" s="16">
        <f>C278-S278</f>
        <v/>
      </c>
      <c r="V278">
        <f>((R278/C278)-1)*-100</f>
        <v/>
      </c>
    </row>
    <row r="279">
      <c r="A279" t="inlineStr">
        <is>
          <t>RUM ZACAPA CENTENARIO XO 750 ML</t>
        </is>
      </c>
      <c r="B279" s="13" t="n">
        <v>810.983333</v>
      </c>
      <c r="C279" s="14">
        <f>R279/0.89</f>
        <v/>
      </c>
      <c r="D279" s="13" t="n">
        <v>32.44</v>
      </c>
      <c r="E279" s="13" t="n">
        <v>72.015258</v>
      </c>
      <c r="F279" s="1" t="n">
        <v>0.4579</v>
      </c>
      <c r="G279" t="n">
        <v>0</v>
      </c>
      <c r="H279" s="5" t="n">
        <v>0.12</v>
      </c>
      <c r="I279" s="5" t="n">
        <v>0.0925</v>
      </c>
      <c r="J279" s="5" t="n">
        <v>0.12</v>
      </c>
      <c r="K279" s="1" t="n">
        <v>0.11</v>
      </c>
      <c r="L279" s="16">
        <f>K279*C279</f>
        <v/>
      </c>
      <c r="M279" s="13">
        <f>C279*I279</f>
        <v/>
      </c>
      <c r="N279" s="13">
        <f>IF(F279&gt;0,C279*(1+F279),G279)</f>
        <v/>
      </c>
      <c r="O279" s="16">
        <f>N279*J279</f>
        <v/>
      </c>
      <c r="P279" s="16">
        <f>L279-D279</f>
        <v/>
      </c>
      <c r="Q279" s="16">
        <f>M279-E279</f>
        <v/>
      </c>
      <c r="R279" s="16">
        <f>(B279)+(P279)+(Q279)+(O279)</f>
        <v/>
      </c>
      <c r="S279" s="16">
        <f>R279/0.89</f>
        <v/>
      </c>
      <c r="T279" s="8">
        <f>((R279/S279)-1)*-100</f>
        <v/>
      </c>
      <c r="U279" s="16">
        <f>C279-S279</f>
        <v/>
      </c>
      <c r="V279">
        <f>((R279/C279)-1)*-100</f>
        <v/>
      </c>
    </row>
    <row r="280">
      <c r="A280" t="inlineStr">
        <is>
          <t>VINHO DON MELCHOR CAB SAUV 750ML</t>
        </is>
      </c>
      <c r="B280" s="13" t="n">
        <v>575</v>
      </c>
      <c r="C280" s="14">
        <f>R280/0.89</f>
        <v/>
      </c>
      <c r="D280" s="13" t="n">
        <v>65.463111</v>
      </c>
      <c r="E280" s="13" t="n">
        <v>47.132163</v>
      </c>
      <c r="F280" s="1" t="n">
        <v>0.467</v>
      </c>
      <c r="G280" t="n">
        <v>0</v>
      </c>
      <c r="H280" s="5" t="n">
        <v>0.12</v>
      </c>
      <c r="I280" s="5" t="n">
        <v>0.0925</v>
      </c>
      <c r="J280" s="5" t="n">
        <v>0.12</v>
      </c>
      <c r="K280" s="1" t="n">
        <v>0.11</v>
      </c>
      <c r="L280" s="16">
        <f>K280*C280</f>
        <v/>
      </c>
      <c r="M280" s="13">
        <f>C280*I280</f>
        <v/>
      </c>
      <c r="N280" s="13">
        <f>IF(F280&gt;0,C280*(1+F280),G280)</f>
        <v/>
      </c>
      <c r="O280" s="16">
        <f>N280*J280</f>
        <v/>
      </c>
      <c r="P280" s="16">
        <f>L280-D280</f>
        <v/>
      </c>
      <c r="Q280" s="16">
        <f>M280-E280</f>
        <v/>
      </c>
      <c r="R280" s="16">
        <f>(B280)+(P280)+(Q280)+(O280)</f>
        <v/>
      </c>
      <c r="S280" s="16">
        <f>R280/0.89</f>
        <v/>
      </c>
      <c r="T280" s="8">
        <f>((R280/S280)-1)*-100</f>
        <v/>
      </c>
      <c r="U280" s="16">
        <f>C280-S280</f>
        <v/>
      </c>
      <c r="V280">
        <f>((R280/C280)-1)*-100</f>
        <v/>
      </c>
    </row>
    <row r="281">
      <c r="A281" t="inlineStr">
        <is>
          <t>CHANDON BABY PASSION ROSE</t>
        </is>
      </c>
      <c r="B281" s="13" t="n">
        <v>22.01355</v>
      </c>
      <c r="C281" s="14">
        <f>R281/0.89</f>
        <v/>
      </c>
      <c r="D281" s="13" t="n">
        <v>2.4804</v>
      </c>
      <c r="E281" s="13" t="n">
        <v>1.682538</v>
      </c>
      <c r="F281" s="1" t="n">
        <v>0</v>
      </c>
      <c r="G281" t="n">
        <v>0</v>
      </c>
      <c r="H281" s="5" t="n">
        <v>0.12</v>
      </c>
      <c r="I281" s="5" t="n">
        <v>0.0925</v>
      </c>
      <c r="J281" s="5" t="n">
        <v>0.12</v>
      </c>
      <c r="K281" s="1" t="n">
        <v>0.11</v>
      </c>
      <c r="L281" s="16">
        <f>K281*C281</f>
        <v/>
      </c>
      <c r="M281" s="13">
        <f>C281*I281</f>
        <v/>
      </c>
      <c r="N281" s="13">
        <f>IF(F281&gt;0,C281*(1+F281),G281)</f>
        <v/>
      </c>
      <c r="O281" s="16">
        <f>N281*J281</f>
        <v/>
      </c>
      <c r="P281" s="16">
        <f>L281-D281</f>
        <v/>
      </c>
      <c r="Q281" s="16">
        <f>M281-E281</f>
        <v/>
      </c>
      <c r="R281" s="16">
        <f>(B281)+(P281)+(Q281)+(O281)</f>
        <v/>
      </c>
      <c r="S281" s="16">
        <f>R281/0.89</f>
        <v/>
      </c>
      <c r="T281" s="8">
        <f>((R281/S281)-1)*-100</f>
        <v/>
      </c>
      <c r="U281" s="16">
        <f>C281-S281</f>
        <v/>
      </c>
      <c r="V281">
        <f>((R281/C281)-1)*-100</f>
        <v/>
      </c>
    </row>
    <row r="282">
      <c r="A282" t="inlineStr">
        <is>
          <t>CHAMP. VEUVE CLICQUOT DEMI-SEC 750 ML</t>
        </is>
      </c>
      <c r="B282" s="13" t="n">
        <v>265.77</v>
      </c>
      <c r="C282" s="14">
        <f>R282/0.89</f>
        <v/>
      </c>
      <c r="D282" s="13" t="n">
        <v>10.6308</v>
      </c>
      <c r="E282" s="13" t="n">
        <v>23.600376</v>
      </c>
      <c r="F282" s="1" t="n">
        <v>0.4579</v>
      </c>
      <c r="G282" t="n">
        <v>0</v>
      </c>
      <c r="H282" s="5" t="n">
        <v>0.12</v>
      </c>
      <c r="I282" s="5" t="n">
        <v>0.0925</v>
      </c>
      <c r="J282" s="5" t="n">
        <v>0.12</v>
      </c>
      <c r="K282" s="1" t="n">
        <v>0.11</v>
      </c>
      <c r="L282" s="16">
        <f>K282*C282</f>
        <v/>
      </c>
      <c r="M282" s="13">
        <f>C282*I282</f>
        <v/>
      </c>
      <c r="N282" s="13">
        <f>IF(F282&gt;0,C282*(1+F282),G282)</f>
        <v/>
      </c>
      <c r="O282" s="16">
        <f>N282*J282</f>
        <v/>
      </c>
      <c r="P282" s="16">
        <f>L282-D282</f>
        <v/>
      </c>
      <c r="Q282" s="16">
        <f>M282-E282</f>
        <v/>
      </c>
      <c r="R282" s="16">
        <f>(B282)+(P282)+(Q282)+(O282)</f>
        <v/>
      </c>
      <c r="S282" s="16">
        <f>R282/0.89</f>
        <v/>
      </c>
      <c r="T282" s="8">
        <f>((R282/S282)-1)*-100</f>
        <v/>
      </c>
      <c r="U282" s="16">
        <f>C282-S282</f>
        <v/>
      </c>
      <c r="V282">
        <f>((R282/C282)-1)*-100</f>
        <v/>
      </c>
    </row>
    <row r="283">
      <c r="A283" t="inlineStr">
        <is>
          <t>RED BULL COCO/ACAI 250ML CAIXA C/24</t>
        </is>
      </c>
      <c r="B283" s="13" t="n">
        <v>150.57</v>
      </c>
      <c r="C283" s="14">
        <f>R283/0.89</f>
        <v/>
      </c>
      <c r="D283" s="13" t="n">
        <v>0</v>
      </c>
      <c r="E283" s="13" t="n">
        <v>13.927725</v>
      </c>
      <c r="F283" s="1" t="n">
        <v>0</v>
      </c>
      <c r="G283" t="n">
        <v>197.28</v>
      </c>
      <c r="H283" s="5" t="n">
        <v>0.12</v>
      </c>
      <c r="I283" s="5" t="n">
        <v>0.104</v>
      </c>
      <c r="J283" s="5" t="n">
        <v>0.12</v>
      </c>
      <c r="K283" s="1" t="n">
        <v>0.11</v>
      </c>
      <c r="L283" s="16">
        <f>K283*C283</f>
        <v/>
      </c>
      <c r="M283" s="13">
        <f>C283*I283</f>
        <v/>
      </c>
      <c r="N283" s="13">
        <f>IF(F283&gt;0,C283*(1+F283),G283)</f>
        <v/>
      </c>
      <c r="O283" s="16">
        <f>N283*J283</f>
        <v/>
      </c>
      <c r="P283" s="16">
        <f>L283-D283</f>
        <v/>
      </c>
      <c r="Q283" s="16">
        <f>M283-E283</f>
        <v/>
      </c>
      <c r="R283" s="16">
        <f>(B283)+(P283)+(Q283)+(O283)</f>
        <v/>
      </c>
      <c r="S283" s="16">
        <f>R283/0.89</f>
        <v/>
      </c>
      <c r="T283" s="8">
        <f>((R283/S283)-1)*-100</f>
        <v/>
      </c>
      <c r="U283" s="16">
        <f>C283-S283</f>
        <v/>
      </c>
      <c r="V283">
        <f>((R283/C283)-1)*-100</f>
        <v/>
      </c>
    </row>
    <row r="284">
      <c r="A284" t="inlineStr">
        <is>
          <t>LA GUARDA CABERNET SAUVIGNON 750ML</t>
        </is>
      </c>
      <c r="B284" s="13" t="n">
        <v>22.46</v>
      </c>
      <c r="C284" s="14">
        <f>R284/0.89</f>
        <v/>
      </c>
      <c r="D284" s="13" t="n">
        <v>0.898398</v>
      </c>
      <c r="E284" s="13" t="n">
        <v>0</v>
      </c>
      <c r="F284" s="1" t="n">
        <v>0.467</v>
      </c>
      <c r="G284" t="n">
        <v>0</v>
      </c>
      <c r="H284" s="5" t="n">
        <v>0.12</v>
      </c>
      <c r="I284" s="5" t="n">
        <v>0.0925</v>
      </c>
      <c r="J284" s="5" t="n">
        <v>0.12</v>
      </c>
      <c r="K284" s="1" t="n">
        <v>0.11</v>
      </c>
      <c r="L284" s="16">
        <f>K284*C284</f>
        <v/>
      </c>
      <c r="M284" s="13">
        <f>C284*I284</f>
        <v/>
      </c>
      <c r="N284" s="13">
        <f>IF(F284&gt;0,C284*(1+F284),G284)</f>
        <v/>
      </c>
      <c r="O284" s="16">
        <f>N284*J284</f>
        <v/>
      </c>
      <c r="P284" s="16">
        <f>L284-D284</f>
        <v/>
      </c>
      <c r="Q284" s="16">
        <f>M284-E284</f>
        <v/>
      </c>
      <c r="R284" s="16">
        <f>(B284)+(P284)+(Q284)+(O284)</f>
        <v/>
      </c>
      <c r="S284" s="16">
        <f>R284/0.89</f>
        <v/>
      </c>
      <c r="T284" s="8">
        <f>((R284/S284)-1)*-100</f>
        <v/>
      </c>
      <c r="U284" s="16">
        <f>C284-S284</f>
        <v/>
      </c>
      <c r="V284">
        <f>((R284/C284)-1)*-100</f>
        <v/>
      </c>
    </row>
    <row r="285">
      <c r="A285" t="inlineStr">
        <is>
          <t>LA GUARDA CARMENERE 750ML</t>
        </is>
      </c>
      <c r="B285" s="13" t="n">
        <v>23.53</v>
      </c>
      <c r="C285" s="14">
        <f>R285/0.89</f>
        <v/>
      </c>
      <c r="D285" s="13" t="n">
        <v>0.941181</v>
      </c>
      <c r="E285" s="13" t="n">
        <v>2.089466</v>
      </c>
      <c r="F285" s="1" t="n">
        <v>0.467</v>
      </c>
      <c r="G285" t="n">
        <v>0</v>
      </c>
      <c r="H285" s="5" t="n">
        <v>0.12</v>
      </c>
      <c r="I285" s="5" t="n">
        <v>0.0925</v>
      </c>
      <c r="J285" s="5" t="n">
        <v>0.12</v>
      </c>
      <c r="K285" s="1" t="n">
        <v>0.11</v>
      </c>
      <c r="L285" s="16">
        <f>K285*C285</f>
        <v/>
      </c>
      <c r="M285" s="13">
        <f>C285*I285</f>
        <v/>
      </c>
      <c r="N285" s="13">
        <f>IF(F285&gt;0,C285*(1+F285),G285)</f>
        <v/>
      </c>
      <c r="O285" s="16">
        <f>N285*J285</f>
        <v/>
      </c>
      <c r="P285" s="16">
        <f>L285-D285</f>
        <v/>
      </c>
      <c r="Q285" s="16">
        <f>M285-E285</f>
        <v/>
      </c>
      <c r="R285" s="16">
        <f>(B285)+(P285)+(Q285)+(O285)</f>
        <v/>
      </c>
      <c r="S285" s="16">
        <f>R285/0.89</f>
        <v/>
      </c>
      <c r="T285" s="8">
        <f>((R285/S285)-1)*-100</f>
        <v/>
      </c>
      <c r="U285" s="16">
        <f>C285-S285</f>
        <v/>
      </c>
      <c r="V285">
        <f>((R285/C285)-1)*-100</f>
        <v/>
      </c>
    </row>
    <row r="286">
      <c r="A286" t="inlineStr">
        <is>
          <t>LA GUARDA SAUVIGNON BLANC 750ML</t>
        </is>
      </c>
      <c r="B286" s="13" t="n">
        <v>23.1</v>
      </c>
      <c r="C286" s="14">
        <f>R286/0.89</f>
        <v/>
      </c>
      <c r="D286" s="13" t="n">
        <v>0.924015</v>
      </c>
      <c r="E286" s="13" t="n">
        <v>2.051279</v>
      </c>
      <c r="F286" s="1" t="n">
        <v>0.467</v>
      </c>
      <c r="G286" t="n">
        <v>0</v>
      </c>
      <c r="H286" s="5" t="n">
        <v>0.12</v>
      </c>
      <c r="I286" s="5" t="n">
        <v>0.0925</v>
      </c>
      <c r="J286" s="5" t="n">
        <v>0.12</v>
      </c>
      <c r="K286" s="1" t="n">
        <v>0.11</v>
      </c>
      <c r="L286" s="16">
        <f>K286*C286</f>
        <v/>
      </c>
      <c r="M286" s="13">
        <f>C286*I286</f>
        <v/>
      </c>
      <c r="N286" s="13">
        <f>IF(F286&gt;0,C286*(1+F286),G286)</f>
        <v/>
      </c>
      <c r="O286" s="16">
        <f>N286*J286</f>
        <v/>
      </c>
      <c r="P286" s="16">
        <f>L286-D286</f>
        <v/>
      </c>
      <c r="Q286" s="16">
        <f>M286-E286</f>
        <v/>
      </c>
      <c r="R286" s="16">
        <f>(B286)+(P286)+(Q286)+(O286)</f>
        <v/>
      </c>
      <c r="S286" s="16">
        <f>R286/0.89</f>
        <v/>
      </c>
      <c r="T286" s="8">
        <f>((R286/S286)-1)*-100</f>
        <v/>
      </c>
      <c r="U286" s="16">
        <f>C286-S286</f>
        <v/>
      </c>
      <c r="V286">
        <f>((R286/C286)-1)*-100</f>
        <v/>
      </c>
    </row>
    <row r="287">
      <c r="A287" t="inlineStr">
        <is>
          <t>WHISKY WHITE HORSE - 500ML</t>
        </is>
      </c>
      <c r="B287" s="13" t="n">
        <v>29.4399</v>
      </c>
      <c r="C287" s="14">
        <f>R287/0.89</f>
        <v/>
      </c>
      <c r="D287" s="13" t="n">
        <v>1.177596</v>
      </c>
      <c r="E287" s="13" t="n">
        <v>2.614263</v>
      </c>
      <c r="F287" s="1" t="n">
        <v>0</v>
      </c>
      <c r="G287" t="n">
        <v>56.66</v>
      </c>
      <c r="H287" s="5" t="n">
        <v>0.12</v>
      </c>
      <c r="I287" s="5" t="n">
        <v>0.0925</v>
      </c>
      <c r="J287" s="5" t="n">
        <v>0.12</v>
      </c>
      <c r="K287" s="1" t="n">
        <v>0.11</v>
      </c>
      <c r="L287" s="16">
        <f>K287*C287</f>
        <v/>
      </c>
      <c r="M287" s="13">
        <f>C287*I287</f>
        <v/>
      </c>
      <c r="N287" s="13">
        <f>IF(F287&gt;0,C287*(1+F287),G287)</f>
        <v/>
      </c>
      <c r="O287" s="16">
        <f>N287*J287</f>
        <v/>
      </c>
      <c r="P287" s="16">
        <f>L287-D287</f>
        <v/>
      </c>
      <c r="Q287" s="16">
        <f>M287-E287</f>
        <v/>
      </c>
      <c r="R287" s="16">
        <f>(B287)+(P287)+(Q287)+(O287)</f>
        <v/>
      </c>
      <c r="S287" s="16">
        <f>R287/0.89</f>
        <v/>
      </c>
      <c r="T287" s="8">
        <f>((R287/S287)-1)*-100</f>
        <v/>
      </c>
      <c r="U287" s="16">
        <f>C287-S287</f>
        <v/>
      </c>
      <c r="V287">
        <f>((R287/C287)-1)*-100</f>
        <v/>
      </c>
    </row>
    <row r="288">
      <c r="A288" t="inlineStr">
        <is>
          <t>WHISKY J&amp;B RARE 1L</t>
        </is>
      </c>
      <c r="B288" s="13" t="n">
        <v>67.661458</v>
      </c>
      <c r="C288" s="14">
        <f>R288/0.89</f>
        <v/>
      </c>
      <c r="D288" s="13" t="n">
        <v>2.706458</v>
      </c>
      <c r="E288" s="13" t="n">
        <v>6.258685</v>
      </c>
      <c r="F288" s="1" t="n">
        <v>0.4579</v>
      </c>
      <c r="G288" t="n">
        <v>0</v>
      </c>
      <c r="H288" s="5" t="n">
        <v>0.12</v>
      </c>
      <c r="I288" s="5" t="n">
        <v>0.0925</v>
      </c>
      <c r="J288" s="5" t="n">
        <v>0.12</v>
      </c>
      <c r="K288" s="1" t="n">
        <v>0.11</v>
      </c>
      <c r="L288" s="16">
        <f>K288*C288</f>
        <v/>
      </c>
      <c r="M288" s="13">
        <f>C288*I288</f>
        <v/>
      </c>
      <c r="N288" s="13">
        <f>IF(F288&gt;0,C288*(1+F288),G288)</f>
        <v/>
      </c>
      <c r="O288" s="16">
        <f>N288*J288</f>
        <v/>
      </c>
      <c r="P288" s="16">
        <f>L288-D288</f>
        <v/>
      </c>
      <c r="Q288" s="16">
        <f>M288-E288</f>
        <v/>
      </c>
      <c r="R288" s="16">
        <f>(B288)+(P288)+(Q288)+(O288)</f>
        <v/>
      </c>
      <c r="S288" s="16">
        <f>R288/0.89</f>
        <v/>
      </c>
      <c r="T288" s="8">
        <f>((R288/S288)-1)*-100</f>
        <v/>
      </c>
      <c r="U288" s="16">
        <f>C288-S288</f>
        <v/>
      </c>
      <c r="V288">
        <f>((R288/C288)-1)*-100</f>
        <v/>
      </c>
    </row>
    <row r="289">
      <c r="A289" t="inlineStr">
        <is>
          <t>WHISKY BLACK &amp; WHITE 1L</t>
        </is>
      </c>
      <c r="B289" s="13" t="n">
        <v>57.53375</v>
      </c>
      <c r="C289" s="14">
        <f>R289/0.89</f>
        <v/>
      </c>
      <c r="D289" s="13" t="n">
        <v>2.30135</v>
      </c>
      <c r="E289" s="13" t="n">
        <v>5.108997</v>
      </c>
      <c r="F289" s="1" t="n">
        <v>0</v>
      </c>
      <c r="G289" t="n">
        <v>67.67</v>
      </c>
      <c r="H289" s="5" t="n">
        <v>0.12</v>
      </c>
      <c r="I289" s="5" t="n">
        <v>0.0925</v>
      </c>
      <c r="J289" s="5" t="n">
        <v>0.12</v>
      </c>
      <c r="K289" s="1" t="n">
        <v>0.11</v>
      </c>
      <c r="L289" s="16">
        <f>K289*C289</f>
        <v/>
      </c>
      <c r="M289" s="13">
        <f>C289*I289</f>
        <v/>
      </c>
      <c r="N289" s="13">
        <f>IF(F289&gt;0,C289*(1+F289),G289)</f>
        <v/>
      </c>
      <c r="O289" s="16">
        <f>N289*J289</f>
        <v/>
      </c>
      <c r="P289" s="16">
        <f>L289-D289</f>
        <v/>
      </c>
      <c r="Q289" s="16">
        <f>M289-E289</f>
        <v/>
      </c>
      <c r="R289" s="16">
        <f>(B289)+(P289)+(Q289)+(O289)</f>
        <v/>
      </c>
      <c r="S289" s="16">
        <f>R289/0.89</f>
        <v/>
      </c>
      <c r="T289" s="8">
        <f>((R289/S289)-1)*-100</f>
        <v/>
      </c>
      <c r="U289" s="16">
        <f>C289-S289</f>
        <v/>
      </c>
      <c r="V289">
        <f>((R289/C289)-1)*-100</f>
        <v/>
      </c>
    </row>
    <row r="290">
      <c r="A290" t="inlineStr">
        <is>
          <t>VODKA ABSOLUT EXTRAKT - 750 ML</t>
        </is>
      </c>
      <c r="B290" s="13" t="n">
        <v>57.04</v>
      </c>
      <c r="C290" s="14">
        <f>R290/0.89</f>
        <v/>
      </c>
      <c r="D290" s="13" t="n">
        <v>0</v>
      </c>
      <c r="E290" s="13" t="n">
        <v>0</v>
      </c>
      <c r="F290" s="1" t="n">
        <v>0</v>
      </c>
      <c r="G290" t="n">
        <v>103.7</v>
      </c>
      <c r="H290" s="5" t="n">
        <v>0.12</v>
      </c>
      <c r="I290" s="5" t="n">
        <v>0.0925</v>
      </c>
      <c r="J290" s="5" t="n">
        <v>0.12</v>
      </c>
      <c r="K290" s="1" t="n">
        <v>0.11</v>
      </c>
      <c r="L290" s="16">
        <f>K290*C290</f>
        <v/>
      </c>
      <c r="M290" s="13">
        <f>C290*I290</f>
        <v/>
      </c>
      <c r="N290" s="13">
        <f>IF(F290&gt;0,C290*(1+F290),G290)</f>
        <v/>
      </c>
      <c r="O290" s="16">
        <f>N290*J290</f>
        <v/>
      </c>
      <c r="P290" s="16">
        <f>L290-D290</f>
        <v/>
      </c>
      <c r="Q290" s="16">
        <f>M290-E290</f>
        <v/>
      </c>
      <c r="R290" s="16">
        <f>(B290)+(P290)+(Q290)+(O290)</f>
        <v/>
      </c>
      <c r="S290" s="16">
        <f>R290/0.89</f>
        <v/>
      </c>
      <c r="T290" s="8">
        <f>((R290/S290)-1)*-100</f>
        <v/>
      </c>
      <c r="U290" s="16">
        <f>C290-S290</f>
        <v/>
      </c>
      <c r="V290">
        <f>((R290/C290)-1)*-100</f>
        <v/>
      </c>
    </row>
    <row r="291">
      <c r="A291" t="inlineStr">
        <is>
          <t>WHISKY BALLANTINE'S 12YO 750ML</t>
        </is>
      </c>
      <c r="B291" s="13" t="n">
        <v>63.151392</v>
      </c>
      <c r="C291" s="14">
        <f>R291/0.89</f>
        <v/>
      </c>
      <c r="D291" s="13" t="n">
        <v>2.113958</v>
      </c>
      <c r="E291" s="13" t="n">
        <v>4.69275</v>
      </c>
      <c r="F291" s="1" t="n">
        <v>0</v>
      </c>
      <c r="G291" t="n">
        <v>115.38</v>
      </c>
      <c r="H291" s="5" t="n">
        <v>0.12</v>
      </c>
      <c r="I291" s="5" t="n">
        <v>0.0925</v>
      </c>
      <c r="J291" s="5" t="n">
        <v>0.12</v>
      </c>
      <c r="K291" s="1" t="n">
        <v>0.11</v>
      </c>
      <c r="L291" s="16">
        <f>K291*C291</f>
        <v/>
      </c>
      <c r="M291" s="13">
        <f>C291*I291</f>
        <v/>
      </c>
      <c r="N291" s="13">
        <f>IF(F291&gt;0,C291*(1+F291),G291)</f>
        <v/>
      </c>
      <c r="O291" s="16">
        <f>N291*J291</f>
        <v/>
      </c>
      <c r="P291" s="16">
        <f>L291-D291</f>
        <v/>
      </c>
      <c r="Q291" s="16">
        <f>M291-E291</f>
        <v/>
      </c>
      <c r="R291" s="16">
        <f>(B291)+(P291)+(Q291)+(O291)</f>
        <v/>
      </c>
      <c r="S291" s="16">
        <f>R291/0.89</f>
        <v/>
      </c>
      <c r="T291" s="8">
        <f>((R291/S291)-1)*-100</f>
        <v/>
      </c>
      <c r="U291" s="16">
        <f>C291-S291</f>
        <v/>
      </c>
      <c r="V291">
        <f>((R291/C291)-1)*-100</f>
        <v/>
      </c>
    </row>
    <row r="292">
      <c r="A292" t="inlineStr">
        <is>
          <t>COQUETEL CANELINHA REGGIANI 920ML</t>
        </is>
      </c>
      <c r="B292" s="13" t="n">
        <v>5.501734</v>
      </c>
      <c r="C292" s="14">
        <f>R292/0.89</f>
        <v/>
      </c>
      <c r="D292" s="13" t="n">
        <v>0.740781</v>
      </c>
      <c r="E292" s="13" t="n">
        <v>0.508911</v>
      </c>
      <c r="F292" s="1" t="n">
        <v>0</v>
      </c>
      <c r="G292" t="n">
        <v>12.32</v>
      </c>
      <c r="H292" s="5" t="n">
        <v>0.12</v>
      </c>
      <c r="I292" s="5" t="n">
        <v>0.0925</v>
      </c>
      <c r="J292" s="5" t="n">
        <v>0.12</v>
      </c>
      <c r="K292" s="1" t="n">
        <v>0.11</v>
      </c>
      <c r="L292" s="16">
        <f>K292*C292</f>
        <v/>
      </c>
      <c r="M292" s="13">
        <f>C292*I292</f>
        <v/>
      </c>
      <c r="N292" s="13">
        <f>IF(F292&gt;0,C292*(1+F292),G292)</f>
        <v/>
      </c>
      <c r="O292" s="16">
        <f>N292*J292</f>
        <v/>
      </c>
      <c r="P292" s="16">
        <f>L292-D292</f>
        <v/>
      </c>
      <c r="Q292" s="16">
        <f>M292-E292</f>
        <v/>
      </c>
      <c r="R292" s="16">
        <f>(B292)+(P292)+(Q292)+(O292)</f>
        <v/>
      </c>
      <c r="S292" s="16">
        <f>R292/0.89</f>
        <v/>
      </c>
      <c r="T292" s="8">
        <f>((R292/S292)-1)*-100</f>
        <v/>
      </c>
      <c r="U292" s="16">
        <f>C292-S292</f>
        <v/>
      </c>
      <c r="V292">
        <f>((R292/C292)-1)*-100</f>
        <v/>
      </c>
    </row>
    <row r="293">
      <c r="A293" t="inlineStr">
        <is>
          <t>COQUETEL BANANINHA REGGIANI 920ML</t>
        </is>
      </c>
      <c r="B293" s="13" t="n">
        <v>13.442982</v>
      </c>
      <c r="C293" s="14">
        <f>R293/0.89</f>
        <v/>
      </c>
      <c r="D293" s="13" t="n">
        <v>1.637008</v>
      </c>
      <c r="E293" s="13" t="n">
        <v>1.029037</v>
      </c>
      <c r="F293" s="1" t="n">
        <v>0.4579</v>
      </c>
      <c r="G293" t="n">
        <v>0</v>
      </c>
      <c r="H293" s="5" t="n">
        <v>0.12</v>
      </c>
      <c r="I293" s="5" t="n">
        <v>0.0925</v>
      </c>
      <c r="J293" s="5" t="n">
        <v>0.12</v>
      </c>
      <c r="K293" s="1" t="n">
        <v>0.11</v>
      </c>
      <c r="L293" s="16">
        <f>K293*C293</f>
        <v/>
      </c>
      <c r="M293" s="13">
        <f>C293*I293</f>
        <v/>
      </c>
      <c r="N293" s="13">
        <f>IF(F293&gt;0,C293*(1+F293),G293)</f>
        <v/>
      </c>
      <c r="O293" s="16">
        <f>N293*J293</f>
        <v/>
      </c>
      <c r="P293" s="16">
        <f>L293-D293</f>
        <v/>
      </c>
      <c r="Q293" s="16">
        <f>M293-E293</f>
        <v/>
      </c>
      <c r="R293" s="16">
        <f>(B293)+(P293)+(Q293)+(O293)</f>
        <v/>
      </c>
      <c r="S293" s="16">
        <f>R293/0.89</f>
        <v/>
      </c>
      <c r="T293" s="8">
        <f>((R293/S293)-1)*-100</f>
        <v/>
      </c>
      <c r="U293" s="16">
        <f>C293-S293</f>
        <v/>
      </c>
      <c r="V293">
        <f>((R293/C293)-1)*-100</f>
        <v/>
      </c>
    </row>
    <row r="294">
      <c r="A294" t="inlineStr">
        <is>
          <t>COQUETEL MENDORETTO 900ML</t>
        </is>
      </c>
      <c r="B294" s="13" t="n">
        <v>6.691191</v>
      </c>
      <c r="C294" s="14">
        <f>R294/0.89</f>
        <v/>
      </c>
      <c r="D294" s="13" t="n">
        <v>0.874874</v>
      </c>
      <c r="E294" s="13" t="n">
        <v>0.6189359999999999</v>
      </c>
      <c r="F294" s="1" t="n">
        <v>0.4579</v>
      </c>
      <c r="G294" t="n">
        <v>0</v>
      </c>
      <c r="H294" s="5" t="n">
        <v>0.12</v>
      </c>
      <c r="I294" s="5" t="n">
        <v>0.0925</v>
      </c>
      <c r="J294" s="5" t="n">
        <v>0.12</v>
      </c>
      <c r="K294" s="1" t="n">
        <v>0.11</v>
      </c>
      <c r="L294" s="16">
        <f>K294*C294</f>
        <v/>
      </c>
      <c r="M294" s="13">
        <f>C294*I294</f>
        <v/>
      </c>
      <c r="N294" s="13">
        <f>IF(F294&gt;0,C294*(1+F294),G294)</f>
        <v/>
      </c>
      <c r="O294" s="16">
        <f>N294*J294</f>
        <v/>
      </c>
      <c r="P294" s="16">
        <f>L294-D294</f>
        <v/>
      </c>
      <c r="Q294" s="16">
        <f>M294-E294</f>
        <v/>
      </c>
      <c r="R294" s="16">
        <f>(B294)+(P294)+(Q294)+(O294)</f>
        <v/>
      </c>
      <c r="S294" s="16">
        <f>R294/0.89</f>
        <v/>
      </c>
      <c r="T294" s="8">
        <f>((R294/S294)-1)*-100</f>
        <v/>
      </c>
      <c r="U294" s="16">
        <f>C294-S294</f>
        <v/>
      </c>
      <c r="V294">
        <f>((R294/C294)-1)*-100</f>
        <v/>
      </c>
    </row>
    <row r="295">
      <c r="A295" t="inlineStr">
        <is>
          <t>CERVEJA WITBIER PRAYA LATA 269ML CX C/12</t>
        </is>
      </c>
      <c r="B295" s="13" t="n">
        <v>40.68</v>
      </c>
      <c r="C295" s="14">
        <f>R295/0.89</f>
        <v/>
      </c>
      <c r="D295" s="13" t="n">
        <v>5.001604</v>
      </c>
      <c r="E295" s="13" t="n">
        <v>4.653792</v>
      </c>
      <c r="F295" s="1" t="n">
        <v>0.525</v>
      </c>
      <c r="G295" t="n">
        <v>0</v>
      </c>
      <c r="H295" s="5" t="n">
        <v>0.12</v>
      </c>
      <c r="I295" s="5" t="n">
        <v>0.104</v>
      </c>
      <c r="J295" s="5" t="n">
        <v>0.19</v>
      </c>
      <c r="K295" s="1" t="n">
        <v>0.11</v>
      </c>
      <c r="L295" s="16">
        <f>K295*C295</f>
        <v/>
      </c>
      <c r="M295" s="13">
        <f>C295*I295</f>
        <v/>
      </c>
      <c r="N295" s="13">
        <f>IF(F295&gt;0,C295*(1+F295),G295)</f>
        <v/>
      </c>
      <c r="O295" s="16">
        <f>N295*J295</f>
        <v/>
      </c>
      <c r="P295" s="16">
        <f>L295-D295</f>
        <v/>
      </c>
      <c r="Q295" s="16">
        <f>M295-E295</f>
        <v/>
      </c>
      <c r="R295" s="16">
        <f>(B295)+(P295)+(Q295)+(O295)</f>
        <v/>
      </c>
      <c r="S295" s="16">
        <f>R295/0.89</f>
        <v/>
      </c>
      <c r="T295" s="8">
        <f>((R295/S295)-1)*-100</f>
        <v/>
      </c>
      <c r="U295" s="16">
        <f>C295-S295</f>
        <v/>
      </c>
      <c r="V295">
        <f>((R295/C295)-1)*-100</f>
        <v/>
      </c>
    </row>
    <row r="296">
      <c r="A296" t="inlineStr">
        <is>
          <t>RENDEZ VOUS BCO 750ML</t>
        </is>
      </c>
      <c r="B296" s="13" t="n">
        <v>64.873611</v>
      </c>
      <c r="C296" s="14">
        <f>R296/0.89</f>
        <v/>
      </c>
      <c r="D296" s="13" t="n">
        <v>2.436667</v>
      </c>
      <c r="E296" s="13" t="n">
        <v>5.409168999999999</v>
      </c>
      <c r="F296" s="1" t="n">
        <v>0.4579</v>
      </c>
      <c r="G296" t="n">
        <v>0</v>
      </c>
      <c r="H296" s="5" t="n">
        <v>0.12</v>
      </c>
      <c r="I296" s="5" t="n">
        <v>0.0925</v>
      </c>
      <c r="J296" s="5" t="n">
        <v>0.12</v>
      </c>
      <c r="K296" s="1" t="n">
        <v>0.11</v>
      </c>
      <c r="L296" s="16">
        <f>K296*C296</f>
        <v/>
      </c>
      <c r="M296" s="13">
        <f>C296*I296</f>
        <v/>
      </c>
      <c r="N296" s="13">
        <f>IF(F296&gt;0,C296*(1+F296),G296)</f>
        <v/>
      </c>
      <c r="O296" s="16">
        <f>N296*J296</f>
        <v/>
      </c>
      <c r="P296" s="16">
        <f>L296-D296</f>
        <v/>
      </c>
      <c r="Q296" s="16">
        <f>M296-E296</f>
        <v/>
      </c>
      <c r="R296" s="16">
        <f>(B296)+(P296)+(Q296)+(O296)</f>
        <v/>
      </c>
      <c r="S296" s="16">
        <f>R296/0.89</f>
        <v/>
      </c>
      <c r="T296" s="8">
        <f>((R296/S296)-1)*-100</f>
        <v/>
      </c>
      <c r="U296" s="16">
        <f>C296-S296</f>
        <v/>
      </c>
      <c r="V296">
        <f>((R296/C296)-1)*-100</f>
        <v/>
      </c>
    </row>
    <row r="297">
      <c r="A297" t="inlineStr">
        <is>
          <t>CHAMP MOET ICE CHANDON ROSE IMPERIAL 750</t>
        </is>
      </c>
      <c r="B297" s="13" t="n">
        <v>330.352361</v>
      </c>
      <c r="C297" s="14">
        <f>R297/0.89</f>
        <v/>
      </c>
      <c r="D297" s="13" t="n">
        <v>12.4076</v>
      </c>
      <c r="E297" s="13" t="n">
        <v>27.544871</v>
      </c>
      <c r="F297" s="1" t="n">
        <v>0.4579</v>
      </c>
      <c r="G297" t="n">
        <v>0</v>
      </c>
      <c r="H297" s="5" t="n">
        <v>0.12</v>
      </c>
      <c r="I297" s="5" t="n">
        <v>0.0925</v>
      </c>
      <c r="J297" s="5" t="n">
        <v>0.12</v>
      </c>
      <c r="K297" s="1" t="n">
        <v>0.11</v>
      </c>
      <c r="L297" s="16">
        <f>K297*C297</f>
        <v/>
      </c>
      <c r="M297" s="13">
        <f>C297*I297</f>
        <v/>
      </c>
      <c r="N297" s="13">
        <f>IF(F297&gt;0,C297*(1+F297),G297)</f>
        <v/>
      </c>
      <c r="O297" s="16">
        <f>N297*J297</f>
        <v/>
      </c>
      <c r="P297" s="16">
        <f>L297-D297</f>
        <v/>
      </c>
      <c r="Q297" s="16">
        <f>M297-E297</f>
        <v/>
      </c>
      <c r="R297" s="16">
        <f>(B297)+(P297)+(Q297)+(O297)</f>
        <v/>
      </c>
      <c r="S297" s="16">
        <f>R297/0.89</f>
        <v/>
      </c>
      <c r="T297" s="8">
        <f>((R297/S297)-1)*-100</f>
        <v/>
      </c>
      <c r="U297" s="16">
        <f>C297-S297</f>
        <v/>
      </c>
      <c r="V297">
        <f>((R297/C297)-1)*-100</f>
        <v/>
      </c>
    </row>
    <row r="298">
      <c r="A298" t="inlineStr">
        <is>
          <t>PETIRROJO RESERVA CAB SAUV 750ML</t>
        </is>
      </c>
      <c r="B298" s="13" t="n">
        <v>41.575833</v>
      </c>
      <c r="C298" s="14">
        <f>R298/0.89</f>
        <v/>
      </c>
      <c r="D298" s="13" t="n">
        <v>1.561667</v>
      </c>
      <c r="E298" s="13" t="n">
        <v>3.701311</v>
      </c>
      <c r="F298" s="1" t="n">
        <v>0.4579</v>
      </c>
      <c r="G298" t="n">
        <v>0</v>
      </c>
      <c r="H298" s="5" t="n">
        <v>0.12</v>
      </c>
      <c r="I298" s="5" t="n">
        <v>0.0925</v>
      </c>
      <c r="J298" s="5" t="n">
        <v>0.12</v>
      </c>
      <c r="K298" s="1" t="n">
        <v>0.11</v>
      </c>
      <c r="L298" s="16">
        <f>K298*C298</f>
        <v/>
      </c>
      <c r="M298" s="13">
        <f>C298*I298</f>
        <v/>
      </c>
      <c r="N298" s="13">
        <f>IF(F298&gt;0,C298*(1+F298),G298)</f>
        <v/>
      </c>
      <c r="O298" s="16">
        <f>N298*J298</f>
        <v/>
      </c>
      <c r="P298" s="16">
        <f>L298-D298</f>
        <v/>
      </c>
      <c r="Q298" s="16">
        <f>M298-E298</f>
        <v/>
      </c>
      <c r="R298" s="16">
        <f>(B298)+(P298)+(Q298)+(O298)</f>
        <v/>
      </c>
      <c r="S298" s="16">
        <f>R298/0.89</f>
        <v/>
      </c>
      <c r="T298" s="8">
        <f>((R298/S298)-1)*-100</f>
        <v/>
      </c>
      <c r="U298" s="16">
        <f>C298-S298</f>
        <v/>
      </c>
      <c r="V298">
        <f>((R298/C298)-1)*-100</f>
        <v/>
      </c>
    </row>
    <row r="299">
      <c r="A299" t="inlineStr">
        <is>
          <t>RUM BACARDI 4 ANOS 750ML</t>
        </is>
      </c>
      <c r="B299" s="13" t="n">
        <v>61.149667</v>
      </c>
      <c r="C299" s="14">
        <f>R299/0.89</f>
        <v/>
      </c>
      <c r="D299" s="13" t="n">
        <v>2.046853</v>
      </c>
      <c r="E299" s="13" t="n">
        <v>4.544016</v>
      </c>
      <c r="F299" s="1" t="n">
        <v>0.4579</v>
      </c>
      <c r="G299" t="n">
        <v>0</v>
      </c>
      <c r="H299" s="5" t="n">
        <v>0.12</v>
      </c>
      <c r="I299" s="5" t="n">
        <v>0.0925</v>
      </c>
      <c r="J299" s="5" t="n">
        <v>0.12</v>
      </c>
      <c r="K299" s="1" t="n">
        <v>0.11</v>
      </c>
      <c r="L299" s="16">
        <f>K299*C299</f>
        <v/>
      </c>
      <c r="M299" s="13">
        <f>C299*I299</f>
        <v/>
      </c>
      <c r="N299" s="13">
        <f>IF(F299&gt;0,C299*(1+F299),G299)</f>
        <v/>
      </c>
      <c r="O299" s="16">
        <f>N299*J299</f>
        <v/>
      </c>
      <c r="P299" s="16">
        <f>L299-D299</f>
        <v/>
      </c>
      <c r="Q299" s="16">
        <f>M299-E299</f>
        <v/>
      </c>
      <c r="R299" s="16">
        <f>(B299)+(P299)+(Q299)+(O299)</f>
        <v/>
      </c>
      <c r="S299" s="16">
        <f>R299/0.89</f>
        <v/>
      </c>
      <c r="T299" s="8">
        <f>((R299/S299)-1)*-100</f>
        <v/>
      </c>
      <c r="U299" s="16">
        <f>C299-S299</f>
        <v/>
      </c>
      <c r="V299">
        <f>((R299/C299)-1)*-100</f>
        <v/>
      </c>
    </row>
    <row r="300">
      <c r="A300" t="inlineStr">
        <is>
          <t>RUM BACARDI 10 ANOS 750 ML</t>
        </is>
      </c>
      <c r="B300" s="13" t="n">
        <v>177.03</v>
      </c>
      <c r="C300" s="14">
        <f>R300/0.89</f>
        <v/>
      </c>
      <c r="D300" s="13" t="n">
        <v>5.925693</v>
      </c>
      <c r="E300" s="13" t="n">
        <v>13.155042</v>
      </c>
      <c r="F300" s="1" t="n">
        <v>0.4579</v>
      </c>
      <c r="G300" t="n">
        <v>0</v>
      </c>
      <c r="H300" s="5" t="n">
        <v>0.12</v>
      </c>
      <c r="I300" s="5" t="n">
        <v>0.0925</v>
      </c>
      <c r="J300" s="5" t="n">
        <v>0.12</v>
      </c>
      <c r="K300" s="1" t="n">
        <v>0.11</v>
      </c>
      <c r="L300" s="16">
        <f>K300*C300</f>
        <v/>
      </c>
      <c r="M300" s="13">
        <f>C300*I300</f>
        <v/>
      </c>
      <c r="N300" s="13">
        <f>IF(F300&gt;0,C300*(1+F300),G300)</f>
        <v/>
      </c>
      <c r="O300" s="16">
        <f>N300*J300</f>
        <v/>
      </c>
      <c r="P300" s="16">
        <f>L300-D300</f>
        <v/>
      </c>
      <c r="Q300" s="16">
        <f>M300-E300</f>
        <v/>
      </c>
      <c r="R300" s="16">
        <f>(B300)+(P300)+(Q300)+(O300)</f>
        <v/>
      </c>
      <c r="S300" s="16">
        <f>R300/0.89</f>
        <v/>
      </c>
      <c r="T300" s="8">
        <f>((R300/S300)-1)*-100</f>
        <v/>
      </c>
      <c r="U300" s="16">
        <f>C300-S300</f>
        <v/>
      </c>
      <c r="V300">
        <f>((R300/C300)-1)*-100</f>
        <v/>
      </c>
    </row>
    <row r="301">
      <c r="A301" t="inlineStr">
        <is>
          <t>BACARDI RESERVA LIMITADA 750 ML</t>
        </is>
      </c>
      <c r="B301" s="13" t="n">
        <v>439.273333</v>
      </c>
      <c r="C301" s="14">
        <f>R301/0.89</f>
        <v/>
      </c>
      <c r="D301" s="13" t="n">
        <v>14.703333</v>
      </c>
      <c r="E301" s="13" t="n">
        <v>32.642325</v>
      </c>
      <c r="F301" s="1" t="n">
        <v>0.467</v>
      </c>
      <c r="G301" t="n">
        <v>0</v>
      </c>
      <c r="H301" s="5" t="n">
        <v>0.12</v>
      </c>
      <c r="I301" s="5" t="n">
        <v>0.0925</v>
      </c>
      <c r="J301" s="5" t="n">
        <v>0.12</v>
      </c>
      <c r="K301" s="1" t="n">
        <v>0.11</v>
      </c>
      <c r="L301" s="16">
        <f>K301*C301</f>
        <v/>
      </c>
      <c r="M301" s="13">
        <f>C301*I301</f>
        <v/>
      </c>
      <c r="N301" s="13">
        <f>IF(F301&gt;0,C301*(1+F301),G301)</f>
        <v/>
      </c>
      <c r="O301" s="16">
        <f>N301*J301</f>
        <v/>
      </c>
      <c r="P301" s="16">
        <f>L301-D301</f>
        <v/>
      </c>
      <c r="Q301" s="16">
        <f>M301-E301</f>
        <v/>
      </c>
      <c r="R301" s="16">
        <f>(B301)+(P301)+(Q301)+(O301)</f>
        <v/>
      </c>
      <c r="S301" s="16">
        <f>R301/0.89</f>
        <v/>
      </c>
      <c r="T301" s="8">
        <f>((R301/S301)-1)*-100</f>
        <v/>
      </c>
      <c r="U301" s="16">
        <f>C301-S301</f>
        <v/>
      </c>
      <c r="V301">
        <f>((R301/C301)-1)*-100</f>
        <v/>
      </c>
    </row>
    <row r="302">
      <c r="A302" t="inlineStr">
        <is>
          <t>GIN BOSFORD 700 ML</t>
        </is>
      </c>
      <c r="B302" s="13" t="n">
        <v>32.604778</v>
      </c>
      <c r="C302" s="14">
        <f>R302/0.89</f>
        <v/>
      </c>
      <c r="D302" s="13" t="n">
        <v>1.091389</v>
      </c>
      <c r="E302" s="13" t="n">
        <v>2.422848</v>
      </c>
      <c r="F302" s="1" t="n">
        <v>0.467</v>
      </c>
      <c r="G302" t="n">
        <v>0</v>
      </c>
      <c r="H302" s="5" t="n">
        <v>0.12</v>
      </c>
      <c r="I302" s="5" t="n">
        <v>0.0925</v>
      </c>
      <c r="J302" s="5" t="n">
        <v>0.12</v>
      </c>
      <c r="K302" s="1" t="n">
        <v>0.11</v>
      </c>
      <c r="L302" s="16">
        <f>K302*C302</f>
        <v/>
      </c>
      <c r="M302" s="13">
        <f>C302*I302</f>
        <v/>
      </c>
      <c r="N302" s="13">
        <f>IF(F302&gt;0,C302*(1+F302),G302)</f>
        <v/>
      </c>
      <c r="O302" s="16">
        <f>N302*J302</f>
        <v/>
      </c>
      <c r="P302" s="16">
        <f>L302-D302</f>
        <v/>
      </c>
      <c r="Q302" s="16">
        <f>M302-E302</f>
        <v/>
      </c>
      <c r="R302" s="16">
        <f>(B302)+(P302)+(Q302)+(O302)</f>
        <v/>
      </c>
      <c r="S302" s="16">
        <f>R302/0.89</f>
        <v/>
      </c>
      <c r="T302" s="8">
        <f>((R302/S302)-1)*-100</f>
        <v/>
      </c>
      <c r="U302" s="16">
        <f>C302-S302</f>
        <v/>
      </c>
      <c r="V302">
        <f>((R302/C302)-1)*-100</f>
        <v/>
      </c>
    </row>
    <row r="303">
      <c r="A303" t="inlineStr">
        <is>
          <t xml:space="preserve">VODKA GREY GOOSE ORIGINAL 1,5 L </t>
        </is>
      </c>
      <c r="B303" s="13" t="n">
        <v>184.006</v>
      </c>
      <c r="C303" s="14">
        <f>R303/0.89</f>
        <v/>
      </c>
      <c r="D303" s="13" t="n">
        <v>6.1592</v>
      </c>
      <c r="E303" s="13" t="n">
        <v>13.673412</v>
      </c>
      <c r="F303" s="1" t="n">
        <v>0</v>
      </c>
      <c r="G303" t="n">
        <v>361.3</v>
      </c>
      <c r="H303" s="5" t="n">
        <v>0.12</v>
      </c>
      <c r="I303" s="5" t="n">
        <v>0.0925</v>
      </c>
      <c r="J303" s="5" t="n">
        <v>0.12</v>
      </c>
      <c r="K303" s="1" t="n">
        <v>0.11</v>
      </c>
      <c r="L303" s="16">
        <f>K303*C303</f>
        <v/>
      </c>
      <c r="M303" s="13">
        <f>C303*I303</f>
        <v/>
      </c>
      <c r="N303" s="13">
        <f>IF(F303&gt;0,C303*(1+F303),G303)</f>
        <v/>
      </c>
      <c r="O303" s="16">
        <f>N303*J303</f>
        <v/>
      </c>
      <c r="P303" s="16">
        <f>L303-D303</f>
        <v/>
      </c>
      <c r="Q303" s="16">
        <f>M303-E303</f>
        <v/>
      </c>
      <c r="R303" s="16">
        <f>(B303)+(P303)+(Q303)+(O303)</f>
        <v/>
      </c>
      <c r="S303" s="16">
        <f>R303/0.89</f>
        <v/>
      </c>
      <c r="T303" s="8">
        <f>((R303/S303)-1)*-100</f>
        <v/>
      </c>
      <c r="U303" s="16">
        <f>C303-S303</f>
        <v/>
      </c>
      <c r="V303">
        <f>((R303/C303)-1)*-100</f>
        <v/>
      </c>
    </row>
    <row r="304">
      <c r="A304" t="inlineStr">
        <is>
          <t>GIN TANQUERAY FLOR DE SEVILLA  700 ML</t>
        </is>
      </c>
      <c r="B304" s="13" t="n">
        <v>76.1191</v>
      </c>
      <c r="C304" s="14">
        <f>R304/0.89</f>
        <v/>
      </c>
      <c r="D304" s="13" t="n">
        <v>3.044767</v>
      </c>
      <c r="E304" s="13" t="n">
        <v>6.759376</v>
      </c>
      <c r="F304" s="1" t="n">
        <v>0</v>
      </c>
      <c r="G304" t="n">
        <v>138.16</v>
      </c>
      <c r="H304" s="5" t="n">
        <v>0.12</v>
      </c>
      <c r="I304" s="5" t="n">
        <v>0.0925</v>
      </c>
      <c r="J304" s="5" t="n">
        <v>0.12</v>
      </c>
      <c r="K304" s="1" t="n">
        <v>0.11</v>
      </c>
      <c r="L304" s="16">
        <f>K304*C304</f>
        <v/>
      </c>
      <c r="M304" s="13">
        <f>C304*I304</f>
        <v/>
      </c>
      <c r="N304" s="13">
        <f>IF(F304&gt;0,C304*(1+F304),G304)</f>
        <v/>
      </c>
      <c r="O304" s="16">
        <f>N304*J304</f>
        <v/>
      </c>
      <c r="P304" s="16">
        <f>L304-D304</f>
        <v/>
      </c>
      <c r="Q304" s="16">
        <f>M304-E304</f>
        <v/>
      </c>
      <c r="R304" s="16">
        <f>(B304)+(P304)+(Q304)+(O304)</f>
        <v/>
      </c>
      <c r="S304" s="16">
        <f>R304/0.89</f>
        <v/>
      </c>
      <c r="T304" s="8">
        <f>((R304/S304)-1)*-100</f>
        <v/>
      </c>
      <c r="U304" s="16">
        <f>C304-S304</f>
        <v/>
      </c>
      <c r="V304">
        <f>((R304/C304)-1)*-100</f>
        <v/>
      </c>
    </row>
    <row r="305">
      <c r="A305" t="inlineStr">
        <is>
          <t>VODKA ABSOLUT - 12X50ML</t>
        </is>
      </c>
      <c r="B305" s="13" t="n">
        <v>58.87493</v>
      </c>
      <c r="C305" s="14">
        <f>R305/0.89</f>
        <v/>
      </c>
      <c r="D305" s="13" t="n">
        <v>1.9707</v>
      </c>
      <c r="E305" s="13" t="n">
        <v>4.374975</v>
      </c>
      <c r="F305" s="1" t="n">
        <v>0.467</v>
      </c>
      <c r="G305" t="n">
        <v>0</v>
      </c>
      <c r="H305" s="5" t="n">
        <v>0.12</v>
      </c>
      <c r="I305" s="5" t="n">
        <v>0.0925</v>
      </c>
      <c r="J305" s="5" t="n">
        <v>0.12</v>
      </c>
      <c r="K305" s="1" t="n">
        <v>0.11</v>
      </c>
      <c r="L305" s="16">
        <f>K305*C305</f>
        <v/>
      </c>
      <c r="M305" s="13">
        <f>C305*I305</f>
        <v/>
      </c>
      <c r="N305" s="13">
        <f>IF(F305&gt;0,C305*(1+F305),G305)</f>
        <v/>
      </c>
      <c r="O305" s="16">
        <f>N305*J305</f>
        <v/>
      </c>
      <c r="P305" s="16">
        <f>L305-D305</f>
        <v/>
      </c>
      <c r="Q305" s="16">
        <f>M305-E305</f>
        <v/>
      </c>
      <c r="R305" s="16">
        <f>(B305)+(P305)+(Q305)+(O305)</f>
        <v/>
      </c>
      <c r="S305" s="16">
        <f>R305/0.89</f>
        <v/>
      </c>
      <c r="T305" s="8">
        <f>((R305/S305)-1)*-100</f>
        <v/>
      </c>
      <c r="U305" s="16">
        <f>C305-S305</f>
        <v/>
      </c>
      <c r="V305">
        <f>((R305/C305)-1)*-100</f>
        <v/>
      </c>
    </row>
    <row r="306">
      <c r="A306" t="inlineStr">
        <is>
          <t>VINHO PATA NEGRA ORO TEMPRANILLO 750ML</t>
        </is>
      </c>
      <c r="B306" s="13" t="n">
        <v>26.266667</v>
      </c>
      <c r="C306" s="14">
        <f>R306/0.89</f>
        <v/>
      </c>
      <c r="D306" s="13" t="n">
        <v>1.050667</v>
      </c>
      <c r="E306" s="13" t="n">
        <v>2.429667</v>
      </c>
      <c r="F306" s="1" t="n">
        <v>0.4579</v>
      </c>
      <c r="G306" t="n">
        <v>0</v>
      </c>
      <c r="H306" s="5" t="n">
        <v>0.12</v>
      </c>
      <c r="I306" s="5" t="n">
        <v>0.0925</v>
      </c>
      <c r="J306" s="5" t="n">
        <v>0.12</v>
      </c>
      <c r="K306" s="1" t="n">
        <v>0.11</v>
      </c>
      <c r="L306" s="16">
        <f>K306*C306</f>
        <v/>
      </c>
      <c r="M306" s="13">
        <f>C306*I306</f>
        <v/>
      </c>
      <c r="N306" s="13">
        <f>IF(F306&gt;0,C306*(1+F306),G306)</f>
        <v/>
      </c>
      <c r="O306" s="16">
        <f>N306*J306</f>
        <v/>
      </c>
      <c r="P306" s="16">
        <f>L306-D306</f>
        <v/>
      </c>
      <c r="Q306" s="16">
        <f>M306-E306</f>
        <v/>
      </c>
      <c r="R306" s="16">
        <f>(B306)+(P306)+(Q306)+(O306)</f>
        <v/>
      </c>
      <c r="S306" s="16">
        <f>R306/0.89</f>
        <v/>
      </c>
      <c r="T306" s="8">
        <f>((R306/S306)-1)*-100</f>
        <v/>
      </c>
      <c r="U306" s="16">
        <f>C306-S306</f>
        <v/>
      </c>
      <c r="V306">
        <f>((R306/C306)-1)*-100</f>
        <v/>
      </c>
    </row>
    <row r="307">
      <c r="A307" t="inlineStr">
        <is>
          <t>VINHO CELLA LAMBRUSCO TT 750ML</t>
        </is>
      </c>
      <c r="B307" s="13" t="n">
        <v>31.806555</v>
      </c>
      <c r="C307" s="14">
        <f>R307/0.89</f>
        <v/>
      </c>
      <c r="D307" s="13" t="n">
        <v>1.194556</v>
      </c>
      <c r="E307" s="13" t="n">
        <v>2.942106</v>
      </c>
      <c r="F307" s="1" t="n">
        <v>0.467</v>
      </c>
      <c r="G307" t="n">
        <v>0</v>
      </c>
      <c r="H307" s="5" t="n">
        <v>0.12</v>
      </c>
      <c r="I307" s="5" t="n">
        <v>0.0925</v>
      </c>
      <c r="J307" s="5" t="n">
        <v>0.12</v>
      </c>
      <c r="K307" s="1" t="n">
        <v>0.11</v>
      </c>
      <c r="L307" s="16">
        <f>K307*C307</f>
        <v/>
      </c>
      <c r="M307" s="13">
        <f>C307*I307</f>
        <v/>
      </c>
      <c r="N307" s="13">
        <f>IF(F307&gt;0,C307*(1+F307),G307)</f>
        <v/>
      </c>
      <c r="O307" s="16">
        <f>N307*J307</f>
        <v/>
      </c>
      <c r="P307" s="16">
        <f>L307-D307</f>
        <v/>
      </c>
      <c r="Q307" s="16">
        <f>M307-E307</f>
        <v/>
      </c>
      <c r="R307" s="16">
        <f>(B307)+(P307)+(Q307)+(O307)</f>
        <v/>
      </c>
      <c r="S307" s="16">
        <f>R307/0.89</f>
        <v/>
      </c>
      <c r="T307" s="8">
        <f>((R307/S307)-1)*-100</f>
        <v/>
      </c>
      <c r="U307" s="16">
        <f>C307-S307</f>
        <v/>
      </c>
      <c r="V307">
        <f>((R307/C307)-1)*-100</f>
        <v/>
      </c>
    </row>
    <row r="308">
      <c r="A308" t="inlineStr">
        <is>
          <t>VINHO LUCCARELLI NEGROAMARO PUGLIA 750ML</t>
        </is>
      </c>
      <c r="B308" s="13" t="n">
        <v>54.314</v>
      </c>
      <c r="C308" s="14">
        <f>R308/0.89</f>
        <v/>
      </c>
      <c r="D308" s="13" t="n">
        <v>2.172667</v>
      </c>
      <c r="E308" s="13" t="n">
        <v>5.024045</v>
      </c>
      <c r="F308" s="1" t="n">
        <v>0.467</v>
      </c>
      <c r="G308" t="n">
        <v>0</v>
      </c>
      <c r="H308" s="5" t="n">
        <v>0.12</v>
      </c>
      <c r="I308" s="5" t="n">
        <v>0.0925</v>
      </c>
      <c r="J308" s="5" t="n">
        <v>0.12</v>
      </c>
      <c r="K308" s="1" t="n">
        <v>0.11</v>
      </c>
      <c r="L308" s="16">
        <f>K308*C308</f>
        <v/>
      </c>
      <c r="M308" s="13">
        <f>C308*I308</f>
        <v/>
      </c>
      <c r="N308" s="13">
        <f>IF(F308&gt;0,C308*(1+F308),G308)</f>
        <v/>
      </c>
      <c r="O308" s="16">
        <f>N308*J308</f>
        <v/>
      </c>
      <c r="P308" s="16">
        <f>L308-D308</f>
        <v/>
      </c>
      <c r="Q308" s="16">
        <f>M308-E308</f>
        <v/>
      </c>
      <c r="R308" s="16">
        <f>(B308)+(P308)+(Q308)+(O308)</f>
        <v/>
      </c>
      <c r="S308" s="16">
        <f>R308/0.89</f>
        <v/>
      </c>
      <c r="T308" s="8">
        <f>((R308/S308)-1)*-100</f>
        <v/>
      </c>
      <c r="U308" s="16">
        <f>C308-S308</f>
        <v/>
      </c>
      <c r="V308">
        <f>((R308/C308)-1)*-100</f>
        <v/>
      </c>
    </row>
    <row r="309">
      <c r="A309" t="inlineStr">
        <is>
          <t>PETIT CHABLIS 750ML</t>
        </is>
      </c>
      <c r="B309" s="13" t="n">
        <v>62.87</v>
      </c>
      <c r="C309" s="14">
        <f>R309/0.89</f>
        <v/>
      </c>
      <c r="D309" s="13" t="n">
        <v>2.514806</v>
      </c>
      <c r="E309" s="13" t="n">
        <v>5.582856</v>
      </c>
      <c r="F309" s="1" t="n">
        <v>0.467</v>
      </c>
      <c r="G309" t="n">
        <v>0</v>
      </c>
      <c r="H309" s="5" t="n">
        <v>0.12</v>
      </c>
      <c r="I309" s="5" t="n">
        <v>0.0925</v>
      </c>
      <c r="J309" s="5" t="n">
        <v>0.12</v>
      </c>
      <c r="K309" s="1" t="n">
        <v>0.11</v>
      </c>
      <c r="L309" s="16">
        <f>K309*C309</f>
        <v/>
      </c>
      <c r="M309" s="13">
        <f>C309*I309</f>
        <v/>
      </c>
      <c r="N309" s="13">
        <f>IF(F309&gt;0,C309*(1+F309),G309)</f>
        <v/>
      </c>
      <c r="O309" s="16">
        <f>N309*J309</f>
        <v/>
      </c>
      <c r="P309" s="16">
        <f>L309-D309</f>
        <v/>
      </c>
      <c r="Q309" s="16">
        <f>M309-E309</f>
        <v/>
      </c>
      <c r="R309" s="16">
        <f>(B309)+(P309)+(Q309)+(O309)</f>
        <v/>
      </c>
      <c r="S309" s="16">
        <f>R309/0.89</f>
        <v/>
      </c>
      <c r="T309" s="8">
        <f>((R309/S309)-1)*-100</f>
        <v/>
      </c>
      <c r="U309" s="16">
        <f>C309-S309</f>
        <v/>
      </c>
      <c r="V309">
        <f>((R309/C309)-1)*-100</f>
        <v/>
      </c>
    </row>
    <row r="310">
      <c r="A310" t="inlineStr">
        <is>
          <t>MAXIME BRANCO 750ML</t>
        </is>
      </c>
      <c r="B310" s="13" t="n">
        <v>25.04</v>
      </c>
      <c r="C310" s="14">
        <f>R310/0.89</f>
        <v/>
      </c>
      <c r="D310" s="13" t="n">
        <v>1.001707</v>
      </c>
      <c r="E310" s="13" t="n">
        <v>2.223542</v>
      </c>
      <c r="F310" s="1" t="n">
        <v>0.467</v>
      </c>
      <c r="G310" t="n">
        <v>0</v>
      </c>
      <c r="H310" s="5" t="n">
        <v>0.12</v>
      </c>
      <c r="I310" s="5" t="n">
        <v>0.0925</v>
      </c>
      <c r="J310" s="5" t="n">
        <v>0.12</v>
      </c>
      <c r="K310" s="1" t="n">
        <v>0.11</v>
      </c>
      <c r="L310" s="16">
        <f>K310*C310</f>
        <v/>
      </c>
      <c r="M310" s="13">
        <f>C310*I310</f>
        <v/>
      </c>
      <c r="N310" s="13">
        <f>IF(F310&gt;0,C310*(1+F310),G310)</f>
        <v/>
      </c>
      <c r="O310" s="16">
        <f>N310*J310</f>
        <v/>
      </c>
      <c r="P310" s="16">
        <f>L310-D310</f>
        <v/>
      </c>
      <c r="Q310" s="16">
        <f>M310-E310</f>
        <v/>
      </c>
      <c r="R310" s="16">
        <f>(B310)+(P310)+(Q310)+(O310)</f>
        <v/>
      </c>
      <c r="S310" s="16">
        <f>R310/0.89</f>
        <v/>
      </c>
      <c r="T310" s="8">
        <f>((R310/S310)-1)*-100</f>
        <v/>
      </c>
      <c r="U310" s="16">
        <f>C310-S310</f>
        <v/>
      </c>
      <c r="V310">
        <f>((R310/C310)-1)*-100</f>
        <v/>
      </c>
    </row>
    <row r="311">
      <c r="A311" t="inlineStr">
        <is>
          <t>BRANCO PRINCE D GASCOGNE 750ML</t>
        </is>
      </c>
      <c r="B311" s="13" t="n">
        <v>45.44</v>
      </c>
      <c r="C311" s="14">
        <f>R311/0.89</f>
        <v/>
      </c>
      <c r="D311" s="13" t="n">
        <v>1.817778</v>
      </c>
      <c r="E311" s="13" t="n">
        <v>0</v>
      </c>
      <c r="F311" s="1" t="n">
        <v>0.467</v>
      </c>
      <c r="G311" t="n">
        <v>0</v>
      </c>
      <c r="H311" s="5" t="n">
        <v>0.12</v>
      </c>
      <c r="I311" s="5" t="n">
        <v>0.0925</v>
      </c>
      <c r="J311" s="5" t="n">
        <v>0.12</v>
      </c>
      <c r="K311" s="1" t="n">
        <v>0.11</v>
      </c>
      <c r="L311" s="16">
        <f>K311*C311</f>
        <v/>
      </c>
      <c r="M311" s="13">
        <f>C311*I311</f>
        <v/>
      </c>
      <c r="N311" s="13">
        <f>IF(F311&gt;0,C311*(1+F311),G311)</f>
        <v/>
      </c>
      <c r="O311" s="16">
        <f>N311*J311</f>
        <v/>
      </c>
      <c r="P311" s="16">
        <f>L311-D311</f>
        <v/>
      </c>
      <c r="Q311" s="16">
        <f>M311-E311</f>
        <v/>
      </c>
      <c r="R311" s="16">
        <f>(B311)+(P311)+(Q311)+(O311)</f>
        <v/>
      </c>
      <c r="S311" s="16">
        <f>R311/0.89</f>
        <v/>
      </c>
      <c r="T311" s="8">
        <f>((R311/S311)-1)*-100</f>
        <v/>
      </c>
      <c r="U311" s="16">
        <f>C311-S311</f>
        <v/>
      </c>
      <c r="V311">
        <f>((R311/C311)-1)*-100</f>
        <v/>
      </c>
    </row>
    <row r="312">
      <c r="A312" t="inlineStr">
        <is>
          <t>MINUTY ET OR 1500ML</t>
        </is>
      </c>
      <c r="B312" s="13" t="n">
        <v>258.4</v>
      </c>
      <c r="C312" s="14">
        <f>R312/0.89</f>
        <v/>
      </c>
      <c r="D312" s="13" t="n">
        <v>10.34</v>
      </c>
      <c r="E312" s="13" t="n">
        <v>22.94555</v>
      </c>
      <c r="F312" s="1" t="n">
        <v>0.467</v>
      </c>
      <c r="G312" t="n">
        <v>0</v>
      </c>
      <c r="H312" s="5" t="n">
        <v>0.12</v>
      </c>
      <c r="I312" s="5" t="n">
        <v>0.0925</v>
      </c>
      <c r="J312" s="5" t="n">
        <v>0.12</v>
      </c>
      <c r="K312" s="1" t="n">
        <v>0.11</v>
      </c>
      <c r="L312" s="16">
        <f>K312*C312</f>
        <v/>
      </c>
      <c r="M312" s="13">
        <f>C312*I312</f>
        <v/>
      </c>
      <c r="N312" s="13">
        <f>IF(F312&gt;0,C312*(1+F312),G312)</f>
        <v/>
      </c>
      <c r="O312" s="16">
        <f>N312*J312</f>
        <v/>
      </c>
      <c r="P312" s="16">
        <f>L312-D312</f>
        <v/>
      </c>
      <c r="Q312" s="16">
        <f>M312-E312</f>
        <v/>
      </c>
      <c r="R312" s="16">
        <f>(B312)+(P312)+(Q312)+(O312)</f>
        <v/>
      </c>
      <c r="S312" s="16">
        <f>R312/0.89</f>
        <v/>
      </c>
      <c r="T312" s="8">
        <f>((R312/S312)-1)*-100</f>
        <v/>
      </c>
      <c r="U312" s="16">
        <f>C312-S312</f>
        <v/>
      </c>
      <c r="V312">
        <f>((R312/C312)-1)*-100</f>
        <v/>
      </c>
    </row>
    <row r="313">
      <c r="A313" t="inlineStr">
        <is>
          <t>MINUTY ET OR 3000ML</t>
        </is>
      </c>
      <c r="B313" s="13" t="n">
        <v>588.797046</v>
      </c>
      <c r="C313" s="14">
        <f>R313/0.89</f>
        <v/>
      </c>
      <c r="D313" s="13" t="n">
        <v>23.551868</v>
      </c>
      <c r="E313" s="13" t="n">
        <v>52.285179</v>
      </c>
      <c r="F313" s="1" t="n">
        <v>0.467</v>
      </c>
      <c r="G313" t="n">
        <v>0</v>
      </c>
      <c r="H313" s="5" t="n">
        <v>0.12</v>
      </c>
      <c r="I313" s="5" t="n">
        <v>0.0925</v>
      </c>
      <c r="J313" s="5" t="n">
        <v>0.12</v>
      </c>
      <c r="K313" s="1" t="n">
        <v>0.11</v>
      </c>
      <c r="L313" s="16">
        <f>K313*C313</f>
        <v/>
      </c>
      <c r="M313" s="13">
        <f>C313*I313</f>
        <v/>
      </c>
      <c r="N313" s="13">
        <f>IF(F313&gt;0,C313*(1+F313),G313)</f>
        <v/>
      </c>
      <c r="O313" s="16">
        <f>N313*J313</f>
        <v/>
      </c>
      <c r="P313" s="16">
        <f>L313-D313</f>
        <v/>
      </c>
      <c r="Q313" s="16">
        <f>M313-E313</f>
        <v/>
      </c>
      <c r="R313" s="16">
        <f>(B313)+(P313)+(Q313)+(O313)</f>
        <v/>
      </c>
      <c r="S313" s="16">
        <f>R313/0.89</f>
        <v/>
      </c>
      <c r="T313" s="8">
        <f>((R313/S313)-1)*-100</f>
        <v/>
      </c>
      <c r="U313" s="16">
        <f>C313-S313</f>
        <v/>
      </c>
      <c r="V313">
        <f>((R313/C313)-1)*-100</f>
        <v/>
      </c>
    </row>
    <row r="314">
      <c r="A314" t="inlineStr">
        <is>
          <t>M DE MINUTY ROSE 750ML</t>
        </is>
      </c>
      <c r="B314" s="13" t="n">
        <v>76.38397399999999</v>
      </c>
      <c r="C314" s="14">
        <f>R314/0.89</f>
        <v/>
      </c>
      <c r="D314" s="13" t="n">
        <v>3.055359</v>
      </c>
      <c r="E314" s="13" t="n">
        <v>6.782896999999999</v>
      </c>
      <c r="F314" s="1" t="n">
        <v>0.467</v>
      </c>
      <c r="G314" t="n">
        <v>0</v>
      </c>
      <c r="H314" s="5" t="n">
        <v>0.12</v>
      </c>
      <c r="I314" s="5" t="n">
        <v>0.0925</v>
      </c>
      <c r="J314" s="5" t="n">
        <v>0.12</v>
      </c>
      <c r="K314" s="1" t="n">
        <v>0.11</v>
      </c>
      <c r="L314" s="16">
        <f>K314*C314</f>
        <v/>
      </c>
      <c r="M314" s="13">
        <f>C314*I314</f>
        <v/>
      </c>
      <c r="N314" s="13">
        <f>IF(F314&gt;0,C314*(1+F314),G314)</f>
        <v/>
      </c>
      <c r="O314" s="16">
        <f>N314*J314</f>
        <v/>
      </c>
      <c r="P314" s="16">
        <f>L314-D314</f>
        <v/>
      </c>
      <c r="Q314" s="16">
        <f>M314-E314</f>
        <v/>
      </c>
      <c r="R314" s="16">
        <f>(B314)+(P314)+(Q314)+(O314)</f>
        <v/>
      </c>
      <c r="S314" s="16">
        <f>R314/0.89</f>
        <v/>
      </c>
      <c r="T314" s="8">
        <f>((R314/S314)-1)*-100</f>
        <v/>
      </c>
      <c r="U314" s="16">
        <f>C314-S314</f>
        <v/>
      </c>
      <c r="V314">
        <f>((R314/C314)-1)*-100</f>
        <v/>
      </c>
    </row>
    <row r="315">
      <c r="A315" t="inlineStr">
        <is>
          <t>MINUTY PRESTIGE 750ML</t>
        </is>
      </c>
      <c r="B315" s="13" t="n">
        <v>84.44</v>
      </c>
      <c r="C315" s="14">
        <f>R315/0.89</f>
        <v/>
      </c>
      <c r="D315" s="13" t="n">
        <v>3.3776</v>
      </c>
      <c r="E315" s="13" t="n">
        <v>7.498272</v>
      </c>
      <c r="F315" s="1" t="n">
        <v>0.467</v>
      </c>
      <c r="G315" t="n">
        <v>0</v>
      </c>
      <c r="H315" s="5" t="n">
        <v>0.12</v>
      </c>
      <c r="I315" s="5" t="n">
        <v>0.0925</v>
      </c>
      <c r="J315" s="5" t="n">
        <v>0.12</v>
      </c>
      <c r="K315" s="1" t="n">
        <v>0.11</v>
      </c>
      <c r="L315" s="16">
        <f>K315*C315</f>
        <v/>
      </c>
      <c r="M315" s="13">
        <f>C315*I315</f>
        <v/>
      </c>
      <c r="N315" s="13">
        <f>IF(F315&gt;0,C315*(1+F315),G315)</f>
        <v/>
      </c>
      <c r="O315" s="16">
        <f>N315*J315</f>
        <v/>
      </c>
      <c r="P315" s="16">
        <f>L315-D315</f>
        <v/>
      </c>
      <c r="Q315" s="16">
        <f>M315-E315</f>
        <v/>
      </c>
      <c r="R315" s="16">
        <f>(B315)+(P315)+(Q315)+(O315)</f>
        <v/>
      </c>
      <c r="S315" s="16">
        <f>R315/0.89</f>
        <v/>
      </c>
      <c r="T315" s="8">
        <f>((R315/S315)-1)*-100</f>
        <v/>
      </c>
      <c r="U315" s="16">
        <f>C315-S315</f>
        <v/>
      </c>
      <c r="V315">
        <f>((R315/C315)-1)*-100</f>
        <v/>
      </c>
    </row>
    <row r="316">
      <c r="A316" t="inlineStr">
        <is>
          <t>DOM PERIGNON VINTAGE COM ESTOJO  750 ML</t>
        </is>
      </c>
      <c r="B316" s="13" t="n">
        <v>1078.96</v>
      </c>
      <c r="C316" s="14">
        <f>R316/0.89</f>
        <v/>
      </c>
      <c r="D316" s="13" t="n">
        <v>43.1584</v>
      </c>
      <c r="E316" s="13" t="n">
        <v>95.81164800000001</v>
      </c>
      <c r="F316" s="1" t="n">
        <v>0.4579</v>
      </c>
      <c r="G316" t="n">
        <v>0</v>
      </c>
      <c r="H316" s="5" t="n">
        <v>0.12</v>
      </c>
      <c r="I316" s="5" t="n">
        <v>0.0925</v>
      </c>
      <c r="J316" s="5" t="n">
        <v>0.12</v>
      </c>
      <c r="K316" s="1" t="n">
        <v>0.11</v>
      </c>
      <c r="L316" s="16">
        <f>K316*C316</f>
        <v/>
      </c>
      <c r="M316" s="13">
        <f>C316*I316</f>
        <v/>
      </c>
      <c r="N316" s="13">
        <f>IF(F316&gt;0,C316*(1+F316),G316)</f>
        <v/>
      </c>
      <c r="O316" s="16">
        <f>N316*J316</f>
        <v/>
      </c>
      <c r="P316" s="16">
        <f>L316-D316</f>
        <v/>
      </c>
      <c r="Q316" s="16">
        <f>M316-E316</f>
        <v/>
      </c>
      <c r="R316" s="16">
        <f>(B316)+(P316)+(Q316)+(O316)</f>
        <v/>
      </c>
      <c r="S316" s="16">
        <f>R316/0.89</f>
        <v/>
      </c>
      <c r="T316" s="8">
        <f>((R316/S316)-1)*-100</f>
        <v/>
      </c>
      <c r="U316" s="16">
        <f>C316-S316</f>
        <v/>
      </c>
      <c r="V316">
        <f>((R316/C316)-1)*-100</f>
        <v/>
      </c>
    </row>
    <row r="317">
      <c r="A317" t="inlineStr">
        <is>
          <t>VINHO GARZON ESTATE SAUV BLANC 750ML</t>
        </is>
      </c>
      <c r="B317" s="13" t="n">
        <v>64.873334</v>
      </c>
      <c r="C317" s="14">
        <f>R317/0.89</f>
        <v/>
      </c>
      <c r="D317" s="13" t="n">
        <v>2.436667</v>
      </c>
      <c r="E317" s="13" t="n">
        <v>5.409168999999999</v>
      </c>
      <c r="F317" s="1" t="n">
        <v>0.4579</v>
      </c>
      <c r="G317" t="n">
        <v>0</v>
      </c>
      <c r="H317" s="5" t="n">
        <v>0.12</v>
      </c>
      <c r="I317" s="5" t="n">
        <v>0.0925</v>
      </c>
      <c r="J317" s="5" t="n">
        <v>0.12</v>
      </c>
      <c r="K317" s="1" t="n">
        <v>0.11</v>
      </c>
      <c r="L317" s="16">
        <f>K317*C317</f>
        <v/>
      </c>
      <c r="M317" s="13">
        <f>C317*I317</f>
        <v/>
      </c>
      <c r="N317" s="13">
        <f>IF(F317&gt;0,C317*(1+F317),G317)</f>
        <v/>
      </c>
      <c r="O317" s="16">
        <f>N317*J317</f>
        <v/>
      </c>
      <c r="P317" s="16">
        <f>L317-D317</f>
        <v/>
      </c>
      <c r="Q317" s="16">
        <f>M317-E317</f>
        <v/>
      </c>
      <c r="R317" s="16">
        <f>(B317)+(P317)+(Q317)+(O317)</f>
        <v/>
      </c>
      <c r="S317" s="16">
        <f>R317/0.89</f>
        <v/>
      </c>
      <c r="T317" s="8">
        <f>((R317/S317)-1)*-100</f>
        <v/>
      </c>
      <c r="U317" s="16">
        <f>C317-S317</f>
        <v/>
      </c>
      <c r="V317">
        <f>((R317/C317)-1)*-100</f>
        <v/>
      </c>
    </row>
    <row r="318">
      <c r="A318" t="inlineStr">
        <is>
          <t>BEEFEATER PINK 750ML</t>
        </is>
      </c>
      <c r="B318" s="13" t="n">
        <v>57.607125</v>
      </c>
      <c r="C318" s="14">
        <f>R318/0.89</f>
        <v/>
      </c>
      <c r="D318" s="13" t="n">
        <v>1.928272</v>
      </c>
      <c r="E318" s="13" t="n">
        <v>4.280764</v>
      </c>
      <c r="F318" s="1" t="n">
        <v>0</v>
      </c>
      <c r="G318" t="n">
        <v>144.01</v>
      </c>
      <c r="H318" s="5" t="n">
        <v>0.12</v>
      </c>
      <c r="I318" s="5" t="n">
        <v>0.0925</v>
      </c>
      <c r="J318" s="5" t="n">
        <v>0.12</v>
      </c>
      <c r="K318" s="1" t="n">
        <v>0.11</v>
      </c>
      <c r="L318" s="16">
        <f>K318*C318</f>
        <v/>
      </c>
      <c r="M318" s="13">
        <f>C318*I318</f>
        <v/>
      </c>
      <c r="N318" s="13">
        <f>IF(F318&gt;0,C318*(1+F318),G318)</f>
        <v/>
      </c>
      <c r="O318" s="16">
        <f>N318*J318</f>
        <v/>
      </c>
      <c r="P318" s="16">
        <f>L318-D318</f>
        <v/>
      </c>
      <c r="Q318" s="16">
        <f>M318-E318</f>
        <v/>
      </c>
      <c r="R318" s="16">
        <f>(B318)+(P318)+(Q318)+(O318)</f>
        <v/>
      </c>
      <c r="S318" s="16">
        <f>R318/0.89</f>
        <v/>
      </c>
      <c r="T318" s="8">
        <f>((R318/S318)-1)*-100</f>
        <v/>
      </c>
      <c r="U318" s="16">
        <f>C318-S318</f>
        <v/>
      </c>
      <c r="V318">
        <f>((R318/C318)-1)*-100</f>
        <v/>
      </c>
    </row>
    <row r="319">
      <c r="A319" t="inlineStr">
        <is>
          <t>GIN GORDONS PINK 700ML</t>
        </is>
      </c>
      <c r="B319" s="13" t="n">
        <v>48.344175</v>
      </c>
      <c r="C319" s="14">
        <f>R319/0.89</f>
        <v/>
      </c>
      <c r="D319" s="13" t="n">
        <v>1.933767</v>
      </c>
      <c r="E319" s="13" t="n">
        <v>4.292963</v>
      </c>
      <c r="F319" s="1" t="n">
        <v>0</v>
      </c>
      <c r="G319" t="n">
        <v>86.81999999999999</v>
      </c>
      <c r="H319" s="5" t="n">
        <v>0.12</v>
      </c>
      <c r="I319" s="5" t="n">
        <v>0.0925</v>
      </c>
      <c r="J319" s="5" t="n">
        <v>0.12</v>
      </c>
      <c r="K319" s="1" t="n">
        <v>0.11</v>
      </c>
      <c r="L319" s="16">
        <f>K319*C319</f>
        <v/>
      </c>
      <c r="M319" s="13">
        <f>C319*I319</f>
        <v/>
      </c>
      <c r="N319" s="13">
        <f>IF(F319&gt;0,C319*(1+F319),G319)</f>
        <v/>
      </c>
      <c r="O319" s="16">
        <f>N319*J319</f>
        <v/>
      </c>
      <c r="P319" s="16">
        <f>L319-D319</f>
        <v/>
      </c>
      <c r="Q319" s="16">
        <f>M319-E319</f>
        <v/>
      </c>
      <c r="R319" s="16">
        <f>(B319)+(P319)+(Q319)+(O319)</f>
        <v/>
      </c>
      <c r="S319" s="16">
        <f>R319/0.89</f>
        <v/>
      </c>
      <c r="T319" s="8">
        <f>((R319/S319)-1)*-100</f>
        <v/>
      </c>
      <c r="U319" s="16">
        <f>C319-S319</f>
        <v/>
      </c>
      <c r="V319">
        <f>((R319/C319)-1)*-100</f>
        <v/>
      </c>
    </row>
    <row r="320">
      <c r="A320" t="inlineStr">
        <is>
          <t>WHISKY DEWARS 12 YEAR'S 750ML</t>
        </is>
      </c>
      <c r="B320" s="13" t="n">
        <v>68.326196</v>
      </c>
      <c r="C320" s="14">
        <f>R320/0.89</f>
        <v/>
      </c>
      <c r="D320" s="13" t="n">
        <v>2.287069</v>
      </c>
      <c r="E320" s="13" t="n">
        <v>5.077293</v>
      </c>
      <c r="F320" s="1" t="n">
        <v>0</v>
      </c>
      <c r="G320" t="n">
        <v>132.89</v>
      </c>
      <c r="H320" s="5" t="n">
        <v>0.12</v>
      </c>
      <c r="I320" s="5" t="n">
        <v>0.0925</v>
      </c>
      <c r="J320" s="5" t="n">
        <v>0.12</v>
      </c>
      <c r="K320" s="1" t="n">
        <v>0.11</v>
      </c>
      <c r="L320" s="16">
        <f>K320*C320</f>
        <v/>
      </c>
      <c r="M320" s="13">
        <f>C320*I320</f>
        <v/>
      </c>
      <c r="N320" s="13">
        <f>IF(F320&gt;0,C320*(1+F320),G320)</f>
        <v/>
      </c>
      <c r="O320" s="16">
        <f>N320*J320</f>
        <v/>
      </c>
      <c r="P320" s="16">
        <f>L320-D320</f>
        <v/>
      </c>
      <c r="Q320" s="16">
        <f>M320-E320</f>
        <v/>
      </c>
      <c r="R320" s="16">
        <f>(B320)+(P320)+(Q320)+(O320)</f>
        <v/>
      </c>
      <c r="S320" s="16">
        <f>R320/0.89</f>
        <v/>
      </c>
      <c r="T320" s="8">
        <f>((R320/S320)-1)*-100</f>
        <v/>
      </c>
      <c r="U320" s="16">
        <f>C320-S320</f>
        <v/>
      </c>
      <c r="V320">
        <f>((R320/C320)-1)*-100</f>
        <v/>
      </c>
    </row>
    <row r="321">
      <c r="A321" t="inlineStr">
        <is>
          <t>MINUTY PRESTIGE 1,5L</t>
        </is>
      </c>
      <c r="B321" s="13" t="n">
        <v>190.29</v>
      </c>
      <c r="C321" s="14">
        <f>R321/0.89</f>
        <v/>
      </c>
      <c r="D321" s="13" t="n">
        <v>7.611667</v>
      </c>
      <c r="E321" s="13" t="n">
        <v>16.897745</v>
      </c>
      <c r="F321" s="1" t="n">
        <v>0.467</v>
      </c>
      <c r="G321" t="n">
        <v>0</v>
      </c>
      <c r="H321" s="5" t="n">
        <v>0.12</v>
      </c>
      <c r="I321" s="5" t="n">
        <v>0.0925</v>
      </c>
      <c r="J321" s="5" t="n">
        <v>0.12</v>
      </c>
      <c r="K321" s="1" t="n">
        <v>0.11</v>
      </c>
      <c r="L321" s="16">
        <f>K321*C321</f>
        <v/>
      </c>
      <c r="M321" s="13">
        <f>C321*I321</f>
        <v/>
      </c>
      <c r="N321" s="13">
        <f>IF(F321&gt;0,C321*(1+F321),G321)</f>
        <v/>
      </c>
      <c r="O321" s="16">
        <f>N321*J321</f>
        <v/>
      </c>
      <c r="P321" s="16">
        <f>L321-D321</f>
        <v/>
      </c>
      <c r="Q321" s="16">
        <f>M321-E321</f>
        <v/>
      </c>
      <c r="R321" s="16">
        <f>(B321)+(P321)+(Q321)+(O321)</f>
        <v/>
      </c>
      <c r="S321" s="16">
        <f>R321/0.89</f>
        <v/>
      </c>
      <c r="T321" s="8">
        <f>((R321/S321)-1)*-100</f>
        <v/>
      </c>
      <c r="U321" s="16">
        <f>C321-S321</f>
        <v/>
      </c>
      <c r="V321">
        <f>((R321/C321)-1)*-100</f>
        <v/>
      </c>
    </row>
    <row r="322">
      <c r="A322" t="inlineStr">
        <is>
          <t>BEEFEATER PINK 750ML - EVENTO</t>
        </is>
      </c>
      <c r="B322" s="13" t="n">
        <v>87.148083</v>
      </c>
      <c r="C322" s="14">
        <f>R322/0.89</f>
        <v/>
      </c>
      <c r="D322" s="13" t="n">
        <v>2.917091</v>
      </c>
      <c r="E322" s="13" t="n">
        <v>7.791366</v>
      </c>
      <c r="F322" s="1" t="n">
        <v>0</v>
      </c>
      <c r="G322" t="n">
        <v>144.01</v>
      </c>
      <c r="H322" s="5" t="n">
        <v>0.12</v>
      </c>
      <c r="I322" s="5" t="n">
        <v>0.0925</v>
      </c>
      <c r="J322" s="5" t="n">
        <v>0.12</v>
      </c>
      <c r="K322" s="1" t="n">
        <v>0.11</v>
      </c>
      <c r="L322" s="16">
        <f>K322*C322</f>
        <v/>
      </c>
      <c r="M322" s="13">
        <f>C322*I322</f>
        <v/>
      </c>
      <c r="N322" s="13">
        <f>IF(F322&gt;0,C322*(1+F322),G322)</f>
        <v/>
      </c>
      <c r="O322" s="16">
        <f>N322*J322</f>
        <v/>
      </c>
      <c r="P322" s="16">
        <f>L322-D322</f>
        <v/>
      </c>
      <c r="Q322" s="16">
        <f>M322-E322</f>
        <v/>
      </c>
      <c r="R322" s="16">
        <f>(B322)+(P322)+(Q322)+(O322)</f>
        <v/>
      </c>
      <c r="S322" s="16">
        <f>R322/0.89</f>
        <v/>
      </c>
      <c r="T322" s="8">
        <f>((R322/S322)-1)*-100</f>
        <v/>
      </c>
      <c r="U322" s="16">
        <f>C322-S322</f>
        <v/>
      </c>
      <c r="V322">
        <f>((R322/C322)-1)*-100</f>
        <v/>
      </c>
    </row>
    <row r="323">
      <c r="A323" t="inlineStr">
        <is>
          <t>TEQUILA DON JULIO BLANCO 750ML</t>
        </is>
      </c>
      <c r="B323" s="13" t="n">
        <v>146.144933</v>
      </c>
      <c r="C323" s="14">
        <f>R323/0.89</f>
        <v/>
      </c>
      <c r="D323" s="13" t="n">
        <v>5.845797</v>
      </c>
      <c r="E323" s="13" t="n">
        <v>12.97767</v>
      </c>
      <c r="F323" s="1" t="n">
        <v>0.467</v>
      </c>
      <c r="G323" t="n">
        <v>0</v>
      </c>
      <c r="H323" s="5" t="n">
        <v>0.12</v>
      </c>
      <c r="I323" s="5" t="n">
        <v>0.0925</v>
      </c>
      <c r="J323" s="5" t="n">
        <v>0.12</v>
      </c>
      <c r="K323" s="1" t="n">
        <v>0.11</v>
      </c>
      <c r="L323" s="16">
        <f>K323*C323</f>
        <v/>
      </c>
      <c r="M323" s="13">
        <f>C323*I323</f>
        <v/>
      </c>
      <c r="N323" s="13">
        <f>IF(F323&gt;0,C323*(1+F323),G323)</f>
        <v/>
      </c>
      <c r="O323" s="16">
        <f>N323*J323</f>
        <v/>
      </c>
      <c r="P323" s="16">
        <f>L323-D323</f>
        <v/>
      </c>
      <c r="Q323" s="16">
        <f>M323-E323</f>
        <v/>
      </c>
      <c r="R323" s="16">
        <f>(B323)+(P323)+(Q323)+(O323)</f>
        <v/>
      </c>
      <c r="S323" s="16">
        <f>R323/0.89</f>
        <v/>
      </c>
      <c r="T323" s="8">
        <f>((R323/S323)-1)*-100</f>
        <v/>
      </c>
      <c r="U323" s="16">
        <f>C323-S323</f>
        <v/>
      </c>
      <c r="V323">
        <f>((R323/C323)-1)*-100</f>
        <v/>
      </c>
    </row>
    <row r="324">
      <c r="A324" t="inlineStr">
        <is>
          <t>WHISKY JACK DANIELS FIRE 1000 ML</t>
        </is>
      </c>
      <c r="B324" s="13" t="n">
        <v>89.07347900000001</v>
      </c>
      <c r="C324" s="14">
        <f>R324/0.89</f>
        <v/>
      </c>
      <c r="D324" s="13" t="n">
        <v>2.981539</v>
      </c>
      <c r="E324" s="13" t="n">
        <v>6.619016</v>
      </c>
      <c r="F324" s="1" t="n">
        <v>0</v>
      </c>
      <c r="G324" t="n">
        <v>163.26</v>
      </c>
      <c r="H324" s="5" t="n">
        <v>0.12</v>
      </c>
      <c r="I324" s="5" t="n">
        <v>0.0925</v>
      </c>
      <c r="J324" s="5" t="n">
        <v>0.12</v>
      </c>
      <c r="K324" s="1" t="n">
        <v>0.11</v>
      </c>
      <c r="L324" s="16">
        <f>K324*C324</f>
        <v/>
      </c>
      <c r="M324" s="13">
        <f>C324*I324</f>
        <v/>
      </c>
      <c r="N324" s="13">
        <f>IF(F324&gt;0,C324*(1+F324),G324)</f>
        <v/>
      </c>
      <c r="O324" s="16">
        <f>N324*J324</f>
        <v/>
      </c>
      <c r="P324" s="16">
        <f>L324-D324</f>
        <v/>
      </c>
      <c r="Q324" s="16">
        <f>M324-E324</f>
        <v/>
      </c>
      <c r="R324" s="16">
        <f>(B324)+(P324)+(Q324)+(O324)</f>
        <v/>
      </c>
      <c r="S324" s="16">
        <f>R324/0.89</f>
        <v/>
      </c>
      <c r="T324" s="8">
        <f>((R324/S324)-1)*-100</f>
        <v/>
      </c>
      <c r="U324" s="16">
        <f>C324-S324</f>
        <v/>
      </c>
      <c r="V324">
        <f>((R324/C324)-1)*-100</f>
        <v/>
      </c>
    </row>
    <row r="325">
      <c r="A325" t="inlineStr">
        <is>
          <t>GIN STAR OF BOMBAY 750ML</t>
        </is>
      </c>
      <c r="B325" s="13" t="n">
        <v>138.891667</v>
      </c>
      <c r="C325" s="14">
        <f>R325/0.89</f>
        <v/>
      </c>
      <c r="D325" s="13" t="n">
        <v>4.649</v>
      </c>
      <c r="E325" s="13" t="n">
        <v>10.320996</v>
      </c>
      <c r="F325" s="1" t="n">
        <v>0</v>
      </c>
      <c r="G325" t="n">
        <v>256.96</v>
      </c>
      <c r="H325" s="5" t="n">
        <v>0.12</v>
      </c>
      <c r="I325" s="5" t="n">
        <v>0.0925</v>
      </c>
      <c r="J325" s="5" t="n">
        <v>0.12</v>
      </c>
      <c r="K325" s="1" t="n">
        <v>0.11</v>
      </c>
      <c r="L325" s="16">
        <f>K325*C325</f>
        <v/>
      </c>
      <c r="M325" s="13">
        <f>C325*I325</f>
        <v/>
      </c>
      <c r="N325" s="13">
        <f>IF(F325&gt;0,C325*(1+F325),G325)</f>
        <v/>
      </c>
      <c r="O325" s="16">
        <f>N325*J325</f>
        <v/>
      </c>
      <c r="P325" s="16">
        <f>L325-D325</f>
        <v/>
      </c>
      <c r="Q325" s="16">
        <f>M325-E325</f>
        <v/>
      </c>
      <c r="R325" s="16">
        <f>(B325)+(P325)+(Q325)+(O325)</f>
        <v/>
      </c>
      <c r="S325" s="16">
        <f>R325/0.89</f>
        <v/>
      </c>
      <c r="T325" s="8">
        <f>((R325/S325)-1)*-100</f>
        <v/>
      </c>
      <c r="U325" s="16">
        <f>C325-S325</f>
        <v/>
      </c>
      <c r="V325">
        <f>((R325/C325)-1)*-100</f>
        <v/>
      </c>
    </row>
    <row r="326">
      <c r="A326" t="inlineStr">
        <is>
          <t>GIN OXLEY 750ML</t>
        </is>
      </c>
      <c r="B326" s="13" t="n">
        <v>129.500833</v>
      </c>
      <c r="C326" s="14">
        <f>R326/0.89</f>
        <v/>
      </c>
      <c r="D326" s="13" t="n">
        <v>4.334833</v>
      </c>
      <c r="E326" s="13" t="n">
        <v>11.577855</v>
      </c>
      <c r="F326" s="1" t="n">
        <v>0.467</v>
      </c>
      <c r="G326" t="n">
        <v>0</v>
      </c>
      <c r="H326" s="5" t="n">
        <v>0.12</v>
      </c>
      <c r="I326" s="5" t="n">
        <v>0.0925</v>
      </c>
      <c r="J326" s="5" t="n">
        <v>0.12</v>
      </c>
      <c r="K326" s="1" t="n">
        <v>0.11</v>
      </c>
      <c r="L326" s="16">
        <f>K326*C326</f>
        <v/>
      </c>
      <c r="M326" s="13">
        <f>C326*I326</f>
        <v/>
      </c>
      <c r="N326" s="13">
        <f>IF(F326&gt;0,C326*(1+F326),G326)</f>
        <v/>
      </c>
      <c r="O326" s="16">
        <f>N326*J326</f>
        <v/>
      </c>
      <c r="P326" s="16">
        <f>L326-D326</f>
        <v/>
      </c>
      <c r="Q326" s="16">
        <f>M326-E326</f>
        <v/>
      </c>
      <c r="R326" s="16">
        <f>(B326)+(P326)+(Q326)+(O326)</f>
        <v/>
      </c>
      <c r="S326" s="16">
        <f>R326/0.89</f>
        <v/>
      </c>
      <c r="T326" s="8">
        <f>((R326/S326)-1)*-100</f>
        <v/>
      </c>
      <c r="U326" s="16">
        <f>C326-S326</f>
        <v/>
      </c>
      <c r="V326">
        <f>((R326/C326)-1)*-100</f>
        <v/>
      </c>
    </row>
    <row r="327">
      <c r="A327" t="inlineStr">
        <is>
          <t>BRANDY OSBORNE 700ML</t>
        </is>
      </c>
      <c r="B327" s="13" t="n">
        <v>68.81999999999999</v>
      </c>
      <c r="C327" s="14">
        <f>R327/0.89</f>
        <v/>
      </c>
      <c r="D327" s="13" t="n">
        <v>0</v>
      </c>
      <c r="E327" s="13" t="n">
        <v>6.36585</v>
      </c>
      <c r="F327" s="1" t="n">
        <v>0</v>
      </c>
      <c r="G327" t="n">
        <v>112.2</v>
      </c>
      <c r="H327" s="5" t="n">
        <v>0.12</v>
      </c>
      <c r="I327" s="5" t="n">
        <v>0.0925</v>
      </c>
      <c r="J327" s="5" t="n">
        <v>0.12</v>
      </c>
      <c r="K327" s="1" t="n">
        <v>0.11</v>
      </c>
      <c r="L327" s="16">
        <f>K327*C327</f>
        <v/>
      </c>
      <c r="M327" s="13">
        <f>C327*I327</f>
        <v/>
      </c>
      <c r="N327" s="13">
        <f>IF(F327&gt;0,C327*(1+F327),G327)</f>
        <v/>
      </c>
      <c r="O327" s="16">
        <f>N327*J327</f>
        <v/>
      </c>
      <c r="P327" s="16">
        <f>L327-D327</f>
        <v/>
      </c>
      <c r="Q327" s="16">
        <f>M327-E327</f>
        <v/>
      </c>
      <c r="R327" s="16">
        <f>(B327)+(P327)+(Q327)+(O327)</f>
        <v/>
      </c>
      <c r="S327" s="16">
        <f>R327/0.89</f>
        <v/>
      </c>
      <c r="T327" s="8">
        <f>((R327/S327)-1)*-100</f>
        <v/>
      </c>
      <c r="U327" s="16">
        <f>C327-S327</f>
        <v/>
      </c>
      <c r="V327">
        <f>((R327/C327)-1)*-100</f>
        <v/>
      </c>
    </row>
    <row r="328">
      <c r="A328" t="inlineStr">
        <is>
          <t>CACHACA SANTO GRAU CXC 750ML</t>
        </is>
      </c>
      <c r="B328" s="13" t="n">
        <v>41.902333</v>
      </c>
      <c r="C328" s="14">
        <f>R328/0.89</f>
        <v/>
      </c>
      <c r="D328" s="13" t="n">
        <v>4.325333</v>
      </c>
      <c r="E328" s="13" t="n">
        <v>2.93407</v>
      </c>
      <c r="F328" s="1" t="n">
        <v>0.4579</v>
      </c>
      <c r="G328" t="n">
        <v>0</v>
      </c>
      <c r="H328" s="5" t="n">
        <v>0.12</v>
      </c>
      <c r="I328" s="5" t="n">
        <v>0.0925</v>
      </c>
      <c r="J328" s="5" t="n">
        <v>0.12</v>
      </c>
      <c r="K328" s="1" t="n">
        <v>0.11</v>
      </c>
      <c r="L328" s="16">
        <f>K328*C328</f>
        <v/>
      </c>
      <c r="M328" s="13">
        <f>C328*I328</f>
        <v/>
      </c>
      <c r="N328" s="13">
        <f>IF(F328&gt;0,C328*(1+F328),G328)</f>
        <v/>
      </c>
      <c r="O328" s="16">
        <f>N328*J328</f>
        <v/>
      </c>
      <c r="P328" s="16">
        <f>L328-D328</f>
        <v/>
      </c>
      <c r="Q328" s="16">
        <f>M328-E328</f>
        <v/>
      </c>
      <c r="R328" s="16">
        <f>(B328)+(P328)+(Q328)+(O328)</f>
        <v/>
      </c>
      <c r="S328" s="16">
        <f>R328/0.89</f>
        <v/>
      </c>
      <c r="T328" s="8">
        <f>((R328/S328)-1)*-100</f>
        <v/>
      </c>
      <c r="U328" s="16">
        <f>C328-S328</f>
        <v/>
      </c>
      <c r="V328">
        <f>((R328/C328)-1)*-100</f>
        <v/>
      </c>
    </row>
    <row r="329">
      <c r="A329" t="inlineStr">
        <is>
          <t>CACHACA SANTO GRAU PARATY 750ML</t>
        </is>
      </c>
      <c r="B329" s="13" t="n">
        <v>46.558167</v>
      </c>
      <c r="C329" s="14">
        <f>R329/0.89</f>
        <v/>
      </c>
      <c r="D329" s="13" t="n">
        <v>4.806</v>
      </c>
      <c r="E329" s="13" t="n">
        <v>3.26007</v>
      </c>
      <c r="F329" s="1" t="n">
        <v>0.4579</v>
      </c>
      <c r="G329" t="n">
        <v>0</v>
      </c>
      <c r="H329" s="5" t="n">
        <v>0.12</v>
      </c>
      <c r="I329" s="5" t="n">
        <v>0.0925</v>
      </c>
      <c r="J329" s="5" t="n">
        <v>0.12</v>
      </c>
      <c r="K329" s="1" t="n">
        <v>0.11</v>
      </c>
      <c r="L329" s="16">
        <f>K329*C329</f>
        <v/>
      </c>
      <c r="M329" s="13">
        <f>C329*I329</f>
        <v/>
      </c>
      <c r="N329" s="13">
        <f>IF(F329&gt;0,C329*(1+F329),G329)</f>
        <v/>
      </c>
      <c r="O329" s="16">
        <f>N329*J329</f>
        <v/>
      </c>
      <c r="P329" s="16">
        <f>L329-D329</f>
        <v/>
      </c>
      <c r="Q329" s="16">
        <f>M329-E329</f>
        <v/>
      </c>
      <c r="R329" s="16">
        <f>(B329)+(P329)+(Q329)+(O329)</f>
        <v/>
      </c>
      <c r="S329" s="16">
        <f>R329/0.89</f>
        <v/>
      </c>
      <c r="T329" s="8">
        <f>((R329/S329)-1)*-100</f>
        <v/>
      </c>
      <c r="U329" s="16">
        <f>C329-S329</f>
        <v/>
      </c>
      <c r="V329">
        <f>((R329/C329)-1)*-100</f>
        <v/>
      </c>
    </row>
    <row r="330">
      <c r="A330" t="inlineStr">
        <is>
          <t>CACHACA SANTO GRAU ITIRAPUA 750ML</t>
        </is>
      </c>
      <c r="B330" s="13" t="n">
        <v>44.339667</v>
      </c>
      <c r="C330" s="14">
        <f>R330/0.89</f>
        <v/>
      </c>
      <c r="D330" s="13" t="n">
        <v>4.577</v>
      </c>
      <c r="E330" s="13" t="n">
        <v>3.104732</v>
      </c>
      <c r="F330" s="1" t="n">
        <v>0.4579</v>
      </c>
      <c r="G330" t="n">
        <v>0</v>
      </c>
      <c r="H330" s="5" t="n">
        <v>0.12</v>
      </c>
      <c r="I330" s="5" t="n">
        <v>0.0925</v>
      </c>
      <c r="J330" s="5" t="n">
        <v>0.12</v>
      </c>
      <c r="K330" s="1" t="n">
        <v>0.11</v>
      </c>
      <c r="L330" s="16">
        <f>K330*C330</f>
        <v/>
      </c>
      <c r="M330" s="13">
        <f>C330*I330</f>
        <v/>
      </c>
      <c r="N330" s="13">
        <f>IF(F330&gt;0,C330*(1+F330),G330)</f>
        <v/>
      </c>
      <c r="O330" s="16">
        <f>N330*J330</f>
        <v/>
      </c>
      <c r="P330" s="16">
        <f>L330-D330</f>
        <v/>
      </c>
      <c r="Q330" s="16">
        <f>M330-E330</f>
        <v/>
      </c>
      <c r="R330" s="16">
        <f>(B330)+(P330)+(Q330)+(O330)</f>
        <v/>
      </c>
      <c r="S330" s="16">
        <f>R330/0.89</f>
        <v/>
      </c>
      <c r="T330" s="8">
        <f>((R330/S330)-1)*-100</f>
        <v/>
      </c>
      <c r="U330" s="16">
        <f>C330-S330</f>
        <v/>
      </c>
      <c r="V330">
        <f>((R330/C330)-1)*-100</f>
        <v/>
      </c>
    </row>
    <row r="331">
      <c r="A331" t="inlineStr">
        <is>
          <t>CACHACA SANTO GRAU SOLERA P. XIM 750ML</t>
        </is>
      </c>
      <c r="B331" s="13" t="n">
        <v>73.059167</v>
      </c>
      <c r="C331" s="14">
        <f>R331/0.89</f>
        <v/>
      </c>
      <c r="D331" s="13" t="n">
        <v>7.5416</v>
      </c>
      <c r="E331" s="13" t="n">
        <v>5.115713</v>
      </c>
      <c r="F331" s="1" t="n">
        <v>0</v>
      </c>
      <c r="G331" t="n">
        <v>126.82</v>
      </c>
      <c r="H331" s="5" t="n">
        <v>0.12</v>
      </c>
      <c r="I331" s="5" t="n">
        <v>0.0925</v>
      </c>
      <c r="J331" s="5" t="n">
        <v>0.12</v>
      </c>
      <c r="K331" s="1" t="n">
        <v>0.11</v>
      </c>
      <c r="L331" s="16">
        <f>K331*C331</f>
        <v/>
      </c>
      <c r="M331" s="13">
        <f>C331*I331</f>
        <v/>
      </c>
      <c r="N331" s="13">
        <f>IF(F331&gt;0,C331*(1+F331),G331)</f>
        <v/>
      </c>
      <c r="O331" s="16">
        <f>N331*J331</f>
        <v/>
      </c>
      <c r="P331" s="16">
        <f>L331-D331</f>
        <v/>
      </c>
      <c r="Q331" s="16">
        <f>M331-E331</f>
        <v/>
      </c>
      <c r="R331" s="16">
        <f>(B331)+(P331)+(Q331)+(O331)</f>
        <v/>
      </c>
      <c r="S331" s="16">
        <f>R331/0.89</f>
        <v/>
      </c>
      <c r="T331" s="8">
        <f>((R331/S331)-1)*-100</f>
        <v/>
      </c>
      <c r="U331" s="16">
        <f>C331-S331</f>
        <v/>
      </c>
      <c r="V331">
        <f>((R331/C331)-1)*-100</f>
        <v/>
      </c>
    </row>
    <row r="332">
      <c r="A332" t="inlineStr">
        <is>
          <t>CACHACA SANTO GRAU SOLERA 5 BOTAS 750ML</t>
        </is>
      </c>
      <c r="B332" s="13" t="n">
        <v>73.059167</v>
      </c>
      <c r="C332" s="14">
        <f>R332/0.89</f>
        <v/>
      </c>
      <c r="D332" s="13" t="n">
        <v>7.661667</v>
      </c>
      <c r="E332" s="13" t="n">
        <v>5.115713</v>
      </c>
      <c r="F332" s="1" t="n">
        <v>0</v>
      </c>
      <c r="G332" t="n">
        <v>140.22</v>
      </c>
      <c r="H332" s="5" t="n">
        <v>0.12</v>
      </c>
      <c r="I332" s="5" t="n">
        <v>0.0925</v>
      </c>
      <c r="J332" s="5" t="n">
        <v>0.12</v>
      </c>
      <c r="K332" s="1" t="n">
        <v>0.11</v>
      </c>
      <c r="L332" s="16">
        <f>K332*C332</f>
        <v/>
      </c>
      <c r="M332" s="13">
        <f>C332*I332</f>
        <v/>
      </c>
      <c r="N332" s="13">
        <f>IF(F332&gt;0,C332*(1+F332),G332)</f>
        <v/>
      </c>
      <c r="O332" s="16">
        <f>N332*J332</f>
        <v/>
      </c>
      <c r="P332" s="16">
        <f>L332-D332</f>
        <v/>
      </c>
      <c r="Q332" s="16">
        <f>M332-E332</f>
        <v/>
      </c>
      <c r="R332" s="16">
        <f>(B332)+(P332)+(Q332)+(O332)</f>
        <v/>
      </c>
      <c r="S332" s="16">
        <f>R332/0.89</f>
        <v/>
      </c>
      <c r="T332" s="8">
        <f>((R332/S332)-1)*-100</f>
        <v/>
      </c>
      <c r="U332" s="16">
        <f>C332-S332</f>
        <v/>
      </c>
      <c r="V332">
        <f>((R332/C332)-1)*-100</f>
        <v/>
      </c>
    </row>
    <row r="333">
      <c r="A333" t="inlineStr">
        <is>
          <t>CACHACA SALINISSIMA 670ML</t>
        </is>
      </c>
      <c r="B333" s="13" t="n">
        <v>21.61</v>
      </c>
      <c r="C333" s="14">
        <f>R333/0.89</f>
        <v/>
      </c>
      <c r="D333" s="13" t="n">
        <v>0</v>
      </c>
      <c r="E333" s="13" t="n">
        <v>1.998925</v>
      </c>
      <c r="F333" s="1" t="n">
        <v>0.4579</v>
      </c>
      <c r="G333" t="n">
        <v>0</v>
      </c>
      <c r="H333" s="5" t="n">
        <v>0.12</v>
      </c>
      <c r="I333" s="5" t="n">
        <v>0.0925</v>
      </c>
      <c r="J333" s="5" t="n">
        <v>0.12</v>
      </c>
      <c r="K333" s="1" t="n">
        <v>0.11</v>
      </c>
      <c r="L333" s="16">
        <f>K333*C333</f>
        <v/>
      </c>
      <c r="M333" s="13">
        <f>C333*I333</f>
        <v/>
      </c>
      <c r="N333" s="13">
        <f>IF(F333&gt;0,C333*(1+F333),G333)</f>
        <v/>
      </c>
      <c r="O333" s="16">
        <f>N333*J333</f>
        <v/>
      </c>
      <c r="P333" s="16">
        <f>L333-D333</f>
        <v/>
      </c>
      <c r="Q333" s="16">
        <f>M333-E333</f>
        <v/>
      </c>
      <c r="R333" s="16">
        <f>(B333)+(P333)+(Q333)+(O333)</f>
        <v/>
      </c>
      <c r="S333" s="16">
        <f>R333/0.89</f>
        <v/>
      </c>
      <c r="T333" s="8">
        <f>((R333/S333)-1)*-100</f>
        <v/>
      </c>
      <c r="U333" s="16">
        <f>C333-S333</f>
        <v/>
      </c>
      <c r="V333">
        <f>((R333/C333)-1)*-100</f>
        <v/>
      </c>
    </row>
    <row r="334">
      <c r="A334" t="inlineStr">
        <is>
          <t>CACHACA SALINISSIMA PRATA 670ML</t>
        </is>
      </c>
      <c r="B334" s="13" t="n">
        <v>18.735625</v>
      </c>
      <c r="C334" s="14">
        <f>R334/0.89</f>
        <v/>
      </c>
      <c r="D334" s="13" t="n">
        <v>1.934</v>
      </c>
      <c r="E334" s="13" t="n">
        <v>1.311897</v>
      </c>
      <c r="F334" s="1" t="n">
        <v>0</v>
      </c>
      <c r="G334" t="n">
        <v>31.73</v>
      </c>
      <c r="H334" s="5" t="n">
        <v>0.12</v>
      </c>
      <c r="I334" s="5" t="n">
        <v>0.0925</v>
      </c>
      <c r="J334" s="5" t="n">
        <v>0.12</v>
      </c>
      <c r="K334" s="1" t="n">
        <v>0.11</v>
      </c>
      <c r="L334" s="16">
        <f>K334*C334</f>
        <v/>
      </c>
      <c r="M334" s="13">
        <f>C334*I334</f>
        <v/>
      </c>
      <c r="N334" s="13">
        <f>IF(F334&gt;0,C334*(1+F334),G334)</f>
        <v/>
      </c>
      <c r="O334" s="16">
        <f>N334*J334</f>
        <v/>
      </c>
      <c r="P334" s="16">
        <f>L334-D334</f>
        <v/>
      </c>
      <c r="Q334" s="16">
        <f>M334-E334</f>
        <v/>
      </c>
      <c r="R334" s="16">
        <f>(B334)+(P334)+(Q334)+(O334)</f>
        <v/>
      </c>
      <c r="S334" s="16">
        <f>R334/0.89</f>
        <v/>
      </c>
      <c r="T334" s="8">
        <f>((R334/S334)-1)*-100</f>
        <v/>
      </c>
      <c r="U334" s="16">
        <f>C334-S334</f>
        <v/>
      </c>
      <c r="V334">
        <f>((R334/C334)-1)*-100</f>
        <v/>
      </c>
    </row>
    <row r="335">
      <c r="A335" t="inlineStr">
        <is>
          <t>KIT SANTO GRAU 3X375ML</t>
        </is>
      </c>
      <c r="B335" s="13" t="n">
        <v>69.5175</v>
      </c>
      <c r="C335" s="14">
        <f>R335/0.89</f>
        <v/>
      </c>
      <c r="D335" s="13" t="n">
        <v>7.176</v>
      </c>
      <c r="E335" s="13" t="n">
        <v>4.86771</v>
      </c>
      <c r="F335" s="1" t="n">
        <v>0</v>
      </c>
      <c r="G335" t="n">
        <v>148.3</v>
      </c>
      <c r="H335" s="5" t="n">
        <v>0.12</v>
      </c>
      <c r="I335" s="5" t="n">
        <v>0.0925</v>
      </c>
      <c r="J335" s="5" t="n">
        <v>0.12</v>
      </c>
      <c r="K335" s="1" t="n">
        <v>0.11</v>
      </c>
      <c r="L335" s="16">
        <f>K335*C335</f>
        <v/>
      </c>
      <c r="M335" s="13">
        <f>C335*I335</f>
        <v/>
      </c>
      <c r="N335" s="13">
        <f>IF(F335&gt;0,C335*(1+F335),G335)</f>
        <v/>
      </c>
      <c r="O335" s="16">
        <f>N335*J335</f>
        <v/>
      </c>
      <c r="P335" s="16">
        <f>L335-D335</f>
        <v/>
      </c>
      <c r="Q335" s="16">
        <f>M335-E335</f>
        <v/>
      </c>
      <c r="R335" s="16">
        <f>(B335)+(P335)+(Q335)+(O335)</f>
        <v/>
      </c>
      <c r="S335" s="16">
        <f>R335/0.89</f>
        <v/>
      </c>
      <c r="T335" s="8">
        <f>((R335/S335)-1)*-100</f>
        <v/>
      </c>
      <c r="U335" s="16">
        <f>C335-S335</f>
        <v/>
      </c>
      <c r="V335">
        <f>((R335/C335)-1)*-100</f>
        <v/>
      </c>
    </row>
    <row r="336">
      <c r="A336" t="inlineStr">
        <is>
          <t>KIT BRANDY OSBORNE + TACA 700ML</t>
        </is>
      </c>
      <c r="B336" s="13" t="n">
        <v>65.22501200000001</v>
      </c>
      <c r="C336" s="14">
        <f>R336/0.89</f>
        <v/>
      </c>
      <c r="D336" s="13" t="n">
        <v>6.549792</v>
      </c>
      <c r="E336" s="13" t="n">
        <v>4.442942</v>
      </c>
      <c r="F336" s="1" t="n">
        <v>0</v>
      </c>
      <c r="G336" t="n">
        <v>0</v>
      </c>
      <c r="H336" s="5" t="n">
        <v>0.12</v>
      </c>
      <c r="I336" s="5" t="n">
        <v>0.0925</v>
      </c>
      <c r="J336" s="5" t="n">
        <v>0.12</v>
      </c>
      <c r="K336" s="1" t="n">
        <v>0.11</v>
      </c>
      <c r="L336" s="16">
        <f>K336*C336</f>
        <v/>
      </c>
      <c r="M336" s="13">
        <f>C336*I336</f>
        <v/>
      </c>
      <c r="N336" s="13">
        <f>IF(F336&gt;0,C336*(1+F336),G336)</f>
        <v/>
      </c>
      <c r="O336" s="16">
        <f>N336*J336</f>
        <v/>
      </c>
      <c r="P336" s="16">
        <f>L336-D336</f>
        <v/>
      </c>
      <c r="Q336" s="16">
        <f>M336-E336</f>
        <v/>
      </c>
      <c r="R336" s="16">
        <f>(B336)+(P336)+(Q336)+(O336)</f>
        <v/>
      </c>
      <c r="S336" s="16">
        <f>R336/0.89</f>
        <v/>
      </c>
      <c r="T336" s="8">
        <f>((R336/S336)-1)*-100</f>
        <v/>
      </c>
      <c r="U336" s="16">
        <f>C336-S336</f>
        <v/>
      </c>
      <c r="V336">
        <f>((R336/C336)-1)*-100</f>
        <v/>
      </c>
    </row>
    <row r="337">
      <c r="A337" t="inlineStr">
        <is>
          <t>CACHACA ESPIRITO DE MINAS 700ML</t>
        </is>
      </c>
      <c r="B337" s="13" t="n">
        <v>49.627167</v>
      </c>
      <c r="C337" s="14">
        <f>R337/0.89</f>
        <v/>
      </c>
      <c r="D337" s="13" t="n">
        <v>5.1228</v>
      </c>
      <c r="E337" s="13" t="n">
        <v>3.474963</v>
      </c>
      <c r="F337" s="1" t="n">
        <v>0</v>
      </c>
      <c r="G337" t="n">
        <v>89.19</v>
      </c>
      <c r="H337" s="5" t="n">
        <v>0.12</v>
      </c>
      <c r="I337" s="5" t="n">
        <v>0.0925</v>
      </c>
      <c r="J337" s="5" t="n">
        <v>0.12</v>
      </c>
      <c r="K337" s="1" t="n">
        <v>0.11</v>
      </c>
      <c r="L337" s="16">
        <f>K337*C337</f>
        <v/>
      </c>
      <c r="M337" s="13">
        <f>C337*I337</f>
        <v/>
      </c>
      <c r="N337" s="13">
        <f>IF(F337&gt;0,C337*(1+F337),G337)</f>
        <v/>
      </c>
      <c r="O337" s="16">
        <f>N337*J337</f>
        <v/>
      </c>
      <c r="P337" s="16">
        <f>L337-D337</f>
        <v/>
      </c>
      <c r="Q337" s="16">
        <f>M337-E337</f>
        <v/>
      </c>
      <c r="R337" s="16">
        <f>(B337)+(P337)+(Q337)+(O337)</f>
        <v/>
      </c>
      <c r="S337" s="16">
        <f>R337/0.89</f>
        <v/>
      </c>
      <c r="T337" s="8">
        <f>((R337/S337)-1)*-100</f>
        <v/>
      </c>
      <c r="U337" s="16">
        <f>C337-S337</f>
        <v/>
      </c>
      <c r="V337">
        <f>((R337/C337)-1)*-100</f>
        <v/>
      </c>
    </row>
    <row r="338">
      <c r="A338" t="inlineStr">
        <is>
          <t>STEINHAGER BECOSA 980ML</t>
        </is>
      </c>
      <c r="B338" s="13" t="n">
        <v>20.885604</v>
      </c>
      <c r="C338" s="14">
        <f>R338/0.89</f>
        <v/>
      </c>
      <c r="D338" s="13" t="n">
        <v>2.0973</v>
      </c>
      <c r="E338" s="13" t="n">
        <v>1.422669</v>
      </c>
      <c r="F338" s="1" t="n">
        <v>0</v>
      </c>
      <c r="G338" t="n">
        <v>34.65</v>
      </c>
      <c r="H338" s="5" t="n">
        <v>0.12</v>
      </c>
      <c r="I338" s="5" t="n">
        <v>0.0925</v>
      </c>
      <c r="J338" s="5" t="n">
        <v>0.12</v>
      </c>
      <c r="K338" s="1" t="n">
        <v>0.11</v>
      </c>
      <c r="L338" s="16">
        <f>K338*C338</f>
        <v/>
      </c>
      <c r="M338" s="13">
        <f>C338*I338</f>
        <v/>
      </c>
      <c r="N338" s="13">
        <f>IF(F338&gt;0,C338*(1+F338),G338)</f>
        <v/>
      </c>
      <c r="O338" s="16">
        <f>N338*J338</f>
        <v/>
      </c>
      <c r="P338" s="16">
        <f>L338-D338</f>
        <v/>
      </c>
      <c r="Q338" s="16">
        <f>M338-E338</f>
        <v/>
      </c>
      <c r="R338" s="16">
        <f>(B338)+(P338)+(Q338)+(O338)</f>
        <v/>
      </c>
      <c r="S338" s="16">
        <f>R338/0.89</f>
        <v/>
      </c>
      <c r="T338" s="8">
        <f>((R338/S338)-1)*-100</f>
        <v/>
      </c>
      <c r="U338" s="16">
        <f>C338-S338</f>
        <v/>
      </c>
      <c r="V338">
        <f>((R338/C338)-1)*-100</f>
        <v/>
      </c>
    </row>
    <row r="339">
      <c r="A339" t="inlineStr">
        <is>
          <t>VODKA LIQUID FIRST 950ML</t>
        </is>
      </c>
      <c r="B339" s="13" t="n">
        <v>22.007933</v>
      </c>
      <c r="C339" s="14">
        <f>R339/0.89</f>
        <v/>
      </c>
      <c r="D339" s="13" t="n">
        <v>2.21</v>
      </c>
      <c r="E339" s="13" t="n">
        <v>2.035734</v>
      </c>
      <c r="F339" s="1" t="n">
        <v>0.4579</v>
      </c>
      <c r="G339" t="n">
        <v>0</v>
      </c>
      <c r="H339" s="5" t="n">
        <v>0.12</v>
      </c>
      <c r="I339" s="5" t="n">
        <v>0.0925</v>
      </c>
      <c r="J339" s="5" t="n">
        <v>0.12</v>
      </c>
      <c r="K339" s="1" t="n">
        <v>0.11</v>
      </c>
      <c r="L339" s="16">
        <f>K339*C339</f>
        <v/>
      </c>
      <c r="M339" s="13">
        <f>C339*I339</f>
        <v/>
      </c>
      <c r="N339" s="13">
        <f>IF(F339&gt;0,C339*(1+F339),G339)</f>
        <v/>
      </c>
      <c r="O339" s="16">
        <f>N339*J339</f>
        <v/>
      </c>
      <c r="P339" s="16">
        <f>L339-D339</f>
        <v/>
      </c>
      <c r="Q339" s="16">
        <f>M339-E339</f>
        <v/>
      </c>
      <c r="R339" s="16">
        <f>(B339)+(P339)+(Q339)+(O339)</f>
        <v/>
      </c>
      <c r="S339" s="16">
        <f>R339/0.89</f>
        <v/>
      </c>
      <c r="T339" s="8">
        <f>((R339/S339)-1)*-100</f>
        <v/>
      </c>
      <c r="U339" s="16">
        <f>C339-S339</f>
        <v/>
      </c>
      <c r="V339">
        <f>((R339/C339)-1)*-100</f>
        <v/>
      </c>
    </row>
    <row r="340">
      <c r="A340" t="inlineStr">
        <is>
          <t>VILLA ROSA COLHEITA BRANCO 750ML</t>
        </is>
      </c>
      <c r="B340" s="13" t="n">
        <v>27.54</v>
      </c>
      <c r="C340" s="14">
        <f>R340/0.89</f>
        <v/>
      </c>
      <c r="D340" s="13" t="n">
        <v>1.1016</v>
      </c>
      <c r="E340" s="13" t="n">
        <v>2.445552</v>
      </c>
      <c r="F340" s="1" t="n">
        <v>0.467</v>
      </c>
      <c r="G340" t="n">
        <v>0</v>
      </c>
      <c r="H340" s="5" t="n">
        <v>0.12</v>
      </c>
      <c r="I340" s="5" t="n">
        <v>0.0925</v>
      </c>
      <c r="J340" s="5" t="n">
        <v>0.12</v>
      </c>
      <c r="K340" s="1" t="n">
        <v>0.11</v>
      </c>
      <c r="L340" s="16">
        <f>K340*C340</f>
        <v/>
      </c>
      <c r="M340" s="13">
        <f>C340*I340</f>
        <v/>
      </c>
      <c r="N340" s="13">
        <f>IF(F340&gt;0,C340*(1+F340),G340)</f>
        <v/>
      </c>
      <c r="O340" s="16">
        <f>N340*J340</f>
        <v/>
      </c>
      <c r="P340" s="16">
        <f>L340-D340</f>
        <v/>
      </c>
      <c r="Q340" s="16">
        <f>M340-E340</f>
        <v/>
      </c>
      <c r="R340" s="16">
        <f>(B340)+(P340)+(Q340)+(O340)</f>
        <v/>
      </c>
      <c r="S340" s="16">
        <f>R340/0.89</f>
        <v/>
      </c>
      <c r="T340" s="8">
        <f>((R340/S340)-1)*-100</f>
        <v/>
      </c>
      <c r="U340" s="16">
        <f>C340-S340</f>
        <v/>
      </c>
      <c r="V340">
        <f>((R340/C340)-1)*-100</f>
        <v/>
      </c>
    </row>
    <row r="341">
      <c r="A341" t="inlineStr">
        <is>
          <t>VILLA ROSA GRANDE RESERVA BCO 750ML</t>
        </is>
      </c>
      <c r="B341" s="13" t="n">
        <v>92.6046</v>
      </c>
      <c r="C341" s="14">
        <f>R341/0.89</f>
        <v/>
      </c>
      <c r="D341" s="13" t="n">
        <v>3.7042</v>
      </c>
      <c r="E341" s="13" t="n">
        <v>8.223286999999999</v>
      </c>
      <c r="F341" s="1" t="n">
        <v>0.467</v>
      </c>
      <c r="G341" t="n">
        <v>0</v>
      </c>
      <c r="H341" s="5" t="n">
        <v>0.12</v>
      </c>
      <c r="I341" s="5" t="n">
        <v>0.0925</v>
      </c>
      <c r="J341" s="5" t="n">
        <v>0.12</v>
      </c>
      <c r="K341" s="1" t="n">
        <v>0.11</v>
      </c>
      <c r="L341" s="16">
        <f>K341*C341</f>
        <v/>
      </c>
      <c r="M341" s="13">
        <f>C341*I341</f>
        <v/>
      </c>
      <c r="N341" s="13">
        <f>IF(F341&gt;0,C341*(1+F341),G341)</f>
        <v/>
      </c>
      <c r="O341" s="16">
        <f>N341*J341</f>
        <v/>
      </c>
      <c r="P341" s="16">
        <f>L341-D341</f>
        <v/>
      </c>
      <c r="Q341" s="16">
        <f>M341-E341</f>
        <v/>
      </c>
      <c r="R341" s="16">
        <f>(B341)+(P341)+(Q341)+(O341)</f>
        <v/>
      </c>
      <c r="S341" s="16">
        <f>R341/0.89</f>
        <v/>
      </c>
      <c r="T341" s="8">
        <f>((R341/S341)-1)*-100</f>
        <v/>
      </c>
      <c r="U341" s="16">
        <f>C341-S341</f>
        <v/>
      </c>
      <c r="V341">
        <f>((R341/C341)-1)*-100</f>
        <v/>
      </c>
    </row>
    <row r="342">
      <c r="A342" t="inlineStr">
        <is>
          <t>VILLA ROSA RESERVA BRANCO 750ML</t>
        </is>
      </c>
      <c r="B342" s="13" t="n">
        <v>42.05</v>
      </c>
      <c r="C342" s="14">
        <f>R342/0.89</f>
        <v/>
      </c>
      <c r="D342" s="13" t="n">
        <v>1.682</v>
      </c>
      <c r="E342" s="13" t="n">
        <v>3.73404</v>
      </c>
      <c r="F342" s="1" t="n">
        <v>0.467</v>
      </c>
      <c r="G342" t="n">
        <v>0</v>
      </c>
      <c r="H342" s="5" t="n">
        <v>0.12</v>
      </c>
      <c r="I342" s="5" t="n">
        <v>0.0925</v>
      </c>
      <c r="J342" s="5" t="n">
        <v>0.12</v>
      </c>
      <c r="K342" s="1" t="n">
        <v>0.11</v>
      </c>
      <c r="L342" s="16">
        <f>K342*C342</f>
        <v/>
      </c>
      <c r="M342" s="13">
        <f>C342*I342</f>
        <v/>
      </c>
      <c r="N342" s="13">
        <f>IF(F342&gt;0,C342*(1+F342),G342)</f>
        <v/>
      </c>
      <c r="O342" s="16">
        <f>N342*J342</f>
        <v/>
      </c>
      <c r="P342" s="16">
        <f>L342-D342</f>
        <v/>
      </c>
      <c r="Q342" s="16">
        <f>M342-E342</f>
        <v/>
      </c>
      <c r="R342" s="16">
        <f>(B342)+(P342)+(Q342)+(O342)</f>
        <v/>
      </c>
      <c r="S342" s="16">
        <f>R342/0.89</f>
        <v/>
      </c>
      <c r="T342" s="8">
        <f>((R342/S342)-1)*-100</f>
        <v/>
      </c>
      <c r="U342" s="16">
        <f>C342-S342</f>
        <v/>
      </c>
      <c r="V342">
        <f>((R342/C342)-1)*-100</f>
        <v/>
      </c>
    </row>
    <row r="343">
      <c r="A343" t="inlineStr">
        <is>
          <t>VILLA ROSA COLHEITA ROSE 750ML</t>
        </is>
      </c>
      <c r="B343" s="13" t="n">
        <v>30.5</v>
      </c>
      <c r="C343" s="14">
        <f>R343/0.89</f>
        <v/>
      </c>
      <c r="D343" s="13" t="n">
        <v>1.22</v>
      </c>
      <c r="E343" s="13" t="n">
        <v>2.7084</v>
      </c>
      <c r="F343" s="1" t="n">
        <v>0.467</v>
      </c>
      <c r="G343" t="n">
        <v>0</v>
      </c>
      <c r="H343" s="5" t="n">
        <v>0.12</v>
      </c>
      <c r="I343" s="5" t="n">
        <v>0.0925</v>
      </c>
      <c r="J343" s="5" t="n">
        <v>0.12</v>
      </c>
      <c r="K343" s="1" t="n">
        <v>0.11</v>
      </c>
      <c r="L343" s="16">
        <f>K343*C343</f>
        <v/>
      </c>
      <c r="M343" s="13">
        <f>C343*I343</f>
        <v/>
      </c>
      <c r="N343" s="13">
        <f>IF(F343&gt;0,C343*(1+F343),G343)</f>
        <v/>
      </c>
      <c r="O343" s="16">
        <f>N343*J343</f>
        <v/>
      </c>
      <c r="P343" s="16">
        <f>L343-D343</f>
        <v/>
      </c>
      <c r="Q343" s="16">
        <f>M343-E343</f>
        <v/>
      </c>
      <c r="R343" s="16">
        <f>(B343)+(P343)+(Q343)+(O343)</f>
        <v/>
      </c>
      <c r="S343" s="16">
        <f>R343/0.89</f>
        <v/>
      </c>
      <c r="T343" s="8">
        <f>((R343/S343)-1)*-100</f>
        <v/>
      </c>
      <c r="U343" s="16">
        <f>C343-S343</f>
        <v/>
      </c>
      <c r="V343">
        <f>((R343/C343)-1)*-100</f>
        <v/>
      </c>
    </row>
    <row r="344">
      <c r="A344" t="inlineStr">
        <is>
          <t>VILLA ROSA COLHEITA TINTO  750ML</t>
        </is>
      </c>
      <c r="B344" s="13" t="n">
        <v>18.16</v>
      </c>
      <c r="C344" s="14">
        <f>R344/0.89</f>
        <v/>
      </c>
      <c r="D344" s="13" t="n">
        <v>0.7264</v>
      </c>
      <c r="E344" s="13" t="n">
        <v>1.612608</v>
      </c>
      <c r="F344" s="1" t="n">
        <v>0.467</v>
      </c>
      <c r="G344" t="n">
        <v>0</v>
      </c>
      <c r="H344" s="5" t="n">
        <v>0.12</v>
      </c>
      <c r="I344" s="5" t="n">
        <v>0.0925</v>
      </c>
      <c r="J344" s="5" t="n">
        <v>0.12</v>
      </c>
      <c r="K344" s="1" t="n">
        <v>0.11</v>
      </c>
      <c r="L344" s="16">
        <f>K344*C344</f>
        <v/>
      </c>
      <c r="M344" s="13">
        <f>C344*I344</f>
        <v/>
      </c>
      <c r="N344" s="13">
        <f>IF(F344&gt;0,C344*(1+F344),G344)</f>
        <v/>
      </c>
      <c r="O344" s="16">
        <f>N344*J344</f>
        <v/>
      </c>
      <c r="P344" s="16">
        <f>L344-D344</f>
        <v/>
      </c>
      <c r="Q344" s="16">
        <f>M344-E344</f>
        <v/>
      </c>
      <c r="R344" s="16">
        <f>(B344)+(P344)+(Q344)+(O344)</f>
        <v/>
      </c>
      <c r="S344" s="16">
        <f>R344/0.89</f>
        <v/>
      </c>
      <c r="T344" s="8">
        <f>((R344/S344)-1)*-100</f>
        <v/>
      </c>
      <c r="U344" s="16">
        <f>C344-S344</f>
        <v/>
      </c>
      <c r="V344">
        <f>((R344/C344)-1)*-100</f>
        <v/>
      </c>
    </row>
    <row r="345">
      <c r="A345" t="inlineStr">
        <is>
          <t xml:space="preserve">VILLA ROSA GRANDE RESERVA TINTO </t>
        </is>
      </c>
      <c r="B345" s="13" t="n">
        <v>113.310083</v>
      </c>
      <c r="C345" s="14">
        <f>R345/0.89</f>
        <v/>
      </c>
      <c r="D345" s="13" t="n">
        <v>4.5325</v>
      </c>
      <c r="E345" s="13" t="n">
        <v>10.061926</v>
      </c>
      <c r="F345" s="1" t="n">
        <v>0.467</v>
      </c>
      <c r="G345" t="n">
        <v>0</v>
      </c>
      <c r="H345" s="5" t="n">
        <v>0.12</v>
      </c>
      <c r="I345" s="5" t="n">
        <v>0.0925</v>
      </c>
      <c r="J345" s="5" t="n">
        <v>0.12</v>
      </c>
      <c r="K345" s="1" t="n">
        <v>0.11</v>
      </c>
      <c r="L345" s="16">
        <f>K345*C345</f>
        <v/>
      </c>
      <c r="M345" s="13">
        <f>C345*I345</f>
        <v/>
      </c>
      <c r="N345" s="13">
        <f>IF(F345&gt;0,C345*(1+F345),G345)</f>
        <v/>
      </c>
      <c r="O345" s="16">
        <f>N345*J345</f>
        <v/>
      </c>
      <c r="P345" s="16">
        <f>L345-D345</f>
        <v/>
      </c>
      <c r="Q345" s="16">
        <f>M345-E345</f>
        <v/>
      </c>
      <c r="R345" s="16">
        <f>(B345)+(P345)+(Q345)+(O345)</f>
        <v/>
      </c>
      <c r="S345" s="16">
        <f>R345/0.89</f>
        <v/>
      </c>
      <c r="T345" s="8">
        <f>((R345/S345)-1)*-100</f>
        <v/>
      </c>
      <c r="U345" s="16">
        <f>C345-S345</f>
        <v/>
      </c>
      <c r="V345">
        <f>((R345/C345)-1)*-100</f>
        <v/>
      </c>
    </row>
    <row r="346">
      <c r="A346" t="inlineStr">
        <is>
          <t>VILLA ROSA RESERVA TINTO 750ML</t>
        </is>
      </c>
      <c r="B346" s="13" t="n">
        <v>52.69</v>
      </c>
      <c r="C346" s="14">
        <f>R346/0.89</f>
        <v/>
      </c>
      <c r="D346" s="13" t="n">
        <v>2.1076</v>
      </c>
      <c r="E346" s="13" t="n">
        <v>4.678874</v>
      </c>
      <c r="F346" s="1" t="n">
        <v>0.467</v>
      </c>
      <c r="G346" t="n">
        <v>0</v>
      </c>
      <c r="H346" s="5" t="n">
        <v>0.12</v>
      </c>
      <c r="I346" s="5" t="n">
        <v>0.0925</v>
      </c>
      <c r="J346" s="5" t="n">
        <v>0.12</v>
      </c>
      <c r="K346" s="1" t="n">
        <v>0.11</v>
      </c>
      <c r="L346" s="16">
        <f>K346*C346</f>
        <v/>
      </c>
      <c r="M346" s="13">
        <f>C346*I346</f>
        <v/>
      </c>
      <c r="N346" s="13">
        <f>IF(F346&gt;0,C346*(1+F346),G346)</f>
        <v/>
      </c>
      <c r="O346" s="16">
        <f>N346*J346</f>
        <v/>
      </c>
      <c r="P346" s="16">
        <f>L346-D346</f>
        <v/>
      </c>
      <c r="Q346" s="16">
        <f>M346-E346</f>
        <v/>
      </c>
      <c r="R346" s="16">
        <f>(B346)+(P346)+(Q346)+(O346)</f>
        <v/>
      </c>
      <c r="S346" s="16">
        <f>R346/0.89</f>
        <v/>
      </c>
      <c r="T346" s="8">
        <f>((R346/S346)-1)*-100</f>
        <v/>
      </c>
      <c r="U346" s="16">
        <f>C346-S346</f>
        <v/>
      </c>
      <c r="V346">
        <f>((R346/C346)-1)*-100</f>
        <v/>
      </c>
    </row>
    <row r="347">
      <c r="A347" t="inlineStr">
        <is>
          <t>BITTER ANGOSTURA AROMATIC 200ML</t>
        </is>
      </c>
      <c r="B347" s="13" t="n">
        <v>106.271375</v>
      </c>
      <c r="C347" s="14">
        <f>R347/0.89</f>
        <v/>
      </c>
      <c r="D347" s="13" t="n">
        <v>3.5572</v>
      </c>
      <c r="E347" s="13" t="n">
        <v>7.896987</v>
      </c>
      <c r="F347" s="1" t="n">
        <v>0.467</v>
      </c>
      <c r="G347" t="n">
        <v>0</v>
      </c>
      <c r="H347" s="5" t="n">
        <v>0.12</v>
      </c>
      <c r="I347" s="5" t="n">
        <v>0.0925</v>
      </c>
      <c r="J347" s="5" t="n">
        <v>0.12</v>
      </c>
      <c r="K347" s="1" t="n">
        <v>0.11</v>
      </c>
      <c r="L347" s="16">
        <f>K347*C347</f>
        <v/>
      </c>
      <c r="M347" s="13">
        <f>C347*I347</f>
        <v/>
      </c>
      <c r="N347" s="13">
        <f>IF(F347&gt;0,C347*(1+F347),G347)</f>
        <v/>
      </c>
      <c r="O347" s="16">
        <f>N347*J347</f>
        <v/>
      </c>
      <c r="P347" s="16">
        <f>L347-D347</f>
        <v/>
      </c>
      <c r="Q347" s="16">
        <f>M347-E347</f>
        <v/>
      </c>
      <c r="R347" s="16">
        <f>(B347)+(P347)+(Q347)+(O347)</f>
        <v/>
      </c>
      <c r="S347" s="16">
        <f>R347/0.89</f>
        <v/>
      </c>
      <c r="T347" s="8">
        <f>((R347/S347)-1)*-100</f>
        <v/>
      </c>
      <c r="U347" s="16">
        <f>C347-S347</f>
        <v/>
      </c>
      <c r="V347">
        <f>((R347/C347)-1)*-100</f>
        <v/>
      </c>
    </row>
    <row r="348">
      <c r="A348" t="inlineStr">
        <is>
          <t>M DE MINUTY ROSE 1500ML</t>
        </is>
      </c>
      <c r="B348" s="13" t="n">
        <v>277.83</v>
      </c>
      <c r="C348" s="14">
        <f>R348/0.89</f>
        <v/>
      </c>
      <c r="D348" s="13" t="n">
        <v>11.1132</v>
      </c>
      <c r="E348" s="13" t="n">
        <v>24.671304</v>
      </c>
      <c r="F348" s="1" t="n">
        <v>0.467</v>
      </c>
      <c r="G348" t="n">
        <v>0</v>
      </c>
      <c r="H348" s="5" t="n">
        <v>0.12</v>
      </c>
      <c r="I348" s="5" t="n">
        <v>0.0925</v>
      </c>
      <c r="J348" s="5" t="n">
        <v>0.12</v>
      </c>
      <c r="K348" s="1" t="n">
        <v>0.11</v>
      </c>
      <c r="L348" s="16">
        <f>K348*C348</f>
        <v/>
      </c>
      <c r="M348" s="13">
        <f>C348*I348</f>
        <v/>
      </c>
      <c r="N348" s="13">
        <f>IF(F348&gt;0,C348*(1+F348),G348)</f>
        <v/>
      </c>
      <c r="O348" s="16">
        <f>N348*J348</f>
        <v/>
      </c>
      <c r="P348" s="16">
        <f>L348-D348</f>
        <v/>
      </c>
      <c r="Q348" s="16">
        <f>M348-E348</f>
        <v/>
      </c>
      <c r="R348" s="16">
        <f>(B348)+(P348)+(Q348)+(O348)</f>
        <v/>
      </c>
      <c r="S348" s="16">
        <f>R348/0.89</f>
        <v/>
      </c>
      <c r="T348" s="8">
        <f>((R348/S348)-1)*-100</f>
        <v/>
      </c>
      <c r="U348" s="16">
        <f>C348-S348</f>
        <v/>
      </c>
      <c r="V348">
        <f>((R348/C348)-1)*-100</f>
        <v/>
      </c>
    </row>
    <row r="349">
      <c r="A349" t="inlineStr">
        <is>
          <t>CACHACA YPIOCA BRASILIZAR EMP OURO 965ML</t>
        </is>
      </c>
      <c r="B349" s="13" t="n">
        <v>31.757508</v>
      </c>
      <c r="C349" s="14">
        <f>R349/0.89</f>
        <v/>
      </c>
      <c r="D349" s="13" t="n">
        <v>3.398191</v>
      </c>
      <c r="E349" s="13" t="n">
        <v>2.223709</v>
      </c>
      <c r="F349" s="1" t="n">
        <v>0</v>
      </c>
      <c r="G349" t="n">
        <v>44.36</v>
      </c>
      <c r="H349" s="5" t="n">
        <v>0.12</v>
      </c>
      <c r="I349" s="5" t="n">
        <v>0.0925</v>
      </c>
      <c r="J349" s="5" t="n">
        <v>0.12</v>
      </c>
      <c r="K349" s="1" t="n">
        <v>0.11</v>
      </c>
      <c r="L349" s="16">
        <f>K349*C349</f>
        <v/>
      </c>
      <c r="M349" s="13">
        <f>C349*I349</f>
        <v/>
      </c>
      <c r="N349" s="13">
        <f>IF(F349&gt;0,C349*(1+F349),G349)</f>
        <v/>
      </c>
      <c r="O349" s="16">
        <f>N349*J349</f>
        <v/>
      </c>
      <c r="P349" s="16">
        <f>L349-D349</f>
        <v/>
      </c>
      <c r="Q349" s="16">
        <f>M349-E349</f>
        <v/>
      </c>
      <c r="R349" s="16">
        <f>(B349)+(P349)+(Q349)+(O349)</f>
        <v/>
      </c>
      <c r="S349" s="16">
        <f>R349/0.89</f>
        <v/>
      </c>
      <c r="T349" s="8">
        <f>((R349/S349)-1)*-100</f>
        <v/>
      </c>
      <c r="U349" s="16">
        <f>C349-S349</f>
        <v/>
      </c>
      <c r="V349">
        <f>((R349/C349)-1)*-100</f>
        <v/>
      </c>
    </row>
    <row r="350">
      <c r="A350" t="inlineStr">
        <is>
          <t>SAKE AZUMA KIRIN GUINJO 740ML</t>
        </is>
      </c>
      <c r="B350" s="13" t="n">
        <v>65.011</v>
      </c>
      <c r="C350" s="14">
        <f>R350/0.89</f>
        <v/>
      </c>
      <c r="D350" s="13" t="n">
        <v>6.9038</v>
      </c>
      <c r="E350" s="13" t="n">
        <v>4.68309</v>
      </c>
      <c r="F350" s="1" t="n">
        <v>0</v>
      </c>
      <c r="G350" t="n">
        <v>121.51</v>
      </c>
      <c r="H350" s="5" t="n">
        <v>0.12</v>
      </c>
      <c r="I350" s="5" t="n">
        <v>0.0925</v>
      </c>
      <c r="J350" s="5" t="n">
        <v>0.12</v>
      </c>
      <c r="K350" s="1" t="n">
        <v>0.11</v>
      </c>
      <c r="L350" s="16">
        <f>K350*C350</f>
        <v/>
      </c>
      <c r="M350" s="13">
        <f>C350*I350</f>
        <v/>
      </c>
      <c r="N350" s="13">
        <f>IF(F350&gt;0,C350*(1+F350),G350)</f>
        <v/>
      </c>
      <c r="O350" s="16">
        <f>N350*J350</f>
        <v/>
      </c>
      <c r="P350" s="16">
        <f>L350-D350</f>
        <v/>
      </c>
      <c r="Q350" s="16">
        <f>M350-E350</f>
        <v/>
      </c>
      <c r="R350" s="16">
        <f>(B350)+(P350)+(Q350)+(O350)</f>
        <v/>
      </c>
      <c r="S350" s="16">
        <f>R350/0.89</f>
        <v/>
      </c>
      <c r="T350" s="8">
        <f>((R350/S350)-1)*-100</f>
        <v/>
      </c>
      <c r="U350" s="16">
        <f>C350-S350</f>
        <v/>
      </c>
      <c r="V350">
        <f>((R350/C350)-1)*-100</f>
        <v/>
      </c>
    </row>
    <row r="351">
      <c r="A351" t="inlineStr">
        <is>
          <t>SAKE AZUMA KIRIN DOURADO 740ML</t>
        </is>
      </c>
      <c r="B351" s="13" t="n">
        <v>23.124813</v>
      </c>
      <c r="C351" s="14">
        <f>R351/0.89</f>
        <v/>
      </c>
      <c r="D351" s="13" t="n">
        <v>2.455733</v>
      </c>
      <c r="E351" s="13" t="n">
        <v>1.665806</v>
      </c>
      <c r="F351" s="1" t="n">
        <v>0</v>
      </c>
      <c r="G351" t="n">
        <v>35.75</v>
      </c>
      <c r="H351" s="5" t="n">
        <v>0.12</v>
      </c>
      <c r="I351" s="5" t="n">
        <v>0.0925</v>
      </c>
      <c r="J351" s="5" t="n">
        <v>0.12</v>
      </c>
      <c r="K351" s="1" t="n">
        <v>0.11</v>
      </c>
      <c r="L351" s="16">
        <f>K351*C351</f>
        <v/>
      </c>
      <c r="M351" s="13">
        <f>C351*I351</f>
        <v/>
      </c>
      <c r="N351" s="13">
        <f>IF(F351&gt;0,C351*(1+F351),G351)</f>
        <v/>
      </c>
      <c r="O351" s="16">
        <f>N351*J351</f>
        <v/>
      </c>
      <c r="P351" s="16">
        <f>L351-D351</f>
        <v/>
      </c>
      <c r="Q351" s="16">
        <f>M351-E351</f>
        <v/>
      </c>
      <c r="R351" s="16">
        <f>(B351)+(P351)+(Q351)+(O351)</f>
        <v/>
      </c>
      <c r="S351" s="16">
        <f>R351/0.89</f>
        <v/>
      </c>
      <c r="T351" s="8">
        <f>((R351/S351)-1)*-100</f>
        <v/>
      </c>
      <c r="U351" s="16">
        <f>C351-S351</f>
        <v/>
      </c>
      <c r="V351">
        <f>((R351/C351)-1)*-100</f>
        <v/>
      </c>
    </row>
    <row r="352">
      <c r="A352" t="inlineStr">
        <is>
          <t>SAKE AZUMA KIRIN COMUM 600ML</t>
        </is>
      </c>
      <c r="B352" s="13" t="n">
        <v>10.323958</v>
      </c>
      <c r="C352" s="14">
        <f>R352/0.89</f>
        <v/>
      </c>
      <c r="D352" s="13" t="n">
        <v>1.16325</v>
      </c>
      <c r="E352" s="13" t="n">
        <v>0.789064</v>
      </c>
      <c r="F352" s="1" t="n">
        <v>0</v>
      </c>
      <c r="G352" t="n">
        <v>18.1</v>
      </c>
      <c r="H352" s="5" t="n">
        <v>0.12</v>
      </c>
      <c r="I352" s="5" t="n">
        <v>0.0925</v>
      </c>
      <c r="J352" s="5" t="n">
        <v>0.12</v>
      </c>
      <c r="K352" s="1" t="n">
        <v>0.11</v>
      </c>
      <c r="L352" s="16">
        <f>K352*C352</f>
        <v/>
      </c>
      <c r="M352" s="13">
        <f>C352*I352</f>
        <v/>
      </c>
      <c r="N352" s="13">
        <f>IF(F352&gt;0,C352*(1+F352),G352)</f>
        <v/>
      </c>
      <c r="O352" s="16">
        <f>N352*J352</f>
        <v/>
      </c>
      <c r="P352" s="16">
        <f>L352-D352</f>
        <v/>
      </c>
      <c r="Q352" s="16">
        <f>M352-E352</f>
        <v/>
      </c>
      <c r="R352" s="16">
        <f>(B352)+(P352)+(Q352)+(O352)</f>
        <v/>
      </c>
      <c r="S352" s="16">
        <f>R352/0.89</f>
        <v/>
      </c>
      <c r="T352" s="8">
        <f>((R352/S352)-1)*-100</f>
        <v/>
      </c>
      <c r="U352" s="16">
        <f>C352-S352</f>
        <v/>
      </c>
      <c r="V352">
        <f>((R352/C352)-1)*-100</f>
        <v/>
      </c>
    </row>
    <row r="353">
      <c r="A353" t="inlineStr">
        <is>
          <t>SAKE AZUMA KIRIN SOFT 740ML</t>
        </is>
      </c>
      <c r="B353" s="13" t="n">
        <v>18.132515</v>
      </c>
      <c r="C353" s="14">
        <f>R353/0.89</f>
        <v/>
      </c>
      <c r="D353" s="13" t="n">
        <v>2.1631</v>
      </c>
      <c r="E353" s="13" t="n">
        <v>1.385902</v>
      </c>
      <c r="F353" s="1" t="n">
        <v>0</v>
      </c>
      <c r="G353" t="n">
        <v>27.83</v>
      </c>
      <c r="H353" s="5" t="n">
        <v>0.12</v>
      </c>
      <c r="I353" s="5" t="n">
        <v>0.0925</v>
      </c>
      <c r="J353" s="5" t="n">
        <v>0.12</v>
      </c>
      <c r="K353" s="1" t="n">
        <v>0.11</v>
      </c>
      <c r="L353" s="16">
        <f>K353*C353</f>
        <v/>
      </c>
      <c r="M353" s="13">
        <f>C353*I353</f>
        <v/>
      </c>
      <c r="N353" s="13">
        <f>IF(F353&gt;0,C353*(1+F353),G353)</f>
        <v/>
      </c>
      <c r="O353" s="16">
        <f>N353*J353</f>
        <v/>
      </c>
      <c r="P353" s="16">
        <f>L353-D353</f>
        <v/>
      </c>
      <c r="Q353" s="16">
        <f>M353-E353</f>
        <v/>
      </c>
      <c r="R353" s="16">
        <f>(B353)+(P353)+(Q353)+(O353)</f>
        <v/>
      </c>
      <c r="S353" s="16">
        <f>R353/0.89</f>
        <v/>
      </c>
      <c r="T353" s="8">
        <f>((R353/S353)-1)*-100</f>
        <v/>
      </c>
      <c r="U353" s="16">
        <f>C353-S353</f>
        <v/>
      </c>
      <c r="V353">
        <f>((R353/C353)-1)*-100</f>
        <v/>
      </c>
    </row>
    <row r="354">
      <c r="A354" t="inlineStr">
        <is>
          <t>WHISKY CHIVAS REGAL XV 750ML</t>
        </is>
      </c>
      <c r="B354" s="13" t="n">
        <v>120.846113</v>
      </c>
      <c r="C354" s="14">
        <f>R354/0.89</f>
        <v/>
      </c>
      <c r="D354" s="13" t="n">
        <v>4.045059</v>
      </c>
      <c r="E354" s="13" t="n">
        <v>8.980036999999999</v>
      </c>
      <c r="F354" s="1" t="n">
        <v>0</v>
      </c>
      <c r="G354" t="n">
        <v>311.18</v>
      </c>
      <c r="H354" s="5" t="n">
        <v>0.12</v>
      </c>
      <c r="I354" s="5" t="n">
        <v>0.0925</v>
      </c>
      <c r="J354" s="5" t="n">
        <v>0.12</v>
      </c>
      <c r="K354" s="1" t="n">
        <v>0.11</v>
      </c>
      <c r="L354" s="16">
        <f>K354*C354</f>
        <v/>
      </c>
      <c r="M354" s="13">
        <f>C354*I354</f>
        <v/>
      </c>
      <c r="N354" s="13">
        <f>IF(F354&gt;0,C354*(1+F354),G354)</f>
        <v/>
      </c>
      <c r="O354" s="16">
        <f>N354*J354</f>
        <v/>
      </c>
      <c r="P354" s="16">
        <f>L354-D354</f>
        <v/>
      </c>
      <c r="Q354" s="16">
        <f>M354-E354</f>
        <v/>
      </c>
      <c r="R354" s="16">
        <f>(B354)+(P354)+(Q354)+(O354)</f>
        <v/>
      </c>
      <c r="S354" s="16">
        <f>R354/0.89</f>
        <v/>
      </c>
      <c r="T354" s="8">
        <f>((R354/S354)-1)*-100</f>
        <v/>
      </c>
      <c r="U354" s="16">
        <f>C354-S354</f>
        <v/>
      </c>
      <c r="V354">
        <f>((R354/C354)-1)*-100</f>
        <v/>
      </c>
    </row>
    <row r="355">
      <c r="A355" t="inlineStr">
        <is>
          <t>PACHECA 10 ANOS TAWNY PORT 750ML</t>
        </is>
      </c>
      <c r="B355" s="13" t="n">
        <v>110.2</v>
      </c>
      <c r="C355" s="14">
        <f>R355/0.89</f>
        <v/>
      </c>
      <c r="D355" s="13" t="n">
        <v>4.41</v>
      </c>
      <c r="E355" s="13" t="n">
        <v>9.785575</v>
      </c>
      <c r="F355" s="1" t="n">
        <v>0.467</v>
      </c>
      <c r="G355" t="n">
        <v>0</v>
      </c>
      <c r="H355" s="5" t="n">
        <v>0.12</v>
      </c>
      <c r="I355" s="5" t="n">
        <v>0.0925</v>
      </c>
      <c r="J355" s="5" t="n">
        <v>0.12</v>
      </c>
      <c r="K355" s="1" t="n">
        <v>0.11</v>
      </c>
      <c r="L355" s="16">
        <f>K355*C355</f>
        <v/>
      </c>
      <c r="M355" s="13">
        <f>C355*I355</f>
        <v/>
      </c>
      <c r="N355" s="13">
        <f>IF(F355&gt;0,C355*(1+F355),G355)</f>
        <v/>
      </c>
      <c r="O355" s="16">
        <f>N355*J355</f>
        <v/>
      </c>
      <c r="P355" s="16">
        <f>L355-D355</f>
        <v/>
      </c>
      <c r="Q355" s="16">
        <f>M355-E355</f>
        <v/>
      </c>
      <c r="R355" s="16">
        <f>(B355)+(P355)+(Q355)+(O355)</f>
        <v/>
      </c>
      <c r="S355" s="16">
        <f>R355/0.89</f>
        <v/>
      </c>
      <c r="T355" s="8">
        <f>((R355/S355)-1)*-100</f>
        <v/>
      </c>
      <c r="U355" s="16">
        <f>C355-S355</f>
        <v/>
      </c>
      <c r="V355">
        <f>((R355/C355)-1)*-100</f>
        <v/>
      </c>
    </row>
    <row r="356">
      <c r="A356" t="inlineStr">
        <is>
          <t>PACHECA 40 ANOS TAWNY PORT 500ML</t>
        </is>
      </c>
      <c r="B356" s="13" t="n">
        <v>242.88</v>
      </c>
      <c r="C356" s="14">
        <f>R356/0.89</f>
        <v/>
      </c>
      <c r="E356" s="13" t="inlineStr">
        <is>
          <t>-</t>
        </is>
      </c>
      <c r="F356" s="1" t="n">
        <v>0</v>
      </c>
      <c r="G356" t="n">
        <v>0</v>
      </c>
      <c r="H356" s="5" t="n">
        <v>0.12</v>
      </c>
      <c r="I356" s="5" t="n">
        <v>0.0925</v>
      </c>
      <c r="J356" s="5" t="n">
        <v>0.12</v>
      </c>
      <c r="K356" s="1" t="n">
        <v>0.11</v>
      </c>
      <c r="L356" s="16">
        <f>K356*C356</f>
        <v/>
      </c>
      <c r="M356" s="13">
        <f>C356*I356</f>
        <v/>
      </c>
      <c r="N356" s="13">
        <f>IF(F356&gt;0,C356*(1+F356),G356)</f>
        <v/>
      </c>
      <c r="O356" s="16">
        <f>N356*J356</f>
        <v/>
      </c>
      <c r="P356" s="16">
        <f>L356-D356</f>
        <v/>
      </c>
      <c r="Q356" s="16">
        <f>M356-E356</f>
        <v/>
      </c>
      <c r="R356" s="16">
        <f>(B356)+(P356)+(Q356)+(O356)</f>
        <v/>
      </c>
      <c r="S356" s="16">
        <f>R356/0.89</f>
        <v/>
      </c>
      <c r="T356" s="8">
        <f>((R356/S356)-1)*-100</f>
        <v/>
      </c>
      <c r="U356" s="16">
        <f>C356-S356</f>
        <v/>
      </c>
      <c r="V356">
        <f>((R356/C356)-1)*-100</f>
        <v/>
      </c>
    </row>
    <row r="357">
      <c r="A357" t="inlineStr">
        <is>
          <t>PACHECA DOC DOURO BRANCO 750ML</t>
        </is>
      </c>
      <c r="B357" s="13" t="n">
        <v>40.66</v>
      </c>
      <c r="C357" s="14">
        <f>R357/0.89</f>
        <v/>
      </c>
      <c r="D357" s="13" t="n">
        <v>1.626389</v>
      </c>
      <c r="E357" s="13" t="n">
        <v>3.610609</v>
      </c>
      <c r="F357" s="1" t="n">
        <v>0.467</v>
      </c>
      <c r="G357" t="n">
        <v>0</v>
      </c>
      <c r="H357" s="5" t="n">
        <v>0.12</v>
      </c>
      <c r="I357" s="5" t="n">
        <v>0.0925</v>
      </c>
      <c r="J357" s="5" t="n">
        <v>0.12</v>
      </c>
      <c r="K357" s="1" t="n">
        <v>0.11</v>
      </c>
      <c r="L357" s="16">
        <f>K357*C357</f>
        <v/>
      </c>
      <c r="M357" s="13">
        <f>C357*I357</f>
        <v/>
      </c>
      <c r="N357" s="13">
        <f>IF(F357&gt;0,C357*(1+F357),G357)</f>
        <v/>
      </c>
      <c r="O357" s="16">
        <f>N357*J357</f>
        <v/>
      </c>
      <c r="P357" s="16">
        <f>L357-D357</f>
        <v/>
      </c>
      <c r="Q357" s="16">
        <f>M357-E357</f>
        <v/>
      </c>
      <c r="R357" s="16">
        <f>(B357)+(P357)+(Q357)+(O357)</f>
        <v/>
      </c>
      <c r="S357" s="16">
        <f>R357/0.89</f>
        <v/>
      </c>
      <c r="T357" s="8">
        <f>((R357/S357)-1)*-100</f>
        <v/>
      </c>
      <c r="U357" s="16">
        <f>C357-S357</f>
        <v/>
      </c>
      <c r="V357">
        <f>((R357/C357)-1)*-100</f>
        <v/>
      </c>
    </row>
    <row r="358">
      <c r="A358" t="inlineStr">
        <is>
          <t>PACHECA DOC DOURO ROSE  750ML</t>
        </is>
      </c>
      <c r="B358" s="13" t="n">
        <v>33.37</v>
      </c>
      <c r="C358" s="14">
        <f>R358/0.89</f>
        <v/>
      </c>
      <c r="D358" s="13" t="n">
        <v>1.334809</v>
      </c>
      <c r="E358" s="13" t="n">
        <v>2.963256</v>
      </c>
      <c r="F358" s="1" t="n">
        <v>0.467</v>
      </c>
      <c r="G358" t="n">
        <v>0</v>
      </c>
      <c r="H358" s="5" t="n">
        <v>0.12</v>
      </c>
      <c r="I358" s="5" t="n">
        <v>0.0925</v>
      </c>
      <c r="J358" s="5" t="n">
        <v>0.12</v>
      </c>
      <c r="K358" s="1" t="n">
        <v>0.11</v>
      </c>
      <c r="L358" s="16">
        <f>K358*C358</f>
        <v/>
      </c>
      <c r="M358" s="13">
        <f>C358*I358</f>
        <v/>
      </c>
      <c r="N358" s="13">
        <f>IF(F358&gt;0,C358*(1+F358),G358)</f>
        <v/>
      </c>
      <c r="O358" s="16">
        <f>N358*J358</f>
        <v/>
      </c>
      <c r="P358" s="16">
        <f>L358-D358</f>
        <v/>
      </c>
      <c r="Q358" s="16">
        <f>M358-E358</f>
        <v/>
      </c>
      <c r="R358" s="16">
        <f>(B358)+(P358)+(Q358)+(O358)</f>
        <v/>
      </c>
      <c r="S358" s="16">
        <f>R358/0.89</f>
        <v/>
      </c>
      <c r="T358" s="8">
        <f>((R358/S358)-1)*-100</f>
        <v/>
      </c>
      <c r="U358" s="16">
        <f>C358-S358</f>
        <v/>
      </c>
      <c r="V358">
        <f>((R358/C358)-1)*-100</f>
        <v/>
      </c>
    </row>
    <row r="359">
      <c r="A359" t="inlineStr">
        <is>
          <t>PACHECA DOC DOURO TINTO 750ML</t>
        </is>
      </c>
      <c r="B359" s="13" t="n">
        <v>65.52</v>
      </c>
      <c r="C359" s="14">
        <f>R359/0.89</f>
        <v/>
      </c>
      <c r="D359" s="13" t="n">
        <v>2.620818</v>
      </c>
      <c r="E359" s="13" t="n">
        <v>5.818175</v>
      </c>
      <c r="F359" s="1" t="n">
        <v>0.467</v>
      </c>
      <c r="G359" t="n">
        <v>0</v>
      </c>
      <c r="H359" s="5" t="n">
        <v>0.12</v>
      </c>
      <c r="I359" s="5" t="n">
        <v>0.0925</v>
      </c>
      <c r="J359" s="5" t="n">
        <v>0.12</v>
      </c>
      <c r="K359" s="1" t="n">
        <v>0.11</v>
      </c>
      <c r="L359" s="16">
        <f>K359*C359</f>
        <v/>
      </c>
      <c r="M359" s="13">
        <f>C359*I359</f>
        <v/>
      </c>
      <c r="N359" s="13">
        <f>IF(F359&gt;0,C359*(1+F359),G359)</f>
        <v/>
      </c>
      <c r="O359" s="16">
        <f>N359*J359</f>
        <v/>
      </c>
      <c r="P359" s="16">
        <f>L359-D359</f>
        <v/>
      </c>
      <c r="Q359" s="16">
        <f>M359-E359</f>
        <v/>
      </c>
      <c r="R359" s="16">
        <f>(B359)+(P359)+(Q359)+(O359)</f>
        <v/>
      </c>
      <c r="S359" s="16">
        <f>R359/0.89</f>
        <v/>
      </c>
      <c r="T359" s="8">
        <f>((R359/S359)-1)*-100</f>
        <v/>
      </c>
      <c r="U359" s="16">
        <f>C359-S359</f>
        <v/>
      </c>
      <c r="V359">
        <f>((R359/C359)-1)*-100</f>
        <v/>
      </c>
    </row>
    <row r="360">
      <c r="A360" t="inlineStr">
        <is>
          <t>PACHECA WHITE PORT 750ML</t>
        </is>
      </c>
      <c r="B360" s="13" t="n">
        <v>33.22</v>
      </c>
      <c r="C360" s="14">
        <f>R360/0.89</f>
        <v/>
      </c>
      <c r="D360" s="13" t="n">
        <v>1.328794</v>
      </c>
      <c r="E360" s="13" t="n">
        <v>2.949937</v>
      </c>
      <c r="F360" s="1" t="n">
        <v>0.467</v>
      </c>
      <c r="G360" t="n">
        <v>0</v>
      </c>
      <c r="H360" s="5" t="n">
        <v>0.12</v>
      </c>
      <c r="I360" s="5" t="n">
        <v>0.0925</v>
      </c>
      <c r="J360" s="5" t="n">
        <v>0.12</v>
      </c>
      <c r="K360" s="1" t="n">
        <v>0.11</v>
      </c>
      <c r="L360" s="16">
        <f>K360*C360</f>
        <v/>
      </c>
      <c r="M360" s="13">
        <f>C360*I360</f>
        <v/>
      </c>
      <c r="N360" s="13">
        <f>IF(F360&gt;0,C360*(1+F360),G360)</f>
        <v/>
      </c>
      <c r="O360" s="16">
        <f>N360*J360</f>
        <v/>
      </c>
      <c r="P360" s="16">
        <f>L360-D360</f>
        <v/>
      </c>
      <c r="Q360" s="16">
        <f>M360-E360</f>
        <v/>
      </c>
      <c r="R360" s="16">
        <f>(B360)+(P360)+(Q360)+(O360)</f>
        <v/>
      </c>
      <c r="S360" s="16">
        <f>R360/0.89</f>
        <v/>
      </c>
      <c r="T360" s="8">
        <f>((R360/S360)-1)*-100</f>
        <v/>
      </c>
      <c r="U360" s="16">
        <f>C360-S360</f>
        <v/>
      </c>
      <c r="V360">
        <f>((R360/C360)-1)*-100</f>
        <v/>
      </c>
    </row>
    <row r="361">
      <c r="A361" t="inlineStr">
        <is>
          <t>PACHECA RESERVA LAGAR N1 750ML</t>
        </is>
      </c>
      <c r="B361" s="13" t="n">
        <v>163.22</v>
      </c>
      <c r="C361" s="14">
        <f>R361/0.89</f>
        <v/>
      </c>
      <c r="D361" s="13" t="n">
        <v>6.528788</v>
      </c>
      <c r="E361" s="13" t="n">
        <v>14.493937</v>
      </c>
      <c r="F361" s="1" t="n">
        <v>0.467</v>
      </c>
      <c r="G361" t="n">
        <v>0</v>
      </c>
      <c r="H361" s="5" t="n">
        <v>0.12</v>
      </c>
      <c r="I361" s="5" t="n">
        <v>0.0925</v>
      </c>
      <c r="J361" s="5" t="n">
        <v>0.12</v>
      </c>
      <c r="K361" s="1" t="n">
        <v>0.11</v>
      </c>
      <c r="L361" s="16">
        <f>K361*C361</f>
        <v/>
      </c>
      <c r="M361" s="13">
        <f>C361*I361</f>
        <v/>
      </c>
      <c r="N361" s="13">
        <f>IF(F361&gt;0,C361*(1+F361),G361)</f>
        <v/>
      </c>
      <c r="O361" s="16">
        <f>N361*J361</f>
        <v/>
      </c>
      <c r="P361" s="16">
        <f>L361-D361</f>
        <v/>
      </c>
      <c r="Q361" s="16">
        <f>M361-E361</f>
        <v/>
      </c>
      <c r="R361" s="16">
        <f>(B361)+(P361)+(Q361)+(O361)</f>
        <v/>
      </c>
      <c r="S361" s="16">
        <f>R361/0.89</f>
        <v/>
      </c>
      <c r="T361" s="8">
        <f>((R361/S361)-1)*-100</f>
        <v/>
      </c>
      <c r="U361" s="16">
        <f>C361-S361</f>
        <v/>
      </c>
      <c r="V361">
        <f>((R361/C361)-1)*-100</f>
        <v/>
      </c>
    </row>
    <row r="362">
      <c r="A362" t="inlineStr">
        <is>
          <t xml:space="preserve">PACHECA GRANDE RESERVA TINTA RORIZ </t>
        </is>
      </c>
      <c r="B362" s="13" t="n">
        <v>87.67</v>
      </c>
      <c r="C362" s="14">
        <f>R362/0.89</f>
        <v/>
      </c>
      <c r="D362" s="13" t="n">
        <v>3.506824</v>
      </c>
      <c r="E362" s="13" t="n">
        <v>7.785093</v>
      </c>
      <c r="F362" s="1" t="n">
        <v>0.467</v>
      </c>
      <c r="G362" t="n">
        <v>0</v>
      </c>
      <c r="H362" s="5" t="n">
        <v>0.12</v>
      </c>
      <c r="I362" s="5" t="n">
        <v>0.0925</v>
      </c>
      <c r="J362" s="5" t="n">
        <v>0.12</v>
      </c>
      <c r="K362" s="1" t="n">
        <v>0.11</v>
      </c>
      <c r="L362" s="16">
        <f>K362*C362</f>
        <v/>
      </c>
      <c r="M362" s="13">
        <f>C362*I362</f>
        <v/>
      </c>
      <c r="N362" s="13">
        <f>IF(F362&gt;0,C362*(1+F362),G362)</f>
        <v/>
      </c>
      <c r="O362" s="16">
        <f>N362*J362</f>
        <v/>
      </c>
      <c r="P362" s="16">
        <f>L362-D362</f>
        <v/>
      </c>
      <c r="Q362" s="16">
        <f>M362-E362</f>
        <v/>
      </c>
      <c r="R362" s="16">
        <f>(B362)+(P362)+(Q362)+(O362)</f>
        <v/>
      </c>
      <c r="S362" s="16">
        <f>R362/0.89</f>
        <v/>
      </c>
      <c r="T362" s="8">
        <f>((R362/S362)-1)*-100</f>
        <v/>
      </c>
      <c r="U362" s="16">
        <f>C362-S362</f>
        <v/>
      </c>
      <c r="V362">
        <f>((R362/C362)-1)*-100</f>
        <v/>
      </c>
    </row>
    <row r="363">
      <c r="A363" t="inlineStr">
        <is>
          <t>PACHECA GRANDE RES TOURIGA NACIONAL</t>
        </is>
      </c>
      <c r="B363" s="13" t="n">
        <v>87.67</v>
      </c>
      <c r="C363" s="14">
        <f>R363/0.89</f>
        <v/>
      </c>
      <c r="D363" s="13" t="n">
        <v>3.506802</v>
      </c>
      <c r="E363" s="13" t="n">
        <v>7.785096</v>
      </c>
      <c r="F363" s="1" t="n">
        <v>0.467</v>
      </c>
      <c r="G363" t="n">
        <v>0</v>
      </c>
      <c r="H363" s="5" t="n">
        <v>0.12</v>
      </c>
      <c r="I363" s="5" t="n">
        <v>0.0925</v>
      </c>
      <c r="J363" s="5" t="n">
        <v>0.12</v>
      </c>
      <c r="K363" s="1" t="n">
        <v>0.11</v>
      </c>
      <c r="L363" s="16">
        <f>K363*C363</f>
        <v/>
      </c>
      <c r="M363" s="13">
        <f>C363*I363</f>
        <v/>
      </c>
      <c r="N363" s="13">
        <f>IF(F363&gt;0,C363*(1+F363),G363)</f>
        <v/>
      </c>
      <c r="O363" s="16">
        <f>N363*J363</f>
        <v/>
      </c>
      <c r="P363" s="16">
        <f>L363-D363</f>
        <v/>
      </c>
      <c r="Q363" s="16">
        <f>M363-E363</f>
        <v/>
      </c>
      <c r="R363" s="16">
        <f>(B363)+(P363)+(Q363)+(O363)</f>
        <v/>
      </c>
      <c r="S363" s="16">
        <f>R363/0.89</f>
        <v/>
      </c>
      <c r="T363" s="8">
        <f>((R363/S363)-1)*-100</f>
        <v/>
      </c>
      <c r="U363" s="16">
        <f>C363-S363</f>
        <v/>
      </c>
      <c r="V363">
        <f>((R363/C363)-1)*-100</f>
        <v/>
      </c>
    </row>
    <row r="364">
      <c r="A364" t="inlineStr">
        <is>
          <t>PACHECA RESERVA VINHAS VELHAS  750ML</t>
        </is>
      </c>
      <c r="B364" s="13" t="n">
        <v>82.73</v>
      </c>
      <c r="C364" s="14">
        <f>R364/0.89</f>
        <v/>
      </c>
      <c r="D364" s="13" t="n">
        <v>3.309179</v>
      </c>
      <c r="E364" s="13" t="n">
        <v>7.346425999999999</v>
      </c>
      <c r="F364" s="1" t="n">
        <v>0.467</v>
      </c>
      <c r="G364" t="n">
        <v>0</v>
      </c>
      <c r="H364" s="5" t="n">
        <v>0.12</v>
      </c>
      <c r="I364" s="5" t="n">
        <v>0.0925</v>
      </c>
      <c r="J364" s="5" t="n">
        <v>0.12</v>
      </c>
      <c r="K364" s="1" t="n">
        <v>0.11</v>
      </c>
      <c r="L364" s="16">
        <f>K364*C364</f>
        <v/>
      </c>
      <c r="M364" s="13">
        <f>C364*I364</f>
        <v/>
      </c>
      <c r="N364" s="13">
        <f>IF(F364&gt;0,C364*(1+F364),G364)</f>
        <v/>
      </c>
      <c r="O364" s="16">
        <f>N364*J364</f>
        <v/>
      </c>
      <c r="P364" s="16">
        <f>L364-D364</f>
        <v/>
      </c>
      <c r="Q364" s="16">
        <f>M364-E364</f>
        <v/>
      </c>
      <c r="R364" s="16">
        <f>(B364)+(P364)+(Q364)+(O364)</f>
        <v/>
      </c>
      <c r="S364" s="16">
        <f>R364/0.89</f>
        <v/>
      </c>
      <c r="T364" s="8">
        <f>((R364/S364)-1)*-100</f>
        <v/>
      </c>
      <c r="U364" s="16">
        <f>C364-S364</f>
        <v/>
      </c>
      <c r="V364">
        <f>((R364/C364)-1)*-100</f>
        <v/>
      </c>
    </row>
    <row r="365">
      <c r="A365" t="inlineStr">
        <is>
          <t>PACHECA SUPERIOR DOC DOURO BRANCO 750ML</t>
        </is>
      </c>
      <c r="B365" s="13" t="n">
        <v>25.663734</v>
      </c>
      <c r="C365" s="14">
        <f>R365/0.89</f>
        <v/>
      </c>
      <c r="D365" s="13" t="n">
        <v>1.026545</v>
      </c>
      <c r="E365" s="13" t="n">
        <v>2.27894</v>
      </c>
      <c r="F365" s="1" t="n">
        <v>0.467</v>
      </c>
      <c r="G365" t="n">
        <v>0</v>
      </c>
      <c r="H365" s="5" t="n">
        <v>0.12</v>
      </c>
      <c r="I365" s="5" t="n">
        <v>0.0925</v>
      </c>
      <c r="J365" s="5" t="n">
        <v>0.12</v>
      </c>
      <c r="K365" s="1" t="n">
        <v>0.11</v>
      </c>
      <c r="L365" s="16">
        <f>K365*C365</f>
        <v/>
      </c>
      <c r="M365" s="13">
        <f>C365*I365</f>
        <v/>
      </c>
      <c r="N365" s="13">
        <f>IF(F365&gt;0,C365*(1+F365),G365)</f>
        <v/>
      </c>
      <c r="O365" s="16">
        <f>N365*J365</f>
        <v/>
      </c>
      <c r="P365" s="16">
        <f>L365-D365</f>
        <v/>
      </c>
      <c r="Q365" s="16">
        <f>M365-E365</f>
        <v/>
      </c>
      <c r="R365" s="16">
        <f>(B365)+(P365)+(Q365)+(O365)</f>
        <v/>
      </c>
      <c r="S365" s="16">
        <f>R365/0.89</f>
        <v/>
      </c>
      <c r="T365" s="8">
        <f>((R365/S365)-1)*-100</f>
        <v/>
      </c>
      <c r="U365" s="16">
        <f>C365-S365</f>
        <v/>
      </c>
      <c r="V365">
        <f>((R365/C365)-1)*-100</f>
        <v/>
      </c>
    </row>
    <row r="366">
      <c r="A366" t="inlineStr">
        <is>
          <t>PACHECA SUPERIOR DOC DOURO TINTO 750ML</t>
        </is>
      </c>
      <c r="B366" s="13" t="n">
        <v>65.52</v>
      </c>
      <c r="C366" s="14">
        <f>R366/0.89</f>
        <v/>
      </c>
      <c r="D366" s="13" t="n">
        <v>2.620807</v>
      </c>
      <c r="E366" s="13" t="n">
        <v>5.818175999999999</v>
      </c>
      <c r="F366" s="1" t="n">
        <v>0.467</v>
      </c>
      <c r="G366" t="n">
        <v>0</v>
      </c>
      <c r="H366" s="5" t="n">
        <v>0.12</v>
      </c>
      <c r="I366" s="5" t="n">
        <v>0.0925</v>
      </c>
      <c r="J366" s="5" t="n">
        <v>0.12</v>
      </c>
      <c r="K366" s="1" t="n">
        <v>0.11</v>
      </c>
      <c r="L366" s="16">
        <f>K366*C366</f>
        <v/>
      </c>
      <c r="M366" s="13">
        <f>C366*I366</f>
        <v/>
      </c>
      <c r="N366" s="13">
        <f>IF(F366&gt;0,C366*(1+F366),G366)</f>
        <v/>
      </c>
      <c r="O366" s="16">
        <f>N366*J366</f>
        <v/>
      </c>
      <c r="P366" s="16">
        <f>L366-D366</f>
        <v/>
      </c>
      <c r="Q366" s="16">
        <f>M366-E366</f>
        <v/>
      </c>
      <c r="R366" s="16">
        <f>(B366)+(P366)+(Q366)+(O366)</f>
        <v/>
      </c>
      <c r="S366" s="16">
        <f>R366/0.89</f>
        <v/>
      </c>
      <c r="T366" s="8">
        <f>((R366/S366)-1)*-100</f>
        <v/>
      </c>
      <c r="U366" s="16">
        <f>C366-S366</f>
        <v/>
      </c>
      <c r="V366">
        <f>((R366/C366)-1)*-100</f>
        <v/>
      </c>
    </row>
    <row r="367">
      <c r="A367" t="inlineStr">
        <is>
          <t>PACHECA TAWNY PORT 750 ML</t>
        </is>
      </c>
      <c r="B367" s="13" t="n">
        <v>37.54</v>
      </c>
      <c r="C367" s="14">
        <f>R367/0.89</f>
        <v/>
      </c>
      <c r="D367" s="13" t="n">
        <v>1.501667</v>
      </c>
      <c r="E367" s="13" t="n">
        <v>3.333545</v>
      </c>
      <c r="F367" s="1" t="n">
        <v>0.467</v>
      </c>
      <c r="G367" t="n">
        <v>0</v>
      </c>
      <c r="H367" s="5" t="n">
        <v>0.12</v>
      </c>
      <c r="I367" s="5" t="n">
        <v>0.0925</v>
      </c>
      <c r="J367" s="5" t="n">
        <v>0.12</v>
      </c>
      <c r="K367" s="1" t="n">
        <v>0.11</v>
      </c>
      <c r="L367" s="16">
        <f>K367*C367</f>
        <v/>
      </c>
      <c r="M367" s="13">
        <f>C367*I367</f>
        <v/>
      </c>
      <c r="N367" s="13">
        <f>IF(F367&gt;0,C367*(1+F367),G367)</f>
        <v/>
      </c>
      <c r="O367" s="16">
        <f>N367*J367</f>
        <v/>
      </c>
      <c r="P367" s="16">
        <f>L367-D367</f>
        <v/>
      </c>
      <c r="Q367" s="16">
        <f>M367-E367</f>
        <v/>
      </c>
      <c r="R367" s="16">
        <f>(B367)+(P367)+(Q367)+(O367)</f>
        <v/>
      </c>
      <c r="S367" s="16">
        <f>R367/0.89</f>
        <v/>
      </c>
      <c r="T367" s="8">
        <f>((R367/S367)-1)*-100</f>
        <v/>
      </c>
      <c r="U367" s="16">
        <f>C367-S367</f>
        <v/>
      </c>
      <c r="V367">
        <f>((R367/C367)-1)*-100</f>
        <v/>
      </c>
    </row>
    <row r="368">
      <c r="A368" t="inlineStr">
        <is>
          <t>PACHECA VALE DE ABRAAO 750ML</t>
        </is>
      </c>
      <c r="B368" s="13" t="n">
        <v>221.38</v>
      </c>
      <c r="C368" s="14">
        <f>R368/0.89</f>
        <v/>
      </c>
      <c r="D368" s="13" t="n">
        <v>8.855192000000001</v>
      </c>
      <c r="E368" s="13" t="n">
        <v>19.658544</v>
      </c>
      <c r="F368" s="1" t="n">
        <v>0.467</v>
      </c>
      <c r="G368" t="n">
        <v>0</v>
      </c>
      <c r="H368" s="5" t="n">
        <v>0.12</v>
      </c>
      <c r="I368" s="5" t="n">
        <v>0.0925</v>
      </c>
      <c r="J368" s="5" t="n">
        <v>0.12</v>
      </c>
      <c r="K368" s="1" t="n">
        <v>0.11</v>
      </c>
      <c r="L368" s="16">
        <f>K368*C368</f>
        <v/>
      </c>
      <c r="M368" s="13">
        <f>C368*I368</f>
        <v/>
      </c>
      <c r="N368" s="13">
        <f>IF(F368&gt;0,C368*(1+F368),G368)</f>
        <v/>
      </c>
      <c r="O368" s="16">
        <f>N368*J368</f>
        <v/>
      </c>
      <c r="P368" s="16">
        <f>L368-D368</f>
        <v/>
      </c>
      <c r="Q368" s="16">
        <f>M368-E368</f>
        <v/>
      </c>
      <c r="R368" s="16">
        <f>(B368)+(P368)+(Q368)+(O368)</f>
        <v/>
      </c>
      <c r="S368" s="16">
        <f>R368/0.89</f>
        <v/>
      </c>
      <c r="T368" s="8">
        <f>((R368/S368)-1)*-100</f>
        <v/>
      </c>
      <c r="U368" s="16">
        <f>C368-S368</f>
        <v/>
      </c>
      <c r="V368">
        <f>((R368/C368)-1)*-100</f>
        <v/>
      </c>
    </row>
    <row r="369">
      <c r="A369" t="inlineStr">
        <is>
          <t>CHABLIS BRANCO 1,5L</t>
        </is>
      </c>
      <c r="B369" s="13" t="n">
        <v>379.13</v>
      </c>
      <c r="C369" s="14">
        <f>R369/0.89</f>
        <v/>
      </c>
      <c r="E369" s="13" t="inlineStr">
        <is>
          <t>-</t>
        </is>
      </c>
      <c r="F369" s="1" t="n">
        <v>0</v>
      </c>
      <c r="G369" t="n">
        <v>0</v>
      </c>
      <c r="H369" s="5" t="n">
        <v>0.12</v>
      </c>
      <c r="I369" s="5" t="n">
        <v>0.0925</v>
      </c>
      <c r="J369" s="5" t="n">
        <v>0.12</v>
      </c>
      <c r="K369" s="1" t="n">
        <v>0.11</v>
      </c>
      <c r="L369" s="16">
        <f>K369*C369</f>
        <v/>
      </c>
      <c r="M369" s="13">
        <f>C369*I369</f>
        <v/>
      </c>
      <c r="N369" s="13">
        <f>IF(F369&gt;0,C369*(1+F369),G369)</f>
        <v/>
      </c>
      <c r="O369" s="16">
        <f>N369*J369</f>
        <v/>
      </c>
      <c r="P369" s="16">
        <f>L369-D369</f>
        <v/>
      </c>
      <c r="Q369" s="16">
        <f>M369-E369</f>
        <v/>
      </c>
      <c r="R369" s="16">
        <f>(B369)+(P369)+(Q369)+(O369)</f>
        <v/>
      </c>
      <c r="S369" s="16">
        <f>R369/0.89</f>
        <v/>
      </c>
      <c r="T369" s="8">
        <f>((R369/S369)-1)*-100</f>
        <v/>
      </c>
      <c r="U369" s="16">
        <f>C369-S369</f>
        <v/>
      </c>
      <c r="V369">
        <f>((R369/C369)-1)*-100</f>
        <v/>
      </c>
    </row>
    <row r="370">
      <c r="A370" t="inlineStr">
        <is>
          <t>APERITIVO LILLET 750ML</t>
        </is>
      </c>
      <c r="B370" s="13" t="n">
        <v>44.307132</v>
      </c>
      <c r="C370" s="14">
        <f>R370/0.89</f>
        <v/>
      </c>
      <c r="D370" s="13" t="n">
        <v>1.614838</v>
      </c>
      <c r="E370" s="13" t="n">
        <v>3.58494</v>
      </c>
      <c r="F370" s="1" t="n">
        <v>0</v>
      </c>
      <c r="G370" t="n">
        <v>110.49</v>
      </c>
      <c r="H370" s="5" t="n">
        <v>0.12</v>
      </c>
      <c r="I370" s="5" t="n">
        <v>0.0925</v>
      </c>
      <c r="J370" s="5" t="n">
        <v>0.12</v>
      </c>
      <c r="K370" s="1" t="n">
        <v>0.11</v>
      </c>
      <c r="L370" s="16">
        <f>K370*C370</f>
        <v/>
      </c>
      <c r="M370" s="13">
        <f>C370*I370</f>
        <v/>
      </c>
      <c r="N370" s="13">
        <f>IF(F370&gt;0,C370*(1+F370),G370)</f>
        <v/>
      </c>
      <c r="O370" s="16">
        <f>N370*J370</f>
        <v/>
      </c>
      <c r="P370" s="16">
        <f>L370-D370</f>
        <v/>
      </c>
      <c r="Q370" s="16">
        <f>M370-E370</f>
        <v/>
      </c>
      <c r="R370" s="16">
        <f>(B370)+(P370)+(Q370)+(O370)</f>
        <v/>
      </c>
      <c r="S370" s="16">
        <f>R370/0.89</f>
        <v/>
      </c>
      <c r="T370" s="8">
        <f>((R370/S370)-1)*-100</f>
        <v/>
      </c>
      <c r="U370" s="16">
        <f>C370-S370</f>
        <v/>
      </c>
      <c r="V370">
        <f>((R370/C370)-1)*-100</f>
        <v/>
      </c>
    </row>
    <row r="371">
      <c r="A371" t="inlineStr">
        <is>
          <t>WHISKY DEWARS WHITE LABEL 750ML</t>
        </is>
      </c>
      <c r="B371" s="13" t="n">
        <v>42.96</v>
      </c>
      <c r="C371" s="14">
        <f>R371/0.89</f>
        <v/>
      </c>
      <c r="D371" s="13" t="n">
        <v>0</v>
      </c>
      <c r="E371" s="13" t="n">
        <v>3.9738</v>
      </c>
      <c r="F371" s="1" t="n">
        <v>0.467</v>
      </c>
      <c r="G371" t="n">
        <v>0</v>
      </c>
      <c r="H371" s="5" t="n">
        <v>0.12</v>
      </c>
      <c r="I371" s="5" t="n">
        <v>0.0925</v>
      </c>
      <c r="J371" s="5" t="n">
        <v>0.12</v>
      </c>
      <c r="K371" s="1" t="n">
        <v>0.11</v>
      </c>
      <c r="L371" s="16">
        <f>K371*C371</f>
        <v/>
      </c>
      <c r="M371" s="13">
        <f>C371*I371</f>
        <v/>
      </c>
      <c r="N371" s="13">
        <f>IF(F371&gt;0,C371*(1+F371),G371)</f>
        <v/>
      </c>
      <c r="O371" s="16">
        <f>N371*J371</f>
        <v/>
      </c>
      <c r="P371" s="16">
        <f>L371-D371</f>
        <v/>
      </c>
      <c r="Q371" s="16">
        <f>M371-E371</f>
        <v/>
      </c>
      <c r="R371" s="16">
        <f>(B371)+(P371)+(Q371)+(O371)</f>
        <v/>
      </c>
      <c r="S371" s="16">
        <f>R371/0.89</f>
        <v/>
      </c>
      <c r="T371" s="8">
        <f>((R371/S371)-1)*-100</f>
        <v/>
      </c>
      <c r="U371" s="16">
        <f>C371-S371</f>
        <v/>
      </c>
      <c r="V371">
        <f>((R371/C371)-1)*-100</f>
        <v/>
      </c>
    </row>
    <row r="372">
      <c r="A372" t="inlineStr">
        <is>
          <t>CHABLIS BRANCO 750ML</t>
        </is>
      </c>
      <c r="B372" s="13" t="n">
        <v>63.69</v>
      </c>
      <c r="C372" s="14">
        <f>R372/0.89</f>
        <v/>
      </c>
      <c r="D372" s="13" t="n">
        <v>2.547607</v>
      </c>
      <c r="E372" s="13" t="n">
        <v>5.655671</v>
      </c>
      <c r="F372" s="1" t="n">
        <v>0.467</v>
      </c>
      <c r="G372" t="n">
        <v>0</v>
      </c>
      <c r="H372" s="5" t="n">
        <v>0.12</v>
      </c>
      <c r="I372" s="5" t="n">
        <v>0.0925</v>
      </c>
      <c r="J372" s="5" t="n">
        <v>0.12</v>
      </c>
      <c r="K372" s="1" t="n">
        <v>0.11</v>
      </c>
      <c r="L372" s="16">
        <f>K372*C372</f>
        <v/>
      </c>
      <c r="M372" s="13">
        <f>C372*I372</f>
        <v/>
      </c>
      <c r="N372" s="13">
        <f>IF(F372&gt;0,C372*(1+F372),G372)</f>
        <v/>
      </c>
      <c r="O372" s="16">
        <f>N372*J372</f>
        <v/>
      </c>
      <c r="P372" s="16">
        <f>L372-D372</f>
        <v/>
      </c>
      <c r="Q372" s="16">
        <f>M372-E372</f>
        <v/>
      </c>
      <c r="R372" s="16">
        <f>(B372)+(P372)+(Q372)+(O372)</f>
        <v/>
      </c>
      <c r="S372" s="16">
        <f>R372/0.89</f>
        <v/>
      </c>
      <c r="T372" s="8">
        <f>((R372/S372)-1)*-100</f>
        <v/>
      </c>
      <c r="U372" s="16">
        <f>C372-S372</f>
        <v/>
      </c>
      <c r="V372">
        <f>((R372/C372)-1)*-100</f>
        <v/>
      </c>
    </row>
    <row r="373">
      <c r="A373" t="inlineStr">
        <is>
          <t>WHISKY DEWARS 25 YO 750ML</t>
        </is>
      </c>
      <c r="B373" s="13" t="n">
        <v>622.219167</v>
      </c>
      <c r="C373" s="14">
        <f>R373/0.89</f>
        <v/>
      </c>
      <c r="D373" s="13" t="n">
        <v>20.827433</v>
      </c>
      <c r="E373" s="13" t="n">
        <v>46.236896</v>
      </c>
      <c r="F373" s="1" t="n">
        <v>0</v>
      </c>
      <c r="G373" t="n">
        <v>1266.03</v>
      </c>
      <c r="H373" s="5" t="n">
        <v>0.12</v>
      </c>
      <c r="I373" s="5" t="n">
        <v>0.0925</v>
      </c>
      <c r="J373" s="5" t="n">
        <v>0.12</v>
      </c>
      <c r="K373" s="1" t="n">
        <v>0.11</v>
      </c>
      <c r="L373" s="16">
        <f>K373*C373</f>
        <v/>
      </c>
      <c r="M373" s="13">
        <f>C373*I373</f>
        <v/>
      </c>
      <c r="N373" s="13">
        <f>IF(F373&gt;0,C373*(1+F373),G373)</f>
        <v/>
      </c>
      <c r="O373" s="16">
        <f>N373*J373</f>
        <v/>
      </c>
      <c r="P373" s="16">
        <f>L373-D373</f>
        <v/>
      </c>
      <c r="Q373" s="16">
        <f>M373-E373</f>
        <v/>
      </c>
      <c r="R373" s="16">
        <f>(B373)+(P373)+(Q373)+(O373)</f>
        <v/>
      </c>
      <c r="S373" s="16">
        <f>R373/0.89</f>
        <v/>
      </c>
      <c r="T373" s="8">
        <f>((R373/S373)-1)*-100</f>
        <v/>
      </c>
      <c r="U373" s="16">
        <f>C373-S373</f>
        <v/>
      </c>
      <c r="V373">
        <f>((R373/C373)-1)*-100</f>
        <v/>
      </c>
    </row>
    <row r="374">
      <c r="A374" t="inlineStr">
        <is>
          <t>VINHO TINTO SUAVE MONTANO</t>
        </is>
      </c>
      <c r="B374" s="13" t="n">
        <v>12.689458</v>
      </c>
      <c r="C374" s="14">
        <f>R374/0.89</f>
        <v/>
      </c>
      <c r="D374" s="13" t="n">
        <v>1.3565</v>
      </c>
      <c r="E374" s="13" t="n">
        <v>1.173775</v>
      </c>
      <c r="F374" s="1" t="n">
        <v>0.467</v>
      </c>
      <c r="G374" t="n">
        <v>0</v>
      </c>
      <c r="H374" s="5" t="n">
        <v>0.12</v>
      </c>
      <c r="I374" s="5" t="n">
        <v>0.0925</v>
      </c>
      <c r="J374" s="5" t="n">
        <v>0.12</v>
      </c>
      <c r="K374" s="1" t="n">
        <v>0.11</v>
      </c>
      <c r="L374" s="16">
        <f>K374*C374</f>
        <v/>
      </c>
      <c r="M374" s="13">
        <f>C374*I374</f>
        <v/>
      </c>
      <c r="N374" s="13">
        <f>IF(F374&gt;0,C374*(1+F374),G374)</f>
        <v/>
      </c>
      <c r="O374" s="16">
        <f>N374*J374</f>
        <v/>
      </c>
      <c r="P374" s="16">
        <f>L374-D374</f>
        <v/>
      </c>
      <c r="Q374" s="16">
        <f>M374-E374</f>
        <v/>
      </c>
      <c r="R374" s="16">
        <f>(B374)+(P374)+(Q374)+(O374)</f>
        <v/>
      </c>
      <c r="S374" s="16">
        <f>R374/0.89</f>
        <v/>
      </c>
      <c r="T374" s="8">
        <f>((R374/S374)-1)*-100</f>
        <v/>
      </c>
      <c r="U374" s="16">
        <f>C374-S374</f>
        <v/>
      </c>
      <c r="V374">
        <f>((R374/C374)-1)*-100</f>
        <v/>
      </c>
    </row>
    <row r="375">
      <c r="A375" t="inlineStr">
        <is>
          <t>LICOR CREME DE CAFE KAHLUA 750ML</t>
        </is>
      </c>
      <c r="B375" s="13" t="n">
        <v>65.83240000000001</v>
      </c>
      <c r="C375" s="14">
        <f>R375/0.89</f>
        <v/>
      </c>
      <c r="D375" s="13" t="n">
        <v>2.203583</v>
      </c>
      <c r="E375" s="13" t="n">
        <v>4.891984</v>
      </c>
      <c r="F375" s="1" t="n">
        <v>0.4579</v>
      </c>
      <c r="G375" t="n">
        <v>0</v>
      </c>
      <c r="H375" s="5" t="n">
        <v>0.12</v>
      </c>
      <c r="I375" s="5" t="n">
        <v>0.0925</v>
      </c>
      <c r="J375" s="5" t="n">
        <v>0.12</v>
      </c>
      <c r="K375" s="1" t="n">
        <v>0.11</v>
      </c>
      <c r="L375" s="16">
        <f>K375*C375</f>
        <v/>
      </c>
      <c r="M375" s="13">
        <f>C375*I375</f>
        <v/>
      </c>
      <c r="N375" s="13">
        <f>IF(F375&gt;0,C375*(1+F375),G375)</f>
        <v/>
      </c>
      <c r="O375" s="16">
        <f>N375*J375</f>
        <v/>
      </c>
      <c r="P375" s="16">
        <f>L375-D375</f>
        <v/>
      </c>
      <c r="Q375" s="16">
        <f>M375-E375</f>
        <v/>
      </c>
      <c r="R375" s="16">
        <f>(B375)+(P375)+(Q375)+(O375)</f>
        <v/>
      </c>
      <c r="S375" s="16">
        <f>R375/0.89</f>
        <v/>
      </c>
      <c r="T375" s="8">
        <f>((R375/S375)-1)*-100</f>
        <v/>
      </c>
      <c r="U375" s="16">
        <f>C375-S375</f>
        <v/>
      </c>
      <c r="V375">
        <f>((R375/C375)-1)*-100</f>
        <v/>
      </c>
    </row>
    <row r="376">
      <c r="A376" t="inlineStr">
        <is>
          <t>APERITIVO RAMAZZOTTI ROSATO 750ML</t>
        </is>
      </c>
      <c r="B376" s="13" t="n">
        <v>29.276467</v>
      </c>
      <c r="C376" s="14">
        <f>R376/0.89</f>
        <v/>
      </c>
      <c r="D376" s="13" t="n">
        <v>0.98</v>
      </c>
      <c r="E376" s="13" t="n">
        <v>2.17552</v>
      </c>
      <c r="F376" s="1" t="n">
        <v>0</v>
      </c>
      <c r="G376" t="n">
        <v>81.26000000000001</v>
      </c>
      <c r="H376" s="5" t="n">
        <v>0.12</v>
      </c>
      <c r="I376" s="5" t="n">
        <v>0.0925</v>
      </c>
      <c r="J376" s="5" t="n">
        <v>0.12</v>
      </c>
      <c r="K376" s="1" t="n">
        <v>0.11</v>
      </c>
      <c r="L376" s="16">
        <f>K376*C376</f>
        <v/>
      </c>
      <c r="M376" s="13">
        <f>C376*I376</f>
        <v/>
      </c>
      <c r="N376" s="13">
        <f>IF(F376&gt;0,C376*(1+F376),G376)</f>
        <v/>
      </c>
      <c r="O376" s="16">
        <f>N376*J376</f>
        <v/>
      </c>
      <c r="P376" s="16">
        <f>L376-D376</f>
        <v/>
      </c>
      <c r="Q376" s="16">
        <f>M376-E376</f>
        <v/>
      </c>
      <c r="R376" s="16">
        <f>(B376)+(P376)+(Q376)+(O376)</f>
        <v/>
      </c>
      <c r="S376" s="16">
        <f>R376/0.89</f>
        <v/>
      </c>
      <c r="T376" s="8">
        <f>((R376/S376)-1)*-100</f>
        <v/>
      </c>
      <c r="U376" s="16">
        <f>C376-S376</f>
        <v/>
      </c>
      <c r="V376">
        <f>((R376/C376)-1)*-100</f>
        <v/>
      </c>
    </row>
    <row r="377">
      <c r="A377" t="inlineStr">
        <is>
          <t>VILLA ROSA BRANCO 750ML</t>
        </is>
      </c>
      <c r="B377" s="13" t="n">
        <v>15.70025</v>
      </c>
      <c r="C377" s="14">
        <f>R377/0.89</f>
        <v/>
      </c>
      <c r="D377" s="13" t="n">
        <v>0.589688</v>
      </c>
      <c r="E377" s="13" t="n">
        <v>1.309091</v>
      </c>
      <c r="F377" s="1" t="n">
        <v>0.467</v>
      </c>
      <c r="G377" t="n">
        <v>0</v>
      </c>
      <c r="H377" s="5" t="n">
        <v>0.12</v>
      </c>
      <c r="I377" s="5" t="n">
        <v>0.0925</v>
      </c>
      <c r="J377" s="5" t="n">
        <v>0.12</v>
      </c>
      <c r="K377" s="1" t="n">
        <v>0.11</v>
      </c>
      <c r="L377" s="16">
        <f>K377*C377</f>
        <v/>
      </c>
      <c r="M377" s="13">
        <f>C377*I377</f>
        <v/>
      </c>
      <c r="N377" s="13">
        <f>IF(F377&gt;0,C377*(1+F377),G377)</f>
        <v/>
      </c>
      <c r="O377" s="16">
        <f>N377*J377</f>
        <v/>
      </c>
      <c r="P377" s="16">
        <f>L377-D377</f>
        <v/>
      </c>
      <c r="Q377" s="16">
        <f>M377-E377</f>
        <v/>
      </c>
      <c r="R377" s="16">
        <f>(B377)+(P377)+(Q377)+(O377)</f>
        <v/>
      </c>
      <c r="S377" s="16">
        <f>R377/0.89</f>
        <v/>
      </c>
      <c r="T377" s="8">
        <f>((R377/S377)-1)*-100</f>
        <v/>
      </c>
      <c r="U377" s="16">
        <f>C377-S377</f>
        <v/>
      </c>
      <c r="V377">
        <f>((R377/C377)-1)*-100</f>
        <v/>
      </c>
    </row>
    <row r="378">
      <c r="A378" t="inlineStr">
        <is>
          <t>VILLA ROSA TINTO 750ML</t>
        </is>
      </c>
      <c r="B378" s="13" t="n">
        <v>22.820404</v>
      </c>
      <c r="C378" s="14">
        <f>R378/0.89</f>
        <v/>
      </c>
      <c r="D378" s="13" t="n">
        <v>0.912815</v>
      </c>
      <c r="E378" s="13" t="n">
        <v>2.026452</v>
      </c>
      <c r="F378" s="1" t="n">
        <v>0.467</v>
      </c>
      <c r="G378" t="n">
        <v>0</v>
      </c>
      <c r="H378" s="5" t="n">
        <v>0.12</v>
      </c>
      <c r="I378" s="5" t="n">
        <v>0.0925</v>
      </c>
      <c r="J378" s="5" t="n">
        <v>0.12</v>
      </c>
      <c r="K378" s="1" t="n">
        <v>0.11</v>
      </c>
      <c r="L378" s="16">
        <f>K378*C378</f>
        <v/>
      </c>
      <c r="M378" s="13">
        <f>C378*I378</f>
        <v/>
      </c>
      <c r="N378" s="13">
        <f>IF(F378&gt;0,C378*(1+F378),G378)</f>
        <v/>
      </c>
      <c r="O378" s="16">
        <f>N378*J378</f>
        <v/>
      </c>
      <c r="P378" s="16">
        <f>L378-D378</f>
        <v/>
      </c>
      <c r="Q378" s="16">
        <f>M378-E378</f>
        <v/>
      </c>
      <c r="R378" s="16">
        <f>(B378)+(P378)+(Q378)+(O378)</f>
        <v/>
      </c>
      <c r="S378" s="16">
        <f>R378/0.89</f>
        <v/>
      </c>
      <c r="T378" s="8">
        <f>((R378/S378)-1)*-100</f>
        <v/>
      </c>
      <c r="U378" s="16">
        <f>C378-S378</f>
        <v/>
      </c>
      <c r="V378">
        <f>((R378/C378)-1)*-100</f>
        <v/>
      </c>
    </row>
    <row r="379">
      <c r="A379" t="inlineStr">
        <is>
          <t>LA PETITE GARGOTTE CHARDONNAY 750ML</t>
        </is>
      </c>
      <c r="B379" s="13" t="n">
        <v>33</v>
      </c>
      <c r="C379" s="14">
        <f>R379/0.89</f>
        <v/>
      </c>
      <c r="D379" s="13" t="n">
        <v>1.32</v>
      </c>
      <c r="E379" s="13" t="n">
        <v>2.9304</v>
      </c>
      <c r="F379" s="1" t="n">
        <v>0.467</v>
      </c>
      <c r="G379" t="n">
        <v>0</v>
      </c>
      <c r="H379" s="5" t="n">
        <v>0.12</v>
      </c>
      <c r="I379" s="5" t="n">
        <v>0.0925</v>
      </c>
      <c r="J379" s="5" t="n">
        <v>0.12</v>
      </c>
      <c r="K379" s="1" t="n">
        <v>0.11</v>
      </c>
      <c r="L379" s="16">
        <f>K379*C379</f>
        <v/>
      </c>
      <c r="M379" s="13">
        <f>C379*I379</f>
        <v/>
      </c>
      <c r="N379" s="13">
        <f>IF(F379&gt;0,C379*(1+F379),G379)</f>
        <v/>
      </c>
      <c r="O379" s="16">
        <f>N379*J379</f>
        <v/>
      </c>
      <c r="P379" s="16">
        <f>L379-D379</f>
        <v/>
      </c>
      <c r="Q379" s="16">
        <f>M379-E379</f>
        <v/>
      </c>
      <c r="R379" s="16">
        <f>(B379)+(P379)+(Q379)+(O379)</f>
        <v/>
      </c>
      <c r="S379" s="16">
        <f>R379/0.89</f>
        <v/>
      </c>
      <c r="T379" s="8">
        <f>((R379/S379)-1)*-100</f>
        <v/>
      </c>
      <c r="U379" s="16">
        <f>C379-S379</f>
        <v/>
      </c>
      <c r="V379">
        <f>((R379/C379)-1)*-100</f>
        <v/>
      </c>
    </row>
    <row r="380">
      <c r="A380" t="inlineStr">
        <is>
          <t>PACHECA COLHEITA TARDIA 500ML</t>
        </is>
      </c>
      <c r="B380" s="13" t="n">
        <v>155.43</v>
      </c>
      <c r="C380" s="14">
        <f>R380/0.89</f>
        <v/>
      </c>
      <c r="D380" s="13" t="n">
        <v>6.216667</v>
      </c>
      <c r="E380" s="13" t="n">
        <v>0</v>
      </c>
      <c r="F380" s="1" t="n">
        <v>0.467</v>
      </c>
      <c r="G380" t="n">
        <v>0</v>
      </c>
      <c r="H380" s="5" t="n">
        <v>0.12</v>
      </c>
      <c r="I380" s="5" t="n">
        <v>0.0925</v>
      </c>
      <c r="J380" s="5" t="n">
        <v>0.12</v>
      </c>
      <c r="K380" s="1" t="n">
        <v>0.11</v>
      </c>
      <c r="L380" s="16">
        <f>K380*C380</f>
        <v/>
      </c>
      <c r="M380" s="13">
        <f>C380*I380</f>
        <v/>
      </c>
      <c r="N380" s="13">
        <f>IF(F380&gt;0,C380*(1+F380),G380)</f>
        <v/>
      </c>
      <c r="O380" s="16">
        <f>N380*J380</f>
        <v/>
      </c>
      <c r="P380" s="16">
        <f>L380-D380</f>
        <v/>
      </c>
      <c r="Q380" s="16">
        <f>M380-E380</f>
        <v/>
      </c>
      <c r="R380" s="16">
        <f>(B380)+(P380)+(Q380)+(O380)</f>
        <v/>
      </c>
      <c r="S380" s="16">
        <f>R380/0.89</f>
        <v/>
      </c>
      <c r="T380" s="8">
        <f>((R380/S380)-1)*-100</f>
        <v/>
      </c>
      <c r="U380" s="16">
        <f>C380-S380</f>
        <v/>
      </c>
      <c r="V380">
        <f>((R380/C380)-1)*-100</f>
        <v/>
      </c>
    </row>
    <row r="381">
      <c r="A381" t="inlineStr">
        <is>
          <t>PACHECA 20 ANOS TAWNY PORT 500ML</t>
        </is>
      </c>
      <c r="B381" s="13" t="n">
        <v>131.27</v>
      </c>
      <c r="C381" s="14">
        <f>R381/0.89</f>
        <v/>
      </c>
      <c r="E381" s="13" t="inlineStr">
        <is>
          <t>-</t>
        </is>
      </c>
      <c r="F381" s="1" t="n">
        <v>0</v>
      </c>
      <c r="G381" t="n">
        <v>0</v>
      </c>
      <c r="H381" s="5" t="n">
        <v>0.12</v>
      </c>
      <c r="I381" s="5" t="n">
        <v>0.0925</v>
      </c>
      <c r="J381" s="5" t="n">
        <v>0.12</v>
      </c>
      <c r="K381" s="1" t="n">
        <v>0.11</v>
      </c>
      <c r="L381" s="16">
        <f>K381*C381</f>
        <v/>
      </c>
      <c r="M381" s="13">
        <f>C381*I381</f>
        <v/>
      </c>
      <c r="N381" s="13">
        <f>IF(F381&gt;0,C381*(1+F381),G381)</f>
        <v/>
      </c>
      <c r="O381" s="16">
        <f>N381*J381</f>
        <v/>
      </c>
      <c r="P381" s="16">
        <f>L381-D381</f>
        <v/>
      </c>
      <c r="Q381" s="16">
        <f>M381-E381</f>
        <v/>
      </c>
      <c r="R381" s="16">
        <f>(B381)+(P381)+(Q381)+(O381)</f>
        <v/>
      </c>
      <c r="S381" s="16">
        <f>R381/0.89</f>
        <v/>
      </c>
      <c r="T381" s="8">
        <f>((R381/S381)-1)*-100</f>
        <v/>
      </c>
      <c r="U381" s="16">
        <f>C381-S381</f>
        <v/>
      </c>
      <c r="V381">
        <f>((R381/C381)-1)*-100</f>
        <v/>
      </c>
    </row>
    <row r="382">
      <c r="A382" t="inlineStr">
        <is>
          <t>PACHECA PORTO VINTAGE 750ML</t>
        </is>
      </c>
      <c r="B382" s="13" t="n">
        <v>228.14</v>
      </c>
      <c r="C382" s="14">
        <f>R382/0.89</f>
        <v/>
      </c>
      <c r="D382" s="13" t="n">
        <v>9.125</v>
      </c>
      <c r="E382" s="13" t="n">
        <v>20.258888</v>
      </c>
      <c r="F382" s="1" t="n">
        <v>0.467</v>
      </c>
      <c r="G382" t="n">
        <v>0</v>
      </c>
      <c r="H382" s="5" t="n">
        <v>0.12</v>
      </c>
      <c r="I382" s="5" t="n">
        <v>0.0925</v>
      </c>
      <c r="J382" s="5" t="n">
        <v>0.12</v>
      </c>
      <c r="K382" s="1" t="n">
        <v>0.11</v>
      </c>
      <c r="L382" s="16">
        <f>K382*C382</f>
        <v/>
      </c>
      <c r="M382" s="13">
        <f>C382*I382</f>
        <v/>
      </c>
      <c r="N382" s="13">
        <f>IF(F382&gt;0,C382*(1+F382),G382)</f>
        <v/>
      </c>
      <c r="O382" s="16">
        <f>N382*J382</f>
        <v/>
      </c>
      <c r="P382" s="16">
        <f>L382-D382</f>
        <v/>
      </c>
      <c r="Q382" s="16">
        <f>M382-E382</f>
        <v/>
      </c>
      <c r="R382" s="16">
        <f>(B382)+(P382)+(Q382)+(O382)</f>
        <v/>
      </c>
      <c r="S382" s="16">
        <f>R382/0.89</f>
        <v/>
      </c>
      <c r="T382" s="8">
        <f>((R382/S382)-1)*-100</f>
        <v/>
      </c>
      <c r="U382" s="16">
        <f>C382-S382</f>
        <v/>
      </c>
      <c r="V382">
        <f>((R382/C382)-1)*-100</f>
        <v/>
      </c>
    </row>
    <row r="383">
      <c r="A383" t="inlineStr">
        <is>
          <t>GIN LARIOS ORIGINAL 700ML</t>
        </is>
      </c>
      <c r="B383" s="13" t="n">
        <v>32.093717</v>
      </c>
      <c r="C383" s="14">
        <f>R383/0.89</f>
        <v/>
      </c>
      <c r="D383" s="13" t="n">
        <v>1.074267</v>
      </c>
      <c r="E383" s="13" t="n">
        <v>2.384872</v>
      </c>
      <c r="F383" s="1" t="n">
        <v>0</v>
      </c>
      <c r="G383" t="n">
        <v>71.26000000000001</v>
      </c>
      <c r="H383" s="5" t="n">
        <v>0.12</v>
      </c>
      <c r="I383" s="5" t="n">
        <v>0.0925</v>
      </c>
      <c r="J383" s="5" t="n">
        <v>0.12</v>
      </c>
      <c r="K383" s="1" t="n">
        <v>0.11</v>
      </c>
      <c r="L383" s="16">
        <f>K383*C383</f>
        <v/>
      </c>
      <c r="M383" s="13">
        <f>C383*I383</f>
        <v/>
      </c>
      <c r="N383" s="13">
        <f>IF(F383&gt;0,C383*(1+F383),G383)</f>
        <v/>
      </c>
      <c r="O383" s="16">
        <f>N383*J383</f>
        <v/>
      </c>
      <c r="P383" s="16">
        <f>L383-D383</f>
        <v/>
      </c>
      <c r="Q383" s="16">
        <f>M383-E383</f>
        <v/>
      </c>
      <c r="R383" s="16">
        <f>(B383)+(P383)+(Q383)+(O383)</f>
        <v/>
      </c>
      <c r="S383" s="16">
        <f>R383/0.89</f>
        <v/>
      </c>
      <c r="T383" s="8">
        <f>((R383/S383)-1)*-100</f>
        <v/>
      </c>
      <c r="U383" s="16">
        <f>C383-S383</f>
        <v/>
      </c>
      <c r="V383">
        <f>((R383/C383)-1)*-100</f>
        <v/>
      </c>
    </row>
    <row r="384">
      <c r="A384" t="inlineStr">
        <is>
          <t>GIN LARIOS ROSE 700ML</t>
        </is>
      </c>
      <c r="B384" s="13" t="n">
        <v>72.98</v>
      </c>
      <c r="C384" s="14">
        <f>R384/0.89</f>
        <v/>
      </c>
      <c r="D384" s="13" t="n">
        <v>2.9192</v>
      </c>
      <c r="E384" s="13" t="n">
        <v>6.480624</v>
      </c>
      <c r="F384" s="1" t="n">
        <v>0.4579</v>
      </c>
      <c r="G384" t="n">
        <v>0</v>
      </c>
      <c r="H384" s="5" t="n">
        <v>0.12</v>
      </c>
      <c r="I384" s="5" t="n">
        <v>0.0925</v>
      </c>
      <c r="J384" s="5" t="n">
        <v>0.12</v>
      </c>
      <c r="K384" s="1" t="n">
        <v>0.11</v>
      </c>
      <c r="L384" s="16">
        <f>K384*C384</f>
        <v/>
      </c>
      <c r="M384" s="13">
        <f>C384*I384</f>
        <v/>
      </c>
      <c r="N384" s="13">
        <f>IF(F384&gt;0,C384*(1+F384),G384)</f>
        <v/>
      </c>
      <c r="O384" s="16">
        <f>N384*J384</f>
        <v/>
      </c>
      <c r="P384" s="16">
        <f>L384-D384</f>
        <v/>
      </c>
      <c r="Q384" s="16">
        <f>M384-E384</f>
        <v/>
      </c>
      <c r="R384" s="16">
        <f>(B384)+(P384)+(Q384)+(O384)</f>
        <v/>
      </c>
      <c r="S384" s="16">
        <f>R384/0.89</f>
        <v/>
      </c>
      <c r="T384" s="8">
        <f>((R384/S384)-1)*-100</f>
        <v/>
      </c>
      <c r="U384" s="16">
        <f>C384-S384</f>
        <v/>
      </c>
      <c r="V384">
        <f>((R384/C384)-1)*-100</f>
        <v/>
      </c>
    </row>
    <row r="385">
      <c r="A385" t="inlineStr">
        <is>
          <t>VODKA SUNTORY HAKU 700ML</t>
        </is>
      </c>
      <c r="B385" s="13" t="n">
        <v>106.512333</v>
      </c>
      <c r="C385" s="14">
        <f>R385/0.89</f>
        <v/>
      </c>
      <c r="D385" s="13" t="n">
        <v>3.565267</v>
      </c>
      <c r="E385" s="13" t="n">
        <v>7.914885999999999</v>
      </c>
      <c r="F385" s="1" t="n">
        <v>0.467</v>
      </c>
      <c r="G385" t="n">
        <v>0</v>
      </c>
      <c r="H385" s="5" t="n">
        <v>0.12</v>
      </c>
      <c r="I385" s="5" t="n">
        <v>0.0925</v>
      </c>
      <c r="J385" s="5" t="n">
        <v>0.12</v>
      </c>
      <c r="K385" s="1" t="n">
        <v>0.11</v>
      </c>
      <c r="L385" s="16">
        <f>K385*C385</f>
        <v/>
      </c>
      <c r="M385" s="13">
        <f>C385*I385</f>
        <v/>
      </c>
      <c r="N385" s="13">
        <f>IF(F385&gt;0,C385*(1+F385),G385)</f>
        <v/>
      </c>
      <c r="O385" s="16">
        <f>N385*J385</f>
        <v/>
      </c>
      <c r="P385" s="16">
        <f>L385-D385</f>
        <v/>
      </c>
      <c r="Q385" s="16">
        <f>M385-E385</f>
        <v/>
      </c>
      <c r="R385" s="16">
        <f>(B385)+(P385)+(Q385)+(O385)</f>
        <v/>
      </c>
      <c r="S385" s="16">
        <f>R385/0.89</f>
        <v/>
      </c>
      <c r="T385" s="8">
        <f>((R385/S385)-1)*-100</f>
        <v/>
      </c>
      <c r="U385" s="16">
        <f>C385-S385</f>
        <v/>
      </c>
      <c r="V385">
        <f>((R385/C385)-1)*-100</f>
        <v/>
      </c>
    </row>
    <row r="386">
      <c r="A386" t="inlineStr">
        <is>
          <t>GIN ROKU 700ML</t>
        </is>
      </c>
      <c r="B386" s="13" t="n">
        <v>77.41416700000001</v>
      </c>
      <c r="C386" s="14">
        <f>R386/0.89</f>
        <v/>
      </c>
      <c r="D386" s="13" t="n">
        <v>2.591267</v>
      </c>
      <c r="E386" s="13" t="n">
        <v>5.752606</v>
      </c>
      <c r="F386" s="1" t="n">
        <v>0.467</v>
      </c>
      <c r="G386" t="n">
        <v>0</v>
      </c>
      <c r="H386" s="5" t="n">
        <v>0.12</v>
      </c>
      <c r="I386" s="5" t="n">
        <v>0.0925</v>
      </c>
      <c r="J386" s="5" t="n">
        <v>0.12</v>
      </c>
      <c r="K386" s="1" t="n">
        <v>0.11</v>
      </c>
      <c r="L386" s="16">
        <f>K386*C386</f>
        <v/>
      </c>
      <c r="M386" s="13">
        <f>C386*I386</f>
        <v/>
      </c>
      <c r="N386" s="13">
        <f>IF(F386&gt;0,C386*(1+F386),G386)</f>
        <v/>
      </c>
      <c r="O386" s="16">
        <f>N386*J386</f>
        <v/>
      </c>
      <c r="P386" s="16">
        <f>L386-D386</f>
        <v/>
      </c>
      <c r="Q386" s="16">
        <f>M386-E386</f>
        <v/>
      </c>
      <c r="R386" s="16">
        <f>(B386)+(P386)+(Q386)+(O386)</f>
        <v/>
      </c>
      <c r="S386" s="16">
        <f>R386/0.89</f>
        <v/>
      </c>
      <c r="T386" s="8">
        <f>((R386/S386)-1)*-100</f>
        <v/>
      </c>
      <c r="U386" s="16">
        <f>C386-S386</f>
        <v/>
      </c>
      <c r="V386">
        <f>((R386/C386)-1)*-100</f>
        <v/>
      </c>
    </row>
    <row r="387">
      <c r="A387" t="inlineStr">
        <is>
          <t>GLENMORANGIE THE ORIGINAL 10 ANOS 750ML</t>
        </is>
      </c>
      <c r="B387" s="13" t="n">
        <v>159.699833</v>
      </c>
      <c r="C387" s="14">
        <f>R387/0.89</f>
        <v/>
      </c>
      <c r="D387" s="13" t="n">
        <v>5.3456</v>
      </c>
      <c r="E387" s="13" t="n">
        <v>11.867234</v>
      </c>
      <c r="F387" s="1" t="n">
        <v>0</v>
      </c>
      <c r="G387" t="n">
        <v>0</v>
      </c>
      <c r="H387" s="5" t="n">
        <v>0.12</v>
      </c>
      <c r="I387" s="5" t="n">
        <v>0.0925</v>
      </c>
      <c r="J387" s="5" t="n">
        <v>0.12</v>
      </c>
      <c r="K387" s="1" t="n">
        <v>0.11</v>
      </c>
      <c r="L387" s="16">
        <f>K387*C387</f>
        <v/>
      </c>
      <c r="M387" s="13">
        <f>C387*I387</f>
        <v/>
      </c>
      <c r="N387" s="13">
        <f>IF(F387&gt;0,C387*(1+F387),G387)</f>
        <v/>
      </c>
      <c r="O387" s="16">
        <f>N387*J387</f>
        <v/>
      </c>
      <c r="P387" s="16">
        <f>L387-D387</f>
        <v/>
      </c>
      <c r="Q387" s="16">
        <f>M387-E387</f>
        <v/>
      </c>
      <c r="R387" s="16">
        <f>(B387)+(P387)+(Q387)+(O387)</f>
        <v/>
      </c>
      <c r="S387" s="16">
        <f>R387/0.89</f>
        <v/>
      </c>
      <c r="T387" s="8">
        <f>((R387/S387)-1)*-100</f>
        <v/>
      </c>
      <c r="U387" s="16">
        <f>C387-S387</f>
        <v/>
      </c>
      <c r="V387">
        <f>((R387/C387)-1)*-100</f>
        <v/>
      </c>
    </row>
    <row r="388">
      <c r="A388" t="inlineStr">
        <is>
          <t>GIN BAM TANQUERAY RANGPUR 700 ML</t>
        </is>
      </c>
      <c r="B388" s="13" t="n">
        <v>77.100722</v>
      </c>
      <c r="C388" s="14">
        <f>R388/0.89</f>
        <v/>
      </c>
      <c r="D388" s="13" t="n">
        <v>2.580778</v>
      </c>
      <c r="E388" s="13" t="n">
        <v>5.729327</v>
      </c>
      <c r="F388" s="1" t="n">
        <v>0</v>
      </c>
      <c r="G388" t="n">
        <v>139.4</v>
      </c>
      <c r="H388" s="5" t="n">
        <v>0.12</v>
      </c>
      <c r="I388" s="5" t="n">
        <v>0.0925</v>
      </c>
      <c r="J388" s="5" t="n">
        <v>0.12</v>
      </c>
      <c r="K388" s="1" t="n">
        <v>0.11</v>
      </c>
      <c r="L388" s="16">
        <f>K388*C388</f>
        <v/>
      </c>
      <c r="M388" s="13">
        <f>C388*I388</f>
        <v/>
      </c>
      <c r="N388" s="13">
        <f>IF(F388&gt;0,C388*(1+F388),G388)</f>
        <v/>
      </c>
      <c r="O388" s="16">
        <f>N388*J388</f>
        <v/>
      </c>
      <c r="P388" s="16">
        <f>L388-D388</f>
        <v/>
      </c>
      <c r="Q388" s="16">
        <f>M388-E388</f>
        <v/>
      </c>
      <c r="R388" s="16">
        <f>(B388)+(P388)+(Q388)+(O388)</f>
        <v/>
      </c>
      <c r="S388" s="16">
        <f>R388/0.89</f>
        <v/>
      </c>
      <c r="T388" s="8">
        <f>((R388/S388)-1)*-100</f>
        <v/>
      </c>
      <c r="U388" s="16">
        <f>C388-S388</f>
        <v/>
      </c>
      <c r="V388">
        <f>((R388/C388)-1)*-100</f>
        <v/>
      </c>
    </row>
    <row r="389">
      <c r="A389" t="inlineStr">
        <is>
          <t>GIN LARIOS 12 PREMIUM 700ML</t>
        </is>
      </c>
      <c r="B389" s="13" t="n">
        <v>71.532667</v>
      </c>
      <c r="C389" s="14">
        <f>R389/0.89</f>
        <v/>
      </c>
      <c r="D389" s="13" t="n">
        <v>2.394417</v>
      </c>
      <c r="E389" s="13" t="n">
        <v>5.315566</v>
      </c>
      <c r="F389" s="1" t="n">
        <v>0</v>
      </c>
      <c r="G389" t="n">
        <v>106.57</v>
      </c>
      <c r="H389" s="5" t="n">
        <v>0.12</v>
      </c>
      <c r="I389" s="5" t="n">
        <v>0.0925</v>
      </c>
      <c r="J389" s="5" t="n">
        <v>0.12</v>
      </c>
      <c r="K389" s="1" t="n">
        <v>0.11</v>
      </c>
      <c r="L389" s="16">
        <f>K389*C389</f>
        <v/>
      </c>
      <c r="M389" s="13">
        <f>C389*I389</f>
        <v/>
      </c>
      <c r="N389" s="13">
        <f>IF(F389&gt;0,C389*(1+F389),G389)</f>
        <v/>
      </c>
      <c r="O389" s="16">
        <f>N389*J389</f>
        <v/>
      </c>
      <c r="P389" s="16">
        <f>L389-D389</f>
        <v/>
      </c>
      <c r="Q389" s="16">
        <f>M389-E389</f>
        <v/>
      </c>
      <c r="R389" s="16">
        <f>(B389)+(P389)+(Q389)+(O389)</f>
        <v/>
      </c>
      <c r="S389" s="16">
        <f>R389/0.89</f>
        <v/>
      </c>
      <c r="T389" s="8">
        <f>((R389/S389)-1)*-100</f>
        <v/>
      </c>
      <c r="U389" s="16">
        <f>C389-S389</f>
        <v/>
      </c>
      <c r="V389">
        <f>((R389/C389)-1)*-100</f>
        <v/>
      </c>
    </row>
    <row r="390">
      <c r="A390" t="inlineStr">
        <is>
          <t>WHISKY SUNTORY CHITA 700ML</t>
        </is>
      </c>
      <c r="B390" s="13" t="n">
        <v>268.156</v>
      </c>
      <c r="C390" s="14">
        <f>R390/0.89</f>
        <v/>
      </c>
      <c r="D390" s="13" t="n">
        <v>8.975932999999999</v>
      </c>
      <c r="E390" s="13" t="n">
        <v>19.926566</v>
      </c>
      <c r="F390" s="1" t="n">
        <v>0</v>
      </c>
      <c r="G390" t="n">
        <v>501</v>
      </c>
      <c r="H390" s="5" t="n">
        <v>0.12</v>
      </c>
      <c r="I390" s="5" t="n">
        <v>0.0925</v>
      </c>
      <c r="J390" s="5" t="n">
        <v>0.12</v>
      </c>
      <c r="K390" s="1" t="n">
        <v>0.11</v>
      </c>
      <c r="L390" s="16">
        <f>K390*C390</f>
        <v/>
      </c>
      <c r="M390" s="13">
        <f>C390*I390</f>
        <v/>
      </c>
      <c r="N390" s="13">
        <f>IF(F390&gt;0,C390*(1+F390),G390)</f>
        <v/>
      </c>
      <c r="O390" s="16">
        <f>N390*J390</f>
        <v/>
      </c>
      <c r="P390" s="16">
        <f>L390-D390</f>
        <v/>
      </c>
      <c r="Q390" s="16">
        <f>M390-E390</f>
        <v/>
      </c>
      <c r="R390" s="16">
        <f>(B390)+(P390)+(Q390)+(O390)</f>
        <v/>
      </c>
      <c r="S390" s="16">
        <f>R390/0.89</f>
        <v/>
      </c>
      <c r="T390" s="8">
        <f>((R390/S390)-1)*-100</f>
        <v/>
      </c>
      <c r="U390" s="16">
        <f>C390-S390</f>
        <v/>
      </c>
      <c r="V390">
        <f>((R390/C390)-1)*-100</f>
        <v/>
      </c>
    </row>
    <row r="391">
      <c r="A391" t="inlineStr">
        <is>
          <t>CERVEJA HEINEKEN 5L DRAFT BEER</t>
        </is>
      </c>
      <c r="B391" s="13" t="n">
        <v>160.806034</v>
      </c>
      <c r="C391" s="14">
        <f>R391/0.89</f>
        <v/>
      </c>
      <c r="D391" s="13" t="n">
        <v>18.692402</v>
      </c>
      <c r="E391" s="13" t="n">
        <v>20.1201</v>
      </c>
      <c r="F391" s="1" t="n">
        <v>0</v>
      </c>
      <c r="G391" t="n">
        <v>0</v>
      </c>
      <c r="H391" s="5" t="n">
        <v>0.12</v>
      </c>
      <c r="I391" s="5" t="n">
        <v>0.104</v>
      </c>
      <c r="J391" s="5" t="n">
        <v>0.19</v>
      </c>
      <c r="K391" s="1" t="n">
        <v>0.11</v>
      </c>
      <c r="L391" s="16">
        <f>K391*C391</f>
        <v/>
      </c>
      <c r="M391" s="13">
        <f>C391*I391</f>
        <v/>
      </c>
      <c r="N391" s="13">
        <f>IF(F391&gt;0,C391*(1+F391),G391)</f>
        <v/>
      </c>
      <c r="O391" s="16">
        <f>N391*J391</f>
        <v/>
      </c>
      <c r="P391" s="16">
        <f>L391-D391</f>
        <v/>
      </c>
      <c r="Q391" s="16">
        <f>M391-E391</f>
        <v/>
      </c>
      <c r="R391" s="16">
        <f>(B391)+(P391)+(Q391)+(O391)</f>
        <v/>
      </c>
      <c r="S391" s="16">
        <f>R391/0.89</f>
        <v/>
      </c>
      <c r="T391" s="8">
        <f>((R391/S391)-1)*-100</f>
        <v/>
      </c>
      <c r="U391" s="16">
        <f>C391-S391</f>
        <v/>
      </c>
      <c r="V391">
        <f>((R391/C391)-1)*-100</f>
        <v/>
      </c>
    </row>
    <row r="392">
      <c r="A392" t="inlineStr">
        <is>
          <t>VILLA ROSA ROSE 750ML</t>
        </is>
      </c>
      <c r="B392" s="13" t="n">
        <v>35.9</v>
      </c>
      <c r="C392" s="14">
        <f>R392/0.89</f>
        <v/>
      </c>
      <c r="D392" s="13" t="n">
        <v>1.436</v>
      </c>
      <c r="E392" s="13" t="n">
        <v>3.187921</v>
      </c>
      <c r="F392" s="1" t="n">
        <v>0.467</v>
      </c>
      <c r="G392" t="n">
        <v>0</v>
      </c>
      <c r="H392" s="5" t="n">
        <v>0.12</v>
      </c>
      <c r="I392" s="5" t="n">
        <v>0.0925</v>
      </c>
      <c r="J392" s="5" t="n">
        <v>0.12</v>
      </c>
      <c r="K392" s="1" t="n">
        <v>0.11</v>
      </c>
      <c r="L392" s="16">
        <f>K392*C392</f>
        <v/>
      </c>
      <c r="M392" s="13">
        <f>C392*I392</f>
        <v/>
      </c>
      <c r="N392" s="13">
        <f>IF(F392&gt;0,C392*(1+F392),G392)</f>
        <v/>
      </c>
      <c r="O392" s="16">
        <f>N392*J392</f>
        <v/>
      </c>
      <c r="P392" s="16">
        <f>L392-D392</f>
        <v/>
      </c>
      <c r="Q392" s="16">
        <f>M392-E392</f>
        <v/>
      </c>
      <c r="R392" s="16">
        <f>(B392)+(P392)+(Q392)+(O392)</f>
        <v/>
      </c>
      <c r="S392" s="16">
        <f>R392/0.89</f>
        <v/>
      </c>
      <c r="T392" s="8">
        <f>((R392/S392)-1)*-100</f>
        <v/>
      </c>
      <c r="U392" s="16">
        <f>C392-S392</f>
        <v/>
      </c>
      <c r="V392">
        <f>((R392/C392)-1)*-100</f>
        <v/>
      </c>
    </row>
    <row r="393">
      <c r="A393" t="inlineStr">
        <is>
          <t>VILLA ROSA COLHEITA TINTO 375ML</t>
        </is>
      </c>
      <c r="B393" s="13" t="n">
        <v>13.583331</v>
      </c>
      <c r="C393" s="14">
        <f>R393/0.89</f>
        <v/>
      </c>
      <c r="D393" s="13" t="n">
        <v>0.543333</v>
      </c>
      <c r="E393" s="13" t="n">
        <v>1.2062</v>
      </c>
      <c r="F393" s="1" t="n">
        <v>0.467</v>
      </c>
      <c r="G393" t="n">
        <v>0</v>
      </c>
      <c r="H393" s="5" t="n">
        <v>0.12</v>
      </c>
      <c r="I393" s="5" t="n">
        <v>0.0925</v>
      </c>
      <c r="J393" s="5" t="n">
        <v>0.12</v>
      </c>
      <c r="K393" s="1" t="n">
        <v>0.11</v>
      </c>
      <c r="L393" s="16">
        <f>K393*C393</f>
        <v/>
      </c>
      <c r="M393" s="13">
        <f>C393*I393</f>
        <v/>
      </c>
      <c r="N393" s="13">
        <f>IF(F393&gt;0,C393*(1+F393),G393)</f>
        <v/>
      </c>
      <c r="O393" s="16">
        <f>N393*J393</f>
        <v/>
      </c>
      <c r="P393" s="16">
        <f>L393-D393</f>
        <v/>
      </c>
      <c r="Q393" s="16">
        <f>M393-E393</f>
        <v/>
      </c>
      <c r="R393" s="16">
        <f>(B393)+(P393)+(Q393)+(O393)</f>
        <v/>
      </c>
      <c r="S393" s="16">
        <f>R393/0.89</f>
        <v/>
      </c>
      <c r="T393" s="8">
        <f>((R393/S393)-1)*-100</f>
        <v/>
      </c>
      <c r="U393" s="16">
        <f>C393-S393</f>
        <v/>
      </c>
      <c r="V393">
        <f>((R393/C393)-1)*-100</f>
        <v/>
      </c>
    </row>
    <row r="394">
      <c r="A394" t="inlineStr">
        <is>
          <t>CERVEJA HEINEKEN 473ML (LATAO) - 12 UNID</t>
        </is>
      </c>
      <c r="B394" s="13" t="n">
        <v>46.86</v>
      </c>
      <c r="C394" s="14">
        <f>R394/0.89</f>
        <v/>
      </c>
      <c r="D394" s="13" t="n">
        <v>5.412127</v>
      </c>
      <c r="E394" s="13" t="n">
        <v>5.159561</v>
      </c>
      <c r="F394" s="1" t="n">
        <v>0</v>
      </c>
      <c r="G394" t="n">
        <v>60</v>
      </c>
      <c r="H394" s="5" t="n">
        <v>0.12</v>
      </c>
      <c r="I394" s="5" t="n">
        <v>0.104</v>
      </c>
      <c r="J394" s="5" t="n">
        <v>0.19</v>
      </c>
      <c r="K394" s="1" t="n">
        <v>0.11</v>
      </c>
      <c r="L394" s="16">
        <f>K394*C394</f>
        <v/>
      </c>
      <c r="M394" s="13">
        <f>C394*I394</f>
        <v/>
      </c>
      <c r="N394" s="13">
        <f>IF(F394&gt;0,C394*(1+F394),G394)</f>
        <v/>
      </c>
      <c r="O394" s="16">
        <f>N394*J394</f>
        <v/>
      </c>
      <c r="P394" s="16">
        <f>L394-D394</f>
        <v/>
      </c>
      <c r="Q394" s="16">
        <f>M394-E394</f>
        <v/>
      </c>
      <c r="R394" s="16">
        <f>(B394)+(P394)+(Q394)+(O394)</f>
        <v/>
      </c>
      <c r="S394" s="16">
        <f>R394/0.89</f>
        <v/>
      </c>
      <c r="T394" s="8">
        <f>((R394/S394)-1)*-100</f>
        <v/>
      </c>
      <c r="U394" s="16">
        <f>C394-S394</f>
        <v/>
      </c>
      <c r="V394">
        <f>((R394/C394)-1)*-100</f>
        <v/>
      </c>
    </row>
    <row r="395">
      <c r="A395" t="inlineStr">
        <is>
          <t>WHISKY LAPHROAIG SELECT 700ML</t>
        </is>
      </c>
      <c r="B395" s="13" t="n">
        <v>219.898</v>
      </c>
      <c r="C395" s="14">
        <f>R395/0.89</f>
        <v/>
      </c>
      <c r="D395" s="13" t="n">
        <v>7.360667</v>
      </c>
      <c r="E395" s="13" t="n">
        <v>16.340526</v>
      </c>
      <c r="F395" s="1" t="n">
        <v>0.467</v>
      </c>
      <c r="G395" t="n">
        <v>0</v>
      </c>
      <c r="H395" s="5" t="n">
        <v>0.12</v>
      </c>
      <c r="I395" s="5" t="n">
        <v>0.0925</v>
      </c>
      <c r="J395" s="5" t="n">
        <v>0.12</v>
      </c>
      <c r="K395" s="1" t="n">
        <v>0.11</v>
      </c>
      <c r="L395" s="16">
        <f>K395*C395</f>
        <v/>
      </c>
      <c r="M395" s="13">
        <f>C395*I395</f>
        <v/>
      </c>
      <c r="N395" s="13">
        <f>IF(F395&gt;0,C395*(1+F395),G395)</f>
        <v/>
      </c>
      <c r="O395" s="16">
        <f>N395*J395</f>
        <v/>
      </c>
      <c r="P395" s="16">
        <f>L395-D395</f>
        <v/>
      </c>
      <c r="Q395" s="16">
        <f>M395-E395</f>
        <v/>
      </c>
      <c r="R395" s="16">
        <f>(B395)+(P395)+(Q395)+(O395)</f>
        <v/>
      </c>
      <c r="S395" s="16">
        <f>R395/0.89</f>
        <v/>
      </c>
      <c r="T395" s="8">
        <f>((R395/S395)-1)*-100</f>
        <v/>
      </c>
      <c r="U395" s="16">
        <f>C395-S395</f>
        <v/>
      </c>
      <c r="V395">
        <f>((R395/C395)-1)*-100</f>
        <v/>
      </c>
    </row>
    <row r="396">
      <c r="A396" t="inlineStr">
        <is>
          <t xml:space="preserve">WHISKY JACK DANIELS 1L-  C/2 COPOS </t>
        </is>
      </c>
      <c r="B396" s="13" t="n">
        <v>94.144097</v>
      </c>
      <c r="C396" s="14">
        <f>R396/0.89</f>
        <v/>
      </c>
      <c r="D396" s="13" t="n">
        <v>3.151267</v>
      </c>
      <c r="E396" s="13" t="n">
        <v>6.995814</v>
      </c>
      <c r="F396" s="1" t="n">
        <v>0.467</v>
      </c>
      <c r="G396" t="n">
        <v>0</v>
      </c>
      <c r="H396" s="5" t="n">
        <v>0.12</v>
      </c>
      <c r="I396" s="5" t="n">
        <v>0.0925</v>
      </c>
      <c r="J396" s="5" t="n">
        <v>0.12</v>
      </c>
      <c r="K396" s="1" t="n">
        <v>0.11</v>
      </c>
      <c r="L396" s="16">
        <f>K396*C396</f>
        <v/>
      </c>
      <c r="M396" s="13">
        <f>C396*I396</f>
        <v/>
      </c>
      <c r="N396" s="13">
        <f>IF(F396&gt;0,C396*(1+F396),G396)</f>
        <v/>
      </c>
      <c r="O396" s="16">
        <f>N396*J396</f>
        <v/>
      </c>
      <c r="P396" s="16">
        <f>L396-D396</f>
        <v/>
      </c>
      <c r="Q396" s="16">
        <f>M396-E396</f>
        <v/>
      </c>
      <c r="R396" s="16">
        <f>(B396)+(P396)+(Q396)+(O396)</f>
        <v/>
      </c>
      <c r="S396" s="16">
        <f>R396/0.89</f>
        <v/>
      </c>
      <c r="T396" s="8">
        <f>((R396/S396)-1)*-100</f>
        <v/>
      </c>
      <c r="U396" s="16">
        <f>C396-S396</f>
        <v/>
      </c>
      <c r="V396">
        <f>((R396/C396)-1)*-100</f>
        <v/>
      </c>
    </row>
    <row r="397">
      <c r="A397" t="inlineStr">
        <is>
          <t>GIN BECOSA 1L</t>
        </is>
      </c>
      <c r="B397" s="13" t="n">
        <v>27.388417</v>
      </c>
      <c r="C397" s="14">
        <f>R397/0.89</f>
        <v/>
      </c>
      <c r="D397" s="13" t="n">
        <v>2.7503</v>
      </c>
      <c r="E397" s="13" t="n">
        <v>1.865617</v>
      </c>
      <c r="F397" s="1" t="n">
        <v>0</v>
      </c>
      <c r="G397" t="n">
        <v>52.71</v>
      </c>
      <c r="H397" s="5" t="n">
        <v>0.12</v>
      </c>
      <c r="I397" s="5" t="n">
        <v>0.0925</v>
      </c>
      <c r="J397" s="5" t="n">
        <v>0.12</v>
      </c>
      <c r="K397" s="1" t="n">
        <v>0.11</v>
      </c>
      <c r="L397" s="16">
        <f>K397*C397</f>
        <v/>
      </c>
      <c r="M397" s="13">
        <f>C397*I397</f>
        <v/>
      </c>
      <c r="N397" s="13">
        <f>IF(F397&gt;0,C397*(1+F397),G397)</f>
        <v/>
      </c>
      <c r="O397" s="16">
        <f>N397*J397</f>
        <v/>
      </c>
      <c r="P397" s="16">
        <f>L397-D397</f>
        <v/>
      </c>
      <c r="Q397" s="16">
        <f>M397-E397</f>
        <v/>
      </c>
      <c r="R397" s="16">
        <f>(B397)+(P397)+(Q397)+(O397)</f>
        <v/>
      </c>
      <c r="S397" s="16">
        <f>R397/0.89</f>
        <v/>
      </c>
      <c r="T397" s="8">
        <f>((R397/S397)-1)*-100</f>
        <v/>
      </c>
      <c r="U397" s="16">
        <f>C397-S397</f>
        <v/>
      </c>
      <c r="V397">
        <f>((R397/C397)-1)*-100</f>
        <v/>
      </c>
    </row>
    <row r="398">
      <c r="A398" t="inlineStr">
        <is>
          <t>VINHO VERDE CASAL GARCIA 750ML</t>
        </is>
      </c>
      <c r="B398" s="13" t="n">
        <v>35.496333</v>
      </c>
      <c r="C398" s="14">
        <f>R398/0.89</f>
        <v/>
      </c>
      <c r="D398" s="13" t="n">
        <v>1.333</v>
      </c>
      <c r="E398" s="13" t="n">
        <v>2.959723</v>
      </c>
      <c r="F398" s="1" t="n">
        <v>0.467</v>
      </c>
      <c r="G398" t="n">
        <v>0</v>
      </c>
      <c r="H398" s="5" t="n">
        <v>0.12</v>
      </c>
      <c r="I398" s="5" t="n">
        <v>0.0925</v>
      </c>
      <c r="J398" s="5" t="n">
        <v>0.12</v>
      </c>
      <c r="K398" s="1" t="n">
        <v>0.11</v>
      </c>
      <c r="L398" s="16">
        <f>K398*C398</f>
        <v/>
      </c>
      <c r="M398" s="13">
        <f>C398*I398</f>
        <v/>
      </c>
      <c r="N398" s="13">
        <f>IF(F398&gt;0,C398*(1+F398),G398)</f>
        <v/>
      </c>
      <c r="O398" s="16">
        <f>N398*J398</f>
        <v/>
      </c>
      <c r="P398" s="16">
        <f>L398-D398</f>
        <v/>
      </c>
      <c r="Q398" s="16">
        <f>M398-E398</f>
        <v/>
      </c>
      <c r="R398" s="16">
        <f>(B398)+(P398)+(Q398)+(O398)</f>
        <v/>
      </c>
      <c r="S398" s="16">
        <f>R398/0.89</f>
        <v/>
      </c>
      <c r="T398" s="8">
        <f>((R398/S398)-1)*-100</f>
        <v/>
      </c>
      <c r="U398" s="16">
        <f>C398-S398</f>
        <v/>
      </c>
      <c r="V398">
        <f>((R398/C398)-1)*-100</f>
        <v/>
      </c>
    </row>
    <row r="399">
      <c r="A399" t="inlineStr">
        <is>
          <t>WHISKY HIBIKI JAPANESE HARMONY 700ML</t>
        </is>
      </c>
      <c r="B399" s="13" t="n">
        <v>414.925917</v>
      </c>
      <c r="C399" s="14">
        <f>R399/0.89</f>
        <v/>
      </c>
      <c r="D399" s="13" t="n">
        <v>13.888733</v>
      </c>
      <c r="E399" s="13" t="n">
        <v>30.832986</v>
      </c>
      <c r="F399" s="1" t="n">
        <v>0</v>
      </c>
      <c r="G399" t="n">
        <v>794.9299999999999</v>
      </c>
      <c r="H399" s="5" t="n">
        <v>0.12</v>
      </c>
      <c r="I399" s="5" t="n">
        <v>0.0925</v>
      </c>
      <c r="J399" s="5" t="n">
        <v>0.12</v>
      </c>
      <c r="K399" s="1" t="n">
        <v>0.11</v>
      </c>
      <c r="L399" s="16">
        <f>K399*C399</f>
        <v/>
      </c>
      <c r="M399" s="13">
        <f>C399*I399</f>
        <v/>
      </c>
      <c r="N399" s="13">
        <f>IF(F399&gt;0,C399*(1+F399),G399)</f>
        <v/>
      </c>
      <c r="O399" s="16">
        <f>N399*J399</f>
        <v/>
      </c>
      <c r="P399" s="16">
        <f>L399-D399</f>
        <v/>
      </c>
      <c r="Q399" s="16">
        <f>M399-E399</f>
        <v/>
      </c>
      <c r="R399" s="16">
        <f>(B399)+(P399)+(Q399)+(O399)</f>
        <v/>
      </c>
      <c r="S399" s="16">
        <f>R399/0.89</f>
        <v/>
      </c>
      <c r="T399" s="8">
        <f>((R399/S399)-1)*-100</f>
        <v/>
      </c>
      <c r="U399" s="16">
        <f>C399-S399</f>
        <v/>
      </c>
      <c r="V399">
        <f>((R399/C399)-1)*-100</f>
        <v/>
      </c>
    </row>
    <row r="400">
      <c r="A400" t="inlineStr">
        <is>
          <t>WHISKY YAMAZAKI 12Y 700ML</t>
        </is>
      </c>
      <c r="B400" s="13" t="n">
        <v>610.33825</v>
      </c>
      <c r="C400" s="14">
        <f>R400/0.89</f>
        <v/>
      </c>
      <c r="D400" s="13" t="n">
        <v>20.42975</v>
      </c>
      <c r="E400" s="13" t="n">
        <v>45.354006</v>
      </c>
      <c r="F400" s="1" t="n">
        <v>0</v>
      </c>
      <c r="G400" t="n">
        <v>1281.84</v>
      </c>
      <c r="H400" s="5" t="n">
        <v>0.12</v>
      </c>
      <c r="I400" s="5" t="n">
        <v>0.0925</v>
      </c>
      <c r="J400" s="5" t="n">
        <v>0.12</v>
      </c>
      <c r="K400" s="1" t="n">
        <v>0.11</v>
      </c>
      <c r="L400" s="16">
        <f>K400*C400</f>
        <v/>
      </c>
      <c r="M400" s="13">
        <f>C400*I400</f>
        <v/>
      </c>
      <c r="N400" s="13">
        <f>IF(F400&gt;0,C400*(1+F400),G400)</f>
        <v/>
      </c>
      <c r="O400" s="16">
        <f>N400*J400</f>
        <v/>
      </c>
      <c r="P400" s="16">
        <f>L400-D400</f>
        <v/>
      </c>
      <c r="Q400" s="16">
        <f>M400-E400</f>
        <v/>
      </c>
      <c r="R400" s="16">
        <f>(B400)+(P400)+(Q400)+(O400)</f>
        <v/>
      </c>
      <c r="S400" s="16">
        <f>R400/0.89</f>
        <v/>
      </c>
      <c r="T400" s="8">
        <f>((R400/S400)-1)*-100</f>
        <v/>
      </c>
      <c r="U400" s="16">
        <f>C400-S400</f>
        <v/>
      </c>
      <c r="V400">
        <f>((R400/C400)-1)*-100</f>
        <v/>
      </c>
    </row>
    <row r="401">
      <c r="A401" t="inlineStr">
        <is>
          <t>VINHO CASA PERINI FR.UNICA CHARDO 750ML</t>
        </is>
      </c>
      <c r="B401" s="13" t="n">
        <v>50.117467</v>
      </c>
      <c r="C401" s="14">
        <f>R401/0.89</f>
        <v/>
      </c>
      <c r="D401" s="13" t="n">
        <v>5.646667</v>
      </c>
      <c r="E401" s="13" t="n">
        <v>3.830576</v>
      </c>
      <c r="F401" s="1" t="n">
        <v>0.4579</v>
      </c>
      <c r="G401" t="n">
        <v>0</v>
      </c>
      <c r="H401" s="5" t="n">
        <v>0.12</v>
      </c>
      <c r="I401" s="5" t="n">
        <v>0.0925</v>
      </c>
      <c r="J401" s="5" t="n">
        <v>0.12</v>
      </c>
      <c r="K401" s="1" t="n">
        <v>0.11</v>
      </c>
      <c r="L401" s="16">
        <f>K401*C401</f>
        <v/>
      </c>
      <c r="M401" s="13">
        <f>C401*I401</f>
        <v/>
      </c>
      <c r="N401" s="13">
        <f>IF(F401&gt;0,C401*(1+F401),G401)</f>
        <v/>
      </c>
      <c r="O401" s="16">
        <f>N401*J401</f>
        <v/>
      </c>
      <c r="P401" s="16">
        <f>L401-D401</f>
        <v/>
      </c>
      <c r="Q401" s="16">
        <f>M401-E401</f>
        <v/>
      </c>
      <c r="R401" s="16">
        <f>(B401)+(P401)+(Q401)+(O401)</f>
        <v/>
      </c>
      <c r="S401" s="16">
        <f>R401/0.89</f>
        <v/>
      </c>
      <c r="T401" s="8">
        <f>((R401/S401)-1)*-100</f>
        <v/>
      </c>
      <c r="U401" s="16">
        <f>C401-S401</f>
        <v/>
      </c>
      <c r="V401">
        <f>((R401/C401)-1)*-100</f>
        <v/>
      </c>
    </row>
    <row r="402">
      <c r="A402" t="inlineStr">
        <is>
          <t>VINHO MACAW TINTO CAB SAUV - 750ML</t>
        </is>
      </c>
      <c r="B402" s="13" t="n">
        <v>20.719845</v>
      </c>
      <c r="C402" s="14">
        <f>R402/0.89</f>
        <v/>
      </c>
      <c r="D402" s="13" t="n">
        <v>2.334445</v>
      </c>
      <c r="E402" s="13" t="n">
        <v>1.700649</v>
      </c>
      <c r="F402" s="1" t="n">
        <v>0.3796</v>
      </c>
      <c r="G402" t="n">
        <v>0</v>
      </c>
      <c r="H402" s="5" t="n">
        <v>0.12</v>
      </c>
      <c r="I402" s="5" t="n">
        <v>0.0925</v>
      </c>
      <c r="J402" s="5" t="n">
        <v>0.12</v>
      </c>
      <c r="K402" s="1" t="n">
        <v>0.11</v>
      </c>
      <c r="L402" s="16">
        <f>K402*C402</f>
        <v/>
      </c>
      <c r="M402" s="13">
        <f>C402*I402</f>
        <v/>
      </c>
      <c r="N402" s="13">
        <f>IF(F402&gt;0,C402*(1+F402),G402)</f>
        <v/>
      </c>
      <c r="O402" s="16">
        <f>N402*J402</f>
        <v/>
      </c>
      <c r="P402" s="16">
        <f>L402-D402</f>
        <v/>
      </c>
      <c r="Q402" s="16">
        <f>M402-E402</f>
        <v/>
      </c>
      <c r="R402" s="16">
        <f>(B402)+(P402)+(Q402)+(O402)</f>
        <v/>
      </c>
      <c r="S402" s="16">
        <f>R402/0.89</f>
        <v/>
      </c>
      <c r="T402" s="8">
        <f>((R402/S402)-1)*-100</f>
        <v/>
      </c>
      <c r="U402" s="16">
        <f>C402-S402</f>
        <v/>
      </c>
      <c r="V402">
        <f>((R402/C402)-1)*-100</f>
        <v/>
      </c>
    </row>
    <row r="403">
      <c r="A403" t="inlineStr">
        <is>
          <t>VINHO MACAW TINTO MERLOT - 750ML</t>
        </is>
      </c>
      <c r="B403" s="13" t="n">
        <v>20.719983</v>
      </c>
      <c r="C403" s="14">
        <f>R403/0.89</f>
        <v/>
      </c>
      <c r="D403" s="13" t="n">
        <v>2.454667</v>
      </c>
      <c r="E403" s="13" t="n">
        <v>1.700642</v>
      </c>
      <c r="F403" s="1" t="n">
        <v>0.3796</v>
      </c>
      <c r="G403" t="n">
        <v>0</v>
      </c>
      <c r="H403" s="5" t="n">
        <v>0.12</v>
      </c>
      <c r="I403" s="5" t="n">
        <v>0.0925</v>
      </c>
      <c r="J403" s="5" t="n">
        <v>0.12</v>
      </c>
      <c r="K403" s="1" t="n">
        <v>0.11</v>
      </c>
      <c r="L403" s="16">
        <f>K403*C403</f>
        <v/>
      </c>
      <c r="M403" s="13">
        <f>C403*I403</f>
        <v/>
      </c>
      <c r="N403" s="13">
        <f>IF(F403&gt;0,C403*(1+F403),G403)</f>
        <v/>
      </c>
      <c r="O403" s="16">
        <f>N403*J403</f>
        <v/>
      </c>
      <c r="P403" s="16">
        <f>L403-D403</f>
        <v/>
      </c>
      <c r="Q403" s="16">
        <f>M403-E403</f>
        <v/>
      </c>
      <c r="R403" s="16">
        <f>(B403)+(P403)+(Q403)+(O403)</f>
        <v/>
      </c>
      <c r="S403" s="16">
        <f>R403/0.89</f>
        <v/>
      </c>
      <c r="T403" s="8">
        <f>((R403/S403)-1)*-100</f>
        <v/>
      </c>
      <c r="U403" s="16">
        <f>C403-S403</f>
        <v/>
      </c>
      <c r="V403">
        <f>((R403/C403)-1)*-100</f>
        <v/>
      </c>
    </row>
    <row r="404">
      <c r="A404" t="inlineStr">
        <is>
          <t>LICOR STOCK MORANGO 720 ML</t>
        </is>
      </c>
      <c r="B404" s="13" t="n">
        <v>29.59</v>
      </c>
      <c r="C404" s="14">
        <f>R404/0.89</f>
        <v/>
      </c>
      <c r="D404" s="13" t="n">
        <v>3.670833</v>
      </c>
      <c r="E404" s="13" t="n">
        <v>0</v>
      </c>
      <c r="F404" s="1" t="n">
        <v>0</v>
      </c>
      <c r="G404" t="n">
        <v>50.42</v>
      </c>
      <c r="H404" s="5" t="n">
        <v>0.12</v>
      </c>
      <c r="I404" s="5" t="n">
        <v>0.0925</v>
      </c>
      <c r="J404" s="5" t="n">
        <v>0.12</v>
      </c>
      <c r="K404" s="1" t="n">
        <v>0.11</v>
      </c>
      <c r="L404" s="16">
        <f>K404*C404</f>
        <v/>
      </c>
      <c r="M404" s="13">
        <f>C404*I404</f>
        <v/>
      </c>
      <c r="N404" s="13">
        <f>IF(F404&gt;0,C404*(1+F404),G404)</f>
        <v/>
      </c>
      <c r="O404" s="16">
        <f>N404*J404</f>
        <v/>
      </c>
      <c r="P404" s="16">
        <f>L404-D404</f>
        <v/>
      </c>
      <c r="Q404" s="16">
        <f>M404-E404</f>
        <v/>
      </c>
      <c r="R404" s="16">
        <f>(B404)+(P404)+(Q404)+(O404)</f>
        <v/>
      </c>
      <c r="S404" s="16">
        <f>R404/0.89</f>
        <v/>
      </c>
      <c r="T404" s="8">
        <f>((R404/S404)-1)*-100</f>
        <v/>
      </c>
      <c r="U404" s="16">
        <f>C404-S404</f>
        <v/>
      </c>
      <c r="V404">
        <f>((R404/C404)-1)*-100</f>
        <v/>
      </c>
    </row>
    <row r="405">
      <c r="A405" t="inlineStr">
        <is>
          <t>VINHO PERINI ARBO MARSELAN 750ML</t>
        </is>
      </c>
      <c r="B405" s="13" t="n">
        <v>19.72465</v>
      </c>
      <c r="C405" s="14">
        <f>R405/0.89</f>
        <v/>
      </c>
      <c r="D405" s="13" t="n">
        <v>2.2225</v>
      </c>
      <c r="E405" s="13" t="n">
        <v>1.507602</v>
      </c>
      <c r="F405" s="1" t="n">
        <v>0.467</v>
      </c>
      <c r="G405" t="n">
        <v>0</v>
      </c>
      <c r="H405" s="5" t="n">
        <v>0.12</v>
      </c>
      <c r="I405" s="5" t="n">
        <v>0.0925</v>
      </c>
      <c r="J405" s="5" t="n">
        <v>0.12</v>
      </c>
      <c r="K405" s="1" t="n">
        <v>0.11</v>
      </c>
      <c r="L405" s="16">
        <f>K405*C405</f>
        <v/>
      </c>
      <c r="M405" s="13">
        <f>C405*I405</f>
        <v/>
      </c>
      <c r="N405" s="13">
        <f>IF(F405&gt;0,C405*(1+F405),G405)</f>
        <v/>
      </c>
      <c r="O405" s="16">
        <f>N405*J405</f>
        <v/>
      </c>
      <c r="P405" s="16">
        <f>L405-D405</f>
        <v/>
      </c>
      <c r="Q405" s="16">
        <f>M405-E405</f>
        <v/>
      </c>
      <c r="R405" s="16">
        <f>(B405)+(P405)+(Q405)+(O405)</f>
        <v/>
      </c>
      <c r="S405" s="16">
        <f>R405/0.89</f>
        <v/>
      </c>
      <c r="T405" s="8">
        <f>((R405/S405)-1)*-100</f>
        <v/>
      </c>
      <c r="U405" s="16">
        <f>C405-S405</f>
        <v/>
      </c>
      <c r="V405">
        <f>((R405/C405)-1)*-100</f>
        <v/>
      </c>
    </row>
    <row r="406">
      <c r="A406" t="inlineStr">
        <is>
          <t>ESPUM CASA PERINI DEMISEC ICE 750ML</t>
        </is>
      </c>
      <c r="B406" s="13" t="n">
        <v>27.638666</v>
      </c>
      <c r="C406" s="14">
        <f>R406/0.89</f>
        <v/>
      </c>
      <c r="D406" s="13" t="n">
        <v>3.114216</v>
      </c>
      <c r="E406" s="13" t="n">
        <v>2.112476</v>
      </c>
      <c r="F406" s="1" t="n">
        <v>0.3796</v>
      </c>
      <c r="G406" t="n">
        <v>0</v>
      </c>
      <c r="H406" s="5" t="n">
        <v>0.12</v>
      </c>
      <c r="I406" s="5" t="n">
        <v>0.0925</v>
      </c>
      <c r="J406" s="5" t="n">
        <v>0.12</v>
      </c>
      <c r="K406" s="1" t="n">
        <v>0.11</v>
      </c>
      <c r="L406" s="16">
        <f>K406*C406</f>
        <v/>
      </c>
      <c r="M406" s="13">
        <f>C406*I406</f>
        <v/>
      </c>
      <c r="N406" s="13">
        <f>IF(F406&gt;0,C406*(1+F406),G406)</f>
        <v/>
      </c>
      <c r="O406" s="16">
        <f>N406*J406</f>
        <v/>
      </c>
      <c r="P406" s="16">
        <f>L406-D406</f>
        <v/>
      </c>
      <c r="Q406" s="16">
        <f>M406-E406</f>
        <v/>
      </c>
      <c r="R406" s="16">
        <f>(B406)+(P406)+(Q406)+(O406)</f>
        <v/>
      </c>
      <c r="S406" s="16">
        <f>R406/0.89</f>
        <v/>
      </c>
      <c r="T406" s="8">
        <f>((R406/S406)-1)*-100</f>
        <v/>
      </c>
      <c r="U406" s="16">
        <f>C406-S406</f>
        <v/>
      </c>
      <c r="V406">
        <f>((R406/C406)-1)*-100</f>
        <v/>
      </c>
    </row>
    <row r="407">
      <c r="A407" t="inlineStr">
        <is>
          <t>ESPUM CASA PERINI DEMISEC ICE ROSE 750ML</t>
        </is>
      </c>
      <c r="B407" s="13" t="n">
        <v>31.885208</v>
      </c>
      <c r="C407" s="14">
        <f>R407/0.89</f>
        <v/>
      </c>
      <c r="D407" s="13" t="n">
        <v>3.5927</v>
      </c>
      <c r="E407" s="13" t="n">
        <v>2.437049</v>
      </c>
      <c r="F407" s="1" t="n">
        <v>0.3796</v>
      </c>
      <c r="G407" t="n">
        <v>0</v>
      </c>
      <c r="H407" s="5" t="n">
        <v>0.12</v>
      </c>
      <c r="I407" s="5" t="n">
        <v>0.0925</v>
      </c>
      <c r="J407" s="5" t="n">
        <v>0.12</v>
      </c>
      <c r="K407" s="1" t="n">
        <v>0.11</v>
      </c>
      <c r="L407" s="16">
        <f>K407*C407</f>
        <v/>
      </c>
      <c r="M407" s="13">
        <f>C407*I407</f>
        <v/>
      </c>
      <c r="N407" s="13">
        <f>IF(F407&gt;0,C407*(1+F407),G407)</f>
        <v/>
      </c>
      <c r="O407" s="16">
        <f>N407*J407</f>
        <v/>
      </c>
      <c r="P407" s="16">
        <f>L407-D407</f>
        <v/>
      </c>
      <c r="Q407" s="16">
        <f>M407-E407</f>
        <v/>
      </c>
      <c r="R407" s="16">
        <f>(B407)+(P407)+(Q407)+(O407)</f>
        <v/>
      </c>
      <c r="S407" s="16">
        <f>R407/0.89</f>
        <v/>
      </c>
      <c r="T407" s="8">
        <f>((R407/S407)-1)*-100</f>
        <v/>
      </c>
      <c r="U407" s="16">
        <f>C407-S407</f>
        <v/>
      </c>
      <c r="V407">
        <f>((R407/C407)-1)*-100</f>
        <v/>
      </c>
    </row>
    <row r="408">
      <c r="A408" t="inlineStr">
        <is>
          <t>ESPUM CASA PERINI MOSCATEL 750ML</t>
        </is>
      </c>
      <c r="B408" s="13" t="n">
        <v>25.999267</v>
      </c>
      <c r="C408" s="14">
        <f>R408/0.89</f>
        <v/>
      </c>
      <c r="D408" s="13" t="n">
        <v>3.05</v>
      </c>
      <c r="E408" s="13" t="n">
        <v>1.987141</v>
      </c>
      <c r="F408" s="1" t="n">
        <v>0.3796</v>
      </c>
      <c r="G408" t="n">
        <v>0</v>
      </c>
      <c r="H408" s="5" t="n">
        <v>0.12</v>
      </c>
      <c r="I408" s="5" t="n">
        <v>0.0925</v>
      </c>
      <c r="J408" s="5" t="n">
        <v>0.12</v>
      </c>
      <c r="K408" s="1" t="n">
        <v>0.11</v>
      </c>
      <c r="L408" s="16">
        <f>K408*C408</f>
        <v/>
      </c>
      <c r="M408" s="13">
        <f>C408*I408</f>
        <v/>
      </c>
      <c r="N408" s="13">
        <f>IF(F408&gt;0,C408*(1+F408),G408)</f>
        <v/>
      </c>
      <c r="O408" s="16">
        <f>N408*J408</f>
        <v/>
      </c>
      <c r="P408" s="16">
        <f>L408-D408</f>
        <v/>
      </c>
      <c r="Q408" s="16">
        <f>M408-E408</f>
        <v/>
      </c>
      <c r="R408" s="16">
        <f>(B408)+(P408)+(Q408)+(O408)</f>
        <v/>
      </c>
      <c r="S408" s="16">
        <f>R408/0.89</f>
        <v/>
      </c>
      <c r="T408" s="8">
        <f>((R408/S408)-1)*-100</f>
        <v/>
      </c>
      <c r="U408" s="16">
        <f>C408-S408</f>
        <v/>
      </c>
      <c r="V408">
        <f>((R408/C408)-1)*-100</f>
        <v/>
      </c>
    </row>
    <row r="409">
      <c r="A409" t="inlineStr">
        <is>
          <t>FRISANTE MACAW TROPICAL MOSCATO 750ML</t>
        </is>
      </c>
      <c r="B409" s="13" t="n">
        <v>22.198633</v>
      </c>
      <c r="C409" s="14">
        <f>R409/0.89</f>
        <v/>
      </c>
      <c r="D409" s="13" t="n">
        <v>2.50125</v>
      </c>
      <c r="E409" s="13" t="n">
        <v>1.822008</v>
      </c>
      <c r="F409" s="1" t="n">
        <v>0.3796</v>
      </c>
      <c r="G409" t="n">
        <v>0</v>
      </c>
      <c r="H409" s="5" t="n">
        <v>0.12</v>
      </c>
      <c r="I409" s="5" t="n">
        <v>0.0925</v>
      </c>
      <c r="J409" s="5" t="n">
        <v>0.12</v>
      </c>
      <c r="K409" s="1" t="n">
        <v>0.11</v>
      </c>
      <c r="L409" s="16">
        <f>K409*C409</f>
        <v/>
      </c>
      <c r="M409" s="13">
        <f>C409*I409</f>
        <v/>
      </c>
      <c r="N409" s="13">
        <f>IF(F409&gt;0,C409*(1+F409),G409)</f>
        <v/>
      </c>
      <c r="O409" s="16">
        <f>N409*J409</f>
        <v/>
      </c>
      <c r="P409" s="16">
        <f>L409-D409</f>
        <v/>
      </c>
      <c r="Q409" s="16">
        <f>M409-E409</f>
        <v/>
      </c>
      <c r="R409" s="16">
        <f>(B409)+(P409)+(Q409)+(O409)</f>
        <v/>
      </c>
      <c r="S409" s="16">
        <f>R409/0.89</f>
        <v/>
      </c>
      <c r="T409" s="8">
        <f>((R409/S409)-1)*-100</f>
        <v/>
      </c>
      <c r="U409" s="16">
        <f>C409-S409</f>
        <v/>
      </c>
      <c r="V409">
        <f>((R409/C409)-1)*-100</f>
        <v/>
      </c>
    </row>
    <row r="410">
      <c r="A410" t="inlineStr">
        <is>
          <t>FRISANTE MACAW TROPICAL MOSC. ROSE 750ML</t>
        </is>
      </c>
      <c r="B410" s="13" t="n">
        <v>21.156011</v>
      </c>
      <c r="C410" s="14">
        <f>R410/0.89</f>
        <v/>
      </c>
      <c r="D410" s="13" t="n">
        <v>2.383776</v>
      </c>
      <c r="E410" s="13" t="n">
        <v>1.736432</v>
      </c>
      <c r="F410" s="1" t="n">
        <v>0.3796</v>
      </c>
      <c r="G410" t="n">
        <v>0</v>
      </c>
      <c r="H410" s="5" t="n">
        <v>0.12</v>
      </c>
      <c r="I410" s="5" t="n">
        <v>0.0925</v>
      </c>
      <c r="J410" s="5" t="n">
        <v>0.12</v>
      </c>
      <c r="K410" s="1" t="n">
        <v>0.11</v>
      </c>
      <c r="L410" s="16">
        <f>K410*C410</f>
        <v/>
      </c>
      <c r="M410" s="13">
        <f>C410*I410</f>
        <v/>
      </c>
      <c r="N410" s="13">
        <f>IF(F410&gt;0,C410*(1+F410),G410)</f>
        <v/>
      </c>
      <c r="O410" s="16">
        <f>N410*J410</f>
        <v/>
      </c>
      <c r="P410" s="16">
        <f>L410-D410</f>
        <v/>
      </c>
      <c r="Q410" s="16">
        <f>M410-E410</f>
        <v/>
      </c>
      <c r="R410" s="16">
        <f>(B410)+(P410)+(Q410)+(O410)</f>
        <v/>
      </c>
      <c r="S410" s="16">
        <f>R410/0.89</f>
        <v/>
      </c>
      <c r="T410" s="8">
        <f>((R410/S410)-1)*-100</f>
        <v/>
      </c>
      <c r="U410" s="16">
        <f>C410-S410</f>
        <v/>
      </c>
      <c r="V410">
        <f>((R410/C410)-1)*-100</f>
        <v/>
      </c>
    </row>
    <row r="411">
      <c r="A411" t="inlineStr">
        <is>
          <t>VINHO C PERINI FR. UNICA CAB FRANC 750ML</t>
        </is>
      </c>
      <c r="B411" s="13" t="n">
        <v>50.117189</v>
      </c>
      <c r="C411" s="14">
        <f>R411/0.89</f>
        <v/>
      </c>
      <c r="D411" s="13" t="n">
        <v>5.646945</v>
      </c>
      <c r="E411" s="13" t="n">
        <v>3.83055</v>
      </c>
      <c r="F411" s="1" t="n">
        <v>0.467</v>
      </c>
      <c r="G411" t="n">
        <v>0</v>
      </c>
      <c r="H411" s="5" t="n">
        <v>0.12</v>
      </c>
      <c r="I411" s="5" t="n">
        <v>0.0925</v>
      </c>
      <c r="J411" s="5" t="n">
        <v>0.12</v>
      </c>
      <c r="K411" s="1" t="n">
        <v>0.11</v>
      </c>
      <c r="L411" s="16">
        <f>K411*C411</f>
        <v/>
      </c>
      <c r="M411" s="13">
        <f>C411*I411</f>
        <v/>
      </c>
      <c r="N411" s="13">
        <f>IF(F411&gt;0,C411*(1+F411),G411)</f>
        <v/>
      </c>
      <c r="O411" s="16">
        <f>N411*J411</f>
        <v/>
      </c>
      <c r="P411" s="16">
        <f>L411-D411</f>
        <v/>
      </c>
      <c r="Q411" s="16">
        <f>M411-E411</f>
        <v/>
      </c>
      <c r="R411" s="16">
        <f>(B411)+(P411)+(Q411)+(O411)</f>
        <v/>
      </c>
      <c r="S411" s="16">
        <f>R411/0.89</f>
        <v/>
      </c>
      <c r="T411" s="8">
        <f>((R411/S411)-1)*-100</f>
        <v/>
      </c>
      <c r="U411" s="16">
        <f>C411-S411</f>
        <v/>
      </c>
      <c r="V411">
        <f>((R411/C411)-1)*-100</f>
        <v/>
      </c>
    </row>
    <row r="412">
      <c r="A412" t="inlineStr">
        <is>
          <t>VINHO C PERINI FR. UNICA PINOT NOIR750ML</t>
        </is>
      </c>
      <c r="B412" s="13" t="n">
        <v>50.117189</v>
      </c>
      <c r="C412" s="14">
        <f>R412/0.89</f>
        <v/>
      </c>
      <c r="D412" s="13" t="n">
        <v>5.767222</v>
      </c>
      <c r="E412" s="13" t="n">
        <v>3.830525</v>
      </c>
      <c r="F412" s="1" t="n">
        <v>0.467</v>
      </c>
      <c r="G412" t="n">
        <v>0</v>
      </c>
      <c r="H412" s="5" t="n">
        <v>0.12</v>
      </c>
      <c r="I412" s="5" t="n">
        <v>0.0925</v>
      </c>
      <c r="J412" s="5" t="n">
        <v>0.12</v>
      </c>
      <c r="K412" s="1" t="n">
        <v>0.11</v>
      </c>
      <c r="L412" s="16">
        <f>K412*C412</f>
        <v/>
      </c>
      <c r="M412" s="13">
        <f>C412*I412</f>
        <v/>
      </c>
      <c r="N412" s="13">
        <f>IF(F412&gt;0,C412*(1+F412),G412)</f>
        <v/>
      </c>
      <c r="O412" s="16">
        <f>N412*J412</f>
        <v/>
      </c>
      <c r="P412" s="16">
        <f>L412-D412</f>
        <v/>
      </c>
      <c r="Q412" s="16">
        <f>M412-E412</f>
        <v/>
      </c>
      <c r="R412" s="16">
        <f>(B412)+(P412)+(Q412)+(O412)</f>
        <v/>
      </c>
      <c r="S412" s="16">
        <f>R412/0.89</f>
        <v/>
      </c>
      <c r="T412" s="8">
        <f>((R412/S412)-1)*-100</f>
        <v/>
      </c>
      <c r="U412" s="16">
        <f>C412-S412</f>
        <v/>
      </c>
      <c r="V412">
        <f>((R412/C412)-1)*-100</f>
        <v/>
      </c>
    </row>
    <row r="413">
      <c r="A413" t="inlineStr">
        <is>
          <t>CACHACA SANTO GRAU PARATY RESERVA 750ML</t>
        </is>
      </c>
      <c r="B413" s="13" t="n">
        <v>52.448167</v>
      </c>
      <c r="C413" s="14">
        <f>R413/0.89</f>
        <v/>
      </c>
      <c r="D413" s="13" t="n">
        <v>5.414</v>
      </c>
      <c r="E413" s="13" t="n">
        <v>3.672497</v>
      </c>
      <c r="F413" s="1" t="n">
        <v>0</v>
      </c>
      <c r="G413" t="n">
        <v>73.27</v>
      </c>
      <c r="H413" s="5" t="n">
        <v>0.12</v>
      </c>
      <c r="I413" s="5" t="n">
        <v>0.0925</v>
      </c>
      <c r="J413" s="5" t="n">
        <v>0.12</v>
      </c>
      <c r="K413" s="1" t="n">
        <v>0.11</v>
      </c>
      <c r="L413" s="16">
        <f>K413*C413</f>
        <v/>
      </c>
      <c r="M413" s="13">
        <f>C413*I413</f>
        <v/>
      </c>
      <c r="N413" s="13">
        <f>IF(F413&gt;0,C413*(1+F413),G413)</f>
        <v/>
      </c>
      <c r="O413" s="16">
        <f>N413*J413</f>
        <v/>
      </c>
      <c r="P413" s="16">
        <f>L413-D413</f>
        <v/>
      </c>
      <c r="Q413" s="16">
        <f>M413-E413</f>
        <v/>
      </c>
      <c r="R413" s="16">
        <f>(B413)+(P413)+(Q413)+(O413)</f>
        <v/>
      </c>
      <c r="S413" s="16">
        <f>R413/0.89</f>
        <v/>
      </c>
      <c r="T413" s="8">
        <f>((R413/S413)-1)*-100</f>
        <v/>
      </c>
      <c r="U413" s="16">
        <f>C413-S413</f>
        <v/>
      </c>
      <c r="V413">
        <f>((R413/C413)-1)*-100</f>
        <v/>
      </c>
    </row>
    <row r="414">
      <c r="A414" t="inlineStr">
        <is>
          <t>CACHACA SANTO GRAU ITIRAPUA RESERVA</t>
        </is>
      </c>
      <c r="B414" s="13" t="n">
        <v>48.507333</v>
      </c>
      <c r="C414" s="14">
        <f>R414/0.89</f>
        <v/>
      </c>
      <c r="D414" s="13" t="n">
        <v>5.127333</v>
      </c>
      <c r="E414" s="13" t="n">
        <v>3.396538</v>
      </c>
      <c r="F414" s="1" t="n">
        <v>0</v>
      </c>
      <c r="G414" t="n">
        <v>72.26000000000001</v>
      </c>
      <c r="H414" s="5" t="n">
        <v>0.12</v>
      </c>
      <c r="I414" s="5" t="n">
        <v>0.0925</v>
      </c>
      <c r="J414" s="5" t="n">
        <v>0.12</v>
      </c>
      <c r="K414" s="1" t="n">
        <v>0.11</v>
      </c>
      <c r="L414" s="16">
        <f>K414*C414</f>
        <v/>
      </c>
      <c r="M414" s="13">
        <f>C414*I414</f>
        <v/>
      </c>
      <c r="N414" s="13">
        <f>IF(F414&gt;0,C414*(1+F414),G414)</f>
        <v/>
      </c>
      <c r="O414" s="16">
        <f>N414*J414</f>
        <v/>
      </c>
      <c r="P414" s="16">
        <f>L414-D414</f>
        <v/>
      </c>
      <c r="Q414" s="16">
        <f>M414-E414</f>
        <v/>
      </c>
      <c r="R414" s="16">
        <f>(B414)+(P414)+(Q414)+(O414)</f>
        <v/>
      </c>
      <c r="S414" s="16">
        <f>R414/0.89</f>
        <v/>
      </c>
      <c r="T414" s="8">
        <f>((R414/S414)-1)*-100</f>
        <v/>
      </c>
      <c r="U414" s="16">
        <f>C414-S414</f>
        <v/>
      </c>
      <c r="V414">
        <f>((R414/C414)-1)*-100</f>
        <v/>
      </c>
    </row>
    <row r="415">
      <c r="A415" t="inlineStr">
        <is>
          <t>RED BULL MELANCIA 250ML CX C/24</t>
        </is>
      </c>
      <c r="B415" s="13" t="n">
        <v>108.243</v>
      </c>
      <c r="C415" s="14">
        <f>R415/0.89</f>
        <v/>
      </c>
      <c r="D415" s="13" t="n">
        <v>4.22</v>
      </c>
      <c r="E415" s="13" t="n">
        <v>13.1664</v>
      </c>
      <c r="F415" s="1" t="n">
        <v>0</v>
      </c>
      <c r="G415" t="n">
        <v>197.28</v>
      </c>
      <c r="H415" s="5" t="n">
        <v>0.12</v>
      </c>
      <c r="I415" s="5" t="n">
        <v>0.104</v>
      </c>
      <c r="J415" s="5" t="n">
        <v>0.12</v>
      </c>
      <c r="K415" s="1" t="n">
        <v>0.11</v>
      </c>
      <c r="L415" s="16">
        <f>K415*C415</f>
        <v/>
      </c>
      <c r="M415" s="13">
        <f>C415*I415</f>
        <v/>
      </c>
      <c r="N415" s="13">
        <f>IF(F415&gt;0,C415*(1+F415),G415)</f>
        <v/>
      </c>
      <c r="O415" s="16">
        <f>N415*J415</f>
        <v/>
      </c>
      <c r="P415" s="16">
        <f>L415-D415</f>
        <v/>
      </c>
      <c r="Q415" s="16">
        <f>M415-E415</f>
        <v/>
      </c>
      <c r="R415" s="16">
        <f>(B415)+(P415)+(Q415)+(O415)</f>
        <v/>
      </c>
      <c r="S415" s="16">
        <f>R415/0.89</f>
        <v/>
      </c>
      <c r="T415" s="8">
        <f>((R415/S415)-1)*-100</f>
        <v/>
      </c>
      <c r="U415" s="16">
        <f>C415-S415</f>
        <v/>
      </c>
      <c r="V415">
        <f>((R415/C415)-1)*-100</f>
        <v/>
      </c>
    </row>
    <row r="416">
      <c r="A416" t="inlineStr">
        <is>
          <t>LICOR LUXARDO MARASCHINHO 750ML</t>
        </is>
      </c>
      <c r="B416" s="13" t="n">
        <v>139.348833</v>
      </c>
      <c r="C416" s="14">
        <f>R416/0.89</f>
        <v/>
      </c>
      <c r="D416" s="13" t="n">
        <v>4.6644</v>
      </c>
      <c r="E416" s="13" t="n">
        <v>10.354975</v>
      </c>
      <c r="F416" s="1" t="n">
        <v>0.4579</v>
      </c>
      <c r="G416" t="n">
        <v>0</v>
      </c>
      <c r="H416" s="5" t="n">
        <v>0.12</v>
      </c>
      <c r="I416" s="5" t="n">
        <v>0.0925</v>
      </c>
      <c r="J416" s="5" t="n">
        <v>0.12</v>
      </c>
      <c r="K416" s="1" t="n">
        <v>0.11</v>
      </c>
      <c r="L416" s="16">
        <f>K416*C416</f>
        <v/>
      </c>
      <c r="M416" s="13">
        <f>C416*I416</f>
        <v/>
      </c>
      <c r="N416" s="13">
        <f>IF(F416&gt;0,C416*(1+F416),G416)</f>
        <v/>
      </c>
      <c r="O416" s="16">
        <f>N416*J416</f>
        <v/>
      </c>
      <c r="P416" s="16">
        <f>L416-D416</f>
        <v/>
      </c>
      <c r="Q416" s="16">
        <f>M416-E416</f>
        <v/>
      </c>
      <c r="R416" s="16">
        <f>(B416)+(P416)+(Q416)+(O416)</f>
        <v/>
      </c>
      <c r="S416" s="16">
        <f>R416/0.89</f>
        <v/>
      </c>
      <c r="T416" s="8">
        <f>((R416/S416)-1)*-100</f>
        <v/>
      </c>
      <c r="U416" s="16">
        <f>C416-S416</f>
        <v/>
      </c>
      <c r="V416">
        <f>((R416/C416)-1)*-100</f>
        <v/>
      </c>
    </row>
    <row r="417">
      <c r="A417" t="inlineStr">
        <is>
          <t>LICOR DISARONNO ORIGINALE 700ML</t>
        </is>
      </c>
      <c r="B417" s="13" t="n">
        <v>101.192667</v>
      </c>
      <c r="C417" s="14">
        <f>R417/0.89</f>
        <v/>
      </c>
      <c r="D417" s="13" t="n">
        <v>3.3872</v>
      </c>
      <c r="E417" s="13" t="n">
        <v>7.519587</v>
      </c>
      <c r="F417" s="1" t="n">
        <v>0.467</v>
      </c>
      <c r="G417" t="n">
        <v>0</v>
      </c>
      <c r="H417" s="5" t="n">
        <v>0.12</v>
      </c>
      <c r="I417" s="5" t="n">
        <v>0.0925</v>
      </c>
      <c r="J417" s="5" t="n">
        <v>0.12</v>
      </c>
      <c r="K417" s="1" t="n">
        <v>0.11</v>
      </c>
      <c r="L417" s="16">
        <f>K417*C417</f>
        <v/>
      </c>
      <c r="M417" s="13">
        <f>C417*I417</f>
        <v/>
      </c>
      <c r="N417" s="13">
        <f>IF(F417&gt;0,C417*(1+F417),G417)</f>
        <v/>
      </c>
      <c r="O417" s="16">
        <f>N417*J417</f>
        <v/>
      </c>
      <c r="P417" s="16">
        <f>L417-D417</f>
        <v/>
      </c>
      <c r="Q417" s="16">
        <f>M417-E417</f>
        <v/>
      </c>
      <c r="R417" s="16">
        <f>(B417)+(P417)+(Q417)+(O417)</f>
        <v/>
      </c>
      <c r="S417" s="16">
        <f>R417/0.89</f>
        <v/>
      </c>
      <c r="T417" s="8">
        <f>((R417/S417)-1)*-100</f>
        <v/>
      </c>
      <c r="U417" s="16">
        <f>C417-S417</f>
        <v/>
      </c>
      <c r="V417">
        <f>((R417/C417)-1)*-100</f>
        <v/>
      </c>
    </row>
    <row r="418">
      <c r="A418" t="inlineStr">
        <is>
          <t>LICOR CAN FIREBALL 750ML</t>
        </is>
      </c>
      <c r="B418" s="13" t="n">
        <v>50.593671</v>
      </c>
      <c r="C418" s="14">
        <f>R418/0.89</f>
        <v/>
      </c>
      <c r="D418" s="13" t="n">
        <v>1.693512</v>
      </c>
      <c r="E418" s="13" t="n">
        <v>3.759597</v>
      </c>
      <c r="F418" s="1" t="n">
        <v>0</v>
      </c>
      <c r="G418" t="n">
        <v>106.72</v>
      </c>
      <c r="H418" s="5" t="n">
        <v>0.12</v>
      </c>
      <c r="I418" s="5" t="n">
        <v>0.0925</v>
      </c>
      <c r="J418" s="5" t="n">
        <v>0.12</v>
      </c>
      <c r="K418" s="1" t="n">
        <v>0.11</v>
      </c>
      <c r="L418" s="16">
        <f>K418*C418</f>
        <v/>
      </c>
      <c r="M418" s="13">
        <f>C418*I418</f>
        <v/>
      </c>
      <c r="N418" s="13">
        <f>IF(F418&gt;0,C418*(1+F418),G418)</f>
        <v/>
      </c>
      <c r="O418" s="16">
        <f>N418*J418</f>
        <v/>
      </c>
      <c r="P418" s="16">
        <f>L418-D418</f>
        <v/>
      </c>
      <c r="Q418" s="16">
        <f>M418-E418</f>
        <v/>
      </c>
      <c r="R418" s="16">
        <f>(B418)+(P418)+(Q418)+(O418)</f>
        <v/>
      </c>
      <c r="S418" s="16">
        <f>R418/0.89</f>
        <v/>
      </c>
      <c r="T418" s="8">
        <f>((R418/S418)-1)*-100</f>
        <v/>
      </c>
      <c r="U418" s="16">
        <f>C418-S418</f>
        <v/>
      </c>
      <c r="V418">
        <f>((R418/C418)-1)*-100</f>
        <v/>
      </c>
    </row>
    <row r="419">
      <c r="A419" t="inlineStr">
        <is>
          <t>ESPUM CASA PERINI BRUT 375ML</t>
        </is>
      </c>
      <c r="B419" s="13" t="n">
        <v>34.475337</v>
      </c>
      <c r="C419" s="14">
        <f>R419/0.89</f>
        <v/>
      </c>
      <c r="D419" s="13" t="n">
        <v>4.004549</v>
      </c>
      <c r="E419" s="13" t="n">
        <v>2.829648</v>
      </c>
      <c r="F419" s="1" t="n">
        <v>0.3796</v>
      </c>
      <c r="G419" t="n">
        <v>0</v>
      </c>
      <c r="H419" s="5" t="n">
        <v>0.12</v>
      </c>
      <c r="I419" s="5" t="n">
        <v>0.0925</v>
      </c>
      <c r="J419" s="5" t="n">
        <v>0.12</v>
      </c>
      <c r="K419" s="1" t="n">
        <v>0.11</v>
      </c>
      <c r="L419" s="16">
        <f>K419*C419</f>
        <v/>
      </c>
      <c r="M419" s="13">
        <f>C419*I419</f>
        <v/>
      </c>
      <c r="N419" s="13">
        <f>IF(F419&gt;0,C419*(1+F419),G419)</f>
        <v/>
      </c>
      <c r="O419" s="16">
        <f>N419*J419</f>
        <v/>
      </c>
      <c r="P419" s="16">
        <f>L419-D419</f>
        <v/>
      </c>
      <c r="Q419" s="16">
        <f>M419-E419</f>
        <v/>
      </c>
      <c r="R419" s="16">
        <f>(B419)+(P419)+(Q419)+(O419)</f>
        <v/>
      </c>
      <c r="S419" s="16">
        <f>R419/0.89</f>
        <v/>
      </c>
      <c r="T419" s="8">
        <f>((R419/S419)-1)*-100</f>
        <v/>
      </c>
      <c r="U419" s="16">
        <f>C419-S419</f>
        <v/>
      </c>
      <c r="V419">
        <f>((R419/C419)-1)*-100</f>
        <v/>
      </c>
    </row>
    <row r="420">
      <c r="A420" t="inlineStr">
        <is>
          <t>ESPUM CASA PERINI MOSCATEL 375ML</t>
        </is>
      </c>
      <c r="B420" s="13" t="n">
        <v>15.809283</v>
      </c>
      <c r="C420" s="14">
        <f>R420/0.89</f>
        <v/>
      </c>
      <c r="D420" s="13" t="n">
        <v>1.781325</v>
      </c>
      <c r="E420" s="13" t="n">
        <v>1.208335</v>
      </c>
      <c r="F420" s="1" t="n">
        <v>0.3796</v>
      </c>
      <c r="G420" t="n">
        <v>0</v>
      </c>
      <c r="H420" s="5" t="n">
        <v>0.12</v>
      </c>
      <c r="I420" s="5" t="n">
        <v>0.0925</v>
      </c>
      <c r="J420" s="5" t="n">
        <v>0.12</v>
      </c>
      <c r="K420" s="1" t="n">
        <v>0.11</v>
      </c>
      <c r="L420" s="16">
        <f>K420*C420</f>
        <v/>
      </c>
      <c r="M420" s="13">
        <f>C420*I420</f>
        <v/>
      </c>
      <c r="N420" s="13">
        <f>IF(F420&gt;0,C420*(1+F420),G420)</f>
        <v/>
      </c>
      <c r="O420" s="16">
        <f>N420*J420</f>
        <v/>
      </c>
      <c r="P420" s="16">
        <f>L420-D420</f>
        <v/>
      </c>
      <c r="Q420" s="16">
        <f>M420-E420</f>
        <v/>
      </c>
      <c r="R420" s="16">
        <f>(B420)+(P420)+(Q420)+(O420)</f>
        <v/>
      </c>
      <c r="S420" s="16">
        <f>R420/0.89</f>
        <v/>
      </c>
      <c r="T420" s="8">
        <f>((R420/S420)-1)*-100</f>
        <v/>
      </c>
      <c r="U420" s="16">
        <f>C420-S420</f>
        <v/>
      </c>
      <c r="V420">
        <f>((R420/C420)-1)*-100</f>
        <v/>
      </c>
    </row>
    <row r="421">
      <c r="A421" t="inlineStr">
        <is>
          <t>WHISKY JIM BEAM RYE 700ML</t>
        </is>
      </c>
      <c r="B421" s="13" t="n">
        <v>99.224833</v>
      </c>
      <c r="C421" s="14">
        <f>R421/0.89</f>
        <v/>
      </c>
      <c r="D421" s="13" t="n">
        <v>3.321333</v>
      </c>
      <c r="E421" s="13" t="n">
        <v>7.37336</v>
      </c>
      <c r="F421" s="1" t="n">
        <v>0</v>
      </c>
      <c r="G421" t="n">
        <v>213.79</v>
      </c>
      <c r="H421" s="5" t="n">
        <v>0.12</v>
      </c>
      <c r="I421" s="5" t="n">
        <v>0.0925</v>
      </c>
      <c r="J421" s="5" t="n">
        <v>0.12</v>
      </c>
      <c r="K421" s="1" t="n">
        <v>0.11</v>
      </c>
      <c r="L421" s="16">
        <f>K421*C421</f>
        <v/>
      </c>
      <c r="M421" s="13">
        <f>C421*I421</f>
        <v/>
      </c>
      <c r="N421" s="13">
        <f>IF(F421&gt;0,C421*(1+F421),G421)</f>
        <v/>
      </c>
      <c r="O421" s="16">
        <f>N421*J421</f>
        <v/>
      </c>
      <c r="P421" s="16">
        <f>L421-D421</f>
        <v/>
      </c>
      <c r="Q421" s="16">
        <f>M421-E421</f>
        <v/>
      </c>
      <c r="R421" s="16">
        <f>(B421)+(P421)+(Q421)+(O421)</f>
        <v/>
      </c>
      <c r="S421" s="16">
        <f>R421/0.89</f>
        <v/>
      </c>
      <c r="T421" s="8">
        <f>((R421/S421)-1)*-100</f>
        <v/>
      </c>
      <c r="U421" s="16">
        <f>C421-S421</f>
        <v/>
      </c>
      <c r="V421">
        <f>((R421/C421)-1)*-100</f>
        <v/>
      </c>
    </row>
    <row r="422">
      <c r="A422" t="inlineStr">
        <is>
          <t>COQUETEL ESP DIEGO ZAMORA 43 HORCHATA</t>
        </is>
      </c>
      <c r="B422" s="13" t="n">
        <v>108.7512</v>
      </c>
      <c r="C422" s="14">
        <f>R422/0.89</f>
        <v/>
      </c>
      <c r="D422" s="13" t="n">
        <v>3.640208</v>
      </c>
      <c r="E422" s="13" t="n">
        <v>8.081265999999999</v>
      </c>
      <c r="F422" s="1" t="n">
        <v>0.467</v>
      </c>
      <c r="G422" t="n">
        <v>0</v>
      </c>
      <c r="H422" s="5" t="n">
        <v>0.12</v>
      </c>
      <c r="I422" s="5" t="n">
        <v>0.0925</v>
      </c>
      <c r="J422" s="5" t="n">
        <v>0.12</v>
      </c>
      <c r="K422" s="1" t="n">
        <v>0.11</v>
      </c>
      <c r="L422" s="16">
        <f>K422*C422</f>
        <v/>
      </c>
      <c r="M422" s="13">
        <f>C422*I422</f>
        <v/>
      </c>
      <c r="N422" s="13">
        <f>IF(F422&gt;0,C422*(1+F422),G422)</f>
        <v/>
      </c>
      <c r="O422" s="16">
        <f>N422*J422</f>
        <v/>
      </c>
      <c r="P422" s="16">
        <f>L422-D422</f>
        <v/>
      </c>
      <c r="Q422" s="16">
        <f>M422-E422</f>
        <v/>
      </c>
      <c r="R422" s="16">
        <f>(B422)+(P422)+(Q422)+(O422)</f>
        <v/>
      </c>
      <c r="S422" s="16">
        <f>R422/0.89</f>
        <v/>
      </c>
      <c r="T422" s="8">
        <f>((R422/S422)-1)*-100</f>
        <v/>
      </c>
      <c r="U422" s="16">
        <f>C422-S422</f>
        <v/>
      </c>
      <c r="V422">
        <f>((R422/C422)-1)*-100</f>
        <v/>
      </c>
    </row>
    <row r="423">
      <c r="A423" t="inlineStr">
        <is>
          <t>VINHO CONO SUR BICICLETA CAB SAUV 750ML</t>
        </is>
      </c>
      <c r="B423" s="13" t="n">
        <v>38.501667</v>
      </c>
      <c r="C423" s="14">
        <f>R423/0.89</f>
        <v/>
      </c>
      <c r="D423" s="13" t="n">
        <v>1.445833</v>
      </c>
      <c r="E423" s="13" t="n">
        <v>3.427664</v>
      </c>
      <c r="F423" s="1" t="n">
        <v>0.4579</v>
      </c>
      <c r="G423" t="n">
        <v>0</v>
      </c>
      <c r="H423" s="5" t="n">
        <v>0.12</v>
      </c>
      <c r="I423" s="5" t="n">
        <v>0.0925</v>
      </c>
      <c r="J423" s="5" t="n">
        <v>0.12</v>
      </c>
      <c r="K423" s="1" t="n">
        <v>0.11</v>
      </c>
      <c r="L423" s="16">
        <f>K423*C423</f>
        <v/>
      </c>
      <c r="M423" s="13">
        <f>C423*I423</f>
        <v/>
      </c>
      <c r="N423" s="13">
        <f>IF(F423&gt;0,C423*(1+F423),G423)</f>
        <v/>
      </c>
      <c r="O423" s="16">
        <f>N423*J423</f>
        <v/>
      </c>
      <c r="P423" s="16">
        <f>L423-D423</f>
        <v/>
      </c>
      <c r="Q423" s="16">
        <f>M423-E423</f>
        <v/>
      </c>
      <c r="R423" s="16">
        <f>(B423)+(P423)+(Q423)+(O423)</f>
        <v/>
      </c>
      <c r="S423" s="16">
        <f>R423/0.89</f>
        <v/>
      </c>
      <c r="T423" s="8">
        <f>((R423/S423)-1)*-100</f>
        <v/>
      </c>
      <c r="U423" s="16">
        <f>C423-S423</f>
        <v/>
      </c>
      <c r="V423">
        <f>((R423/C423)-1)*-100</f>
        <v/>
      </c>
    </row>
    <row r="424">
      <c r="A424" t="inlineStr">
        <is>
          <t>VINHO EMILIANA ADOBE CAB SAUV 750ML</t>
        </is>
      </c>
      <c r="B424" s="13" t="n">
        <v>35.706667</v>
      </c>
      <c r="C424" s="14">
        <f>R424/0.89</f>
        <v/>
      </c>
      <c r="D424" s="13" t="n">
        <v>1.341667</v>
      </c>
      <c r="E424" s="13" t="n">
        <v>3.178763</v>
      </c>
      <c r="F424" s="1" t="n">
        <v>0.4579</v>
      </c>
      <c r="G424" t="n">
        <v>0</v>
      </c>
      <c r="H424" s="5" t="n">
        <v>0.12</v>
      </c>
      <c r="I424" s="5" t="n">
        <v>0.0925</v>
      </c>
      <c r="J424" s="5" t="n">
        <v>0.12</v>
      </c>
      <c r="K424" s="1" t="n">
        <v>0.11</v>
      </c>
      <c r="L424" s="16">
        <f>K424*C424</f>
        <v/>
      </c>
      <c r="M424" s="13">
        <f>C424*I424</f>
        <v/>
      </c>
      <c r="N424" s="13">
        <f>IF(F424&gt;0,C424*(1+F424),G424)</f>
        <v/>
      </c>
      <c r="O424" s="16">
        <f>N424*J424</f>
        <v/>
      </c>
      <c r="P424" s="16">
        <f>L424-D424</f>
        <v/>
      </c>
      <c r="Q424" s="16">
        <f>M424-E424</f>
        <v/>
      </c>
      <c r="R424" s="16">
        <f>(B424)+(P424)+(Q424)+(O424)</f>
        <v/>
      </c>
      <c r="S424" s="16">
        <f>R424/0.89</f>
        <v/>
      </c>
      <c r="T424" s="8">
        <f>((R424/S424)-1)*-100</f>
        <v/>
      </c>
      <c r="U424" s="16">
        <f>C424-S424</f>
        <v/>
      </c>
      <c r="V424">
        <f>((R424/C424)-1)*-100</f>
        <v/>
      </c>
    </row>
    <row r="425">
      <c r="A425" t="inlineStr">
        <is>
          <t>VINHO BCO ARCAIA PINOT GRIGIO 750ML</t>
        </is>
      </c>
      <c r="B425" s="13" t="n">
        <v>22.512559</v>
      </c>
      <c r="C425" s="14">
        <f>R425/0.89</f>
        <v/>
      </c>
      <c r="D425" s="13" t="n">
        <v>0.9005</v>
      </c>
      <c r="E425" s="13" t="n">
        <v>1.999115</v>
      </c>
      <c r="F425" s="1" t="n">
        <v>0.467</v>
      </c>
      <c r="G425" t="n">
        <v>0</v>
      </c>
      <c r="H425" s="5" t="n">
        <v>0.12</v>
      </c>
      <c r="I425" s="5" t="n">
        <v>0.0925</v>
      </c>
      <c r="J425" s="5" t="n">
        <v>0.12</v>
      </c>
      <c r="K425" s="1" t="n">
        <v>0.11</v>
      </c>
      <c r="L425" s="16">
        <f>K425*C425</f>
        <v/>
      </c>
      <c r="M425" s="13">
        <f>C425*I425</f>
        <v/>
      </c>
      <c r="N425" s="13">
        <f>IF(F425&gt;0,C425*(1+F425),G425)</f>
        <v/>
      </c>
      <c r="O425" s="16">
        <f>N425*J425</f>
        <v/>
      </c>
      <c r="P425" s="16">
        <f>L425-D425</f>
        <v/>
      </c>
      <c r="Q425" s="16">
        <f>M425-E425</f>
        <v/>
      </c>
      <c r="R425" s="16">
        <f>(B425)+(P425)+(Q425)+(O425)</f>
        <v/>
      </c>
      <c r="S425" s="16">
        <f>R425/0.89</f>
        <v/>
      </c>
      <c r="T425" s="8">
        <f>((R425/S425)-1)*-100</f>
        <v/>
      </c>
      <c r="U425" s="16">
        <f>C425-S425</f>
        <v/>
      </c>
      <c r="V425">
        <f>((R425/C425)-1)*-100</f>
        <v/>
      </c>
    </row>
    <row r="426">
      <c r="A426" t="inlineStr">
        <is>
          <t xml:space="preserve">VINHO CORSARINI MONTEPULCIANO 750ML </t>
        </is>
      </c>
      <c r="B426" s="13" t="n">
        <v>21.397403</v>
      </c>
      <c r="C426" s="14">
        <f>R426/0.89</f>
        <v/>
      </c>
      <c r="D426" s="13" t="n">
        <v>0.855896</v>
      </c>
      <c r="E426" s="13" t="n">
        <v>1.90009</v>
      </c>
      <c r="F426" s="1" t="n">
        <v>0.467</v>
      </c>
      <c r="G426" t="n">
        <v>0</v>
      </c>
      <c r="H426" s="5" t="n">
        <v>0.12</v>
      </c>
      <c r="I426" s="5" t="n">
        <v>0.0925</v>
      </c>
      <c r="J426" s="5" t="n">
        <v>0.12</v>
      </c>
      <c r="K426" s="1" t="n">
        <v>0.11</v>
      </c>
      <c r="L426" s="16">
        <f>K426*C426</f>
        <v/>
      </c>
      <c r="M426" s="13">
        <f>C426*I426</f>
        <v/>
      </c>
      <c r="N426" s="13">
        <f>IF(F426&gt;0,C426*(1+F426),G426)</f>
        <v/>
      </c>
      <c r="O426" s="16">
        <f>N426*J426</f>
        <v/>
      </c>
      <c r="P426" s="16">
        <f>L426-D426</f>
        <v/>
      </c>
      <c r="Q426" s="16">
        <f>M426-E426</f>
        <v/>
      </c>
      <c r="R426" s="16">
        <f>(B426)+(P426)+(Q426)+(O426)</f>
        <v/>
      </c>
      <c r="S426" s="16">
        <f>R426/0.89</f>
        <v/>
      </c>
      <c r="T426" s="8">
        <f>((R426/S426)-1)*-100</f>
        <v/>
      </c>
      <c r="U426" s="16">
        <f>C426-S426</f>
        <v/>
      </c>
      <c r="V426">
        <f>((R426/C426)-1)*-100</f>
        <v/>
      </c>
    </row>
    <row r="427">
      <c r="A427" t="inlineStr">
        <is>
          <t>VINHO HORIZONTE BRANCO 750ML</t>
        </is>
      </c>
      <c r="B427" s="13" t="n">
        <v>12.595357</v>
      </c>
      <c r="C427" s="14">
        <f>R427/0.89</f>
        <v/>
      </c>
      <c r="D427" s="13" t="n">
        <v>0.503815</v>
      </c>
      <c r="E427" s="13" t="n">
        <v>1.04736</v>
      </c>
      <c r="F427" s="1" t="n">
        <v>0.467</v>
      </c>
      <c r="G427" t="n">
        <v>0</v>
      </c>
      <c r="H427" s="5" t="n">
        <v>0.12</v>
      </c>
      <c r="I427" s="5" t="n">
        <v>0.0925</v>
      </c>
      <c r="J427" s="5" t="n">
        <v>0.12</v>
      </c>
      <c r="K427" s="1" t="n">
        <v>0.11</v>
      </c>
      <c r="L427" s="16">
        <f>K427*C427</f>
        <v/>
      </c>
      <c r="M427" s="13">
        <f>C427*I427</f>
        <v/>
      </c>
      <c r="N427" s="13">
        <f>IF(F427&gt;0,C427*(1+F427),G427)</f>
        <v/>
      </c>
      <c r="O427" s="16">
        <f>N427*J427</f>
        <v/>
      </c>
      <c r="P427" s="16">
        <f>L427-D427</f>
        <v/>
      </c>
      <c r="Q427" s="16">
        <f>M427-E427</f>
        <v/>
      </c>
      <c r="R427" s="16">
        <f>(B427)+(P427)+(Q427)+(O427)</f>
        <v/>
      </c>
      <c r="S427" s="16">
        <f>R427/0.89</f>
        <v/>
      </c>
      <c r="T427" s="8">
        <f>((R427/S427)-1)*-100</f>
        <v/>
      </c>
      <c r="U427" s="16">
        <f>C427-S427</f>
        <v/>
      </c>
      <c r="V427">
        <f>((R427/C427)-1)*-100</f>
        <v/>
      </c>
    </row>
    <row r="428">
      <c r="A428" t="inlineStr">
        <is>
          <t>VINHO HORIZONTE ROSE 750ML</t>
        </is>
      </c>
      <c r="B428" s="13" t="n">
        <v>26.535436</v>
      </c>
      <c r="C428" s="14">
        <f>R428/0.89</f>
        <v/>
      </c>
      <c r="D428" s="13" t="n">
        <v>1.061417</v>
      </c>
      <c r="E428" s="13" t="n">
        <v>2.356346</v>
      </c>
      <c r="F428" s="1" t="n">
        <v>0.467</v>
      </c>
      <c r="G428" t="n">
        <v>0</v>
      </c>
      <c r="H428" s="5" t="n">
        <v>0.12</v>
      </c>
      <c r="I428" s="5" t="n">
        <v>0.0925</v>
      </c>
      <c r="J428" s="5" t="n">
        <v>0.12</v>
      </c>
      <c r="K428" s="1" t="n">
        <v>0.11</v>
      </c>
      <c r="L428" s="16">
        <f>K428*C428</f>
        <v/>
      </c>
      <c r="M428" s="13">
        <f>C428*I428</f>
        <v/>
      </c>
      <c r="N428" s="13">
        <f>IF(F428&gt;0,C428*(1+F428),G428)</f>
        <v/>
      </c>
      <c r="O428" s="16">
        <f>N428*J428</f>
        <v/>
      </c>
      <c r="P428" s="16">
        <f>L428-D428</f>
        <v/>
      </c>
      <c r="Q428" s="16">
        <f>M428-E428</f>
        <v/>
      </c>
      <c r="R428" s="16">
        <f>(B428)+(P428)+(Q428)+(O428)</f>
        <v/>
      </c>
      <c r="S428" s="16">
        <f>R428/0.89</f>
        <v/>
      </c>
      <c r="T428" s="8">
        <f>((R428/S428)-1)*-100</f>
        <v/>
      </c>
      <c r="U428" s="16">
        <f>C428-S428</f>
        <v/>
      </c>
      <c r="V428">
        <f>((R428/C428)-1)*-100</f>
        <v/>
      </c>
    </row>
    <row r="429">
      <c r="A429" t="inlineStr">
        <is>
          <t>VINHO HORIZONTE TINTO 750ML</t>
        </is>
      </c>
      <c r="B429" s="13" t="n">
        <v>22.493846</v>
      </c>
      <c r="C429" s="14">
        <f>R429/0.89</f>
        <v/>
      </c>
      <c r="D429" s="13" t="n">
        <v>0.899756</v>
      </c>
      <c r="E429" s="13" t="n">
        <v>1.997453</v>
      </c>
      <c r="F429" s="1" t="n">
        <v>0.467</v>
      </c>
      <c r="G429" t="n">
        <v>0</v>
      </c>
      <c r="H429" s="5" t="n">
        <v>0.12</v>
      </c>
      <c r="I429" s="5" t="n">
        <v>0.0925</v>
      </c>
      <c r="J429" s="5" t="n">
        <v>0.12</v>
      </c>
      <c r="K429" s="1" t="n">
        <v>0.11</v>
      </c>
      <c r="L429" s="16">
        <f>K429*C429</f>
        <v/>
      </c>
      <c r="M429" s="13">
        <f>C429*I429</f>
        <v/>
      </c>
      <c r="N429" s="13">
        <f>IF(F429&gt;0,C429*(1+F429),G429)</f>
        <v/>
      </c>
      <c r="O429" s="16">
        <f>N429*J429</f>
        <v/>
      </c>
      <c r="P429" s="16">
        <f>L429-D429</f>
        <v/>
      </c>
      <c r="Q429" s="16">
        <f>M429-E429</f>
        <v/>
      </c>
      <c r="R429" s="16">
        <f>(B429)+(P429)+(Q429)+(O429)</f>
        <v/>
      </c>
      <c r="S429" s="16">
        <f>R429/0.89</f>
        <v/>
      </c>
      <c r="T429" s="8">
        <f>((R429/S429)-1)*-100</f>
        <v/>
      </c>
      <c r="U429" s="16">
        <f>C429-S429</f>
        <v/>
      </c>
      <c r="V429">
        <f>((R429/C429)-1)*-100</f>
        <v/>
      </c>
    </row>
    <row r="430">
      <c r="A430" t="inlineStr">
        <is>
          <t>VINHO TTO BERTOLI CHIANTI DOCG 750ML</t>
        </is>
      </c>
      <c r="B430" s="13" t="n">
        <v>27.174755</v>
      </c>
      <c r="C430" s="14">
        <f>R430/0.89</f>
        <v/>
      </c>
      <c r="D430" s="13" t="n">
        <v>1.08699</v>
      </c>
      <c r="E430" s="13" t="n">
        <v>2.413118</v>
      </c>
      <c r="F430" s="1" t="n">
        <v>0.467</v>
      </c>
      <c r="G430" t="n">
        <v>0</v>
      </c>
      <c r="H430" s="5" t="n">
        <v>0.12</v>
      </c>
      <c r="I430" s="5" t="n">
        <v>0.0925</v>
      </c>
      <c r="J430" s="5" t="n">
        <v>0.12</v>
      </c>
      <c r="K430" s="1" t="n">
        <v>0.11</v>
      </c>
      <c r="L430" s="16">
        <f>K430*C430</f>
        <v/>
      </c>
      <c r="M430" s="13">
        <f>C430*I430</f>
        <v/>
      </c>
      <c r="N430" s="13">
        <f>IF(F430&gt;0,C430*(1+F430),G430)</f>
        <v/>
      </c>
      <c r="O430" s="16">
        <f>N430*J430</f>
        <v/>
      </c>
      <c r="P430" s="16">
        <f>L430-D430</f>
        <v/>
      </c>
      <c r="Q430" s="16">
        <f>M430-E430</f>
        <v/>
      </c>
      <c r="R430" s="16">
        <f>(B430)+(P430)+(Q430)+(O430)</f>
        <v/>
      </c>
      <c r="S430" s="16">
        <f>R430/0.89</f>
        <v/>
      </c>
      <c r="T430" s="8">
        <f>((R430/S430)-1)*-100</f>
        <v/>
      </c>
      <c r="U430" s="16">
        <f>C430-S430</f>
        <v/>
      </c>
      <c r="V430">
        <f>((R430/C430)-1)*-100</f>
        <v/>
      </c>
    </row>
    <row r="431">
      <c r="A431" t="inlineStr">
        <is>
          <t>VINHO TINTO BURDIZZO PRIMITIVO 750ML</t>
        </is>
      </c>
      <c r="B431" s="13" t="n">
        <v>24.502257</v>
      </c>
      <c r="C431" s="14">
        <f>R431/0.89</f>
        <v/>
      </c>
      <c r="D431" s="13" t="n">
        <v>0.980091</v>
      </c>
      <c r="E431" s="13" t="n">
        <v>2.175801</v>
      </c>
      <c r="F431" s="1" t="n">
        <v>0.467</v>
      </c>
      <c r="G431" t="n">
        <v>0</v>
      </c>
      <c r="H431" s="5" t="n">
        <v>0.12</v>
      </c>
      <c r="I431" s="5" t="n">
        <v>0.0925</v>
      </c>
      <c r="J431" s="5" t="n">
        <v>0.12</v>
      </c>
      <c r="K431" s="1" t="n">
        <v>0.11</v>
      </c>
      <c r="L431" s="16">
        <f>K431*C431</f>
        <v/>
      </c>
      <c r="M431" s="13">
        <f>C431*I431</f>
        <v/>
      </c>
      <c r="N431" s="13">
        <f>IF(F431&gt;0,C431*(1+F431),G431)</f>
        <v/>
      </c>
      <c r="O431" s="16">
        <f>N431*J431</f>
        <v/>
      </c>
      <c r="P431" s="16">
        <f>L431-D431</f>
        <v/>
      </c>
      <c r="Q431" s="16">
        <f>M431-E431</f>
        <v/>
      </c>
      <c r="R431" s="16">
        <f>(B431)+(P431)+(Q431)+(O431)</f>
        <v/>
      </c>
      <c r="S431" s="16">
        <f>R431/0.89</f>
        <v/>
      </c>
      <c r="T431" s="8">
        <f>((R431/S431)-1)*-100</f>
        <v/>
      </c>
      <c r="U431" s="16">
        <f>C431-S431</f>
        <v/>
      </c>
      <c r="V431">
        <f>((R431/C431)-1)*-100</f>
        <v/>
      </c>
    </row>
    <row r="432">
      <c r="A432" t="inlineStr">
        <is>
          <t>CERVEJA WITBIER PRAYA 600ML - CX12 UND</t>
        </is>
      </c>
      <c r="B432" s="13" t="n">
        <v>91.31999999999999</v>
      </c>
      <c r="C432" s="14">
        <f>R432/0.89</f>
        <v/>
      </c>
      <c r="D432" s="13" t="n">
        <v>11.078571</v>
      </c>
      <c r="E432" s="13" t="n">
        <v>10.446986</v>
      </c>
      <c r="F432" s="1" t="n">
        <v>0.525</v>
      </c>
      <c r="G432" t="n">
        <v>0</v>
      </c>
      <c r="H432" s="5" t="n">
        <v>0.12</v>
      </c>
      <c r="I432" s="5" t="n">
        <v>0.104</v>
      </c>
      <c r="J432" s="5" t="n">
        <v>0.19</v>
      </c>
      <c r="K432" s="1" t="n">
        <v>0.11</v>
      </c>
      <c r="L432" s="16">
        <f>K432*C432</f>
        <v/>
      </c>
      <c r="M432" s="13">
        <f>C432*I432</f>
        <v/>
      </c>
      <c r="N432" s="13">
        <f>IF(F432&gt;0,C432*(1+F432),G432)</f>
        <v/>
      </c>
      <c r="O432" s="16">
        <f>N432*J432</f>
        <v/>
      </c>
      <c r="P432" s="16">
        <f>L432-D432</f>
        <v/>
      </c>
      <c r="Q432" s="16">
        <f>M432-E432</f>
        <v/>
      </c>
      <c r="R432" s="16">
        <f>(B432)+(P432)+(Q432)+(O432)</f>
        <v/>
      </c>
      <c r="S432" s="16">
        <f>R432/0.89</f>
        <v/>
      </c>
      <c r="T432" s="8">
        <f>((R432/S432)-1)*-100</f>
        <v/>
      </c>
      <c r="U432" s="16">
        <f>C432-S432</f>
        <v/>
      </c>
      <c r="V432">
        <f>((R432/C432)-1)*-100</f>
        <v/>
      </c>
    </row>
    <row r="433">
      <c r="A433" t="inlineStr">
        <is>
          <t>WHISKY JACK DANIELS APPLE 1L</t>
        </is>
      </c>
      <c r="B433" s="13" t="n">
        <v>89.07349499999999</v>
      </c>
      <c r="C433" s="14">
        <f>R433/0.89</f>
        <v/>
      </c>
      <c r="D433" s="13" t="n">
        <v>2.98154</v>
      </c>
      <c r="E433" s="13" t="n">
        <v>6.619018000000001</v>
      </c>
      <c r="F433" s="1" t="n">
        <v>0</v>
      </c>
      <c r="G433" t="n">
        <v>160.55</v>
      </c>
      <c r="H433" s="5" t="n">
        <v>0.12</v>
      </c>
      <c r="I433" s="5" t="n">
        <v>0.0925</v>
      </c>
      <c r="J433" s="5" t="n">
        <v>0.12</v>
      </c>
      <c r="K433" s="1" t="n">
        <v>0.11</v>
      </c>
      <c r="L433" s="16">
        <f>K433*C433</f>
        <v/>
      </c>
      <c r="M433" s="13">
        <f>C433*I433</f>
        <v/>
      </c>
      <c r="N433" s="13">
        <f>IF(F433&gt;0,C433*(1+F433),G433)</f>
        <v/>
      </c>
      <c r="O433" s="16">
        <f>N433*J433</f>
        <v/>
      </c>
      <c r="P433" s="16">
        <f>L433-D433</f>
        <v/>
      </c>
      <c r="Q433" s="16">
        <f>M433-E433</f>
        <v/>
      </c>
      <c r="R433" s="16">
        <f>(B433)+(P433)+(Q433)+(O433)</f>
        <v/>
      </c>
      <c r="S433" s="16">
        <f>R433/0.89</f>
        <v/>
      </c>
      <c r="T433" s="8">
        <f>((R433/S433)-1)*-100</f>
        <v/>
      </c>
      <c r="U433" s="16">
        <f>C433-S433</f>
        <v/>
      </c>
      <c r="V433">
        <f>((R433/C433)-1)*-100</f>
        <v/>
      </c>
    </row>
    <row r="434">
      <c r="A434" t="inlineStr">
        <is>
          <t>GIN BOMBAY BRAMBLE 700ML</t>
        </is>
      </c>
      <c r="B434" s="13" t="n">
        <v>62.619333</v>
      </c>
      <c r="C434" s="14">
        <f>R434/0.89</f>
        <v/>
      </c>
      <c r="D434" s="13" t="n">
        <v>2.096</v>
      </c>
      <c r="E434" s="13" t="n">
        <v>5.598408</v>
      </c>
      <c r="F434" s="1" t="n">
        <v>0</v>
      </c>
      <c r="G434" t="n">
        <v>155.37</v>
      </c>
      <c r="H434" s="5" t="n">
        <v>0.12</v>
      </c>
      <c r="I434" s="5" t="n">
        <v>0.0925</v>
      </c>
      <c r="J434" s="5" t="n">
        <v>0.12</v>
      </c>
      <c r="K434" s="1" t="n">
        <v>0.11</v>
      </c>
      <c r="L434" s="16">
        <f>K434*C434</f>
        <v/>
      </c>
      <c r="M434" s="13">
        <f>C434*I434</f>
        <v/>
      </c>
      <c r="N434" s="13">
        <f>IF(F434&gt;0,C434*(1+F434),G434)</f>
        <v/>
      </c>
      <c r="O434" s="16">
        <f>N434*J434</f>
        <v/>
      </c>
      <c r="P434" s="16">
        <f>L434-D434</f>
        <v/>
      </c>
      <c r="Q434" s="16">
        <f>M434-E434</f>
        <v/>
      </c>
      <c r="R434" s="16">
        <f>(B434)+(P434)+(Q434)+(O434)</f>
        <v/>
      </c>
      <c r="S434" s="16">
        <f>R434/0.89</f>
        <v/>
      </c>
      <c r="T434" s="8">
        <f>((R434/S434)-1)*-100</f>
        <v/>
      </c>
      <c r="U434" s="16">
        <f>C434-S434</f>
        <v/>
      </c>
      <c r="V434">
        <f>((R434/C434)-1)*-100</f>
        <v/>
      </c>
    </row>
    <row r="435">
      <c r="A435" t="inlineStr">
        <is>
          <t>PACHECA 10 ANOS TAWNY PORT 500ML</t>
        </is>
      </c>
      <c r="B435" s="13" t="n">
        <v>54.96</v>
      </c>
      <c r="C435" s="14">
        <f>R435/0.89</f>
        <v/>
      </c>
      <c r="D435" s="13" t="n">
        <v>2.198333</v>
      </c>
      <c r="E435" s="13" t="n">
        <v>4.880455</v>
      </c>
      <c r="F435" s="1" t="n">
        <v>0.467</v>
      </c>
      <c r="G435" t="n">
        <v>0</v>
      </c>
      <c r="H435" s="5" t="n">
        <v>0.12</v>
      </c>
      <c r="I435" s="5" t="n">
        <v>0.0925</v>
      </c>
      <c r="J435" s="5" t="n">
        <v>0.12</v>
      </c>
      <c r="K435" s="1" t="n">
        <v>0.11</v>
      </c>
      <c r="L435" s="16">
        <f>K435*C435</f>
        <v/>
      </c>
      <c r="M435" s="13">
        <f>C435*I435</f>
        <v/>
      </c>
      <c r="N435" s="13">
        <f>IF(F435&gt;0,C435*(1+F435),G435)</f>
        <v/>
      </c>
      <c r="O435" s="16">
        <f>N435*J435</f>
        <v/>
      </c>
      <c r="P435" s="16">
        <f>L435-D435</f>
        <v/>
      </c>
      <c r="Q435" s="16">
        <f>M435-E435</f>
        <v/>
      </c>
      <c r="R435" s="16">
        <f>(B435)+(P435)+(Q435)+(O435)</f>
        <v/>
      </c>
      <c r="S435" s="16">
        <f>R435/0.89</f>
        <v/>
      </c>
      <c r="T435" s="8">
        <f>((R435/S435)-1)*-100</f>
        <v/>
      </c>
      <c r="U435" s="16">
        <f>C435-S435</f>
        <v/>
      </c>
      <c r="V435">
        <f>((R435/C435)-1)*-100</f>
        <v/>
      </c>
    </row>
    <row r="436">
      <c r="A436" t="inlineStr">
        <is>
          <t>PACHECA GRANDE RESERVA T FRANCESA 750ML</t>
        </is>
      </c>
      <c r="B436" s="13" t="n">
        <v>150.85</v>
      </c>
      <c r="C436" s="14">
        <f>R436/0.89</f>
        <v/>
      </c>
      <c r="D436" s="13" t="n">
        <v>6.033939</v>
      </c>
      <c r="E436" s="13" t="n">
        <v>0</v>
      </c>
      <c r="F436" s="1" t="n">
        <v>0.467</v>
      </c>
      <c r="G436" t="n">
        <v>0</v>
      </c>
      <c r="H436" s="5" t="n">
        <v>0.12</v>
      </c>
      <c r="I436" s="5" t="n">
        <v>0.0925</v>
      </c>
      <c r="J436" s="5" t="n">
        <v>0.12</v>
      </c>
      <c r="K436" s="1" t="n">
        <v>0.11</v>
      </c>
      <c r="L436" s="16">
        <f>K436*C436</f>
        <v/>
      </c>
      <c r="M436" s="13">
        <f>C436*I436</f>
        <v/>
      </c>
      <c r="N436" s="13">
        <f>IF(F436&gt;0,C436*(1+F436),G436)</f>
        <v/>
      </c>
      <c r="O436" s="16">
        <f>N436*J436</f>
        <v/>
      </c>
      <c r="P436" s="16">
        <f>L436-D436</f>
        <v/>
      </c>
      <c r="Q436" s="16">
        <f>M436-E436</f>
        <v/>
      </c>
      <c r="R436" s="16">
        <f>(B436)+(P436)+(Q436)+(O436)</f>
        <v/>
      </c>
      <c r="S436" s="16">
        <f>R436/0.89</f>
        <v/>
      </c>
      <c r="T436" s="8">
        <f>((R436/S436)-1)*-100</f>
        <v/>
      </c>
      <c r="U436" s="16">
        <f>C436-S436</f>
        <v/>
      </c>
      <c r="V436">
        <f>((R436/C436)-1)*-100</f>
        <v/>
      </c>
    </row>
    <row r="437">
      <c r="A437" t="inlineStr">
        <is>
          <t>PACHECA RESERVA DOC DOURO TINTO 750ML</t>
        </is>
      </c>
      <c r="B437" s="13" t="n">
        <v>36.39</v>
      </c>
      <c r="C437" s="14">
        <f>R437/0.89</f>
        <v/>
      </c>
      <c r="D437" s="13" t="n">
        <v>1.455571</v>
      </c>
      <c r="E437" s="13" t="n">
        <v>3.231435</v>
      </c>
      <c r="F437" s="1" t="n">
        <v>0.467</v>
      </c>
      <c r="G437" t="n">
        <v>0</v>
      </c>
      <c r="H437" s="5" t="n">
        <v>0.12</v>
      </c>
      <c r="I437" s="5" t="n">
        <v>0.0925</v>
      </c>
      <c r="J437" s="5" t="n">
        <v>0.12</v>
      </c>
      <c r="K437" s="1" t="n">
        <v>0.11</v>
      </c>
      <c r="L437" s="16">
        <f>K437*C437</f>
        <v/>
      </c>
      <c r="M437" s="13">
        <f>C437*I437</f>
        <v/>
      </c>
      <c r="N437" s="13">
        <f>IF(F437&gt;0,C437*(1+F437),G437)</f>
        <v/>
      </c>
      <c r="O437" s="16">
        <f>N437*J437</f>
        <v/>
      </c>
      <c r="P437" s="16">
        <f>L437-D437</f>
        <v/>
      </c>
      <c r="Q437" s="16">
        <f>M437-E437</f>
        <v/>
      </c>
      <c r="R437" s="16">
        <f>(B437)+(P437)+(Q437)+(O437)</f>
        <v/>
      </c>
      <c r="S437" s="16">
        <f>R437/0.89</f>
        <v/>
      </c>
      <c r="T437" s="8">
        <f>((R437/S437)-1)*-100</f>
        <v/>
      </c>
      <c r="U437" s="16">
        <f>C437-S437</f>
        <v/>
      </c>
      <c r="V437">
        <f>((R437/C437)-1)*-100</f>
        <v/>
      </c>
    </row>
    <row r="438">
      <c r="A438" t="inlineStr">
        <is>
          <t>PACHECA SUPERIOR DOC DOURO TINTO  1,5L</t>
        </is>
      </c>
      <c r="B438" s="13" t="n">
        <v>104.34</v>
      </c>
      <c r="C438" s="14">
        <f>R438/0.89</f>
        <v/>
      </c>
      <c r="D438" s="13" t="n">
        <v>4.174</v>
      </c>
      <c r="E438" s="13" t="n">
        <v>9.265355</v>
      </c>
      <c r="F438" s="1" t="n">
        <v>0.467</v>
      </c>
      <c r="G438" t="n">
        <v>0</v>
      </c>
      <c r="H438" s="5" t="n">
        <v>0.12</v>
      </c>
      <c r="I438" s="5" t="n">
        <v>0.0925</v>
      </c>
      <c r="J438" s="5" t="n">
        <v>0.12</v>
      </c>
      <c r="K438" s="1" t="n">
        <v>0.11</v>
      </c>
      <c r="L438" s="16">
        <f>K438*C438</f>
        <v/>
      </c>
      <c r="M438" s="13">
        <f>C438*I438</f>
        <v/>
      </c>
      <c r="N438" s="13">
        <f>IF(F438&gt;0,C438*(1+F438),G438)</f>
        <v/>
      </c>
      <c r="O438" s="16">
        <f>N438*J438</f>
        <v/>
      </c>
      <c r="P438" s="16">
        <f>L438-D438</f>
        <v/>
      </c>
      <c r="Q438" s="16">
        <f>M438-E438</f>
        <v/>
      </c>
      <c r="R438" s="16">
        <f>(B438)+(P438)+(Q438)+(O438)</f>
        <v/>
      </c>
      <c r="S438" s="16">
        <f>R438/0.89</f>
        <v/>
      </c>
      <c r="T438" s="8">
        <f>((R438/S438)-1)*-100</f>
        <v/>
      </c>
      <c r="U438" s="16">
        <f>C438-S438</f>
        <v/>
      </c>
      <c r="V438">
        <f>((R438/C438)-1)*-100</f>
        <v/>
      </c>
    </row>
    <row r="439">
      <c r="A439" t="inlineStr">
        <is>
          <t>PACHECA RESERVA DOC DOURO BRANCO 750ML</t>
        </is>
      </c>
      <c r="B439" s="13" t="n">
        <v>33.366634</v>
      </c>
      <c r="C439" s="14">
        <f>R439/0.89</f>
        <v/>
      </c>
      <c r="D439" s="13" t="n">
        <v>1.253207</v>
      </c>
      <c r="E439" s="13" t="n">
        <v>3.086413</v>
      </c>
      <c r="F439" s="1" t="n">
        <v>0.467</v>
      </c>
      <c r="G439" t="n">
        <v>0</v>
      </c>
      <c r="H439" s="5" t="n">
        <v>0.12</v>
      </c>
      <c r="I439" s="5" t="n">
        <v>0.0925</v>
      </c>
      <c r="J439" s="5" t="n">
        <v>0.12</v>
      </c>
      <c r="K439" s="1" t="n">
        <v>0.11</v>
      </c>
      <c r="L439" s="16">
        <f>K439*C439</f>
        <v/>
      </c>
      <c r="M439" s="13">
        <f>C439*I439</f>
        <v/>
      </c>
      <c r="N439" s="13">
        <f>IF(F439&gt;0,C439*(1+F439),G439)</f>
        <v/>
      </c>
      <c r="O439" s="16">
        <f>N439*J439</f>
        <v/>
      </c>
      <c r="P439" s="16">
        <f>L439-D439</f>
        <v/>
      </c>
      <c r="Q439" s="16">
        <f>M439-E439</f>
        <v/>
      </c>
      <c r="R439" s="16">
        <f>(B439)+(P439)+(Q439)+(O439)</f>
        <v/>
      </c>
      <c r="S439" s="16">
        <f>R439/0.89</f>
        <v/>
      </c>
      <c r="T439" s="8">
        <f>((R439/S439)-1)*-100</f>
        <v/>
      </c>
      <c r="U439" s="16">
        <f>C439-S439</f>
        <v/>
      </c>
      <c r="V439">
        <f>((R439/C439)-1)*-100</f>
        <v/>
      </c>
    </row>
    <row r="440">
      <c r="A440" t="inlineStr">
        <is>
          <t>PACHECA 30 ANOS TAWNY PORT 500ML</t>
        </is>
      </c>
      <c r="B440" s="13" t="n">
        <v>220.7</v>
      </c>
      <c r="C440" s="14">
        <f>R440/0.89</f>
        <v/>
      </c>
      <c r="E440" s="13" t="inlineStr">
        <is>
          <t>-</t>
        </is>
      </c>
      <c r="F440" s="1" t="n">
        <v>0</v>
      </c>
      <c r="G440" t="n">
        <v>0</v>
      </c>
      <c r="H440" s="5" t="n">
        <v>0.12</v>
      </c>
      <c r="I440" s="5" t="n">
        <v>0.0925</v>
      </c>
      <c r="J440" s="5" t="n">
        <v>0.12</v>
      </c>
      <c r="K440" s="1" t="n">
        <v>0.11</v>
      </c>
      <c r="L440" s="16">
        <f>K440*C440</f>
        <v/>
      </c>
      <c r="M440" s="13">
        <f>C440*I440</f>
        <v/>
      </c>
      <c r="N440" s="13">
        <f>IF(F440&gt;0,C440*(1+F440),G440)</f>
        <v/>
      </c>
      <c r="O440" s="16">
        <f>N440*J440</f>
        <v/>
      </c>
      <c r="P440" s="16">
        <f>L440-D440</f>
        <v/>
      </c>
      <c r="Q440" s="16">
        <f>M440-E440</f>
        <v/>
      </c>
      <c r="R440" s="16">
        <f>(B440)+(P440)+(Q440)+(O440)</f>
        <v/>
      </c>
      <c r="S440" s="16">
        <f>R440/0.89</f>
        <v/>
      </c>
      <c r="T440" s="8">
        <f>((R440/S440)-1)*-100</f>
        <v/>
      </c>
      <c r="U440" s="16">
        <f>C440-S440</f>
        <v/>
      </c>
      <c r="V440">
        <f>((R440/C440)-1)*-100</f>
        <v/>
      </c>
    </row>
    <row r="441">
      <c r="A441" t="inlineStr">
        <is>
          <t>PACHECA GRANDE RESERVA BRANCO 750ML</t>
        </is>
      </c>
      <c r="B441" s="13" t="n">
        <v>87.89</v>
      </c>
      <c r="C441" s="14">
        <f>R441/0.89</f>
        <v/>
      </c>
      <c r="E441" s="13" t="inlineStr">
        <is>
          <t>-</t>
        </is>
      </c>
      <c r="F441" s="1" t="n">
        <v>0</v>
      </c>
      <c r="G441" t="n">
        <v>0</v>
      </c>
      <c r="H441" s="5" t="n">
        <v>0.12</v>
      </c>
      <c r="I441" s="5" t="n">
        <v>0.0925</v>
      </c>
      <c r="J441" s="5" t="n">
        <v>0.12</v>
      </c>
      <c r="K441" s="1" t="n">
        <v>0.11</v>
      </c>
      <c r="L441" s="16">
        <f>K441*C441</f>
        <v/>
      </c>
      <c r="M441" s="13">
        <f>C441*I441</f>
        <v/>
      </c>
      <c r="N441" s="13">
        <f>IF(F441&gt;0,C441*(1+F441),G441)</f>
        <v/>
      </c>
      <c r="O441" s="16">
        <f>N441*J441</f>
        <v/>
      </c>
      <c r="P441" s="16">
        <f>L441-D441</f>
        <v/>
      </c>
      <c r="Q441" s="16">
        <f>M441-E441</f>
        <v/>
      </c>
      <c r="R441" s="16">
        <f>(B441)+(P441)+(Q441)+(O441)</f>
        <v/>
      </c>
      <c r="S441" s="16">
        <f>R441/0.89</f>
        <v/>
      </c>
      <c r="T441" s="8">
        <f>((R441/S441)-1)*-100</f>
        <v/>
      </c>
      <c r="U441" s="16">
        <f>C441-S441</f>
        <v/>
      </c>
      <c r="V441">
        <f>((R441/C441)-1)*-100</f>
        <v/>
      </c>
    </row>
    <row r="442">
      <c r="A442" t="inlineStr">
        <is>
          <t>VINHO AR TRIPLO TINTO 750ML</t>
        </is>
      </c>
      <c r="B442" s="13" t="n">
        <v>74</v>
      </c>
      <c r="C442" s="14">
        <f>R442/0.89</f>
        <v/>
      </c>
      <c r="D442" s="13" t="n">
        <v>2.96</v>
      </c>
      <c r="E442" s="13" t="n">
        <v>6.5712</v>
      </c>
      <c r="F442" s="1" t="n">
        <v>0.467</v>
      </c>
      <c r="G442" t="n">
        <v>0</v>
      </c>
      <c r="H442" s="5" t="n">
        <v>0.12</v>
      </c>
      <c r="I442" s="5" t="n">
        <v>0.0925</v>
      </c>
      <c r="J442" s="5" t="n">
        <v>0.12</v>
      </c>
      <c r="K442" s="1" t="n">
        <v>0.11</v>
      </c>
      <c r="L442" s="16">
        <f>K442*C442</f>
        <v/>
      </c>
      <c r="M442" s="13">
        <f>C442*I442</f>
        <v/>
      </c>
      <c r="N442" s="13">
        <f>IF(F442&gt;0,C442*(1+F442),G442)</f>
        <v/>
      </c>
      <c r="O442" s="16">
        <f>N442*J442</f>
        <v/>
      </c>
      <c r="P442" s="16">
        <f>L442-D442</f>
        <v/>
      </c>
      <c r="Q442" s="16">
        <f>M442-E442</f>
        <v/>
      </c>
      <c r="R442" s="16">
        <f>(B442)+(P442)+(Q442)+(O442)</f>
        <v/>
      </c>
      <c r="S442" s="16">
        <f>R442/0.89</f>
        <v/>
      </c>
      <c r="T442" s="8">
        <f>((R442/S442)-1)*-100</f>
        <v/>
      </c>
      <c r="U442" s="16">
        <f>C442-S442</f>
        <v/>
      </c>
      <c r="V442">
        <f>((R442/C442)-1)*-100</f>
        <v/>
      </c>
    </row>
    <row r="443">
      <c r="A443" t="inlineStr">
        <is>
          <t>VINHO AR TOURIGA NACIONAL TINTO 750ML</t>
        </is>
      </c>
      <c r="B443" s="13" t="n">
        <v>74</v>
      </c>
      <c r="C443" s="14">
        <f>R443/0.89</f>
        <v/>
      </c>
      <c r="D443" s="13" t="n">
        <v>2.96</v>
      </c>
      <c r="E443" s="13" t="n">
        <v>6.5712</v>
      </c>
      <c r="F443" s="1" t="n">
        <v>0.467</v>
      </c>
      <c r="G443" t="n">
        <v>0</v>
      </c>
      <c r="H443" s="5" t="n">
        <v>0.12</v>
      </c>
      <c r="I443" s="5" t="n">
        <v>0.0925</v>
      </c>
      <c r="J443" s="5" t="n">
        <v>0.12</v>
      </c>
      <c r="K443" s="1" t="n">
        <v>0.11</v>
      </c>
      <c r="L443" s="16">
        <f>K443*C443</f>
        <v/>
      </c>
      <c r="M443" s="13">
        <f>C443*I443</f>
        <v/>
      </c>
      <c r="N443" s="13">
        <f>IF(F443&gt;0,C443*(1+F443),G443)</f>
        <v/>
      </c>
      <c r="O443" s="16">
        <f>N443*J443</f>
        <v/>
      </c>
      <c r="P443" s="16">
        <f>L443-D443</f>
        <v/>
      </c>
      <c r="Q443" s="16">
        <f>M443-E443</f>
        <v/>
      </c>
      <c r="R443" s="16">
        <f>(B443)+(P443)+(Q443)+(O443)</f>
        <v/>
      </c>
      <c r="S443" s="16">
        <f>R443/0.89</f>
        <v/>
      </c>
      <c r="T443" s="8">
        <f>((R443/S443)-1)*-100</f>
        <v/>
      </c>
      <c r="U443" s="16">
        <f>C443-S443</f>
        <v/>
      </c>
      <c r="V443">
        <f>((R443/C443)-1)*-100</f>
        <v/>
      </c>
    </row>
    <row r="444">
      <c r="A444" t="inlineStr">
        <is>
          <t>VINHO AR SYRAH TINTO 750ML</t>
        </is>
      </c>
      <c r="B444" s="13" t="n">
        <v>74</v>
      </c>
      <c r="C444" s="14">
        <f>R444/0.89</f>
        <v/>
      </c>
      <c r="D444" s="13" t="n">
        <v>2.96</v>
      </c>
      <c r="E444" s="13" t="n">
        <v>6.5712</v>
      </c>
      <c r="F444" s="1" t="n">
        <v>0.467</v>
      </c>
      <c r="G444" t="n">
        <v>0</v>
      </c>
      <c r="H444" s="5" t="n">
        <v>0.12</v>
      </c>
      <c r="I444" s="5" t="n">
        <v>0.0925</v>
      </c>
      <c r="J444" s="5" t="n">
        <v>0.12</v>
      </c>
      <c r="K444" s="1" t="n">
        <v>0.11</v>
      </c>
      <c r="L444" s="16">
        <f>K444*C444</f>
        <v/>
      </c>
      <c r="M444" s="13">
        <f>C444*I444</f>
        <v/>
      </c>
      <c r="N444" s="13">
        <f>IF(F444&gt;0,C444*(1+F444),G444)</f>
        <v/>
      </c>
      <c r="O444" s="16">
        <f>N444*J444</f>
        <v/>
      </c>
      <c r="P444" s="16">
        <f>L444-D444</f>
        <v/>
      </c>
      <c r="Q444" s="16">
        <f>M444-E444</f>
        <v/>
      </c>
      <c r="R444" s="16">
        <f>(B444)+(P444)+(Q444)+(O444)</f>
        <v/>
      </c>
      <c r="S444" s="16">
        <f>R444/0.89</f>
        <v/>
      </c>
      <c r="T444" s="8">
        <f>((R444/S444)-1)*-100</f>
        <v/>
      </c>
      <c r="U444" s="16">
        <f>C444-S444</f>
        <v/>
      </c>
      <c r="V444">
        <f>((R444/C444)-1)*-100</f>
        <v/>
      </c>
    </row>
    <row r="445">
      <c r="A445" t="inlineStr">
        <is>
          <t>VINHO AR RESERVA TINTO 750ML</t>
        </is>
      </c>
      <c r="B445" s="13" t="n">
        <v>73.33</v>
      </c>
      <c r="C445" s="14">
        <f>R445/0.89</f>
        <v/>
      </c>
      <c r="D445" s="13" t="n">
        <v>2.933077</v>
      </c>
      <c r="E445" s="13" t="n">
        <v>6.511715</v>
      </c>
      <c r="F445" s="1" t="n">
        <v>0.467</v>
      </c>
      <c r="G445" t="n">
        <v>0</v>
      </c>
      <c r="H445" s="5" t="n">
        <v>0.12</v>
      </c>
      <c r="I445" s="5" t="n">
        <v>0.0925</v>
      </c>
      <c r="J445" s="5" t="n">
        <v>0.12</v>
      </c>
      <c r="K445" s="1" t="n">
        <v>0.11</v>
      </c>
      <c r="L445" s="16">
        <f>K445*C445</f>
        <v/>
      </c>
      <c r="M445" s="13">
        <f>C445*I445</f>
        <v/>
      </c>
      <c r="N445" s="13">
        <f>IF(F445&gt;0,C445*(1+F445),G445)</f>
        <v/>
      </c>
      <c r="O445" s="16">
        <f>N445*J445</f>
        <v/>
      </c>
      <c r="P445" s="16">
        <f>L445-D445</f>
        <v/>
      </c>
      <c r="Q445" s="16">
        <f>M445-E445</f>
        <v/>
      </c>
      <c r="R445" s="16">
        <f>(B445)+(P445)+(Q445)+(O445)</f>
        <v/>
      </c>
      <c r="S445" s="16">
        <f>R445/0.89</f>
        <v/>
      </c>
      <c r="T445" s="8">
        <f>((R445/S445)-1)*-100</f>
        <v/>
      </c>
      <c r="U445" s="16">
        <f>C445-S445</f>
        <v/>
      </c>
      <c r="V445">
        <f>((R445/C445)-1)*-100</f>
        <v/>
      </c>
    </row>
    <row r="446">
      <c r="A446" t="inlineStr">
        <is>
          <t>VINHO AR COLHEITA ESPECIAL TINTO 750ML</t>
        </is>
      </c>
      <c r="B446" s="13" t="n">
        <v>31.09</v>
      </c>
      <c r="C446" s="14">
        <f>R446/0.89</f>
        <v/>
      </c>
      <c r="D446" s="13" t="n">
        <v>1.243333</v>
      </c>
      <c r="E446" s="13" t="n">
        <v>0</v>
      </c>
      <c r="F446" s="1" t="n">
        <v>0.467</v>
      </c>
      <c r="G446" t="n">
        <v>0</v>
      </c>
      <c r="H446" s="5" t="n">
        <v>0.12</v>
      </c>
      <c r="I446" s="5" t="n">
        <v>0.0925</v>
      </c>
      <c r="J446" s="5" t="n">
        <v>0.12</v>
      </c>
      <c r="K446" s="1" t="n">
        <v>0.11</v>
      </c>
      <c r="L446" s="16">
        <f>K446*C446</f>
        <v/>
      </c>
      <c r="M446" s="13">
        <f>C446*I446</f>
        <v/>
      </c>
      <c r="N446" s="13">
        <f>IF(F446&gt;0,C446*(1+F446),G446)</f>
        <v/>
      </c>
      <c r="O446" s="16">
        <f>N446*J446</f>
        <v/>
      </c>
      <c r="P446" s="16">
        <f>L446-D446</f>
        <v/>
      </c>
      <c r="Q446" s="16">
        <f>M446-E446</f>
        <v/>
      </c>
      <c r="R446" s="16">
        <f>(B446)+(P446)+(Q446)+(O446)</f>
        <v/>
      </c>
      <c r="S446" s="16">
        <f>R446/0.89</f>
        <v/>
      </c>
      <c r="T446" s="8">
        <f>((R446/S446)-1)*-100</f>
        <v/>
      </c>
      <c r="U446" s="16">
        <f>C446-S446</f>
        <v/>
      </c>
      <c r="V446">
        <f>((R446/C446)-1)*-100</f>
        <v/>
      </c>
    </row>
    <row r="447">
      <c r="A447" t="inlineStr">
        <is>
          <t>VINHO AR COLHEITA ESPECIAL BRANCO 750ML</t>
        </is>
      </c>
      <c r="B447" s="13" t="n">
        <v>33.31</v>
      </c>
      <c r="C447" s="14">
        <f>R447/0.89</f>
        <v/>
      </c>
      <c r="D447" s="13" t="n">
        <v>1.3325</v>
      </c>
      <c r="E447" s="13" t="n">
        <v>0</v>
      </c>
      <c r="F447" s="1" t="n">
        <v>0.467</v>
      </c>
      <c r="G447" t="n">
        <v>0</v>
      </c>
      <c r="H447" s="5" t="n">
        <v>0.12</v>
      </c>
      <c r="I447" s="5" t="n">
        <v>0.0925</v>
      </c>
      <c r="J447" s="5" t="n">
        <v>0.12</v>
      </c>
      <c r="K447" s="1" t="n">
        <v>0.11</v>
      </c>
      <c r="L447" s="16">
        <f>K447*C447</f>
        <v/>
      </c>
      <c r="M447" s="13">
        <f>C447*I447</f>
        <v/>
      </c>
      <c r="N447" s="13">
        <f>IF(F447&gt;0,C447*(1+F447),G447)</f>
        <v/>
      </c>
      <c r="O447" s="16">
        <f>N447*J447</f>
        <v/>
      </c>
      <c r="P447" s="16">
        <f>L447-D447</f>
        <v/>
      </c>
      <c r="Q447" s="16">
        <f>M447-E447</f>
        <v/>
      </c>
      <c r="R447" s="16">
        <f>(B447)+(P447)+(Q447)+(O447)</f>
        <v/>
      </c>
      <c r="S447" s="16">
        <f>R447/0.89</f>
        <v/>
      </c>
      <c r="T447" s="8">
        <f>((R447/S447)-1)*-100</f>
        <v/>
      </c>
      <c r="U447" s="16">
        <f>C447-S447</f>
        <v/>
      </c>
      <c r="V447">
        <f>((R447/C447)-1)*-100</f>
        <v/>
      </c>
    </row>
    <row r="448">
      <c r="A448" t="inlineStr">
        <is>
          <t>MAXIME ROSE 750ML</t>
        </is>
      </c>
      <c r="B448" s="13" t="n">
        <v>17.67</v>
      </c>
      <c r="C448" s="14">
        <f>R448/0.89</f>
        <v/>
      </c>
      <c r="D448" s="13" t="n">
        <v>0.7068</v>
      </c>
      <c r="E448" s="13" t="n">
        <v>1.569096</v>
      </c>
      <c r="F448" s="1" t="n">
        <v>0.467</v>
      </c>
      <c r="G448" t="n">
        <v>0</v>
      </c>
      <c r="H448" s="5" t="n">
        <v>0.12</v>
      </c>
      <c r="I448" s="5" t="n">
        <v>0.0925</v>
      </c>
      <c r="J448" s="5" t="n">
        <v>0.12</v>
      </c>
      <c r="K448" s="1" t="n">
        <v>0.11</v>
      </c>
      <c r="L448" s="16">
        <f>K448*C448</f>
        <v/>
      </c>
      <c r="M448" s="13">
        <f>C448*I448</f>
        <v/>
      </c>
      <c r="N448" s="13">
        <f>IF(F448&gt;0,C448*(1+F448),G448)</f>
        <v/>
      </c>
      <c r="O448" s="16">
        <f>N448*J448</f>
        <v/>
      </c>
      <c r="P448" s="16">
        <f>L448-D448</f>
        <v/>
      </c>
      <c r="Q448" s="16">
        <f>M448-E448</f>
        <v/>
      </c>
      <c r="R448" s="16">
        <f>(B448)+(P448)+(Q448)+(O448)</f>
        <v/>
      </c>
      <c r="S448" s="16">
        <f>R448/0.89</f>
        <v/>
      </c>
      <c r="T448" s="8">
        <f>((R448/S448)-1)*-100</f>
        <v/>
      </c>
      <c r="U448" s="16">
        <f>C448-S448</f>
        <v/>
      </c>
      <c r="V448">
        <f>((R448/C448)-1)*-100</f>
        <v/>
      </c>
    </row>
    <row r="449">
      <c r="A449" t="inlineStr">
        <is>
          <t>MAXIME TINTO 750ML</t>
        </is>
      </c>
      <c r="B449" s="13" t="n">
        <v>25.04</v>
      </c>
      <c r="C449" s="14">
        <f>R449/0.89</f>
        <v/>
      </c>
      <c r="E449" s="13" t="inlineStr">
        <is>
          <t>-</t>
        </is>
      </c>
      <c r="F449" s="1" t="n">
        <v>0</v>
      </c>
      <c r="G449" t="n">
        <v>0</v>
      </c>
      <c r="H449" s="5" t="n">
        <v>0.12</v>
      </c>
      <c r="I449" s="5" t="n">
        <v>0.0925</v>
      </c>
      <c r="J449" s="5" t="n">
        <v>0.12</v>
      </c>
      <c r="K449" s="1" t="n">
        <v>0.11</v>
      </c>
      <c r="L449" s="16">
        <f>K449*C449</f>
        <v/>
      </c>
      <c r="M449" s="13">
        <f>C449*I449</f>
        <v/>
      </c>
      <c r="N449" s="13">
        <f>IF(F449&gt;0,C449*(1+F449),G449)</f>
        <v/>
      </c>
      <c r="O449" s="16">
        <f>N449*J449</f>
        <v/>
      </c>
      <c r="P449" s="16">
        <f>L449-D449</f>
        <v/>
      </c>
      <c r="Q449" s="16">
        <f>M449-E449</f>
        <v/>
      </c>
      <c r="R449" s="16">
        <f>(B449)+(P449)+(Q449)+(O449)</f>
        <v/>
      </c>
      <c r="S449" s="16">
        <f>R449/0.89</f>
        <v/>
      </c>
      <c r="T449" s="8">
        <f>((R449/S449)-1)*-100</f>
        <v/>
      </c>
      <c r="U449" s="16">
        <f>C449-S449</f>
        <v/>
      </c>
      <c r="V449">
        <f>((R449/C449)-1)*-100</f>
        <v/>
      </c>
    </row>
    <row r="450">
      <c r="A450" t="inlineStr">
        <is>
          <t>ROSE MINUTY 281 1500ML</t>
        </is>
      </c>
      <c r="B450" s="13" t="n">
        <v>289.197767</v>
      </c>
      <c r="C450" s="14">
        <f>R450/0.89</f>
        <v/>
      </c>
      <c r="D450" s="13" t="n">
        <v>11.567917</v>
      </c>
      <c r="E450" s="13" t="n">
        <v>25.680762</v>
      </c>
      <c r="F450" s="1" t="n">
        <v>0.467</v>
      </c>
      <c r="G450" t="n">
        <v>0</v>
      </c>
      <c r="H450" s="5" t="n">
        <v>0.12</v>
      </c>
      <c r="I450" s="5" t="n">
        <v>0.0925</v>
      </c>
      <c r="J450" s="5" t="n">
        <v>0.12</v>
      </c>
      <c r="K450" s="1" t="n">
        <v>0.11</v>
      </c>
      <c r="L450" s="16">
        <f>K450*C450</f>
        <v/>
      </c>
      <c r="M450" s="13">
        <f>C450*I450</f>
        <v/>
      </c>
      <c r="N450" s="13">
        <f>IF(F450&gt;0,C450*(1+F450),G450)</f>
        <v/>
      </c>
      <c r="O450" s="16">
        <f>N450*J450</f>
        <v/>
      </c>
      <c r="P450" s="16">
        <f>L450-D450</f>
        <v/>
      </c>
      <c r="Q450" s="16">
        <f>M450-E450</f>
        <v/>
      </c>
      <c r="R450" s="16">
        <f>(B450)+(P450)+(Q450)+(O450)</f>
        <v/>
      </c>
      <c r="S450" s="16">
        <f>R450/0.89</f>
        <v/>
      </c>
      <c r="T450" s="8">
        <f>((R450/S450)-1)*-100</f>
        <v/>
      </c>
      <c r="U450" s="16">
        <f>C450-S450</f>
        <v/>
      </c>
      <c r="V450">
        <f>((R450/C450)-1)*-100</f>
        <v/>
      </c>
    </row>
    <row r="451">
      <c r="A451" t="inlineStr">
        <is>
          <t>ROSE MINUTY 281  750ML</t>
        </is>
      </c>
      <c r="B451" s="13" t="n">
        <v>227</v>
      </c>
      <c r="C451" s="14">
        <f>R451/0.89</f>
        <v/>
      </c>
      <c r="D451" s="13" t="n">
        <v>9.08</v>
      </c>
      <c r="E451" s="13" t="n">
        <v>20.1576</v>
      </c>
      <c r="F451" s="1" t="n">
        <v>0.467</v>
      </c>
      <c r="G451" t="n">
        <v>0</v>
      </c>
      <c r="H451" s="5" t="n">
        <v>0.12</v>
      </c>
      <c r="I451" s="5" t="n">
        <v>0.0925</v>
      </c>
      <c r="J451" s="5" t="n">
        <v>0.12</v>
      </c>
      <c r="K451" s="1" t="n">
        <v>0.11</v>
      </c>
      <c r="L451" s="16">
        <f>K451*C451</f>
        <v/>
      </c>
      <c r="M451" s="13">
        <f>C451*I451</f>
        <v/>
      </c>
      <c r="N451" s="13">
        <f>IF(F451&gt;0,C451*(1+F451),G451)</f>
        <v/>
      </c>
      <c r="O451" s="16">
        <f>N451*J451</f>
        <v/>
      </c>
      <c r="P451" s="16">
        <f>L451-D451</f>
        <v/>
      </c>
      <c r="Q451" s="16">
        <f>M451-E451</f>
        <v/>
      </c>
      <c r="R451" s="16">
        <f>(B451)+(P451)+(Q451)+(O451)</f>
        <v/>
      </c>
      <c r="S451" s="16">
        <f>R451/0.89</f>
        <v/>
      </c>
      <c r="T451" s="8">
        <f>((R451/S451)-1)*-100</f>
        <v/>
      </c>
      <c r="U451" s="16">
        <f>C451-S451</f>
        <v/>
      </c>
      <c r="V451">
        <f>((R451/C451)-1)*-100</f>
        <v/>
      </c>
    </row>
    <row r="452">
      <c r="A452" t="inlineStr">
        <is>
          <t>ROSE MINUTY 281  3000ML</t>
        </is>
      </c>
      <c r="B452" s="13" t="n">
        <v>1168.978067</v>
      </c>
      <c r="C452" s="14">
        <f>R452/0.89</f>
        <v/>
      </c>
      <c r="D452" s="13" t="n">
        <v>46.759167</v>
      </c>
      <c r="E452" s="13" t="n">
        <v>103.805248</v>
      </c>
      <c r="F452" s="1" t="n">
        <v>0.467</v>
      </c>
      <c r="G452" t="n">
        <v>0</v>
      </c>
      <c r="H452" s="5" t="n">
        <v>0.12</v>
      </c>
      <c r="I452" s="5" t="n">
        <v>0.0925</v>
      </c>
      <c r="J452" s="5" t="n">
        <v>0.12</v>
      </c>
      <c r="K452" s="1" t="n">
        <v>0.11</v>
      </c>
      <c r="L452" s="16">
        <f>K452*C452</f>
        <v/>
      </c>
      <c r="M452" s="13">
        <f>C452*I452</f>
        <v/>
      </c>
      <c r="N452" s="13">
        <f>IF(F452&gt;0,C452*(1+F452),G452)</f>
        <v/>
      </c>
      <c r="O452" s="16">
        <f>N452*J452</f>
        <v/>
      </c>
      <c r="P452" s="16">
        <f>L452-D452</f>
        <v/>
      </c>
      <c r="Q452" s="16">
        <f>M452-E452</f>
        <v/>
      </c>
      <c r="R452" s="16">
        <f>(B452)+(P452)+(Q452)+(O452)</f>
        <v/>
      </c>
      <c r="S452" s="16">
        <f>R452/0.89</f>
        <v/>
      </c>
      <c r="T452" s="8">
        <f>((R452/S452)-1)*-100</f>
        <v/>
      </c>
      <c r="U452" s="16">
        <f>C452-S452</f>
        <v/>
      </c>
      <c r="V452">
        <f>((R452/C452)-1)*-100</f>
        <v/>
      </c>
    </row>
    <row r="453">
      <c r="A453" t="inlineStr">
        <is>
          <t>VINHO LONGITUDE TINTO 750ML</t>
        </is>
      </c>
      <c r="B453" s="13" t="n">
        <v>19.25</v>
      </c>
      <c r="C453" s="14">
        <f>R453/0.89</f>
        <v/>
      </c>
      <c r="D453" s="13" t="n">
        <v>0.77</v>
      </c>
      <c r="E453" s="13" t="n">
        <v>1.7094</v>
      </c>
      <c r="F453" s="1" t="n">
        <v>0.467</v>
      </c>
      <c r="G453" t="n">
        <v>0</v>
      </c>
      <c r="H453" s="5" t="n">
        <v>0.12</v>
      </c>
      <c r="I453" s="5" t="n">
        <v>0.0925</v>
      </c>
      <c r="J453" s="5" t="n">
        <v>0.12</v>
      </c>
      <c r="K453" s="1" t="n">
        <v>0.11</v>
      </c>
      <c r="L453" s="16">
        <f>K453*C453</f>
        <v/>
      </c>
      <c r="M453" s="13">
        <f>C453*I453</f>
        <v/>
      </c>
      <c r="N453" s="13">
        <f>IF(F453&gt;0,C453*(1+F453),G453)</f>
        <v/>
      </c>
      <c r="O453" s="16">
        <f>N453*J453</f>
        <v/>
      </c>
      <c r="P453" s="16">
        <f>L453-D453</f>
        <v/>
      </c>
      <c r="Q453" s="16">
        <f>M453-E453</f>
        <v/>
      </c>
      <c r="R453" s="16">
        <f>(B453)+(P453)+(Q453)+(O453)</f>
        <v/>
      </c>
      <c r="S453" s="16">
        <f>R453/0.89</f>
        <v/>
      </c>
      <c r="T453" s="8">
        <f>((R453/S453)-1)*-100</f>
        <v/>
      </c>
      <c r="U453" s="16">
        <f>C453-S453</f>
        <v/>
      </c>
      <c r="V453">
        <f>((R453/C453)-1)*-100</f>
        <v/>
      </c>
    </row>
    <row r="454">
      <c r="A454" t="inlineStr">
        <is>
          <t>ARYA PROSECCO 12X250ML</t>
        </is>
      </c>
      <c r="B454" s="13" t="n">
        <v>188.1216</v>
      </c>
      <c r="C454" s="14">
        <f>R454/0.89</f>
        <v/>
      </c>
      <c r="D454" s="13" t="n">
        <v>45.367036</v>
      </c>
      <c r="E454" s="13" t="n">
        <v>12.153849</v>
      </c>
      <c r="F454" s="1" t="n">
        <v>0.3796</v>
      </c>
      <c r="G454" t="n">
        <v>0</v>
      </c>
      <c r="H454" s="5" t="n">
        <v>0.12</v>
      </c>
      <c r="I454" s="5" t="n">
        <v>0.0925</v>
      </c>
      <c r="J454" s="5" t="n">
        <v>0.12</v>
      </c>
      <c r="K454" s="1" t="n">
        <v>0.11</v>
      </c>
      <c r="L454" s="16">
        <f>K454*C454</f>
        <v/>
      </c>
      <c r="M454" s="13">
        <f>C454*I454</f>
        <v/>
      </c>
      <c r="N454" s="13">
        <f>IF(F454&gt;0,C454*(1+F454),G454)</f>
        <v/>
      </c>
      <c r="O454" s="16">
        <f>N454*J454</f>
        <v/>
      </c>
      <c r="P454" s="16">
        <f>L454-D454</f>
        <v/>
      </c>
      <c r="Q454" s="16">
        <f>M454-E454</f>
        <v/>
      </c>
      <c r="R454" s="16">
        <f>(B454)+(P454)+(Q454)+(O454)</f>
        <v/>
      </c>
      <c r="S454" s="16">
        <f>R454/0.89</f>
        <v/>
      </c>
      <c r="T454" s="8">
        <f>((R454/S454)-1)*-100</f>
        <v/>
      </c>
      <c r="U454" s="16">
        <f>C454-S454</f>
        <v/>
      </c>
      <c r="V454">
        <f>((R454/C454)-1)*-100</f>
        <v/>
      </c>
    </row>
    <row r="455">
      <c r="A455" t="inlineStr">
        <is>
          <t>VINHO CHAO DO CONDE RESERVA TINTO 750ML</t>
        </is>
      </c>
      <c r="B455" s="13" t="n">
        <v>26.17</v>
      </c>
      <c r="C455" s="14">
        <f>R455/0.89</f>
        <v/>
      </c>
      <c r="D455" s="13" t="n">
        <v>1.0468</v>
      </c>
      <c r="E455" s="13" t="n">
        <v>2.323896</v>
      </c>
      <c r="F455" s="1" t="n">
        <v>0.467</v>
      </c>
      <c r="G455" t="n">
        <v>0</v>
      </c>
      <c r="H455" s="5" t="n">
        <v>0.12</v>
      </c>
      <c r="I455" s="5" t="n">
        <v>0.0925</v>
      </c>
      <c r="J455" s="5" t="n">
        <v>0.12</v>
      </c>
      <c r="K455" s="1" t="n">
        <v>0.11</v>
      </c>
      <c r="L455" s="16">
        <f>K455*C455</f>
        <v/>
      </c>
      <c r="M455" s="13">
        <f>C455*I455</f>
        <v/>
      </c>
      <c r="N455" s="13">
        <f>IF(F455&gt;0,C455*(1+F455),G455)</f>
        <v/>
      </c>
      <c r="O455" s="16">
        <f>N455*J455</f>
        <v/>
      </c>
      <c r="P455" s="16">
        <f>L455-D455</f>
        <v/>
      </c>
      <c r="Q455" s="16">
        <f>M455-E455</f>
        <v/>
      </c>
      <c r="R455" s="16">
        <f>(B455)+(P455)+(Q455)+(O455)</f>
        <v/>
      </c>
      <c r="S455" s="16">
        <f>R455/0.89</f>
        <v/>
      </c>
      <c r="T455" s="8">
        <f>((R455/S455)-1)*-100</f>
        <v/>
      </c>
      <c r="U455" s="16">
        <f>C455-S455</f>
        <v/>
      </c>
      <c r="V455">
        <f>((R455/C455)-1)*-100</f>
        <v/>
      </c>
    </row>
    <row r="456">
      <c r="A456" t="inlineStr">
        <is>
          <t>VINHO CHAO DO CONDE RESERVA BRANCO 750ML</t>
        </is>
      </c>
      <c r="B456" s="13" t="n">
        <v>20.132232</v>
      </c>
      <c r="C456" s="14">
        <f>R456/0.89</f>
        <v/>
      </c>
      <c r="D456" s="13" t="n">
        <v>0.805285</v>
      </c>
      <c r="E456" s="13" t="n">
        <v>1.787743</v>
      </c>
      <c r="F456" s="1" t="n">
        <v>0.467</v>
      </c>
      <c r="G456" t="n">
        <v>0</v>
      </c>
      <c r="H456" s="5" t="n">
        <v>0.12</v>
      </c>
      <c r="I456" s="5" t="n">
        <v>0.0925</v>
      </c>
      <c r="J456" s="5" t="n">
        <v>0.12</v>
      </c>
      <c r="K456" s="1" t="n">
        <v>0.11</v>
      </c>
      <c r="L456" s="16">
        <f>K456*C456</f>
        <v/>
      </c>
      <c r="M456" s="13">
        <f>C456*I456</f>
        <v/>
      </c>
      <c r="N456" s="13">
        <f>IF(F456&gt;0,C456*(1+F456),G456)</f>
        <v/>
      </c>
      <c r="O456" s="16">
        <f>N456*J456</f>
        <v/>
      </c>
      <c r="P456" s="16">
        <f>L456-D456</f>
        <v/>
      </c>
      <c r="Q456" s="16">
        <f>M456-E456</f>
        <v/>
      </c>
      <c r="R456" s="16">
        <f>(B456)+(P456)+(Q456)+(O456)</f>
        <v/>
      </c>
      <c r="S456" s="16">
        <f>R456/0.89</f>
        <v/>
      </c>
      <c r="T456" s="8">
        <f>((R456/S456)-1)*-100</f>
        <v/>
      </c>
      <c r="U456" s="16">
        <f>C456-S456</f>
        <v/>
      </c>
      <c r="V456">
        <f>((R456/C456)-1)*-100</f>
        <v/>
      </c>
    </row>
    <row r="457">
      <c r="A457" t="inlineStr">
        <is>
          <t>VINHO CHAO DO CONDE PRIVADO TINTO 750ML</t>
        </is>
      </c>
      <c r="B457" s="13" t="n">
        <v>16.096556</v>
      </c>
      <c r="C457" s="14">
        <f>R457/0.89</f>
        <v/>
      </c>
      <c r="D457" s="13" t="n">
        <v>0.604556</v>
      </c>
      <c r="E457" s="13" t="n">
        <v>1.342136</v>
      </c>
      <c r="F457" s="1" t="n">
        <v>0.467</v>
      </c>
      <c r="G457" t="n">
        <v>0</v>
      </c>
      <c r="H457" s="5" t="n">
        <v>0.12</v>
      </c>
      <c r="I457" s="5" t="n">
        <v>0.0925</v>
      </c>
      <c r="J457" s="5" t="n">
        <v>0.12</v>
      </c>
      <c r="K457" s="1" t="n">
        <v>0.11</v>
      </c>
      <c r="L457" s="16">
        <f>K457*C457</f>
        <v/>
      </c>
      <c r="M457" s="13">
        <f>C457*I457</f>
        <v/>
      </c>
      <c r="N457" s="13">
        <f>IF(F457&gt;0,C457*(1+F457),G457)</f>
        <v/>
      </c>
      <c r="O457" s="16">
        <f>N457*J457</f>
        <v/>
      </c>
      <c r="P457" s="16">
        <f>L457-D457</f>
        <v/>
      </c>
      <c r="Q457" s="16">
        <f>M457-E457</f>
        <v/>
      </c>
      <c r="R457" s="16">
        <f>(B457)+(P457)+(Q457)+(O457)</f>
        <v/>
      </c>
      <c r="S457" s="16">
        <f>R457/0.89</f>
        <v/>
      </c>
      <c r="T457" s="8">
        <f>((R457/S457)-1)*-100</f>
        <v/>
      </c>
      <c r="U457" s="16">
        <f>C457-S457</f>
        <v/>
      </c>
      <c r="V457">
        <f>((R457/C457)-1)*-100</f>
        <v/>
      </c>
    </row>
    <row r="458">
      <c r="A458" t="inlineStr">
        <is>
          <t>VINHO CHAO DO CONDE PRIVADO BRANCO 750ML</t>
        </is>
      </c>
      <c r="B458" s="13" t="n">
        <v>16.096567</v>
      </c>
      <c r="C458" s="14">
        <f>R458/0.89</f>
        <v/>
      </c>
      <c r="D458" s="13" t="n">
        <v>0.604567</v>
      </c>
      <c r="E458" s="13" t="n">
        <v>1.342135</v>
      </c>
      <c r="F458" s="1" t="n">
        <v>0.467</v>
      </c>
      <c r="G458" t="n">
        <v>0</v>
      </c>
      <c r="H458" s="5" t="n">
        <v>0.12</v>
      </c>
      <c r="I458" s="5" t="n">
        <v>0.0925</v>
      </c>
      <c r="J458" s="5" t="n">
        <v>0.12</v>
      </c>
      <c r="K458" s="1" t="n">
        <v>0.11</v>
      </c>
      <c r="L458" s="16">
        <f>K458*C458</f>
        <v/>
      </c>
      <c r="M458" s="13">
        <f>C458*I458</f>
        <v/>
      </c>
      <c r="N458" s="13">
        <f>IF(F458&gt;0,C458*(1+F458),G458)</f>
        <v/>
      </c>
      <c r="O458" s="16">
        <f>N458*J458</f>
        <v/>
      </c>
      <c r="P458" s="16">
        <f>L458-D458</f>
        <v/>
      </c>
      <c r="Q458" s="16">
        <f>M458-E458</f>
        <v/>
      </c>
      <c r="R458" s="16">
        <f>(B458)+(P458)+(Q458)+(O458)</f>
        <v/>
      </c>
      <c r="S458" s="16">
        <f>R458/0.89</f>
        <v/>
      </c>
      <c r="T458" s="8">
        <f>((R458/S458)-1)*-100</f>
        <v/>
      </c>
      <c r="U458" s="16">
        <f>C458-S458</f>
        <v/>
      </c>
      <c r="V458">
        <f>((R458/C458)-1)*-100</f>
        <v/>
      </c>
    </row>
    <row r="459">
      <c r="A459" t="inlineStr">
        <is>
          <t>VINHO CHAO DO CONDE COLHEITA ROSE 750ML</t>
        </is>
      </c>
      <c r="B459" s="13" t="n">
        <v>18.28</v>
      </c>
      <c r="C459" s="14">
        <f>R459/0.89</f>
        <v/>
      </c>
      <c r="D459" s="13" t="n">
        <v>0.7312</v>
      </c>
      <c r="E459" s="13" t="n">
        <v>1.623264</v>
      </c>
      <c r="F459" s="1" t="n">
        <v>0.467</v>
      </c>
      <c r="G459" t="n">
        <v>0</v>
      </c>
      <c r="H459" s="5" t="n">
        <v>0.12</v>
      </c>
      <c r="I459" s="5" t="n">
        <v>0.0925</v>
      </c>
      <c r="J459" s="5" t="n">
        <v>0.12</v>
      </c>
      <c r="K459" s="1" t="n">
        <v>0.11</v>
      </c>
      <c r="L459" s="16">
        <f>K459*C459</f>
        <v/>
      </c>
      <c r="M459" s="13">
        <f>C459*I459</f>
        <v/>
      </c>
      <c r="N459" s="13">
        <f>IF(F459&gt;0,C459*(1+F459),G459)</f>
        <v/>
      </c>
      <c r="O459" s="16">
        <f>N459*J459</f>
        <v/>
      </c>
      <c r="P459" s="16">
        <f>L459-D459</f>
        <v/>
      </c>
      <c r="Q459" s="16">
        <f>M459-E459</f>
        <v/>
      </c>
      <c r="R459" s="16">
        <f>(B459)+(P459)+(Q459)+(O459)</f>
        <v/>
      </c>
      <c r="S459" s="16">
        <f>R459/0.89</f>
        <v/>
      </c>
      <c r="T459" s="8">
        <f>((R459/S459)-1)*-100</f>
        <v/>
      </c>
      <c r="U459" s="16">
        <f>C459-S459</f>
        <v/>
      </c>
      <c r="V459">
        <f>((R459/C459)-1)*-100</f>
        <v/>
      </c>
    </row>
    <row r="460">
      <c r="A460" t="inlineStr">
        <is>
          <t>VINHO CHAO DO CONDE COLHEITA TINTO 750ML</t>
        </is>
      </c>
      <c r="B460" s="13" t="n">
        <v>20.44</v>
      </c>
      <c r="C460" s="14">
        <f>R460/0.89</f>
        <v/>
      </c>
      <c r="D460" s="13" t="n">
        <v>0.8176</v>
      </c>
      <c r="E460" s="13" t="n">
        <v>1.815072</v>
      </c>
      <c r="F460" s="1" t="n">
        <v>0.467</v>
      </c>
      <c r="G460" t="n">
        <v>0</v>
      </c>
      <c r="H460" s="5" t="n">
        <v>0.12</v>
      </c>
      <c r="I460" s="5" t="n">
        <v>0.0925</v>
      </c>
      <c r="J460" s="5" t="n">
        <v>0.12</v>
      </c>
      <c r="K460" s="1" t="n">
        <v>0.11</v>
      </c>
      <c r="L460" s="16">
        <f>K460*C460</f>
        <v/>
      </c>
      <c r="M460" s="13">
        <f>C460*I460</f>
        <v/>
      </c>
      <c r="N460" s="13">
        <f>IF(F460&gt;0,C460*(1+F460),G460)</f>
        <v/>
      </c>
      <c r="O460" s="16">
        <f>N460*J460</f>
        <v/>
      </c>
      <c r="P460" s="16">
        <f>L460-D460</f>
        <v/>
      </c>
      <c r="Q460" s="16">
        <f>M460-E460</f>
        <v/>
      </c>
      <c r="R460" s="16">
        <f>(B460)+(P460)+(Q460)+(O460)</f>
        <v/>
      </c>
      <c r="S460" s="16">
        <f>R460/0.89</f>
        <v/>
      </c>
      <c r="T460" s="8">
        <f>((R460/S460)-1)*-100</f>
        <v/>
      </c>
      <c r="U460" s="16">
        <f>C460-S460</f>
        <v/>
      </c>
      <c r="V460">
        <f>((R460/C460)-1)*-100</f>
        <v/>
      </c>
    </row>
    <row r="461">
      <c r="A461" t="inlineStr">
        <is>
          <t>HUMB. CANALE DENARIO MALBEC 750ML</t>
        </is>
      </c>
      <c r="B461" s="13" t="n">
        <v>20.450303</v>
      </c>
      <c r="C461" s="14">
        <f>R461/0.89</f>
        <v/>
      </c>
      <c r="D461" s="13" t="n">
        <v>0.818013</v>
      </c>
      <c r="E461" s="13" t="n">
        <v>1.815987</v>
      </c>
      <c r="F461" s="1" t="n">
        <v>0.467</v>
      </c>
      <c r="G461" t="n">
        <v>0</v>
      </c>
      <c r="H461" s="5" t="n">
        <v>0.12</v>
      </c>
      <c r="I461" s="5" t="n">
        <v>0.0925</v>
      </c>
      <c r="J461" s="5" t="n">
        <v>0.12</v>
      </c>
      <c r="K461" s="1" t="n">
        <v>0.11</v>
      </c>
      <c r="L461" s="16">
        <f>K461*C461</f>
        <v/>
      </c>
      <c r="M461" s="13">
        <f>C461*I461</f>
        <v/>
      </c>
      <c r="N461" s="13">
        <f>IF(F461&gt;0,C461*(1+F461),G461)</f>
        <v/>
      </c>
      <c r="O461" s="16">
        <f>N461*J461</f>
        <v/>
      </c>
      <c r="P461" s="16">
        <f>L461-D461</f>
        <v/>
      </c>
      <c r="Q461" s="16">
        <f>M461-E461</f>
        <v/>
      </c>
      <c r="R461" s="16">
        <f>(B461)+(P461)+(Q461)+(O461)</f>
        <v/>
      </c>
      <c r="S461" s="16">
        <f>R461/0.89</f>
        <v/>
      </c>
      <c r="T461" s="8">
        <f>((R461/S461)-1)*-100</f>
        <v/>
      </c>
      <c r="U461" s="16">
        <f>C461-S461</f>
        <v/>
      </c>
      <c r="V461">
        <f>((R461/C461)-1)*-100</f>
        <v/>
      </c>
    </row>
    <row r="462">
      <c r="A462" t="inlineStr">
        <is>
          <t>HUMB. CANALE DENARIO CAB. SAUV. 750ML</t>
        </is>
      </c>
      <c r="B462" s="13" t="n">
        <v>20.450302</v>
      </c>
      <c r="C462" s="14">
        <f>R462/0.89</f>
        <v/>
      </c>
      <c r="D462" s="13" t="n">
        <v>0.818017</v>
      </c>
      <c r="E462" s="13" t="n">
        <v>1.815987</v>
      </c>
      <c r="F462" s="1" t="n">
        <v>0.467</v>
      </c>
      <c r="G462" t="n">
        <v>0</v>
      </c>
      <c r="H462" s="5" t="n">
        <v>0.12</v>
      </c>
      <c r="I462" s="5" t="n">
        <v>0.0925</v>
      </c>
      <c r="J462" s="5" t="n">
        <v>0.12</v>
      </c>
      <c r="K462" s="1" t="n">
        <v>0.11</v>
      </c>
      <c r="L462" s="16">
        <f>K462*C462</f>
        <v/>
      </c>
      <c r="M462" s="13">
        <f>C462*I462</f>
        <v/>
      </c>
      <c r="N462" s="13">
        <f>IF(F462&gt;0,C462*(1+F462),G462)</f>
        <v/>
      </c>
      <c r="O462" s="16">
        <f>N462*J462</f>
        <v/>
      </c>
      <c r="P462" s="16">
        <f>L462-D462</f>
        <v/>
      </c>
      <c r="Q462" s="16">
        <f>M462-E462</f>
        <v/>
      </c>
      <c r="R462" s="16">
        <f>(B462)+(P462)+(Q462)+(O462)</f>
        <v/>
      </c>
      <c r="S462" s="16">
        <f>R462/0.89</f>
        <v/>
      </c>
      <c r="T462" s="8">
        <f>((R462/S462)-1)*-100</f>
        <v/>
      </c>
      <c r="U462" s="16">
        <f>C462-S462</f>
        <v/>
      </c>
      <c r="V462">
        <f>((R462/C462)-1)*-100</f>
        <v/>
      </c>
    </row>
    <row r="463">
      <c r="A463" t="inlineStr">
        <is>
          <t xml:space="preserve">HUMB. CANALE DENARIO SAUV. BLANC </t>
        </is>
      </c>
      <c r="B463" s="13" t="n">
        <v>20.450303</v>
      </c>
      <c r="C463" s="14">
        <f>R463/0.89</f>
        <v/>
      </c>
      <c r="D463" s="13" t="n">
        <v>0.818015</v>
      </c>
      <c r="E463" s="13" t="n">
        <v>1.815987</v>
      </c>
      <c r="F463" s="1" t="n">
        <v>0.467</v>
      </c>
      <c r="G463" t="n">
        <v>0</v>
      </c>
      <c r="H463" s="5" t="n">
        <v>0.12</v>
      </c>
      <c r="I463" s="5" t="n">
        <v>0.0925</v>
      </c>
      <c r="J463" s="5" t="n">
        <v>0.12</v>
      </c>
      <c r="K463" s="1" t="n">
        <v>0.11</v>
      </c>
      <c r="L463" s="16">
        <f>K463*C463</f>
        <v/>
      </c>
      <c r="M463" s="13">
        <f>C463*I463</f>
        <v/>
      </c>
      <c r="N463" s="13">
        <f>IF(F463&gt;0,C463*(1+F463),G463)</f>
        <v/>
      </c>
      <c r="O463" s="16">
        <f>N463*J463</f>
        <v/>
      </c>
      <c r="P463" s="16">
        <f>L463-D463</f>
        <v/>
      </c>
      <c r="Q463" s="16">
        <f>M463-E463</f>
        <v/>
      </c>
      <c r="R463" s="16">
        <f>(B463)+(P463)+(Q463)+(O463)</f>
        <v/>
      </c>
      <c r="S463" s="16">
        <f>R463/0.89</f>
        <v/>
      </c>
      <c r="T463" s="8">
        <f>((R463/S463)-1)*-100</f>
        <v/>
      </c>
      <c r="U463" s="16">
        <f>C463-S463</f>
        <v/>
      </c>
      <c r="V463">
        <f>((R463/C463)-1)*-100</f>
        <v/>
      </c>
    </row>
    <row r="464">
      <c r="A464" t="inlineStr">
        <is>
          <t>HUMB. CANALE DENARIO RESERVA MALBEC</t>
        </is>
      </c>
      <c r="B464" s="13" t="n">
        <v>38.87</v>
      </c>
      <c r="C464" s="14">
        <f>R464/0.89</f>
        <v/>
      </c>
      <c r="D464" s="13" t="n">
        <v>1.5548</v>
      </c>
      <c r="E464" s="13" t="n">
        <v>3.451656</v>
      </c>
      <c r="F464" s="1" t="n">
        <v>0.467</v>
      </c>
      <c r="G464" t="n">
        <v>0</v>
      </c>
      <c r="H464" s="5" t="n">
        <v>0.12</v>
      </c>
      <c r="I464" s="5" t="n">
        <v>0.0925</v>
      </c>
      <c r="J464" s="5" t="n">
        <v>0.12</v>
      </c>
      <c r="K464" s="1" t="n">
        <v>0.11</v>
      </c>
      <c r="L464" s="16">
        <f>K464*C464</f>
        <v/>
      </c>
      <c r="M464" s="13">
        <f>C464*I464</f>
        <v/>
      </c>
      <c r="N464" s="13">
        <f>IF(F464&gt;0,C464*(1+F464),G464)</f>
        <v/>
      </c>
      <c r="O464" s="16">
        <f>N464*J464</f>
        <v/>
      </c>
      <c r="P464" s="16">
        <f>L464-D464</f>
        <v/>
      </c>
      <c r="Q464" s="16">
        <f>M464-E464</f>
        <v/>
      </c>
      <c r="R464" s="16">
        <f>(B464)+(P464)+(Q464)+(O464)</f>
        <v/>
      </c>
      <c r="S464" s="16">
        <f>R464/0.89</f>
        <v/>
      </c>
      <c r="T464" s="8">
        <f>((R464/S464)-1)*-100</f>
        <v/>
      </c>
      <c r="U464" s="16">
        <f>C464-S464</f>
        <v/>
      </c>
      <c r="V464">
        <f>((R464/C464)-1)*-100</f>
        <v/>
      </c>
    </row>
    <row r="465">
      <c r="A465" t="inlineStr">
        <is>
          <t>HUMB. CANALE DENARIO RESERVA PINOT NOIR</t>
        </is>
      </c>
      <c r="B465" s="13" t="n">
        <v>29.900454</v>
      </c>
      <c r="C465" s="14">
        <f>R465/0.89</f>
        <v/>
      </c>
      <c r="D465" s="13" t="n">
        <v>1.196017</v>
      </c>
      <c r="E465" s="13" t="n">
        <v>2.65516</v>
      </c>
      <c r="F465" s="1" t="n">
        <v>0.467</v>
      </c>
      <c r="G465" t="n">
        <v>0</v>
      </c>
      <c r="H465" s="5" t="n">
        <v>0.12</v>
      </c>
      <c r="I465" s="5" t="n">
        <v>0.0925</v>
      </c>
      <c r="J465" s="5" t="n">
        <v>0.12</v>
      </c>
      <c r="K465" s="1" t="n">
        <v>0.11</v>
      </c>
      <c r="L465" s="16">
        <f>K465*C465</f>
        <v/>
      </c>
      <c r="M465" s="13">
        <f>C465*I465</f>
        <v/>
      </c>
      <c r="N465" s="13">
        <f>IF(F465&gt;0,C465*(1+F465),G465)</f>
        <v/>
      </c>
      <c r="O465" s="16">
        <f>N465*J465</f>
        <v/>
      </c>
      <c r="P465" s="16">
        <f>L465-D465</f>
        <v/>
      </c>
      <c r="Q465" s="16">
        <f>M465-E465</f>
        <v/>
      </c>
      <c r="R465" s="16">
        <f>(B465)+(P465)+(Q465)+(O465)</f>
        <v/>
      </c>
      <c r="S465" s="16">
        <f>R465/0.89</f>
        <v/>
      </c>
      <c r="T465" s="8">
        <f>((R465/S465)-1)*-100</f>
        <v/>
      </c>
      <c r="U465" s="16">
        <f>C465-S465</f>
        <v/>
      </c>
      <c r="V465">
        <f>((R465/C465)-1)*-100</f>
        <v/>
      </c>
    </row>
    <row r="466">
      <c r="A466" t="inlineStr">
        <is>
          <t xml:space="preserve">HUMB. CANALE DENARIO RESERVA CAB. FRANC </t>
        </is>
      </c>
      <c r="B466" s="13" t="n">
        <v>26.204696</v>
      </c>
      <c r="C466" s="14">
        <f>R466/0.89</f>
        <v/>
      </c>
      <c r="D466" s="13" t="n">
        <v>1.048192</v>
      </c>
      <c r="E466" s="13" t="n">
        <v>2.326976</v>
      </c>
      <c r="F466" s="1" t="n">
        <v>0.467</v>
      </c>
      <c r="G466" t="n">
        <v>0</v>
      </c>
      <c r="H466" s="5" t="n">
        <v>0.12</v>
      </c>
      <c r="I466" s="5" t="n">
        <v>0.0925</v>
      </c>
      <c r="J466" s="5" t="n">
        <v>0.12</v>
      </c>
      <c r="K466" s="1" t="n">
        <v>0.11</v>
      </c>
      <c r="L466" s="16">
        <f>K466*C466</f>
        <v/>
      </c>
      <c r="M466" s="13">
        <f>C466*I466</f>
        <v/>
      </c>
      <c r="N466" s="13">
        <f>IF(F466&gt;0,C466*(1+F466),G466)</f>
        <v/>
      </c>
      <c r="O466" s="16">
        <f>N466*J466</f>
        <v/>
      </c>
      <c r="P466" s="16">
        <f>L466-D466</f>
        <v/>
      </c>
      <c r="Q466" s="16">
        <f>M466-E466</f>
        <v/>
      </c>
      <c r="R466" s="16">
        <f>(B466)+(P466)+(Q466)+(O466)</f>
        <v/>
      </c>
      <c r="S466" s="16">
        <f>R466/0.89</f>
        <v/>
      </c>
      <c r="T466" s="8">
        <f>((R466/S466)-1)*-100</f>
        <v/>
      </c>
      <c r="U466" s="16">
        <f>C466-S466</f>
        <v/>
      </c>
      <c r="V466">
        <f>((R466/C466)-1)*-100</f>
        <v/>
      </c>
    </row>
    <row r="467">
      <c r="A467" t="inlineStr">
        <is>
          <t>VINHO ROSE ARCAIA 750ML</t>
        </is>
      </c>
      <c r="B467" s="13" t="n">
        <v>22.512595</v>
      </c>
      <c r="C467" s="14">
        <f>R467/0.89</f>
        <v/>
      </c>
      <c r="D467" s="13" t="n">
        <v>0.9005030000000001</v>
      </c>
      <c r="E467" s="13" t="n">
        <v>1.999119</v>
      </c>
      <c r="F467" s="1" t="n">
        <v>0.467</v>
      </c>
      <c r="G467" t="n">
        <v>0</v>
      </c>
      <c r="H467" s="5" t="n">
        <v>0.12</v>
      </c>
      <c r="I467" s="5" t="n">
        <v>0.0925</v>
      </c>
      <c r="J467" s="5" t="n">
        <v>0.12</v>
      </c>
      <c r="K467" s="1" t="n">
        <v>0.11</v>
      </c>
      <c r="L467" s="16">
        <f>K467*C467</f>
        <v/>
      </c>
      <c r="M467" s="13">
        <f>C467*I467</f>
        <v/>
      </c>
      <c r="N467" s="13">
        <f>IF(F467&gt;0,C467*(1+F467),G467)</f>
        <v/>
      </c>
      <c r="O467" s="16">
        <f>N467*J467</f>
        <v/>
      </c>
      <c r="P467" s="16">
        <f>L467-D467</f>
        <v/>
      </c>
      <c r="Q467" s="16">
        <f>M467-E467</f>
        <v/>
      </c>
      <c r="R467" s="16">
        <f>(B467)+(P467)+(Q467)+(O467)</f>
        <v/>
      </c>
      <c r="S467" s="16">
        <f>R467/0.89</f>
        <v/>
      </c>
      <c r="T467" s="8">
        <f>((R467/S467)-1)*-100</f>
        <v/>
      </c>
      <c r="U467" s="16">
        <f>C467-S467</f>
        <v/>
      </c>
      <c r="V467">
        <f>((R467/C467)-1)*-100</f>
        <v/>
      </c>
    </row>
    <row r="468">
      <c r="A468" t="inlineStr">
        <is>
          <t>VINHO CHAO DO CONDE COLHEITA BRANCO750ML</t>
        </is>
      </c>
      <c r="B468" s="13" t="n">
        <v>20.82</v>
      </c>
      <c r="C468" s="14">
        <f>R468/0.89</f>
        <v/>
      </c>
      <c r="D468" s="13" t="n">
        <v>0.8328</v>
      </c>
      <c r="E468" s="13" t="n">
        <v>1.848816</v>
      </c>
      <c r="F468" s="1" t="n">
        <v>0.467</v>
      </c>
      <c r="G468" t="n">
        <v>0</v>
      </c>
      <c r="H468" s="5" t="n">
        <v>0.12</v>
      </c>
      <c r="I468" s="5" t="n">
        <v>0.0925</v>
      </c>
      <c r="J468" s="5" t="n">
        <v>0.12</v>
      </c>
      <c r="K468" s="1" t="n">
        <v>0.11</v>
      </c>
      <c r="L468" s="16">
        <f>K468*C468</f>
        <v/>
      </c>
      <c r="M468" s="13">
        <f>C468*I468</f>
        <v/>
      </c>
      <c r="N468" s="13">
        <f>IF(F468&gt;0,C468*(1+F468),G468)</f>
        <v/>
      </c>
      <c r="O468" s="16">
        <f>N468*J468</f>
        <v/>
      </c>
      <c r="P468" s="16">
        <f>L468-D468</f>
        <v/>
      </c>
      <c r="Q468" s="16">
        <f>M468-E468</f>
        <v/>
      </c>
      <c r="R468" s="16">
        <f>(B468)+(P468)+(Q468)+(O468)</f>
        <v/>
      </c>
      <c r="S468" s="16">
        <f>R468/0.89</f>
        <v/>
      </c>
      <c r="T468" s="8">
        <f>((R468/S468)-1)*-100</f>
        <v/>
      </c>
      <c r="U468" s="16">
        <f>C468-S468</f>
        <v/>
      </c>
      <c r="V468">
        <f>((R468/C468)-1)*-100</f>
        <v/>
      </c>
    </row>
    <row r="469">
      <c r="A469" t="inlineStr">
        <is>
          <t>VINHO YYUHAN GRAN MALBEC 750ML</t>
        </is>
      </c>
      <c r="B469" s="13" t="n">
        <v>34.85</v>
      </c>
      <c r="C469" s="14">
        <f>R469/0.89</f>
        <v/>
      </c>
      <c r="D469" s="13" t="n">
        <v>1.394167</v>
      </c>
      <c r="E469" s="13" t="n">
        <v>3.094664</v>
      </c>
      <c r="F469" s="1" t="n">
        <v>0.467</v>
      </c>
      <c r="G469" t="n">
        <v>0</v>
      </c>
      <c r="H469" s="5" t="n">
        <v>0.12</v>
      </c>
      <c r="I469" s="5" t="n">
        <v>0.0925</v>
      </c>
      <c r="J469" s="5" t="n">
        <v>0.12</v>
      </c>
      <c r="K469" s="1" t="n">
        <v>0.11</v>
      </c>
      <c r="L469" s="16">
        <f>K469*C469</f>
        <v/>
      </c>
      <c r="M469" s="13">
        <f>C469*I469</f>
        <v/>
      </c>
      <c r="N469" s="13">
        <f>IF(F469&gt;0,C469*(1+F469),G469)</f>
        <v/>
      </c>
      <c r="O469" s="16">
        <f>N469*J469</f>
        <v/>
      </c>
      <c r="P469" s="16">
        <f>L469-D469</f>
        <v/>
      </c>
      <c r="Q469" s="16">
        <f>M469-E469</f>
        <v/>
      </c>
      <c r="R469" s="16">
        <f>(B469)+(P469)+(Q469)+(O469)</f>
        <v/>
      </c>
      <c r="S469" s="16">
        <f>R469/0.89</f>
        <v/>
      </c>
      <c r="T469" s="8">
        <f>((R469/S469)-1)*-100</f>
        <v/>
      </c>
      <c r="U469" s="16">
        <f>C469-S469</f>
        <v/>
      </c>
      <c r="V469">
        <f>((R469/C469)-1)*-100</f>
        <v/>
      </c>
    </row>
    <row r="470">
      <c r="A470" t="inlineStr">
        <is>
          <t>VINHO YYUHAN GRAN BLEND 750ML</t>
        </is>
      </c>
      <c r="B470" s="13" t="n">
        <v>37.85</v>
      </c>
      <c r="C470" s="14">
        <f>R470/0.89</f>
        <v/>
      </c>
      <c r="D470" s="13" t="n">
        <v>1.514</v>
      </c>
      <c r="E470" s="13" t="n">
        <v>0</v>
      </c>
      <c r="F470" s="1" t="n">
        <v>0.467</v>
      </c>
      <c r="G470" t="n">
        <v>0</v>
      </c>
      <c r="H470" s="5" t="n">
        <v>0.12</v>
      </c>
      <c r="I470" s="5" t="n">
        <v>0.0925</v>
      </c>
      <c r="J470" s="5" t="n">
        <v>0.12</v>
      </c>
      <c r="K470" s="1" t="n">
        <v>0.11</v>
      </c>
      <c r="L470" s="16">
        <f>K470*C470</f>
        <v/>
      </c>
      <c r="M470" s="13">
        <f>C470*I470</f>
        <v/>
      </c>
      <c r="N470" s="13">
        <f>IF(F470&gt;0,C470*(1+F470),G470)</f>
        <v/>
      </c>
      <c r="O470" s="16">
        <f>N470*J470</f>
        <v/>
      </c>
      <c r="P470" s="16">
        <f>L470-D470</f>
        <v/>
      </c>
      <c r="Q470" s="16">
        <f>M470-E470</f>
        <v/>
      </c>
      <c r="R470" s="16">
        <f>(B470)+(P470)+(Q470)+(O470)</f>
        <v/>
      </c>
      <c r="S470" s="16">
        <f>R470/0.89</f>
        <v/>
      </c>
      <c r="T470" s="8">
        <f>((R470/S470)-1)*-100</f>
        <v/>
      </c>
      <c r="U470" s="16">
        <f>C470-S470</f>
        <v/>
      </c>
      <c r="V470">
        <f>((R470/C470)-1)*-100</f>
        <v/>
      </c>
    </row>
    <row r="471">
      <c r="A471" t="inlineStr">
        <is>
          <t>VINHO YYUHAN ESTATE RED BLEND 750ML</t>
        </is>
      </c>
      <c r="B471" s="13" t="n">
        <v>17.54</v>
      </c>
      <c r="C471" s="14">
        <f>R471/0.89</f>
        <v/>
      </c>
      <c r="D471" s="13" t="n">
        <v>0.7016</v>
      </c>
      <c r="E471" s="13" t="n">
        <v>1.557552</v>
      </c>
      <c r="F471" s="1" t="n">
        <v>0.467</v>
      </c>
      <c r="G471" t="n">
        <v>0</v>
      </c>
      <c r="H471" s="5" t="n">
        <v>0.12</v>
      </c>
      <c r="I471" s="5" t="n">
        <v>0.0925</v>
      </c>
      <c r="J471" s="5" t="n">
        <v>0.12</v>
      </c>
      <c r="K471" s="1" t="n">
        <v>0.11</v>
      </c>
      <c r="L471" s="16">
        <f>K471*C471</f>
        <v/>
      </c>
      <c r="M471" s="13">
        <f>C471*I471</f>
        <v/>
      </c>
      <c r="N471" s="13">
        <f>IF(F471&gt;0,C471*(1+F471),G471)</f>
        <v/>
      </c>
      <c r="O471" s="16">
        <f>N471*J471</f>
        <v/>
      </c>
      <c r="P471" s="16">
        <f>L471-D471</f>
        <v/>
      </c>
      <c r="Q471" s="16">
        <f>M471-E471</f>
        <v/>
      </c>
      <c r="R471" s="16">
        <f>(B471)+(P471)+(Q471)+(O471)</f>
        <v/>
      </c>
      <c r="S471" s="16">
        <f>R471/0.89</f>
        <v/>
      </c>
      <c r="T471" s="8">
        <f>((R471/S471)-1)*-100</f>
        <v/>
      </c>
      <c r="U471" s="16">
        <f>C471-S471</f>
        <v/>
      </c>
      <c r="V471">
        <f>((R471/C471)-1)*-100</f>
        <v/>
      </c>
    </row>
    <row r="472">
      <c r="A472" t="inlineStr">
        <is>
          <t>VINHO YYUHAN ESTATE PREMIUM MALBEC 750ML</t>
        </is>
      </c>
      <c r="B472" s="13" t="n">
        <v>29.84</v>
      </c>
      <c r="C472" s="14">
        <f>R472/0.89</f>
        <v/>
      </c>
      <c r="D472" s="13" t="n">
        <v>1.193714</v>
      </c>
      <c r="E472" s="13" t="n">
        <v>0</v>
      </c>
      <c r="F472" s="1" t="n">
        <v>0.467</v>
      </c>
      <c r="G472" t="n">
        <v>0</v>
      </c>
      <c r="H472" s="5" t="n">
        <v>0.12</v>
      </c>
      <c r="I472" s="5" t="n">
        <v>0.0925</v>
      </c>
      <c r="J472" s="5" t="n">
        <v>0.12</v>
      </c>
      <c r="K472" s="1" t="n">
        <v>0.11</v>
      </c>
      <c r="L472" s="16">
        <f>K472*C472</f>
        <v/>
      </c>
      <c r="M472" s="13">
        <f>C472*I472</f>
        <v/>
      </c>
      <c r="N472" s="13">
        <f>IF(F472&gt;0,C472*(1+F472),G472)</f>
        <v/>
      </c>
      <c r="O472" s="16">
        <f>N472*J472</f>
        <v/>
      </c>
      <c r="P472" s="16">
        <f>L472-D472</f>
        <v/>
      </c>
      <c r="Q472" s="16">
        <f>M472-E472</f>
        <v/>
      </c>
      <c r="R472" s="16">
        <f>(B472)+(P472)+(Q472)+(O472)</f>
        <v/>
      </c>
      <c r="S472" s="16">
        <f>R472/0.89</f>
        <v/>
      </c>
      <c r="T472" s="8">
        <f>((R472/S472)-1)*-100</f>
        <v/>
      </c>
      <c r="U472" s="16">
        <f>C472-S472</f>
        <v/>
      </c>
      <c r="V472">
        <f>((R472/C472)-1)*-100</f>
        <v/>
      </c>
    </row>
    <row r="473">
      <c r="A473" t="inlineStr">
        <is>
          <t>VINHO YYUHAN ESTATE MALBEC 750ML</t>
        </is>
      </c>
      <c r="B473" s="13" t="n">
        <v>22.08</v>
      </c>
      <c r="C473" s="14">
        <f>R473/0.89</f>
        <v/>
      </c>
      <c r="D473" s="13" t="n">
        <v>0.8832</v>
      </c>
      <c r="E473" s="13" t="n">
        <v>1.960704</v>
      </c>
      <c r="F473" s="1" t="n">
        <v>0.467</v>
      </c>
      <c r="G473" t="n">
        <v>0</v>
      </c>
      <c r="H473" s="5" t="n">
        <v>0.12</v>
      </c>
      <c r="I473" s="5" t="n">
        <v>0.0925</v>
      </c>
      <c r="J473" s="5" t="n">
        <v>0.12</v>
      </c>
      <c r="K473" s="1" t="n">
        <v>0.11</v>
      </c>
      <c r="L473" s="16">
        <f>K473*C473</f>
        <v/>
      </c>
      <c r="M473" s="13">
        <f>C473*I473</f>
        <v/>
      </c>
      <c r="N473" s="13">
        <f>IF(F473&gt;0,C473*(1+F473),G473)</f>
        <v/>
      </c>
      <c r="O473" s="16">
        <f>N473*J473</f>
        <v/>
      </c>
      <c r="P473" s="16">
        <f>L473-D473</f>
        <v/>
      </c>
      <c r="Q473" s="16">
        <f>M473-E473</f>
        <v/>
      </c>
      <c r="R473" s="16">
        <f>(B473)+(P473)+(Q473)+(O473)</f>
        <v/>
      </c>
      <c r="S473" s="16">
        <f>R473/0.89</f>
        <v/>
      </c>
      <c r="T473" s="8">
        <f>((R473/S473)-1)*-100</f>
        <v/>
      </c>
      <c r="U473" s="16">
        <f>C473-S473</f>
        <v/>
      </c>
      <c r="V473">
        <f>((R473/C473)-1)*-100</f>
        <v/>
      </c>
    </row>
    <row r="474">
      <c r="A474" t="inlineStr">
        <is>
          <t>VINHO ADEGA DA SERRA TINTO 750ML</t>
        </is>
      </c>
      <c r="B474" s="13" t="n">
        <v>15.57</v>
      </c>
      <c r="C474" s="14">
        <f>R474/0.89</f>
        <v/>
      </c>
      <c r="D474" s="13" t="n">
        <v>0.622609</v>
      </c>
      <c r="E474" s="13" t="n">
        <v>1.382634</v>
      </c>
      <c r="F474" s="1" t="n">
        <v>0.467</v>
      </c>
      <c r="G474" t="n">
        <v>0</v>
      </c>
      <c r="H474" s="5" t="n">
        <v>0.12</v>
      </c>
      <c r="I474" s="5" t="n">
        <v>0.0925</v>
      </c>
      <c r="J474" s="5" t="n">
        <v>0.12</v>
      </c>
      <c r="K474" s="1" t="n">
        <v>0.11</v>
      </c>
      <c r="L474" s="16">
        <f>K474*C474</f>
        <v/>
      </c>
      <c r="M474" s="13">
        <f>C474*I474</f>
        <v/>
      </c>
      <c r="N474" s="13">
        <f>IF(F474&gt;0,C474*(1+F474),G474)</f>
        <v/>
      </c>
      <c r="O474" s="16">
        <f>N474*J474</f>
        <v/>
      </c>
      <c r="P474" s="16">
        <f>L474-D474</f>
        <v/>
      </c>
      <c r="Q474" s="16">
        <f>M474-E474</f>
        <v/>
      </c>
      <c r="R474" s="16">
        <f>(B474)+(P474)+(Q474)+(O474)</f>
        <v/>
      </c>
      <c r="S474" s="16">
        <f>R474/0.89</f>
        <v/>
      </c>
      <c r="T474" s="8">
        <f>((R474/S474)-1)*-100</f>
        <v/>
      </c>
      <c r="U474" s="16">
        <f>C474-S474</f>
        <v/>
      </c>
      <c r="V474">
        <f>((R474/C474)-1)*-100</f>
        <v/>
      </c>
    </row>
    <row r="475">
      <c r="A475" t="inlineStr">
        <is>
          <t>VINHO ADEGA DA SERRA BRANCO 750ML</t>
        </is>
      </c>
      <c r="B475" s="13" t="n">
        <v>9.9</v>
      </c>
      <c r="C475" s="14">
        <f>R475/0.89</f>
        <v/>
      </c>
      <c r="D475" s="13" t="n">
        <v>0.396061</v>
      </c>
      <c r="E475" s="13" t="n">
        <v>0.8791140000000001</v>
      </c>
      <c r="F475" s="1" t="n">
        <v>0.467</v>
      </c>
      <c r="G475" t="n">
        <v>0</v>
      </c>
      <c r="H475" s="5" t="n">
        <v>0.12</v>
      </c>
      <c r="I475" s="5" t="n">
        <v>0.0925</v>
      </c>
      <c r="J475" s="5" t="n">
        <v>0.12</v>
      </c>
      <c r="K475" s="1" t="n">
        <v>0.11</v>
      </c>
      <c r="L475" s="16">
        <f>K475*C475</f>
        <v/>
      </c>
      <c r="M475" s="13">
        <f>C475*I475</f>
        <v/>
      </c>
      <c r="N475" s="13">
        <f>IF(F475&gt;0,C475*(1+F475),G475)</f>
        <v/>
      </c>
      <c r="O475" s="16">
        <f>N475*J475</f>
        <v/>
      </c>
      <c r="P475" s="16">
        <f>L475-D475</f>
        <v/>
      </c>
      <c r="Q475" s="16">
        <f>M475-E475</f>
        <v/>
      </c>
      <c r="R475" s="16">
        <f>(B475)+(P475)+(Q475)+(O475)</f>
        <v/>
      </c>
      <c r="S475" s="16">
        <f>R475/0.89</f>
        <v/>
      </c>
      <c r="T475" s="8">
        <f>((R475/S475)-1)*-100</f>
        <v/>
      </c>
      <c r="U475" s="16">
        <f>C475-S475</f>
        <v/>
      </c>
      <c r="V475">
        <f>((R475/C475)-1)*-100</f>
        <v/>
      </c>
    </row>
    <row r="476">
      <c r="A476" t="inlineStr">
        <is>
          <t>VINHO ADELE ROSE 750ML</t>
        </is>
      </c>
      <c r="B476" s="13" t="n">
        <v>22.69</v>
      </c>
      <c r="C476" s="14">
        <f>R476/0.89</f>
        <v/>
      </c>
      <c r="D476" s="13" t="n">
        <v>0.9076</v>
      </c>
      <c r="E476" s="13" t="n">
        <v>2.014872</v>
      </c>
      <c r="F476" s="1" t="n">
        <v>0.467</v>
      </c>
      <c r="G476" t="n">
        <v>0</v>
      </c>
      <c r="H476" s="5" t="n">
        <v>0.12</v>
      </c>
      <c r="I476" s="5" t="n">
        <v>0.0925</v>
      </c>
      <c r="J476" s="5" t="n">
        <v>0.12</v>
      </c>
      <c r="K476" s="1" t="n">
        <v>0.11</v>
      </c>
      <c r="L476" s="16">
        <f>K476*C476</f>
        <v/>
      </c>
      <c r="M476" s="13">
        <f>C476*I476</f>
        <v/>
      </c>
      <c r="N476" s="13">
        <f>IF(F476&gt;0,C476*(1+F476),G476)</f>
        <v/>
      </c>
      <c r="O476" s="16">
        <f>N476*J476</f>
        <v/>
      </c>
      <c r="P476" s="16">
        <f>L476-D476</f>
        <v/>
      </c>
      <c r="Q476" s="16">
        <f>M476-E476</f>
        <v/>
      </c>
      <c r="R476" s="16">
        <f>(B476)+(P476)+(Q476)+(O476)</f>
        <v/>
      </c>
      <c r="S476" s="16">
        <f>R476/0.89</f>
        <v/>
      </c>
      <c r="T476" s="8">
        <f>((R476/S476)-1)*-100</f>
        <v/>
      </c>
      <c r="U476" s="16">
        <f>C476-S476</f>
        <v/>
      </c>
      <c r="V476">
        <f>((R476/C476)-1)*-100</f>
        <v/>
      </c>
    </row>
    <row r="477">
      <c r="A477" t="inlineStr">
        <is>
          <t>VINHO ADELE BRANCO 750ML</t>
        </is>
      </c>
      <c r="B477" s="13" t="n">
        <v>21.32</v>
      </c>
      <c r="C477" s="14">
        <f>R477/0.89</f>
        <v/>
      </c>
      <c r="D477" s="13" t="n">
        <v>0.8528</v>
      </c>
      <c r="E477" s="13" t="n">
        <v>1.893216</v>
      </c>
      <c r="F477" s="1" t="n">
        <v>0.467</v>
      </c>
      <c r="G477" t="n">
        <v>0</v>
      </c>
      <c r="H477" s="5" t="n">
        <v>0.12</v>
      </c>
      <c r="I477" s="5" t="n">
        <v>0.0925</v>
      </c>
      <c r="J477" s="5" t="n">
        <v>0.12</v>
      </c>
      <c r="K477" s="1" t="n">
        <v>0.11</v>
      </c>
      <c r="L477" s="16">
        <f>K477*C477</f>
        <v/>
      </c>
      <c r="M477" s="13">
        <f>C477*I477</f>
        <v/>
      </c>
      <c r="N477" s="13">
        <f>IF(F477&gt;0,C477*(1+F477),G477)</f>
        <v/>
      </c>
      <c r="O477" s="16">
        <f>N477*J477</f>
        <v/>
      </c>
      <c r="P477" s="16">
        <f>L477-D477</f>
        <v/>
      </c>
      <c r="Q477" s="16">
        <f>M477-E477</f>
        <v/>
      </c>
      <c r="R477" s="16">
        <f>(B477)+(P477)+(Q477)+(O477)</f>
        <v/>
      </c>
      <c r="S477" s="16">
        <f>R477/0.89</f>
        <v/>
      </c>
      <c r="T477" s="8">
        <f>((R477/S477)-1)*-100</f>
        <v/>
      </c>
      <c r="U477" s="16">
        <f>C477-S477</f>
        <v/>
      </c>
      <c r="V477">
        <f>((R477/C477)-1)*-100</f>
        <v/>
      </c>
    </row>
    <row r="478">
      <c r="A478" t="inlineStr">
        <is>
          <t>VINHO ADELE TINTO 750ML</t>
        </is>
      </c>
      <c r="B478" s="13" t="n">
        <v>17.21</v>
      </c>
      <c r="C478" s="14">
        <f>R478/0.89</f>
        <v/>
      </c>
      <c r="D478" s="13" t="n">
        <v>0.688401</v>
      </c>
      <c r="E478" s="13" t="n">
        <v>1.528248</v>
      </c>
      <c r="F478" s="1" t="n">
        <v>0.467</v>
      </c>
      <c r="G478" t="n">
        <v>0</v>
      </c>
      <c r="H478" s="5" t="n">
        <v>0.12</v>
      </c>
      <c r="I478" s="5" t="n">
        <v>0.0925</v>
      </c>
      <c r="J478" s="5" t="n">
        <v>0.12</v>
      </c>
      <c r="K478" s="1" t="n">
        <v>0.11</v>
      </c>
      <c r="L478" s="16">
        <f>K478*C478</f>
        <v/>
      </c>
      <c r="M478" s="13">
        <f>C478*I478</f>
        <v/>
      </c>
      <c r="N478" s="13">
        <f>IF(F478&gt;0,C478*(1+F478),G478)</f>
        <v/>
      </c>
      <c r="O478" s="16">
        <f>N478*J478</f>
        <v/>
      </c>
      <c r="P478" s="16">
        <f>L478-D478</f>
        <v/>
      </c>
      <c r="Q478" s="16">
        <f>M478-E478</f>
        <v/>
      </c>
      <c r="R478" s="16">
        <f>(B478)+(P478)+(Q478)+(O478)</f>
        <v/>
      </c>
      <c r="S478" s="16">
        <f>R478/0.89</f>
        <v/>
      </c>
      <c r="T478" s="8">
        <f>((R478/S478)-1)*-100</f>
        <v/>
      </c>
      <c r="U478" s="16">
        <f>C478-S478</f>
        <v/>
      </c>
      <c r="V478">
        <f>((R478/C478)-1)*-100</f>
        <v/>
      </c>
    </row>
    <row r="479">
      <c r="A479" t="inlineStr">
        <is>
          <t>VINHO SADINO PENIN. DE SETUBAL BRANCO</t>
        </is>
      </c>
      <c r="B479" s="13" t="n">
        <v>24.24</v>
      </c>
      <c r="C479" s="14">
        <f>R479/0.89</f>
        <v/>
      </c>
      <c r="D479" s="13" t="n">
        <v>0.9696669999999999</v>
      </c>
      <c r="E479" s="13" t="n">
        <v>0</v>
      </c>
      <c r="F479" s="1" t="n">
        <v>0.467</v>
      </c>
      <c r="G479" t="n">
        <v>0</v>
      </c>
      <c r="H479" s="5" t="n">
        <v>0.12</v>
      </c>
      <c r="I479" s="5" t="n">
        <v>0.0925</v>
      </c>
      <c r="J479" s="5" t="n">
        <v>0.12</v>
      </c>
      <c r="K479" s="1" t="n">
        <v>0.11</v>
      </c>
      <c r="L479" s="16">
        <f>K479*C479</f>
        <v/>
      </c>
      <c r="M479" s="13">
        <f>C479*I479</f>
        <v/>
      </c>
      <c r="N479" s="13">
        <f>IF(F479&gt;0,C479*(1+F479),G479)</f>
        <v/>
      </c>
      <c r="O479" s="16">
        <f>N479*J479</f>
        <v/>
      </c>
      <c r="P479" s="16">
        <f>L479-D479</f>
        <v/>
      </c>
      <c r="Q479" s="16">
        <f>M479-E479</f>
        <v/>
      </c>
      <c r="R479" s="16">
        <f>(B479)+(P479)+(Q479)+(O479)</f>
        <v/>
      </c>
      <c r="S479" s="16">
        <f>R479/0.89</f>
        <v/>
      </c>
      <c r="T479" s="8">
        <f>((R479/S479)-1)*-100</f>
        <v/>
      </c>
      <c r="U479" s="16">
        <f>C479-S479</f>
        <v/>
      </c>
      <c r="V479">
        <f>((R479/C479)-1)*-100</f>
        <v/>
      </c>
    </row>
    <row r="480">
      <c r="A480" t="inlineStr">
        <is>
          <t>VINHO SADINO PENIN. DE SETUBAL ROSE</t>
        </is>
      </c>
      <c r="B480" s="13" t="n">
        <v>26.66</v>
      </c>
      <c r="C480" s="14">
        <f>R480/0.89</f>
        <v/>
      </c>
      <c r="D480" s="13" t="n">
        <v>1.0664</v>
      </c>
      <c r="E480" s="13" t="n">
        <v>0</v>
      </c>
      <c r="F480" s="1" t="n">
        <v>0.467</v>
      </c>
      <c r="G480" t="n">
        <v>0</v>
      </c>
      <c r="H480" s="5" t="n">
        <v>0.12</v>
      </c>
      <c r="I480" s="5" t="n">
        <v>0.0925</v>
      </c>
      <c r="J480" s="5" t="n">
        <v>0.12</v>
      </c>
      <c r="K480" s="1" t="n">
        <v>0.11</v>
      </c>
      <c r="L480" s="16">
        <f>K480*C480</f>
        <v/>
      </c>
      <c r="M480" s="13">
        <f>C480*I480</f>
        <v/>
      </c>
      <c r="N480" s="13">
        <f>IF(F480&gt;0,C480*(1+F480),G480)</f>
        <v/>
      </c>
      <c r="O480" s="16">
        <f>N480*J480</f>
        <v/>
      </c>
      <c r="P480" s="16">
        <f>L480-D480</f>
        <v/>
      </c>
      <c r="Q480" s="16">
        <f>M480-E480</f>
        <v/>
      </c>
      <c r="R480" s="16">
        <f>(B480)+(P480)+(Q480)+(O480)</f>
        <v/>
      </c>
      <c r="S480" s="16">
        <f>R480/0.89</f>
        <v/>
      </c>
      <c r="T480" s="8">
        <f>((R480/S480)-1)*-100</f>
        <v/>
      </c>
      <c r="U480" s="16">
        <f>C480-S480</f>
        <v/>
      </c>
      <c r="V480">
        <f>((R480/C480)-1)*-100</f>
        <v/>
      </c>
    </row>
    <row r="481">
      <c r="A481" t="inlineStr">
        <is>
          <t>VINHO GRAVEDAD CAB. SAUV./ CARMENERE</t>
        </is>
      </c>
      <c r="B481" s="13" t="n">
        <v>14.928911</v>
      </c>
      <c r="C481" s="14">
        <f>R481/0.89</f>
        <v/>
      </c>
      <c r="D481" s="13" t="n">
        <v>0.597158</v>
      </c>
      <c r="E481" s="13" t="n">
        <v>1.325687</v>
      </c>
      <c r="F481" s="1" t="n">
        <v>0.467</v>
      </c>
      <c r="G481" t="n">
        <v>0</v>
      </c>
      <c r="H481" s="5" t="n">
        <v>0.12</v>
      </c>
      <c r="I481" s="5" t="n">
        <v>0.0925</v>
      </c>
      <c r="J481" s="5" t="n">
        <v>0.12</v>
      </c>
      <c r="K481" s="1" t="n">
        <v>0.11</v>
      </c>
      <c r="L481" s="16">
        <f>K481*C481</f>
        <v/>
      </c>
      <c r="M481" s="13">
        <f>C481*I481</f>
        <v/>
      </c>
      <c r="N481" s="13">
        <f>IF(F481&gt;0,C481*(1+F481),G481)</f>
        <v/>
      </c>
      <c r="O481" s="16">
        <f>N481*J481</f>
        <v/>
      </c>
      <c r="P481" s="16">
        <f>L481-D481</f>
        <v/>
      </c>
      <c r="Q481" s="16">
        <f>M481-E481</f>
        <v/>
      </c>
      <c r="R481" s="16">
        <f>(B481)+(P481)+(Q481)+(O481)</f>
        <v/>
      </c>
      <c r="S481" s="16">
        <f>R481/0.89</f>
        <v/>
      </c>
      <c r="T481" s="8">
        <f>((R481/S481)-1)*-100</f>
        <v/>
      </c>
      <c r="U481" s="16">
        <f>C481-S481</f>
        <v/>
      </c>
      <c r="V481">
        <f>((R481/C481)-1)*-100</f>
        <v/>
      </c>
    </row>
    <row r="482">
      <c r="A482" t="inlineStr">
        <is>
          <t>VINHO GRAVEDAD SAUV. BLANC 750ML</t>
        </is>
      </c>
      <c r="B482" s="13" t="n">
        <v>13.26</v>
      </c>
      <c r="C482" s="14">
        <f>R482/0.89</f>
        <v/>
      </c>
      <c r="D482" s="13" t="n">
        <v>0.5304</v>
      </c>
      <c r="E482" s="13" t="n">
        <v>1.177488</v>
      </c>
      <c r="F482" s="1" t="n">
        <v>0.467</v>
      </c>
      <c r="G482" t="n">
        <v>0</v>
      </c>
      <c r="H482" s="5" t="n">
        <v>0.12</v>
      </c>
      <c r="I482" s="5" t="n">
        <v>0.0925</v>
      </c>
      <c r="J482" s="5" t="n">
        <v>0.12</v>
      </c>
      <c r="K482" s="1" t="n">
        <v>0.11</v>
      </c>
      <c r="L482" s="16">
        <f>K482*C482</f>
        <v/>
      </c>
      <c r="M482" s="13">
        <f>C482*I482</f>
        <v/>
      </c>
      <c r="N482" s="13">
        <f>IF(F482&gt;0,C482*(1+F482),G482)</f>
        <v/>
      </c>
      <c r="O482" s="16">
        <f>N482*J482</f>
        <v/>
      </c>
      <c r="P482" s="16">
        <f>L482-D482</f>
        <v/>
      </c>
      <c r="Q482" s="16">
        <f>M482-E482</f>
        <v/>
      </c>
      <c r="R482" s="16">
        <f>(B482)+(P482)+(Q482)+(O482)</f>
        <v/>
      </c>
      <c r="S482" s="16">
        <f>R482/0.89</f>
        <v/>
      </c>
      <c r="T482" s="8">
        <f>((R482/S482)-1)*-100</f>
        <v/>
      </c>
      <c r="U482" s="16">
        <f>C482-S482</f>
        <v/>
      </c>
      <c r="V482">
        <f>((R482/C482)-1)*-100</f>
        <v/>
      </c>
    </row>
    <row r="483">
      <c r="A483" t="inlineStr">
        <is>
          <t>VINHO GRAVEDAD CARMENERE 750ML</t>
        </is>
      </c>
      <c r="B483" s="13" t="n">
        <v>14.928911</v>
      </c>
      <c r="C483" s="14">
        <f>R483/0.89</f>
        <v/>
      </c>
      <c r="D483" s="13" t="n">
        <v>0.597157</v>
      </c>
      <c r="E483" s="13" t="n">
        <v>1.325687</v>
      </c>
      <c r="F483" s="1" t="n">
        <v>0.467</v>
      </c>
      <c r="G483" t="n">
        <v>0</v>
      </c>
      <c r="H483" s="5" t="n">
        <v>0.12</v>
      </c>
      <c r="I483" s="5" t="n">
        <v>0.0925</v>
      </c>
      <c r="J483" s="5" t="n">
        <v>0.12</v>
      </c>
      <c r="K483" s="1" t="n">
        <v>0.11</v>
      </c>
      <c r="L483" s="16">
        <f>K483*C483</f>
        <v/>
      </c>
      <c r="M483" s="13">
        <f>C483*I483</f>
        <v/>
      </c>
      <c r="N483" s="13">
        <f>IF(F483&gt;0,C483*(1+F483),G483)</f>
        <v/>
      </c>
      <c r="O483" s="16">
        <f>N483*J483</f>
        <v/>
      </c>
      <c r="P483" s="16">
        <f>L483-D483</f>
        <v/>
      </c>
      <c r="Q483" s="16">
        <f>M483-E483</f>
        <v/>
      </c>
      <c r="R483" s="16">
        <f>(B483)+(P483)+(Q483)+(O483)</f>
        <v/>
      </c>
      <c r="S483" s="16">
        <f>R483/0.89</f>
        <v/>
      </c>
      <c r="T483" s="8">
        <f>((R483/S483)-1)*-100</f>
        <v/>
      </c>
      <c r="U483" s="16">
        <f>C483-S483</f>
        <v/>
      </c>
      <c r="V483">
        <f>((R483/C483)-1)*-100</f>
        <v/>
      </c>
    </row>
    <row r="484">
      <c r="A484" t="inlineStr">
        <is>
          <t>VINHO GRAVEDAD CAB. SAUV.</t>
        </is>
      </c>
      <c r="B484" s="13" t="n">
        <v>14.928911</v>
      </c>
      <c r="C484" s="14">
        <f>R484/0.89</f>
        <v/>
      </c>
      <c r="D484" s="13" t="n">
        <v>0.597156</v>
      </c>
      <c r="E484" s="13" t="n">
        <v>1.325687</v>
      </c>
      <c r="F484" s="1" t="n">
        <v>0.467</v>
      </c>
      <c r="G484" t="n">
        <v>0</v>
      </c>
      <c r="H484" s="5" t="n">
        <v>0.12</v>
      </c>
      <c r="I484" s="5" t="n">
        <v>0.0925</v>
      </c>
      <c r="J484" s="5" t="n">
        <v>0.12</v>
      </c>
      <c r="K484" s="1" t="n">
        <v>0.11</v>
      </c>
      <c r="L484" s="16">
        <f>K484*C484</f>
        <v/>
      </c>
      <c r="M484" s="13">
        <f>C484*I484</f>
        <v/>
      </c>
      <c r="N484" s="13">
        <f>IF(F484&gt;0,C484*(1+F484),G484)</f>
        <v/>
      </c>
      <c r="O484" s="16">
        <f>N484*J484</f>
        <v/>
      </c>
      <c r="P484" s="16">
        <f>L484-D484</f>
        <v/>
      </c>
      <c r="Q484" s="16">
        <f>M484-E484</f>
        <v/>
      </c>
      <c r="R484" s="16">
        <f>(B484)+(P484)+(Q484)+(O484)</f>
        <v/>
      </c>
      <c r="S484" s="16">
        <f>R484/0.89</f>
        <v/>
      </c>
      <c r="T484" s="8">
        <f>((R484/S484)-1)*-100</f>
        <v/>
      </c>
      <c r="U484" s="16">
        <f>C484-S484</f>
        <v/>
      </c>
      <c r="V484">
        <f>((R484/C484)-1)*-100</f>
        <v/>
      </c>
    </row>
    <row r="485">
      <c r="A485" t="inlineStr">
        <is>
          <t xml:space="preserve">VINHO FOODKILLER CAB. SAUV./ MERLOT </t>
        </is>
      </c>
      <c r="B485" s="13" t="n">
        <v>13.788993</v>
      </c>
      <c r="C485" s="14">
        <f>R485/0.89</f>
        <v/>
      </c>
      <c r="D485" s="13" t="n">
        <v>0.551561</v>
      </c>
      <c r="E485" s="13" t="n">
        <v>1.224463</v>
      </c>
      <c r="F485" s="1" t="n">
        <v>0.467</v>
      </c>
      <c r="G485" t="n">
        <v>0</v>
      </c>
      <c r="H485" s="5" t="n">
        <v>0.12</v>
      </c>
      <c r="I485" s="5" t="n">
        <v>0.0925</v>
      </c>
      <c r="J485" s="5" t="n">
        <v>0.12</v>
      </c>
      <c r="K485" s="1" t="n">
        <v>0.11</v>
      </c>
      <c r="L485" s="16">
        <f>K485*C485</f>
        <v/>
      </c>
      <c r="M485" s="13">
        <f>C485*I485</f>
        <v/>
      </c>
      <c r="N485" s="13">
        <f>IF(F485&gt;0,C485*(1+F485),G485)</f>
        <v/>
      </c>
      <c r="O485" s="16">
        <f>N485*J485</f>
        <v/>
      </c>
      <c r="P485" s="16">
        <f>L485-D485</f>
        <v/>
      </c>
      <c r="Q485" s="16">
        <f>M485-E485</f>
        <v/>
      </c>
      <c r="R485" s="16">
        <f>(B485)+(P485)+(Q485)+(O485)</f>
        <v/>
      </c>
      <c r="S485" s="16">
        <f>R485/0.89</f>
        <v/>
      </c>
      <c r="T485" s="8">
        <f>((R485/S485)-1)*-100</f>
        <v/>
      </c>
      <c r="U485" s="16">
        <f>C485-S485</f>
        <v/>
      </c>
      <c r="V485">
        <f>((R485/C485)-1)*-100</f>
        <v/>
      </c>
    </row>
    <row r="486">
      <c r="A486" t="inlineStr">
        <is>
          <t>VINHO FOODKILLER CAB. SAUV. 750ML</t>
        </is>
      </c>
      <c r="B486" s="13" t="n">
        <v>14.928911</v>
      </c>
      <c r="C486" s="14">
        <f>R486/0.89</f>
        <v/>
      </c>
      <c r="D486" s="13" t="n">
        <v>0.597156</v>
      </c>
      <c r="E486" s="13" t="n">
        <v>1.325687</v>
      </c>
      <c r="F486" s="1" t="n">
        <v>0.467</v>
      </c>
      <c r="G486" t="n">
        <v>0</v>
      </c>
      <c r="H486" s="5" t="n">
        <v>0.12</v>
      </c>
      <c r="I486" s="5" t="n">
        <v>0.0925</v>
      </c>
      <c r="J486" s="5" t="n">
        <v>0.12</v>
      </c>
      <c r="K486" s="1" t="n">
        <v>0.11</v>
      </c>
      <c r="L486" s="16">
        <f>K486*C486</f>
        <v/>
      </c>
      <c r="M486" s="13">
        <f>C486*I486</f>
        <v/>
      </c>
      <c r="N486" s="13">
        <f>IF(F486&gt;0,C486*(1+F486),G486)</f>
        <v/>
      </c>
      <c r="O486" s="16">
        <f>N486*J486</f>
        <v/>
      </c>
      <c r="P486" s="16">
        <f>L486-D486</f>
        <v/>
      </c>
      <c r="Q486" s="16">
        <f>M486-E486</f>
        <v/>
      </c>
      <c r="R486" s="16">
        <f>(B486)+(P486)+(Q486)+(O486)</f>
        <v/>
      </c>
      <c r="S486" s="16">
        <f>R486/0.89</f>
        <v/>
      </c>
      <c r="T486" s="8">
        <f>((R486/S486)-1)*-100</f>
        <v/>
      </c>
      <c r="U486" s="16">
        <f>C486-S486</f>
        <v/>
      </c>
      <c r="V486">
        <f>((R486/C486)-1)*-100</f>
        <v/>
      </c>
    </row>
    <row r="487">
      <c r="A487" t="inlineStr">
        <is>
          <t>VINHO FOODKILLER CARMENERE 750ML</t>
        </is>
      </c>
      <c r="B487" s="13" t="n">
        <v>13.788993</v>
      </c>
      <c r="C487" s="14">
        <f>R487/0.89</f>
        <v/>
      </c>
      <c r="D487" s="13" t="n">
        <v>0.551558</v>
      </c>
      <c r="E487" s="13" t="n">
        <v>1.224463</v>
      </c>
      <c r="F487" s="1" t="n">
        <v>0.467</v>
      </c>
      <c r="G487" t="n">
        <v>0</v>
      </c>
      <c r="H487" s="5" t="n">
        <v>0.12</v>
      </c>
      <c r="I487" s="5" t="n">
        <v>0.0925</v>
      </c>
      <c r="J487" s="5" t="n">
        <v>0.12</v>
      </c>
      <c r="K487" s="1" t="n">
        <v>0.11</v>
      </c>
      <c r="L487" s="16">
        <f>K487*C487</f>
        <v/>
      </c>
      <c r="M487" s="13">
        <f>C487*I487</f>
        <v/>
      </c>
      <c r="N487" s="13">
        <f>IF(F487&gt;0,C487*(1+F487),G487)</f>
        <v/>
      </c>
      <c r="O487" s="16">
        <f>N487*J487</f>
        <v/>
      </c>
      <c r="P487" s="16">
        <f>L487-D487</f>
        <v/>
      </c>
      <c r="Q487" s="16">
        <f>M487-E487</f>
        <v/>
      </c>
      <c r="R487" s="16">
        <f>(B487)+(P487)+(Q487)+(O487)</f>
        <v/>
      </c>
      <c r="S487" s="16">
        <f>R487/0.89</f>
        <v/>
      </c>
      <c r="T487" s="8">
        <f>((R487/S487)-1)*-100</f>
        <v/>
      </c>
      <c r="U487" s="16">
        <f>C487-S487</f>
        <v/>
      </c>
      <c r="V487">
        <f>((R487/C487)-1)*-100</f>
        <v/>
      </c>
    </row>
    <row r="488">
      <c r="A488" t="inlineStr">
        <is>
          <t>VINHO FOODKILLER CHARDONNAY 750ML</t>
        </is>
      </c>
      <c r="B488" s="13" t="n">
        <v>14.928911</v>
      </c>
      <c r="C488" s="14">
        <f>R488/0.89</f>
        <v/>
      </c>
      <c r="D488" s="13" t="n">
        <v>0.597156</v>
      </c>
      <c r="E488" s="13" t="n">
        <v>1.325687</v>
      </c>
      <c r="F488" s="1" t="n">
        <v>0.467</v>
      </c>
      <c r="G488" t="n">
        <v>0</v>
      </c>
      <c r="H488" s="5" t="n">
        <v>0.12</v>
      </c>
      <c r="I488" s="5" t="n">
        <v>0.0925</v>
      </c>
      <c r="J488" s="5" t="n">
        <v>0.12</v>
      </c>
      <c r="K488" s="1" t="n">
        <v>0.11</v>
      </c>
      <c r="L488" s="16">
        <f>K488*C488</f>
        <v/>
      </c>
      <c r="M488" s="13">
        <f>C488*I488</f>
        <v/>
      </c>
      <c r="N488" s="13">
        <f>IF(F488&gt;0,C488*(1+F488),G488)</f>
        <v/>
      </c>
      <c r="O488" s="16">
        <f>N488*J488</f>
        <v/>
      </c>
      <c r="P488" s="16">
        <f>L488-D488</f>
        <v/>
      </c>
      <c r="Q488" s="16">
        <f>M488-E488</f>
        <v/>
      </c>
      <c r="R488" s="16">
        <f>(B488)+(P488)+(Q488)+(O488)</f>
        <v/>
      </c>
      <c r="S488" s="16">
        <f>R488/0.89</f>
        <v/>
      </c>
      <c r="T488" s="8">
        <f>((R488/S488)-1)*-100</f>
        <v/>
      </c>
      <c r="U488" s="16">
        <f>C488-S488</f>
        <v/>
      </c>
      <c r="V488">
        <f>((R488/C488)-1)*-100</f>
        <v/>
      </c>
    </row>
    <row r="489">
      <c r="A489" t="inlineStr">
        <is>
          <t>PUNTA DE LOBOS RESERVA CAB. SAUV. 750ML</t>
        </is>
      </c>
      <c r="B489" s="13" t="n">
        <v>24.068</v>
      </c>
      <c r="C489" s="14">
        <f>R489/0.89</f>
        <v/>
      </c>
      <c r="E489" s="13" t="inlineStr">
        <is>
          <t>-</t>
        </is>
      </c>
      <c r="F489" s="1" t="n">
        <v>0</v>
      </c>
      <c r="G489" t="n">
        <v>0</v>
      </c>
      <c r="H489" s="5" t="n">
        <v>0.12</v>
      </c>
      <c r="I489" s="5" t="n">
        <v>0.0925</v>
      </c>
      <c r="J489" s="5" t="n">
        <v>0.12</v>
      </c>
      <c r="K489" s="1" t="n">
        <v>0.11</v>
      </c>
      <c r="L489" s="16">
        <f>K489*C489</f>
        <v/>
      </c>
      <c r="M489" s="13">
        <f>C489*I489</f>
        <v/>
      </c>
      <c r="N489" s="13">
        <f>IF(F489&gt;0,C489*(1+F489),G489)</f>
        <v/>
      </c>
      <c r="O489" s="16">
        <f>N489*J489</f>
        <v/>
      </c>
      <c r="P489" s="16">
        <f>L489-D489</f>
        <v/>
      </c>
      <c r="Q489" s="16">
        <f>M489-E489</f>
        <v/>
      </c>
      <c r="R489" s="16">
        <f>(B489)+(P489)+(Q489)+(O489)</f>
        <v/>
      </c>
      <c r="S489" s="16">
        <f>R489/0.89</f>
        <v/>
      </c>
      <c r="T489" s="8">
        <f>((R489/S489)-1)*-100</f>
        <v/>
      </c>
      <c r="U489" s="16">
        <f>C489-S489</f>
        <v/>
      </c>
      <c r="V489">
        <f>((R489/C489)-1)*-100</f>
        <v/>
      </c>
    </row>
    <row r="490">
      <c r="A490" t="inlineStr">
        <is>
          <t>PUNTA DE LOBOS RESERVA CARMENERE 750ML</t>
        </is>
      </c>
      <c r="B490" s="13" t="n">
        <v>25.31</v>
      </c>
      <c r="C490" s="14">
        <f>R490/0.89</f>
        <v/>
      </c>
      <c r="D490" s="13" t="n">
        <v>1.012414</v>
      </c>
      <c r="E490" s="13" t="n">
        <v>2.247527</v>
      </c>
      <c r="F490" s="1" t="n">
        <v>0.467</v>
      </c>
      <c r="G490" t="n">
        <v>0</v>
      </c>
      <c r="H490" s="5" t="n">
        <v>0.12</v>
      </c>
      <c r="I490" s="5" t="n">
        <v>0.0925</v>
      </c>
      <c r="J490" s="5" t="n">
        <v>0.12</v>
      </c>
      <c r="K490" s="1" t="n">
        <v>0.11</v>
      </c>
      <c r="L490" s="16">
        <f>K490*C490</f>
        <v/>
      </c>
      <c r="M490" s="13">
        <f>C490*I490</f>
        <v/>
      </c>
      <c r="N490" s="13">
        <f>IF(F490&gt;0,C490*(1+F490),G490)</f>
        <v/>
      </c>
      <c r="O490" s="16">
        <f>N490*J490</f>
        <v/>
      </c>
      <c r="P490" s="16">
        <f>L490-D490</f>
        <v/>
      </c>
      <c r="Q490" s="16">
        <f>M490-E490</f>
        <v/>
      </c>
      <c r="R490" s="16">
        <f>(B490)+(P490)+(Q490)+(O490)</f>
        <v/>
      </c>
      <c r="S490" s="16">
        <f>R490/0.89</f>
        <v/>
      </c>
      <c r="T490" s="8">
        <f>((R490/S490)-1)*-100</f>
        <v/>
      </c>
      <c r="U490" s="16">
        <f>C490-S490</f>
        <v/>
      </c>
      <c r="V490">
        <f>((R490/C490)-1)*-100</f>
        <v/>
      </c>
    </row>
    <row r="491">
      <c r="A491" t="inlineStr">
        <is>
          <t>PUNTA DE LOBOS RESERVA MALBEC 750ML</t>
        </is>
      </c>
      <c r="B491" s="13" t="n">
        <v>29.53</v>
      </c>
      <c r="C491" s="14">
        <f>R491/0.89</f>
        <v/>
      </c>
      <c r="D491" s="13" t="n">
        <v>1.1812</v>
      </c>
      <c r="E491" s="13" t="n">
        <v>2.622265</v>
      </c>
      <c r="F491" s="1" t="n">
        <v>0.467</v>
      </c>
      <c r="G491" t="n">
        <v>0</v>
      </c>
      <c r="H491" s="5" t="n">
        <v>0.12</v>
      </c>
      <c r="I491" s="5" t="n">
        <v>0.0925</v>
      </c>
      <c r="J491" s="5" t="n">
        <v>0.12</v>
      </c>
      <c r="K491" s="1" t="n">
        <v>0.11</v>
      </c>
      <c r="L491" s="16">
        <f>K491*C491</f>
        <v/>
      </c>
      <c r="M491" s="13">
        <f>C491*I491</f>
        <v/>
      </c>
      <c r="N491" s="13">
        <f>IF(F491&gt;0,C491*(1+F491),G491)</f>
        <v/>
      </c>
      <c r="O491" s="16">
        <f>N491*J491</f>
        <v/>
      </c>
      <c r="P491" s="16">
        <f>L491-D491</f>
        <v/>
      </c>
      <c r="Q491" s="16">
        <f>M491-E491</f>
        <v/>
      </c>
      <c r="R491" s="16">
        <f>(B491)+(P491)+(Q491)+(O491)</f>
        <v/>
      </c>
      <c r="S491" s="16">
        <f>R491/0.89</f>
        <v/>
      </c>
      <c r="T491" s="8">
        <f>((R491/S491)-1)*-100</f>
        <v/>
      </c>
      <c r="U491" s="16">
        <f>C491-S491</f>
        <v/>
      </c>
      <c r="V491">
        <f>((R491/C491)-1)*-100</f>
        <v/>
      </c>
    </row>
    <row r="492">
      <c r="A492" t="inlineStr">
        <is>
          <t>PUNTA DE LOBOS RESERVA MERLOT 750ML</t>
        </is>
      </c>
      <c r="B492" s="13" t="n">
        <v>24.566667</v>
      </c>
      <c r="C492" s="14">
        <f>R492/0.89</f>
        <v/>
      </c>
      <c r="E492" s="13" t="inlineStr">
        <is>
          <t>-</t>
        </is>
      </c>
      <c r="F492" s="1" t="n">
        <v>0</v>
      </c>
      <c r="G492" t="n">
        <v>0</v>
      </c>
      <c r="H492" s="5" t="n">
        <v>0.12</v>
      </c>
      <c r="I492" s="5" t="n">
        <v>0.0925</v>
      </c>
      <c r="J492" s="5" t="n">
        <v>0.12</v>
      </c>
      <c r="K492" s="1" t="n">
        <v>0.11</v>
      </c>
      <c r="L492" s="16">
        <f>K492*C492</f>
        <v/>
      </c>
      <c r="M492" s="13">
        <f>C492*I492</f>
        <v/>
      </c>
      <c r="N492" s="13">
        <f>IF(F492&gt;0,C492*(1+F492),G492)</f>
        <v/>
      </c>
      <c r="O492" s="16">
        <f>N492*J492</f>
        <v/>
      </c>
      <c r="P492" s="16">
        <f>L492-D492</f>
        <v/>
      </c>
      <c r="Q492" s="16">
        <f>M492-E492</f>
        <v/>
      </c>
      <c r="R492" s="16">
        <f>(B492)+(P492)+(Q492)+(O492)</f>
        <v/>
      </c>
      <c r="S492" s="16">
        <f>R492/0.89</f>
        <v/>
      </c>
      <c r="T492" s="8">
        <f>((R492/S492)-1)*-100</f>
        <v/>
      </c>
      <c r="U492" s="16">
        <f>C492-S492</f>
        <v/>
      </c>
      <c r="V492">
        <f>((R492/C492)-1)*-100</f>
        <v/>
      </c>
    </row>
    <row r="493">
      <c r="A493" t="inlineStr">
        <is>
          <t>PUNTA DE LOBOS RESERVA SAUV. BLANC 750ML</t>
        </is>
      </c>
      <c r="B493" s="13" t="n">
        <v>23.28</v>
      </c>
      <c r="C493" s="14">
        <f>R493/0.89</f>
        <v/>
      </c>
      <c r="D493" s="13" t="n">
        <v>0.931167</v>
      </c>
      <c r="E493" s="13" t="n">
        <v>2.067267</v>
      </c>
      <c r="F493" s="1" t="n">
        <v>0.467</v>
      </c>
      <c r="G493" t="n">
        <v>0</v>
      </c>
      <c r="H493" s="5" t="n">
        <v>0.12</v>
      </c>
      <c r="I493" s="5" t="n">
        <v>0.0925</v>
      </c>
      <c r="J493" s="5" t="n">
        <v>0.12</v>
      </c>
      <c r="K493" s="1" t="n">
        <v>0.11</v>
      </c>
      <c r="L493" s="16">
        <f>K493*C493</f>
        <v/>
      </c>
      <c r="M493" s="13">
        <f>C493*I493</f>
        <v/>
      </c>
      <c r="N493" s="13">
        <f>IF(F493&gt;0,C493*(1+F493),G493)</f>
        <v/>
      </c>
      <c r="O493" s="16">
        <f>N493*J493</f>
        <v/>
      </c>
      <c r="P493" s="16">
        <f>L493-D493</f>
        <v/>
      </c>
      <c r="Q493" s="16">
        <f>M493-E493</f>
        <v/>
      </c>
      <c r="R493" s="16">
        <f>(B493)+(P493)+(Q493)+(O493)</f>
        <v/>
      </c>
      <c r="S493" s="16">
        <f>R493/0.89</f>
        <v/>
      </c>
      <c r="T493" s="8">
        <f>((R493/S493)-1)*-100</f>
        <v/>
      </c>
      <c r="U493" s="16">
        <f>C493-S493</f>
        <v/>
      </c>
      <c r="V493">
        <f>((R493/C493)-1)*-100</f>
        <v/>
      </c>
    </row>
    <row r="494">
      <c r="A494" t="inlineStr">
        <is>
          <t>PUNTA DE LOBOS RESERVA CHARDONNAY 750ML</t>
        </is>
      </c>
      <c r="B494" s="13" t="n">
        <v>25.31</v>
      </c>
      <c r="C494" s="14">
        <f>R494/0.89</f>
        <v/>
      </c>
      <c r="D494" s="13" t="n">
        <v>1.012449</v>
      </c>
      <c r="E494" s="13" t="n">
        <v>2.247524</v>
      </c>
      <c r="F494" s="1" t="n">
        <v>0.467</v>
      </c>
      <c r="G494" t="n">
        <v>0</v>
      </c>
      <c r="H494" s="5" t="n">
        <v>0.12</v>
      </c>
      <c r="I494" s="5" t="n">
        <v>0.0925</v>
      </c>
      <c r="J494" s="5" t="n">
        <v>0.12</v>
      </c>
      <c r="K494" s="1" t="n">
        <v>0.11</v>
      </c>
      <c r="L494" s="16">
        <f>K494*C494</f>
        <v/>
      </c>
      <c r="M494" s="13">
        <f>C494*I494</f>
        <v/>
      </c>
      <c r="N494" s="13">
        <f>IF(F494&gt;0,C494*(1+F494),G494)</f>
        <v/>
      </c>
      <c r="O494" s="16">
        <f>N494*J494</f>
        <v/>
      </c>
      <c r="P494" s="16">
        <f>L494-D494</f>
        <v/>
      </c>
      <c r="Q494" s="16">
        <f>M494-E494</f>
        <v/>
      </c>
      <c r="R494" s="16">
        <f>(B494)+(P494)+(Q494)+(O494)</f>
        <v/>
      </c>
      <c r="S494" s="16">
        <f>R494/0.89</f>
        <v/>
      </c>
      <c r="T494" s="8">
        <f>((R494/S494)-1)*-100</f>
        <v/>
      </c>
      <c r="U494" s="16">
        <f>C494-S494</f>
        <v/>
      </c>
      <c r="V494">
        <f>((R494/C494)-1)*-100</f>
        <v/>
      </c>
    </row>
    <row r="495">
      <c r="A495" t="inlineStr">
        <is>
          <t>VINHO LAS COLINAS CAB. SAUV. 750ML</t>
        </is>
      </c>
      <c r="B495" s="13" t="n">
        <v>15.890744</v>
      </c>
      <c r="C495" s="14">
        <f>R495/0.89</f>
        <v/>
      </c>
      <c r="D495" s="13" t="n">
        <v>0.635625</v>
      </c>
      <c r="E495" s="13" t="n">
        <v>1.411098</v>
      </c>
      <c r="F495" s="1" t="n">
        <v>0.467</v>
      </c>
      <c r="G495" t="n">
        <v>0</v>
      </c>
      <c r="H495" s="5" t="n">
        <v>0.12</v>
      </c>
      <c r="I495" s="5" t="n">
        <v>0.0925</v>
      </c>
      <c r="J495" s="5" t="n">
        <v>0.12</v>
      </c>
      <c r="K495" s="1" t="n">
        <v>0.11</v>
      </c>
      <c r="L495" s="16">
        <f>K495*C495</f>
        <v/>
      </c>
      <c r="M495" s="13">
        <f>C495*I495</f>
        <v/>
      </c>
      <c r="N495" s="13">
        <f>IF(F495&gt;0,C495*(1+F495),G495)</f>
        <v/>
      </c>
      <c r="O495" s="16">
        <f>N495*J495</f>
        <v/>
      </c>
      <c r="P495" s="16">
        <f>L495-D495</f>
        <v/>
      </c>
      <c r="Q495" s="16">
        <f>M495-E495</f>
        <v/>
      </c>
      <c r="R495" s="16">
        <f>(B495)+(P495)+(Q495)+(O495)</f>
        <v/>
      </c>
      <c r="S495" s="16">
        <f>R495/0.89</f>
        <v/>
      </c>
      <c r="T495" s="8">
        <f>((R495/S495)-1)*-100</f>
        <v/>
      </c>
      <c r="U495" s="16">
        <f>C495-S495</f>
        <v/>
      </c>
      <c r="V495">
        <f>((R495/C495)-1)*-100</f>
        <v/>
      </c>
    </row>
    <row r="496">
      <c r="A496" t="inlineStr">
        <is>
          <t>VINHO LAS COLINAS CARMENERE 750ML</t>
        </is>
      </c>
      <c r="B496" s="13" t="n">
        <v>17.383666</v>
      </c>
      <c r="C496" s="14">
        <f>R496/0.89</f>
        <v/>
      </c>
      <c r="D496" s="13" t="n">
        <v>0.695347</v>
      </c>
      <c r="E496" s="13" t="n">
        <v>1.543669</v>
      </c>
      <c r="F496" s="1" t="n">
        <v>0.467</v>
      </c>
      <c r="G496" t="n">
        <v>0</v>
      </c>
      <c r="H496" s="5" t="n">
        <v>0.12</v>
      </c>
      <c r="I496" s="5" t="n">
        <v>0.0925</v>
      </c>
      <c r="J496" s="5" t="n">
        <v>0.12</v>
      </c>
      <c r="K496" s="1" t="n">
        <v>0.11</v>
      </c>
      <c r="L496" s="16">
        <f>K496*C496</f>
        <v/>
      </c>
      <c r="M496" s="13">
        <f>C496*I496</f>
        <v/>
      </c>
      <c r="N496" s="13">
        <f>IF(F496&gt;0,C496*(1+F496),G496)</f>
        <v/>
      </c>
      <c r="O496" s="16">
        <f>N496*J496</f>
        <v/>
      </c>
      <c r="P496" s="16">
        <f>L496-D496</f>
        <v/>
      </c>
      <c r="Q496" s="16">
        <f>M496-E496</f>
        <v/>
      </c>
      <c r="R496" s="16">
        <f>(B496)+(P496)+(Q496)+(O496)</f>
        <v/>
      </c>
      <c r="S496" s="16">
        <f>R496/0.89</f>
        <v/>
      </c>
      <c r="T496" s="8">
        <f>((R496/S496)-1)*-100</f>
        <v/>
      </c>
      <c r="U496" s="16">
        <f>C496-S496</f>
        <v/>
      </c>
      <c r="V496">
        <f>((R496/C496)-1)*-100</f>
        <v/>
      </c>
    </row>
    <row r="497">
      <c r="A497" t="inlineStr">
        <is>
          <t>VINHO LAS COLINAS SAUV. BLANC 750ML</t>
        </is>
      </c>
      <c r="B497" s="13" t="n">
        <v>191</v>
      </c>
      <c r="C497" s="14">
        <f>R497/0.89</f>
        <v/>
      </c>
      <c r="D497" s="13" t="n">
        <v>7.64</v>
      </c>
      <c r="E497" s="13" t="n">
        <v>16.9608</v>
      </c>
      <c r="F497" s="1" t="n">
        <v>0.467</v>
      </c>
      <c r="G497" t="n">
        <v>0</v>
      </c>
      <c r="H497" s="5" t="n">
        <v>0.12</v>
      </c>
      <c r="I497" s="5" t="n">
        <v>0.0925</v>
      </c>
      <c r="J497" s="5" t="n">
        <v>0.12</v>
      </c>
      <c r="K497" s="1" t="n">
        <v>0.11</v>
      </c>
      <c r="L497" s="16">
        <f>K497*C497</f>
        <v/>
      </c>
      <c r="M497" s="13">
        <f>C497*I497</f>
        <v/>
      </c>
      <c r="N497" s="13">
        <f>IF(F497&gt;0,C497*(1+F497),G497)</f>
        <v/>
      </c>
      <c r="O497" s="16">
        <f>N497*J497</f>
        <v/>
      </c>
      <c r="P497" s="16">
        <f>L497-D497</f>
        <v/>
      </c>
      <c r="Q497" s="16">
        <f>M497-E497</f>
        <v/>
      </c>
      <c r="R497" s="16">
        <f>(B497)+(P497)+(Q497)+(O497)</f>
        <v/>
      </c>
      <c r="S497" s="16">
        <f>R497/0.89</f>
        <v/>
      </c>
      <c r="T497" s="8">
        <f>((R497/S497)-1)*-100</f>
        <v/>
      </c>
      <c r="U497" s="16">
        <f>C497-S497</f>
        <v/>
      </c>
      <c r="V497">
        <f>((R497/C497)-1)*-100</f>
        <v/>
      </c>
    </row>
    <row r="498">
      <c r="A498" t="inlineStr">
        <is>
          <t>VINHO LAS COLINAS RESERVA CAB. SAUV.</t>
        </is>
      </c>
      <c r="B498" s="13" t="n">
        <v>17.734564</v>
      </c>
      <c r="C498" s="14">
        <f>R498/0.89</f>
        <v/>
      </c>
      <c r="D498" s="13" t="n">
        <v>0.709365</v>
      </c>
      <c r="E498" s="13" t="n">
        <v>1.574831</v>
      </c>
      <c r="F498" s="1" t="n">
        <v>0.467</v>
      </c>
      <c r="G498" t="n">
        <v>0</v>
      </c>
      <c r="H498" s="5" t="n">
        <v>0.12</v>
      </c>
      <c r="I498" s="5" t="n">
        <v>0.0925</v>
      </c>
      <c r="J498" s="5" t="n">
        <v>0.12</v>
      </c>
      <c r="K498" s="1" t="n">
        <v>0.11</v>
      </c>
      <c r="L498" s="16">
        <f>K498*C498</f>
        <v/>
      </c>
      <c r="M498" s="13">
        <f>C498*I498</f>
        <v/>
      </c>
      <c r="N498" s="13">
        <f>IF(F498&gt;0,C498*(1+F498),G498)</f>
        <v/>
      </c>
      <c r="O498" s="16">
        <f>N498*J498</f>
        <v/>
      </c>
      <c r="P498" s="16">
        <f>L498-D498</f>
        <v/>
      </c>
      <c r="Q498" s="16">
        <f>M498-E498</f>
        <v/>
      </c>
      <c r="R498" s="16">
        <f>(B498)+(P498)+(Q498)+(O498)</f>
        <v/>
      </c>
      <c r="S498" s="16">
        <f>R498/0.89</f>
        <v/>
      </c>
      <c r="T498" s="8">
        <f>((R498/S498)-1)*-100</f>
        <v/>
      </c>
      <c r="U498" s="16">
        <f>C498-S498</f>
        <v/>
      </c>
      <c r="V498">
        <f>((R498/C498)-1)*-100</f>
        <v/>
      </c>
    </row>
    <row r="499">
      <c r="A499" t="inlineStr">
        <is>
          <t>VINHO LAS COLINAS RESERVA SYRAH</t>
        </is>
      </c>
      <c r="B499" s="13" t="n">
        <v>17.59833</v>
      </c>
      <c r="C499" s="14">
        <f>R499/0.89</f>
        <v/>
      </c>
      <c r="D499" s="13" t="n">
        <v>0.703933</v>
      </c>
      <c r="E499" s="13" t="n">
        <v>1.562732</v>
      </c>
      <c r="F499" s="1" t="n">
        <v>0.467</v>
      </c>
      <c r="G499" t="n">
        <v>0</v>
      </c>
      <c r="H499" s="5" t="n">
        <v>0.12</v>
      </c>
      <c r="I499" s="5" t="n">
        <v>0.0925</v>
      </c>
      <c r="J499" s="5" t="n">
        <v>0.12</v>
      </c>
      <c r="K499" s="1" t="n">
        <v>0.11</v>
      </c>
      <c r="L499" s="16">
        <f>K499*C499</f>
        <v/>
      </c>
      <c r="M499" s="13">
        <f>C499*I499</f>
        <v/>
      </c>
      <c r="N499" s="13">
        <f>IF(F499&gt;0,C499*(1+F499),G499)</f>
        <v/>
      </c>
      <c r="O499" s="16">
        <f>N499*J499</f>
        <v/>
      </c>
      <c r="P499" s="16">
        <f>L499-D499</f>
        <v/>
      </c>
      <c r="Q499" s="16">
        <f>M499-E499</f>
        <v/>
      </c>
      <c r="R499" s="16">
        <f>(B499)+(P499)+(Q499)+(O499)</f>
        <v/>
      </c>
      <c r="S499" s="16">
        <f>R499/0.89</f>
        <v/>
      </c>
      <c r="T499" s="8">
        <f>((R499/S499)-1)*-100</f>
        <v/>
      </c>
      <c r="U499" s="16">
        <f>C499-S499</f>
        <v/>
      </c>
      <c r="V499">
        <f>((R499/C499)-1)*-100</f>
        <v/>
      </c>
    </row>
    <row r="500">
      <c r="A500" t="inlineStr">
        <is>
          <t>VINHO LAS COLINAS RESERVA CHARDONNAY</t>
        </is>
      </c>
      <c r="B500" s="13" t="n">
        <v>19.507583</v>
      </c>
      <c r="C500" s="14">
        <f>R500/0.89</f>
        <v/>
      </c>
      <c r="D500" s="13" t="n">
        <v>0.780318</v>
      </c>
      <c r="E500" s="13" t="n">
        <v>1.732272</v>
      </c>
      <c r="F500" s="1" t="n">
        <v>0.467</v>
      </c>
      <c r="G500" t="n">
        <v>0</v>
      </c>
      <c r="H500" s="5" t="n">
        <v>0.12</v>
      </c>
      <c r="I500" s="5" t="n">
        <v>0.0925</v>
      </c>
      <c r="J500" s="5" t="n">
        <v>0.12</v>
      </c>
      <c r="K500" s="1" t="n">
        <v>0.11</v>
      </c>
      <c r="L500" s="16">
        <f>K500*C500</f>
        <v/>
      </c>
      <c r="M500" s="13">
        <f>C500*I500</f>
        <v/>
      </c>
      <c r="N500" s="13">
        <f>IF(F500&gt;0,C500*(1+F500),G500)</f>
        <v/>
      </c>
      <c r="O500" s="16">
        <f>N500*J500</f>
        <v/>
      </c>
      <c r="P500" s="16">
        <f>L500-D500</f>
        <v/>
      </c>
      <c r="Q500" s="16">
        <f>M500-E500</f>
        <v/>
      </c>
      <c r="R500" s="16">
        <f>(B500)+(P500)+(Q500)+(O500)</f>
        <v/>
      </c>
      <c r="S500" s="16">
        <f>R500/0.89</f>
        <v/>
      </c>
      <c r="T500" s="8">
        <f>((R500/S500)-1)*-100</f>
        <v/>
      </c>
      <c r="U500" s="16">
        <f>C500-S500</f>
        <v/>
      </c>
      <c r="V500">
        <f>((R500/C500)-1)*-100</f>
        <v/>
      </c>
    </row>
    <row r="501">
      <c r="A501" t="inlineStr">
        <is>
          <t>VINHO LAS COLINAS RESERVA CARMENERE</t>
        </is>
      </c>
      <c r="B501" s="13" t="n">
        <v>19.50802</v>
      </c>
      <c r="C501" s="14">
        <f>R501/0.89</f>
        <v/>
      </c>
      <c r="D501" s="13" t="n">
        <v>0.780318</v>
      </c>
      <c r="E501" s="13" t="n">
        <v>1.732312</v>
      </c>
      <c r="F501" s="1" t="n">
        <v>0.467</v>
      </c>
      <c r="G501" t="n">
        <v>0</v>
      </c>
      <c r="H501" s="5" t="n">
        <v>0.12</v>
      </c>
      <c r="I501" s="5" t="n">
        <v>0.0925</v>
      </c>
      <c r="J501" s="5" t="n">
        <v>0.12</v>
      </c>
      <c r="K501" s="1" t="n">
        <v>0.11</v>
      </c>
      <c r="L501" s="16">
        <f>K501*C501</f>
        <v/>
      </c>
      <c r="M501" s="13">
        <f>C501*I501</f>
        <v/>
      </c>
      <c r="N501" s="13">
        <f>IF(F501&gt;0,C501*(1+F501),G501)</f>
        <v/>
      </c>
      <c r="O501" s="16">
        <f>N501*J501</f>
        <v/>
      </c>
      <c r="P501" s="16">
        <f>L501-D501</f>
        <v/>
      </c>
      <c r="Q501" s="16">
        <f>M501-E501</f>
        <v/>
      </c>
      <c r="R501" s="16">
        <f>(B501)+(P501)+(Q501)+(O501)</f>
        <v/>
      </c>
      <c r="S501" s="16">
        <f>R501/0.89</f>
        <v/>
      </c>
      <c r="T501" s="8">
        <f>((R501/S501)-1)*-100</f>
        <v/>
      </c>
      <c r="U501" s="16">
        <f>C501-S501</f>
        <v/>
      </c>
      <c r="V501">
        <f>((R501/C501)-1)*-100</f>
        <v/>
      </c>
    </row>
    <row r="502">
      <c r="A502" t="inlineStr">
        <is>
          <t>VINHO LAS COLINAS RED BLEND</t>
        </is>
      </c>
      <c r="B502" s="13" t="n">
        <v>13.52</v>
      </c>
      <c r="C502" s="14">
        <f>R502/0.89</f>
        <v/>
      </c>
      <c r="D502" s="13" t="n">
        <v>0.5407999999999999</v>
      </c>
      <c r="E502" s="13" t="n">
        <v>1.200576</v>
      </c>
      <c r="F502" s="1" t="n">
        <v>0.467</v>
      </c>
      <c r="G502" t="n">
        <v>0</v>
      </c>
      <c r="H502" s="5" t="n">
        <v>0.12</v>
      </c>
      <c r="I502" s="5" t="n">
        <v>0.0925</v>
      </c>
      <c r="J502" s="5" t="n">
        <v>0.12</v>
      </c>
      <c r="K502" s="1" t="n">
        <v>0.11</v>
      </c>
      <c r="L502" s="16">
        <f>K502*C502</f>
        <v/>
      </c>
      <c r="M502" s="13">
        <f>C502*I502</f>
        <v/>
      </c>
      <c r="N502" s="13">
        <f>IF(F502&gt;0,C502*(1+F502),G502)</f>
        <v/>
      </c>
      <c r="O502" s="16">
        <f>N502*J502</f>
        <v/>
      </c>
      <c r="P502" s="16">
        <f>L502-D502</f>
        <v/>
      </c>
      <c r="Q502" s="16">
        <f>M502-E502</f>
        <v/>
      </c>
      <c r="R502" s="16">
        <f>(B502)+(P502)+(Q502)+(O502)</f>
        <v/>
      </c>
      <c r="S502" s="16">
        <f>R502/0.89</f>
        <v/>
      </c>
      <c r="T502" s="8">
        <f>((R502/S502)-1)*-100</f>
        <v/>
      </c>
      <c r="U502" s="16">
        <f>C502-S502</f>
        <v/>
      </c>
      <c r="V502">
        <f>((R502/C502)-1)*-100</f>
        <v/>
      </c>
    </row>
    <row r="503">
      <c r="A503" t="inlineStr">
        <is>
          <t>MACON VILLAGES 750ML</t>
        </is>
      </c>
      <c r="B503" s="13" t="n">
        <v>43</v>
      </c>
      <c r="C503" s="14">
        <f>R503/0.89</f>
        <v/>
      </c>
      <c r="D503" s="13" t="n">
        <v>1.72</v>
      </c>
      <c r="E503" s="13" t="n">
        <v>0</v>
      </c>
      <c r="F503" s="1" t="n">
        <v>0.467</v>
      </c>
      <c r="G503" t="n">
        <v>0</v>
      </c>
      <c r="H503" s="5" t="n">
        <v>0.12</v>
      </c>
      <c r="I503" s="5" t="n">
        <v>0.0925</v>
      </c>
      <c r="J503" s="5" t="n">
        <v>0.12</v>
      </c>
      <c r="K503" s="1" t="n">
        <v>0.11</v>
      </c>
      <c r="L503" s="16">
        <f>K503*C503</f>
        <v/>
      </c>
      <c r="M503" s="13">
        <f>C503*I503</f>
        <v/>
      </c>
      <c r="N503" s="13">
        <f>IF(F503&gt;0,C503*(1+F503),G503)</f>
        <v/>
      </c>
      <c r="O503" s="16">
        <f>N503*J503</f>
        <v/>
      </c>
      <c r="P503" s="16">
        <f>L503-D503</f>
        <v/>
      </c>
      <c r="Q503" s="16">
        <f>M503-E503</f>
        <v/>
      </c>
      <c r="R503" s="16">
        <f>(B503)+(P503)+(Q503)+(O503)</f>
        <v/>
      </c>
      <c r="S503" s="16">
        <f>R503/0.89</f>
        <v/>
      </c>
      <c r="T503" s="8">
        <f>((R503/S503)-1)*-100</f>
        <v/>
      </c>
      <c r="U503" s="16">
        <f>C503-S503</f>
        <v/>
      </c>
      <c r="V503">
        <f>((R503/C503)-1)*-100</f>
        <v/>
      </c>
    </row>
    <row r="504">
      <c r="A504" t="inlineStr">
        <is>
          <t>MUSCADET CDL LOIRE 750ML</t>
        </is>
      </c>
      <c r="B504" s="13" t="n">
        <v>29.01</v>
      </c>
      <c r="C504" s="14">
        <f>R504/0.89</f>
        <v/>
      </c>
      <c r="D504" s="13" t="n">
        <v>1.16</v>
      </c>
      <c r="E504" s="13" t="n">
        <v>0</v>
      </c>
      <c r="F504" s="1" t="n">
        <v>0.467</v>
      </c>
      <c r="G504" t="n">
        <v>0</v>
      </c>
      <c r="H504" s="5" t="n">
        <v>0.12</v>
      </c>
      <c r="I504" s="5" t="n">
        <v>0.0925</v>
      </c>
      <c r="J504" s="5" t="n">
        <v>0.12</v>
      </c>
      <c r="K504" s="1" t="n">
        <v>0.11</v>
      </c>
      <c r="L504" s="16">
        <f>K504*C504</f>
        <v/>
      </c>
      <c r="M504" s="13">
        <f>C504*I504</f>
        <v/>
      </c>
      <c r="N504" s="13">
        <f>IF(F504&gt;0,C504*(1+F504),G504)</f>
        <v/>
      </c>
      <c r="O504" s="16">
        <f>N504*J504</f>
        <v/>
      </c>
      <c r="P504" s="16">
        <f>L504-D504</f>
        <v/>
      </c>
      <c r="Q504" s="16">
        <f>M504-E504</f>
        <v/>
      </c>
      <c r="R504" s="16">
        <f>(B504)+(P504)+(Q504)+(O504)</f>
        <v/>
      </c>
      <c r="S504" s="16">
        <f>R504/0.89</f>
        <v/>
      </c>
      <c r="T504" s="8">
        <f>((R504/S504)-1)*-100</f>
        <v/>
      </c>
      <c r="U504" s="16">
        <f>C504-S504</f>
        <v/>
      </c>
      <c r="V504">
        <f>((R504/C504)-1)*-100</f>
        <v/>
      </c>
    </row>
    <row r="505">
      <c r="A505" t="inlineStr">
        <is>
          <t>CINCO TIERRAS SORBUS TORRONTES 750ML</t>
        </is>
      </c>
      <c r="B505" s="13" t="n">
        <v>25.55</v>
      </c>
      <c r="C505" s="14">
        <f>R505/0.89</f>
        <v/>
      </c>
      <c r="D505" s="13" t="n">
        <v>1.022</v>
      </c>
      <c r="E505" s="13" t="n">
        <v>0</v>
      </c>
      <c r="F505" s="1" t="n">
        <v>0.467</v>
      </c>
      <c r="G505" t="n">
        <v>0</v>
      </c>
      <c r="H505" s="5" t="n">
        <v>0.12</v>
      </c>
      <c r="I505" s="5" t="n">
        <v>0.0925</v>
      </c>
      <c r="J505" s="5" t="n">
        <v>0.12</v>
      </c>
      <c r="K505" s="1" t="n">
        <v>0.11</v>
      </c>
      <c r="L505" s="16">
        <f>K505*C505</f>
        <v/>
      </c>
      <c r="M505" s="13">
        <f>C505*I505</f>
        <v/>
      </c>
      <c r="N505" s="13">
        <f>IF(F505&gt;0,C505*(1+F505),G505)</f>
        <v/>
      </c>
      <c r="O505" s="16">
        <f>N505*J505</f>
        <v/>
      </c>
      <c r="P505" s="16">
        <f>L505-D505</f>
        <v/>
      </c>
      <c r="Q505" s="16">
        <f>M505-E505</f>
        <v/>
      </c>
      <c r="R505" s="16">
        <f>(B505)+(P505)+(Q505)+(O505)</f>
        <v/>
      </c>
      <c r="S505" s="16">
        <f>R505/0.89</f>
        <v/>
      </c>
      <c r="T505" s="8">
        <f>((R505/S505)-1)*-100</f>
        <v/>
      </c>
      <c r="U505" s="16">
        <f>C505-S505</f>
        <v/>
      </c>
      <c r="V505">
        <f>((R505/C505)-1)*-100</f>
        <v/>
      </c>
    </row>
    <row r="506">
      <c r="A506" t="inlineStr">
        <is>
          <t>CINCO TIERRAS MALBEC 750ML</t>
        </is>
      </c>
      <c r="B506" s="13" t="n">
        <v>13.71</v>
      </c>
      <c r="C506" s="14">
        <f>R506/0.89</f>
        <v/>
      </c>
      <c r="D506" s="13" t="n">
        <v>0.548367</v>
      </c>
      <c r="E506" s="13" t="n">
        <v>0</v>
      </c>
      <c r="F506" s="1" t="n">
        <v>0.467</v>
      </c>
      <c r="G506" t="n">
        <v>0</v>
      </c>
      <c r="H506" s="5" t="n">
        <v>0.12</v>
      </c>
      <c r="I506" s="5" t="n">
        <v>0.0925</v>
      </c>
      <c r="J506" s="5" t="n">
        <v>0.12</v>
      </c>
      <c r="K506" s="1" t="n">
        <v>0.11</v>
      </c>
      <c r="L506" s="16">
        <f>K506*C506</f>
        <v/>
      </c>
      <c r="M506" s="13">
        <f>C506*I506</f>
        <v/>
      </c>
      <c r="N506" s="13">
        <f>IF(F506&gt;0,C506*(1+F506),G506)</f>
        <v/>
      </c>
      <c r="O506" s="16">
        <f>N506*J506</f>
        <v/>
      </c>
      <c r="P506" s="16">
        <f>L506-D506</f>
        <v/>
      </c>
      <c r="Q506" s="16">
        <f>M506-E506</f>
        <v/>
      </c>
      <c r="R506" s="16">
        <f>(B506)+(P506)+(Q506)+(O506)</f>
        <v/>
      </c>
      <c r="S506" s="16">
        <f>R506/0.89</f>
        <v/>
      </c>
      <c r="T506" s="8">
        <f>((R506/S506)-1)*-100</f>
        <v/>
      </c>
      <c r="U506" s="16">
        <f>C506-S506</f>
        <v/>
      </c>
      <c r="V506">
        <f>((R506/C506)-1)*-100</f>
        <v/>
      </c>
    </row>
    <row r="507">
      <c r="A507" t="inlineStr">
        <is>
          <t>CONVENTO CABERNE CABERNET SAUVIGNON</t>
        </is>
      </c>
      <c r="B507" s="13" t="n">
        <v>13.75</v>
      </c>
      <c r="C507" s="14">
        <f>R507/0.89</f>
        <v/>
      </c>
      <c r="D507" s="13" t="n">
        <v>0.55</v>
      </c>
      <c r="E507" s="13" t="n">
        <v>1.221</v>
      </c>
      <c r="F507" s="1" t="n">
        <v>0.467</v>
      </c>
      <c r="G507" t="n">
        <v>0</v>
      </c>
      <c r="H507" s="5" t="n">
        <v>0.12</v>
      </c>
      <c r="I507" s="5" t="n">
        <v>0.0925</v>
      </c>
      <c r="J507" s="5" t="n">
        <v>0.12</v>
      </c>
      <c r="K507" s="1" t="n">
        <v>0.11</v>
      </c>
      <c r="L507" s="16">
        <f>K507*C507</f>
        <v/>
      </c>
      <c r="M507" s="13">
        <f>C507*I507</f>
        <v/>
      </c>
      <c r="N507" s="13">
        <f>IF(F507&gt;0,C507*(1+F507),G507)</f>
        <v/>
      </c>
      <c r="O507" s="16">
        <f>N507*J507</f>
        <v/>
      </c>
      <c r="P507" s="16">
        <f>L507-D507</f>
        <v/>
      </c>
      <c r="Q507" s="16">
        <f>M507-E507</f>
        <v/>
      </c>
      <c r="R507" s="16">
        <f>(B507)+(P507)+(Q507)+(O507)</f>
        <v/>
      </c>
      <c r="S507" s="16">
        <f>R507/0.89</f>
        <v/>
      </c>
      <c r="T507" s="8">
        <f>((R507/S507)-1)*-100</f>
        <v/>
      </c>
      <c r="U507" s="16">
        <f>C507-S507</f>
        <v/>
      </c>
      <c r="V507">
        <f>((R507/C507)-1)*-100</f>
        <v/>
      </c>
    </row>
    <row r="508">
      <c r="A508" t="inlineStr">
        <is>
          <t>GIN MARINA 750ML</t>
        </is>
      </c>
      <c r="B508" s="13" t="n">
        <v>29.72</v>
      </c>
      <c r="C508" s="14">
        <f>R508/0.89</f>
        <v/>
      </c>
      <c r="D508" s="13" t="n">
        <v>1.1888</v>
      </c>
      <c r="E508" s="13" t="n">
        <v>2.639136</v>
      </c>
      <c r="F508" s="1" t="n">
        <v>0.467</v>
      </c>
      <c r="G508" t="n">
        <v>0</v>
      </c>
      <c r="H508" s="5" t="n">
        <v>0.12</v>
      </c>
      <c r="I508" s="5" t="n">
        <v>0.0925</v>
      </c>
      <c r="J508" s="5" t="n">
        <v>0.12</v>
      </c>
      <c r="K508" s="1" t="n">
        <v>0.11</v>
      </c>
      <c r="L508" s="16">
        <f>K508*C508</f>
        <v/>
      </c>
      <c r="M508" s="13">
        <f>C508*I508</f>
        <v/>
      </c>
      <c r="N508" s="13">
        <f>IF(F508&gt;0,C508*(1+F508),G508)</f>
        <v/>
      </c>
      <c r="O508" s="16">
        <f>N508*J508</f>
        <v/>
      </c>
      <c r="P508" s="16">
        <f>L508-D508</f>
        <v/>
      </c>
      <c r="Q508" s="16">
        <f>M508-E508</f>
        <v/>
      </c>
      <c r="R508" s="16">
        <f>(B508)+(P508)+(Q508)+(O508)</f>
        <v/>
      </c>
      <c r="S508" s="16">
        <f>R508/0.89</f>
        <v/>
      </c>
      <c r="T508" s="8">
        <f>((R508/S508)-1)*-100</f>
        <v/>
      </c>
      <c r="U508" s="16">
        <f>C508-S508</f>
        <v/>
      </c>
      <c r="V508">
        <f>((R508/C508)-1)*-100</f>
        <v/>
      </c>
    </row>
    <row r="509">
      <c r="A509" t="inlineStr">
        <is>
          <t>VINHO TINTO TERRAS DE NELAS TINTO 750ML</t>
        </is>
      </c>
      <c r="B509" s="13" t="n">
        <v>19.6</v>
      </c>
      <c r="C509" s="14">
        <f>R509/0.89</f>
        <v/>
      </c>
      <c r="D509" s="13" t="n">
        <v>0.784444</v>
      </c>
      <c r="E509" s="13" t="n">
        <v>1.740439</v>
      </c>
      <c r="F509" s="1" t="n">
        <v>0.467</v>
      </c>
      <c r="G509" t="n">
        <v>0</v>
      </c>
      <c r="H509" s="5" t="n">
        <v>0.12</v>
      </c>
      <c r="I509" s="5" t="n">
        <v>0.0925</v>
      </c>
      <c r="J509" s="5" t="n">
        <v>0.12</v>
      </c>
      <c r="K509" s="1" t="n">
        <v>0.11</v>
      </c>
      <c r="L509" s="16">
        <f>K509*C509</f>
        <v/>
      </c>
      <c r="M509" s="13">
        <f>C509*I509</f>
        <v/>
      </c>
      <c r="N509" s="13">
        <f>IF(F509&gt;0,C509*(1+F509),G509)</f>
        <v/>
      </c>
      <c r="O509" s="16">
        <f>N509*J509</f>
        <v/>
      </c>
      <c r="P509" s="16">
        <f>L509-D509</f>
        <v/>
      </c>
      <c r="Q509" s="16">
        <f>M509-E509</f>
        <v/>
      </c>
      <c r="R509" s="16">
        <f>(B509)+(P509)+(Q509)+(O509)</f>
        <v/>
      </c>
      <c r="S509" s="16">
        <f>R509/0.89</f>
        <v/>
      </c>
      <c r="T509" s="8">
        <f>((R509/S509)-1)*-100</f>
        <v/>
      </c>
      <c r="U509" s="16">
        <f>C509-S509</f>
        <v/>
      </c>
      <c r="V509">
        <f>((R509/C509)-1)*-100</f>
        <v/>
      </c>
    </row>
    <row r="510">
      <c r="A510" t="inlineStr">
        <is>
          <t>VINHO TERRAS DE SANTAR COLHEITA TINTO</t>
        </is>
      </c>
      <c r="B510" s="13" t="n">
        <v>25.84</v>
      </c>
      <c r="C510" s="14">
        <f>R510/0.89</f>
        <v/>
      </c>
      <c r="D510" s="13" t="n">
        <v>1.033333</v>
      </c>
      <c r="E510" s="13" t="n">
        <v>2.294617</v>
      </c>
      <c r="F510" s="1" t="n">
        <v>0.467</v>
      </c>
      <c r="G510" t="n">
        <v>0</v>
      </c>
      <c r="H510" s="5" t="n">
        <v>0.12</v>
      </c>
      <c r="I510" s="5" t="n">
        <v>0.0925</v>
      </c>
      <c r="J510" s="5" t="n">
        <v>0.12</v>
      </c>
      <c r="K510" s="1" t="n">
        <v>0.11</v>
      </c>
      <c r="L510" s="16">
        <f>K510*C510</f>
        <v/>
      </c>
      <c r="M510" s="13">
        <f>C510*I510</f>
        <v/>
      </c>
      <c r="N510" s="13">
        <f>IF(F510&gt;0,C510*(1+F510),G510)</f>
        <v/>
      </c>
      <c r="O510" s="16">
        <f>N510*J510</f>
        <v/>
      </c>
      <c r="P510" s="16">
        <f>L510-D510</f>
        <v/>
      </c>
      <c r="Q510" s="16">
        <f>M510-E510</f>
        <v/>
      </c>
      <c r="R510" s="16">
        <f>(B510)+(P510)+(Q510)+(O510)</f>
        <v/>
      </c>
      <c r="S510" s="16">
        <f>R510/0.89</f>
        <v/>
      </c>
      <c r="T510" s="8">
        <f>((R510/S510)-1)*-100</f>
        <v/>
      </c>
      <c r="U510" s="16">
        <f>C510-S510</f>
        <v/>
      </c>
      <c r="V510">
        <f>((R510/C510)-1)*-100</f>
        <v/>
      </c>
    </row>
    <row r="511">
      <c r="A511" t="inlineStr">
        <is>
          <t>VINHO TINTO CLANDESTINO 750ML</t>
        </is>
      </c>
      <c r="B511" s="13" t="n">
        <v>64.48</v>
      </c>
      <c r="C511" s="14">
        <f>R511/0.89</f>
        <v/>
      </c>
      <c r="D511" s="13" t="n">
        <v>2.58</v>
      </c>
      <c r="E511" s="13" t="n">
        <v>5.72575</v>
      </c>
      <c r="F511" s="1" t="n">
        <v>0.467</v>
      </c>
      <c r="G511" t="n">
        <v>0</v>
      </c>
      <c r="H511" s="5" t="n">
        <v>0.12</v>
      </c>
      <c r="I511" s="5" t="n">
        <v>0.0925</v>
      </c>
      <c r="J511" s="5" t="n">
        <v>0.12</v>
      </c>
      <c r="K511" s="1" t="n">
        <v>0.11</v>
      </c>
      <c r="L511" s="16">
        <f>K511*C511</f>
        <v/>
      </c>
      <c r="M511" s="13">
        <f>C511*I511</f>
        <v/>
      </c>
      <c r="N511" s="13">
        <f>IF(F511&gt;0,C511*(1+F511),G511)</f>
        <v/>
      </c>
      <c r="O511" s="16">
        <f>N511*J511</f>
        <v/>
      </c>
      <c r="P511" s="16">
        <f>L511-D511</f>
        <v/>
      </c>
      <c r="Q511" s="16">
        <f>M511-E511</f>
        <v/>
      </c>
      <c r="R511" s="16">
        <f>(B511)+(P511)+(Q511)+(O511)</f>
        <v/>
      </c>
      <c r="S511" s="16">
        <f>R511/0.89</f>
        <v/>
      </c>
      <c r="T511" s="8">
        <f>((R511/S511)-1)*-100</f>
        <v/>
      </c>
      <c r="U511" s="16">
        <f>C511-S511</f>
        <v/>
      </c>
      <c r="V511">
        <f>((R511/C511)-1)*-100</f>
        <v/>
      </c>
    </row>
    <row r="512">
      <c r="A512" t="inlineStr">
        <is>
          <t>VINHO BRANCO CAMINHOS CRUZADOS COLHEITA</t>
        </is>
      </c>
      <c r="B512" s="13" t="n">
        <v>27.734458</v>
      </c>
      <c r="C512" s="14">
        <f>R512/0.89</f>
        <v/>
      </c>
      <c r="D512" s="13" t="n">
        <v>1.04167</v>
      </c>
      <c r="E512" s="13" t="n">
        <v>2.565438</v>
      </c>
      <c r="F512" s="1" t="n">
        <v>0.467</v>
      </c>
      <c r="G512" t="n">
        <v>0</v>
      </c>
      <c r="H512" s="5" t="n">
        <v>0.12</v>
      </c>
      <c r="I512" s="5" t="n">
        <v>0.0925</v>
      </c>
      <c r="J512" s="5" t="n">
        <v>0.12</v>
      </c>
      <c r="K512" s="1" t="n">
        <v>0.11</v>
      </c>
      <c r="L512" s="16">
        <f>K512*C512</f>
        <v/>
      </c>
      <c r="M512" s="13">
        <f>C512*I512</f>
        <v/>
      </c>
      <c r="N512" s="13">
        <f>IF(F512&gt;0,C512*(1+F512),G512)</f>
        <v/>
      </c>
      <c r="O512" s="16">
        <f>N512*J512</f>
        <v/>
      </c>
      <c r="P512" s="16">
        <f>L512-D512</f>
        <v/>
      </c>
      <c r="Q512" s="16">
        <f>M512-E512</f>
        <v/>
      </c>
      <c r="R512" s="16">
        <f>(B512)+(P512)+(Q512)+(O512)</f>
        <v/>
      </c>
      <c r="S512" s="16">
        <f>R512/0.89</f>
        <v/>
      </c>
      <c r="T512" s="8">
        <f>((R512/S512)-1)*-100</f>
        <v/>
      </c>
      <c r="U512" s="16">
        <f>C512-S512</f>
        <v/>
      </c>
      <c r="V512">
        <f>((R512/C512)-1)*-100</f>
        <v/>
      </c>
    </row>
    <row r="513">
      <c r="A513" t="inlineStr">
        <is>
          <t>VINHO ROSE CAMINHOS CRUZADOS COLHEITA</t>
        </is>
      </c>
      <c r="B513" s="13" t="n">
        <v>35.19</v>
      </c>
      <c r="C513" s="14">
        <f>R513/0.89</f>
        <v/>
      </c>
      <c r="D513" s="13" t="n">
        <v>1.4075</v>
      </c>
      <c r="E513" s="13" t="n">
        <v>3.124881</v>
      </c>
      <c r="F513" s="1" t="n">
        <v>0.467</v>
      </c>
      <c r="G513" t="n">
        <v>0</v>
      </c>
      <c r="H513" s="5" t="n">
        <v>0.12</v>
      </c>
      <c r="I513" s="5" t="n">
        <v>0.0925</v>
      </c>
      <c r="J513" s="5" t="n">
        <v>0.12</v>
      </c>
      <c r="K513" s="1" t="n">
        <v>0.11</v>
      </c>
      <c r="L513" s="16">
        <f>K513*C513</f>
        <v/>
      </c>
      <c r="M513" s="13">
        <f>C513*I513</f>
        <v/>
      </c>
      <c r="N513" s="13">
        <f>IF(F513&gt;0,C513*(1+F513),G513)</f>
        <v/>
      </c>
      <c r="O513" s="16">
        <f>N513*J513</f>
        <v/>
      </c>
      <c r="P513" s="16">
        <f>L513-D513</f>
        <v/>
      </c>
      <c r="Q513" s="16">
        <f>M513-E513</f>
        <v/>
      </c>
      <c r="R513" s="16">
        <f>(B513)+(P513)+(Q513)+(O513)</f>
        <v/>
      </c>
      <c r="S513" s="16">
        <f>R513/0.89</f>
        <v/>
      </c>
      <c r="T513" s="8">
        <f>((R513/S513)-1)*-100</f>
        <v/>
      </c>
      <c r="U513" s="16">
        <f>C513-S513</f>
        <v/>
      </c>
      <c r="V513">
        <f>((R513/C513)-1)*-100</f>
        <v/>
      </c>
    </row>
    <row r="514">
      <c r="A514" t="inlineStr">
        <is>
          <t>VINHO TINTO CAMINHOS CRUZADOS COLHEITA</t>
        </is>
      </c>
      <c r="B514" s="13" t="n">
        <v>38.5</v>
      </c>
      <c r="C514" s="14">
        <f>R514/0.89</f>
        <v/>
      </c>
      <c r="D514" s="13" t="n">
        <v>1.54</v>
      </c>
      <c r="E514" s="13" t="n">
        <v>3.4188</v>
      </c>
      <c r="F514" s="1" t="n">
        <v>0.467</v>
      </c>
      <c r="G514" t="n">
        <v>0</v>
      </c>
      <c r="H514" s="5" t="n">
        <v>0.12</v>
      </c>
      <c r="I514" s="5" t="n">
        <v>0.0925</v>
      </c>
      <c r="J514" s="5" t="n">
        <v>0.12</v>
      </c>
      <c r="K514" s="1" t="n">
        <v>0.11</v>
      </c>
      <c r="L514" s="16">
        <f>K514*C514</f>
        <v/>
      </c>
      <c r="M514" s="13">
        <f>C514*I514</f>
        <v/>
      </c>
      <c r="N514" s="13">
        <f>IF(F514&gt;0,C514*(1+F514),G514)</f>
        <v/>
      </c>
      <c r="O514" s="16">
        <f>N514*J514</f>
        <v/>
      </c>
      <c r="P514" s="16">
        <f>L514-D514</f>
        <v/>
      </c>
      <c r="Q514" s="16">
        <f>M514-E514</f>
        <v/>
      </c>
      <c r="R514" s="16">
        <f>(B514)+(P514)+(Q514)+(O514)</f>
        <v/>
      </c>
      <c r="S514" s="16">
        <f>R514/0.89</f>
        <v/>
      </c>
      <c r="T514" s="8">
        <f>((R514/S514)-1)*-100</f>
        <v/>
      </c>
      <c r="U514" s="16">
        <f>C514-S514</f>
        <v/>
      </c>
      <c r="V514">
        <f>((R514/C514)-1)*-100</f>
        <v/>
      </c>
    </row>
    <row r="515">
      <c r="A515" t="inlineStr">
        <is>
          <t>VINHO TINTO CAMINHOS CRUZADOS RESERVA</t>
        </is>
      </c>
      <c r="B515" s="13" t="n">
        <v>69.04000000000001</v>
      </c>
      <c r="C515" s="14">
        <f>R515/0.89</f>
        <v/>
      </c>
      <c r="D515" s="13" t="n">
        <v>2.761579</v>
      </c>
      <c r="E515" s="13" t="n">
        <v>6.130754</v>
      </c>
      <c r="F515" s="1" t="n">
        <v>0.467</v>
      </c>
      <c r="G515" t="n">
        <v>0</v>
      </c>
      <c r="H515" s="5" t="n">
        <v>0.12</v>
      </c>
      <c r="I515" s="5" t="n">
        <v>0.0925</v>
      </c>
      <c r="J515" s="5" t="n">
        <v>0.12</v>
      </c>
      <c r="K515" s="1" t="n">
        <v>0.11</v>
      </c>
      <c r="L515" s="16">
        <f>K515*C515</f>
        <v/>
      </c>
      <c r="M515" s="13">
        <f>C515*I515</f>
        <v/>
      </c>
      <c r="N515" s="13">
        <f>IF(F515&gt;0,C515*(1+F515),G515)</f>
        <v/>
      </c>
      <c r="O515" s="16">
        <f>N515*J515</f>
        <v/>
      </c>
      <c r="P515" s="16">
        <f>L515-D515</f>
        <v/>
      </c>
      <c r="Q515" s="16">
        <f>M515-E515</f>
        <v/>
      </c>
      <c r="R515" s="16">
        <f>(B515)+(P515)+(Q515)+(O515)</f>
        <v/>
      </c>
      <c r="S515" s="16">
        <f>R515/0.89</f>
        <v/>
      </c>
      <c r="T515" s="8">
        <f>((R515/S515)-1)*-100</f>
        <v/>
      </c>
      <c r="U515" s="16">
        <f>C515-S515</f>
        <v/>
      </c>
      <c r="V515">
        <f>((R515/C515)-1)*-100</f>
        <v/>
      </c>
    </row>
    <row r="516">
      <c r="A516" t="inlineStr">
        <is>
          <t>VINHO BRANCO CAMINHOS CRUZADOS ENCRUZADO</t>
        </is>
      </c>
      <c r="B516" s="13" t="n">
        <v>122.74</v>
      </c>
      <c r="C516" s="14">
        <f>R516/0.89</f>
        <v/>
      </c>
      <c r="D516" s="13" t="n">
        <v>4.91</v>
      </c>
      <c r="E516" s="13" t="n">
        <v>10.899275</v>
      </c>
      <c r="F516" s="1" t="n">
        <v>0.467</v>
      </c>
      <c r="G516" t="n">
        <v>0</v>
      </c>
      <c r="H516" s="5" t="n">
        <v>0.12</v>
      </c>
      <c r="I516" s="5" t="n">
        <v>0.0925</v>
      </c>
      <c r="J516" s="5" t="n">
        <v>0.12</v>
      </c>
      <c r="K516" s="1" t="n">
        <v>0.11</v>
      </c>
      <c r="L516" s="16">
        <f>K516*C516</f>
        <v/>
      </c>
      <c r="M516" s="13">
        <f>C516*I516</f>
        <v/>
      </c>
      <c r="N516" s="13">
        <f>IF(F516&gt;0,C516*(1+F516),G516)</f>
        <v/>
      </c>
      <c r="O516" s="16">
        <f>N516*J516</f>
        <v/>
      </c>
      <c r="P516" s="16">
        <f>L516-D516</f>
        <v/>
      </c>
      <c r="Q516" s="16">
        <f>M516-E516</f>
        <v/>
      </c>
      <c r="R516" s="16">
        <f>(B516)+(P516)+(Q516)+(O516)</f>
        <v/>
      </c>
      <c r="S516" s="16">
        <f>R516/0.89</f>
        <v/>
      </c>
      <c r="T516" s="8">
        <f>((R516/S516)-1)*-100</f>
        <v/>
      </c>
      <c r="U516" s="16">
        <f>C516-S516</f>
        <v/>
      </c>
      <c r="V516">
        <f>((R516/C516)-1)*-100</f>
        <v/>
      </c>
    </row>
    <row r="517">
      <c r="A517" t="inlineStr">
        <is>
          <t>VINHO ROSE ORTIGAO BAGA TOURIGA</t>
        </is>
      </c>
      <c r="B517" s="13" t="n">
        <v>24.55</v>
      </c>
      <c r="C517" s="14">
        <f>R517/0.89</f>
        <v/>
      </c>
      <c r="D517" s="13" t="n">
        <v>0.983333</v>
      </c>
      <c r="E517" s="13" t="n">
        <v>2.179917</v>
      </c>
      <c r="F517" s="1" t="n">
        <v>0.467</v>
      </c>
      <c r="G517" t="n">
        <v>0</v>
      </c>
      <c r="H517" s="5" t="n">
        <v>0.12</v>
      </c>
      <c r="I517" s="5" t="n">
        <v>0.0925</v>
      </c>
      <c r="J517" s="5" t="n">
        <v>0.12</v>
      </c>
      <c r="K517" s="1" t="n">
        <v>0.11</v>
      </c>
      <c r="L517" s="16">
        <f>K517*C517</f>
        <v/>
      </c>
      <c r="M517" s="13">
        <f>C517*I517</f>
        <v/>
      </c>
      <c r="N517" s="13">
        <f>IF(F517&gt;0,C517*(1+F517),G517)</f>
        <v/>
      </c>
      <c r="O517" s="16">
        <f>N517*J517</f>
        <v/>
      </c>
      <c r="P517" s="16">
        <f>L517-D517</f>
        <v/>
      </c>
      <c r="Q517" s="16">
        <f>M517-E517</f>
        <v/>
      </c>
      <c r="R517" s="16">
        <f>(B517)+(P517)+(Q517)+(O517)</f>
        <v/>
      </c>
      <c r="S517" s="16">
        <f>R517/0.89</f>
        <v/>
      </c>
      <c r="T517" s="8">
        <f>((R517/S517)-1)*-100</f>
        <v/>
      </c>
      <c r="U517" s="16">
        <f>C517-S517</f>
        <v/>
      </c>
      <c r="V517">
        <f>((R517/C517)-1)*-100</f>
        <v/>
      </c>
    </row>
    <row r="518">
      <c r="A518" t="inlineStr">
        <is>
          <t>VINHO BRANCO ORTIGAO SAUV. BLANC</t>
        </is>
      </c>
      <c r="B518" s="13" t="n">
        <v>45.02</v>
      </c>
      <c r="C518" s="14">
        <f>R518/0.89</f>
        <v/>
      </c>
      <c r="D518" s="13" t="n">
        <v>1.801111</v>
      </c>
      <c r="E518" s="13" t="n">
        <v>3.997748</v>
      </c>
      <c r="F518" s="1" t="n">
        <v>0.467</v>
      </c>
      <c r="G518" t="n">
        <v>0</v>
      </c>
      <c r="H518" s="5" t="n">
        <v>0.12</v>
      </c>
      <c r="I518" s="5" t="n">
        <v>0.0925</v>
      </c>
      <c r="J518" s="5" t="n">
        <v>0.12</v>
      </c>
      <c r="K518" s="1" t="n">
        <v>0.11</v>
      </c>
      <c r="L518" s="16">
        <f>K518*C518</f>
        <v/>
      </c>
      <c r="M518" s="13">
        <f>C518*I518</f>
        <v/>
      </c>
      <c r="N518" s="13">
        <f>IF(F518&gt;0,C518*(1+F518),G518)</f>
        <v/>
      </c>
      <c r="O518" s="16">
        <f>N518*J518</f>
        <v/>
      </c>
      <c r="P518" s="16">
        <f>L518-D518</f>
        <v/>
      </c>
      <c r="Q518" s="16">
        <f>M518-E518</f>
        <v/>
      </c>
      <c r="R518" s="16">
        <f>(B518)+(P518)+(Q518)+(O518)</f>
        <v/>
      </c>
      <c r="S518" s="16">
        <f>R518/0.89</f>
        <v/>
      </c>
      <c r="T518" s="8">
        <f>((R518/S518)-1)*-100</f>
        <v/>
      </c>
      <c r="U518" s="16">
        <f>C518-S518</f>
        <v/>
      </c>
      <c r="V518">
        <f>((R518/C518)-1)*-100</f>
        <v/>
      </c>
    </row>
    <row r="519">
      <c r="A519" t="inlineStr">
        <is>
          <t>VINHO BRANCO ORTIGAO ARINTO BICAL</t>
        </is>
      </c>
      <c r="B519" s="13" t="n">
        <v>45.01</v>
      </c>
      <c r="C519" s="14">
        <f>R519/0.89</f>
        <v/>
      </c>
      <c r="D519" s="13" t="n">
        <v>1.8004</v>
      </c>
      <c r="E519" s="13" t="n">
        <v>3.996888</v>
      </c>
      <c r="F519" s="1" t="n">
        <v>0.467</v>
      </c>
      <c r="G519" t="n">
        <v>0</v>
      </c>
      <c r="H519" s="5" t="n">
        <v>0.12</v>
      </c>
      <c r="I519" s="5" t="n">
        <v>0.0925</v>
      </c>
      <c r="J519" s="5" t="n">
        <v>0.12</v>
      </c>
      <c r="K519" s="1" t="n">
        <v>0.11</v>
      </c>
      <c r="L519" s="16">
        <f>K519*C519</f>
        <v/>
      </c>
      <c r="M519" s="13">
        <f>C519*I519</f>
        <v/>
      </c>
      <c r="N519" s="13">
        <f>IF(F519&gt;0,C519*(1+F519),G519)</f>
        <v/>
      </c>
      <c r="O519" s="16">
        <f>N519*J519</f>
        <v/>
      </c>
      <c r="P519" s="16">
        <f>L519-D519</f>
        <v/>
      </c>
      <c r="Q519" s="16">
        <f>M519-E519</f>
        <v/>
      </c>
      <c r="R519" s="16">
        <f>(B519)+(P519)+(Q519)+(O519)</f>
        <v/>
      </c>
      <c r="S519" s="16">
        <f>R519/0.89</f>
        <v/>
      </c>
      <c r="T519" s="8">
        <f>((R519/S519)-1)*-100</f>
        <v/>
      </c>
      <c r="U519" s="16">
        <f>C519-S519</f>
        <v/>
      </c>
      <c r="V519">
        <f>((R519/C519)-1)*-100</f>
        <v/>
      </c>
    </row>
    <row r="520">
      <c r="A520" t="inlineStr">
        <is>
          <t>VINHO TINTO ORTIGAO RESERVA</t>
        </is>
      </c>
      <c r="B520" s="13" t="n">
        <v>57.99</v>
      </c>
      <c r="C520" s="14">
        <f>R520/0.89</f>
        <v/>
      </c>
      <c r="D520" s="13" t="n">
        <v>2.32</v>
      </c>
      <c r="E520" s="13" t="n">
        <v>5.149475000000001</v>
      </c>
      <c r="F520" s="1" t="n">
        <v>0.467</v>
      </c>
      <c r="G520" t="n">
        <v>0</v>
      </c>
      <c r="H520" s="5" t="n">
        <v>0.12</v>
      </c>
      <c r="I520" s="5" t="n">
        <v>0.0925</v>
      </c>
      <c r="J520" s="5" t="n">
        <v>0.12</v>
      </c>
      <c r="K520" s="1" t="n">
        <v>0.11</v>
      </c>
      <c r="L520" s="16">
        <f>K520*C520</f>
        <v/>
      </c>
      <c r="M520" s="13">
        <f>C520*I520</f>
        <v/>
      </c>
      <c r="N520" s="13">
        <f>IF(F520&gt;0,C520*(1+F520),G520)</f>
        <v/>
      </c>
      <c r="O520" s="16">
        <f>N520*J520</f>
        <v/>
      </c>
      <c r="P520" s="16">
        <f>L520-D520</f>
        <v/>
      </c>
      <c r="Q520" s="16">
        <f>M520-E520</f>
        <v/>
      </c>
      <c r="R520" s="16">
        <f>(B520)+(P520)+(Q520)+(O520)</f>
        <v/>
      </c>
      <c r="S520" s="16">
        <f>R520/0.89</f>
        <v/>
      </c>
      <c r="T520" s="8">
        <f>((R520/S520)-1)*-100</f>
        <v/>
      </c>
      <c r="U520" s="16">
        <f>C520-S520</f>
        <v/>
      </c>
      <c r="V520">
        <f>((R520/C520)-1)*-100</f>
        <v/>
      </c>
    </row>
    <row r="521">
      <c r="A521" t="inlineStr">
        <is>
          <t>PINK LEMONADE ST PIERRE LT 270MLX24</t>
        </is>
      </c>
      <c r="B521" s="13" t="n">
        <v>74.072833</v>
      </c>
      <c r="C521" s="14">
        <f>R521/0.89</f>
        <v/>
      </c>
      <c r="D521" s="13" t="n">
        <v>0</v>
      </c>
      <c r="E521" s="13" t="n">
        <v>6.28056</v>
      </c>
      <c r="F521" s="1" t="n">
        <v>0</v>
      </c>
      <c r="G521" t="n">
        <v>0</v>
      </c>
      <c r="H521" s="5" t="n">
        <v>0.12</v>
      </c>
      <c r="I521" s="5" t="n">
        <v>0.0925</v>
      </c>
      <c r="J521" s="5" t="n">
        <v>0.12</v>
      </c>
      <c r="K521" s="1" t="n">
        <v>0.11</v>
      </c>
      <c r="L521" s="16">
        <f>K521*C521</f>
        <v/>
      </c>
      <c r="M521" s="13">
        <f>C521*I521</f>
        <v/>
      </c>
      <c r="N521" s="13">
        <f>IF(F521&gt;0,C521*(1+F521),G521)</f>
        <v/>
      </c>
      <c r="O521" s="16">
        <f>N521*J521</f>
        <v/>
      </c>
      <c r="P521" s="16">
        <f>L521-D521</f>
        <v/>
      </c>
      <c r="Q521" s="16">
        <f>M521-E521</f>
        <v/>
      </c>
      <c r="R521" s="16">
        <f>(B521)+(P521)+(Q521)+(O521)</f>
        <v/>
      </c>
      <c r="S521" s="16">
        <f>R521/0.89</f>
        <v/>
      </c>
      <c r="T521" s="8">
        <f>((R521/S521)-1)*-100</f>
        <v/>
      </c>
      <c r="U521" s="16">
        <f>C521-S521</f>
        <v/>
      </c>
      <c r="V521">
        <f>((R521/C521)-1)*-100</f>
        <v/>
      </c>
    </row>
    <row r="522">
      <c r="A522" t="inlineStr">
        <is>
          <t>EASY BOOZE LT 269MLX24</t>
        </is>
      </c>
      <c r="B522" s="13" t="n">
        <v>78.128</v>
      </c>
      <c r="C522" s="14">
        <f>R522/0.89</f>
        <v/>
      </c>
      <c r="D522" s="13" t="n">
        <v>8.417</v>
      </c>
      <c r="E522" s="13" t="n">
        <v>9.07803</v>
      </c>
      <c r="F522" s="1" t="n">
        <v>0</v>
      </c>
      <c r="G522" t="n">
        <v>0</v>
      </c>
      <c r="H522" s="5" t="n">
        <v>0.12</v>
      </c>
      <c r="I522" s="5" t="n">
        <v>0</v>
      </c>
      <c r="J522" s="5" t="n">
        <v>0.12</v>
      </c>
      <c r="K522" s="1" t="n">
        <v>0.11</v>
      </c>
      <c r="L522" s="16">
        <f>K522*C522</f>
        <v/>
      </c>
      <c r="M522" s="13">
        <f>C522*I522</f>
        <v/>
      </c>
      <c r="N522" s="13">
        <f>IF(F522&gt;0,C522*(1+F522),G522)</f>
        <v/>
      </c>
      <c r="O522" s="16">
        <f>N522*J522</f>
        <v/>
      </c>
      <c r="P522" s="16">
        <f>L522-D522</f>
        <v/>
      </c>
      <c r="Q522" s="16">
        <f>M522-E522</f>
        <v/>
      </c>
      <c r="R522" s="16">
        <f>(B522)+(P522)+(Q522)+(O522)</f>
        <v/>
      </c>
      <c r="S522" s="16">
        <f>R522/0.89</f>
        <v/>
      </c>
      <c r="T522" s="8">
        <f>((R522/S522)-1)*-100</f>
        <v/>
      </c>
      <c r="U522" s="16">
        <f>C522-S522</f>
        <v/>
      </c>
      <c r="V522">
        <f>((R522/C522)-1)*-100</f>
        <v/>
      </c>
    </row>
    <row r="523">
      <c r="A523" t="inlineStr">
        <is>
          <t>EASY BOOZE GINGER 269MLX24</t>
        </is>
      </c>
      <c r="B523" s="13" t="n">
        <v>78.12815399999999</v>
      </c>
      <c r="C523" s="14">
        <f>R523/0.89</f>
        <v/>
      </c>
      <c r="D523" s="13" t="n">
        <v>8.296768999999999</v>
      </c>
      <c r="E523" s="13" t="n">
        <v>7.226855</v>
      </c>
      <c r="F523" s="1" t="n">
        <v>0.4579</v>
      </c>
      <c r="G523" t="n">
        <v>0</v>
      </c>
      <c r="H523" s="5" t="n">
        <v>0.12</v>
      </c>
      <c r="I523" s="5" t="n">
        <v>0</v>
      </c>
      <c r="J523" s="5" t="n">
        <v>0.12</v>
      </c>
      <c r="K523" s="1" t="n">
        <v>0.11</v>
      </c>
      <c r="L523" s="16">
        <f>K523*C523</f>
        <v/>
      </c>
      <c r="M523" s="13">
        <f>C523*I523</f>
        <v/>
      </c>
      <c r="N523" s="13">
        <f>IF(F523&gt;0,C523*(1+F523),G523)</f>
        <v/>
      </c>
      <c r="O523" s="16">
        <f>N523*J523</f>
        <v/>
      </c>
      <c r="P523" s="16">
        <f>L523-D523</f>
        <v/>
      </c>
      <c r="Q523" s="16">
        <f>M523-E523</f>
        <v/>
      </c>
      <c r="R523" s="16">
        <f>(B523)+(P523)+(Q523)+(O523)</f>
        <v/>
      </c>
      <c r="S523" s="16">
        <f>R523/0.89</f>
        <v/>
      </c>
      <c r="T523" s="8">
        <f>((R523/S523)-1)*-100</f>
        <v/>
      </c>
      <c r="U523" s="16">
        <f>C523-S523</f>
        <v/>
      </c>
      <c r="V523">
        <f>((R523/C523)-1)*-100</f>
        <v/>
      </c>
    </row>
    <row r="524">
      <c r="A524" t="inlineStr">
        <is>
          <t>EASY BOOZE PINK LEMON 269MLX24</t>
        </is>
      </c>
      <c r="B524" s="13" t="n">
        <v>78.128231</v>
      </c>
      <c r="C524" s="14">
        <f>R524/0.89</f>
        <v/>
      </c>
      <c r="D524" s="13" t="n">
        <v>8.296768999999999</v>
      </c>
      <c r="E524" s="13" t="n">
        <v>7.226862</v>
      </c>
      <c r="F524" s="1" t="n">
        <v>0.4579</v>
      </c>
      <c r="G524" t="n">
        <v>0</v>
      </c>
      <c r="H524" s="5" t="n">
        <v>0.12</v>
      </c>
      <c r="I524" s="5" t="n">
        <v>0</v>
      </c>
      <c r="J524" s="5" t="n">
        <v>0.12</v>
      </c>
      <c r="K524" s="1" t="n">
        <v>0.11</v>
      </c>
      <c r="L524" s="16">
        <f>K524*C524</f>
        <v/>
      </c>
      <c r="M524" s="13">
        <f>C524*I524</f>
        <v/>
      </c>
      <c r="N524" s="13">
        <f>IF(F524&gt;0,C524*(1+F524),G524)</f>
        <v/>
      </c>
      <c r="O524" s="16">
        <f>N524*J524</f>
        <v/>
      </c>
      <c r="P524" s="16">
        <f>L524-D524</f>
        <v/>
      </c>
      <c r="Q524" s="16">
        <f>M524-E524</f>
        <v/>
      </c>
      <c r="R524" s="16">
        <f>(B524)+(P524)+(Q524)+(O524)</f>
        <v/>
      </c>
      <c r="S524" s="16">
        <f>R524/0.89</f>
        <v/>
      </c>
      <c r="T524" s="8">
        <f>((R524/S524)-1)*-100</f>
        <v/>
      </c>
      <c r="U524" s="16">
        <f>C524-S524</f>
        <v/>
      </c>
      <c r="V524">
        <f>((R524/C524)-1)*-100</f>
        <v/>
      </c>
    </row>
    <row r="525">
      <c r="A525" t="inlineStr">
        <is>
          <t>EASY BOOZE RED MINT 269MLX24</t>
        </is>
      </c>
      <c r="B525" s="13" t="n">
        <v>78.12820499999999</v>
      </c>
      <c r="C525" s="14">
        <f>R525/0.89</f>
        <v/>
      </c>
      <c r="D525" s="13" t="n">
        <v>8.416820999999999</v>
      </c>
      <c r="E525" s="13" t="n">
        <v>7.226859</v>
      </c>
      <c r="F525" s="1" t="n">
        <v>0.4579</v>
      </c>
      <c r="G525" t="n">
        <v>0</v>
      </c>
      <c r="H525" s="5" t="n">
        <v>0.12</v>
      </c>
      <c r="I525" s="5" t="n">
        <v>0</v>
      </c>
      <c r="J525" s="5" t="n">
        <v>0.12</v>
      </c>
      <c r="K525" s="1" t="n">
        <v>0.11</v>
      </c>
      <c r="L525" s="16">
        <f>K525*C525</f>
        <v/>
      </c>
      <c r="M525" s="13">
        <f>C525*I525</f>
        <v/>
      </c>
      <c r="N525" s="13">
        <f>IF(F525&gt;0,C525*(1+F525),G525)</f>
        <v/>
      </c>
      <c r="O525" s="16">
        <f>N525*J525</f>
        <v/>
      </c>
      <c r="P525" s="16">
        <f>L525-D525</f>
        <v/>
      </c>
      <c r="Q525" s="16">
        <f>M525-E525</f>
        <v/>
      </c>
      <c r="R525" s="16">
        <f>(B525)+(P525)+(Q525)+(O525)</f>
        <v/>
      </c>
      <c r="S525" s="16">
        <f>R525/0.89</f>
        <v/>
      </c>
      <c r="T525" s="8">
        <f>((R525/S525)-1)*-100</f>
        <v/>
      </c>
      <c r="U525" s="16">
        <f>C525-S525</f>
        <v/>
      </c>
      <c r="V525">
        <f>((R525/C525)-1)*-100</f>
        <v/>
      </c>
    </row>
    <row r="526">
      <c r="A526" t="inlineStr">
        <is>
          <t>EASY BOOZE RED MINT 275MLX12</t>
        </is>
      </c>
      <c r="B526" s="13" t="n">
        <v>44.1265</v>
      </c>
      <c r="C526" s="14">
        <f>R526/0.89</f>
        <v/>
      </c>
      <c r="D526" s="13" t="n">
        <v>4.686</v>
      </c>
      <c r="E526" s="13" t="n">
        <v>4.081701</v>
      </c>
      <c r="F526" s="1" t="n">
        <v>0.4579</v>
      </c>
      <c r="G526" t="n">
        <v>0</v>
      </c>
      <c r="H526" s="5" t="n">
        <v>0.12</v>
      </c>
      <c r="I526" s="5" t="n">
        <v>0</v>
      </c>
      <c r="J526" s="5" t="n">
        <v>0.12</v>
      </c>
      <c r="K526" s="1" t="n">
        <v>0.11</v>
      </c>
      <c r="L526" s="16">
        <f>K526*C526</f>
        <v/>
      </c>
      <c r="M526" s="13">
        <f>C526*I526</f>
        <v/>
      </c>
      <c r="N526" s="13">
        <f>IF(F526&gt;0,C526*(1+F526),G526)</f>
        <v/>
      </c>
      <c r="O526" s="16">
        <f>N526*J526</f>
        <v/>
      </c>
      <c r="P526" s="16">
        <f>L526-D526</f>
        <v/>
      </c>
      <c r="Q526" s="16">
        <f>M526-E526</f>
        <v/>
      </c>
      <c r="R526" s="16">
        <f>(B526)+(P526)+(Q526)+(O526)</f>
        <v/>
      </c>
      <c r="S526" s="16">
        <f>R526/0.89</f>
        <v/>
      </c>
      <c r="T526" s="8">
        <f>((R526/S526)-1)*-100</f>
        <v/>
      </c>
      <c r="U526" s="16">
        <f>C526-S526</f>
        <v/>
      </c>
      <c r="V526">
        <f>((R526/C526)-1)*-100</f>
        <v/>
      </c>
    </row>
    <row r="527">
      <c r="A527" t="inlineStr">
        <is>
          <t>EASY BOOZE LN 200MLX12</t>
        </is>
      </c>
      <c r="B527" s="13" t="n">
        <v>44.1265</v>
      </c>
      <c r="C527" s="14">
        <f>R527/0.89</f>
        <v/>
      </c>
      <c r="D527" s="13" t="n">
        <v>4.686</v>
      </c>
      <c r="E527" s="13" t="n">
        <v>4.081701</v>
      </c>
      <c r="F527" s="1" t="n">
        <v>0</v>
      </c>
      <c r="G527" t="n">
        <v>0</v>
      </c>
      <c r="H527" s="5" t="n">
        <v>0.12</v>
      </c>
      <c r="I527" s="5" t="n">
        <v>0</v>
      </c>
      <c r="J527" s="5" t="n">
        <v>0.12</v>
      </c>
      <c r="K527" s="1" t="n">
        <v>0.11</v>
      </c>
      <c r="L527" s="16">
        <f>K527*C527</f>
        <v/>
      </c>
      <c r="M527" s="13">
        <f>C527*I527</f>
        <v/>
      </c>
      <c r="N527" s="13">
        <f>IF(F527&gt;0,C527*(1+F527),G527)</f>
        <v/>
      </c>
      <c r="O527" s="16">
        <f>N527*J527</f>
        <v/>
      </c>
      <c r="P527" s="16">
        <f>L527-D527</f>
        <v/>
      </c>
      <c r="Q527" s="16">
        <f>M527-E527</f>
        <v/>
      </c>
      <c r="R527" s="16">
        <f>(B527)+(P527)+(Q527)+(O527)</f>
        <v/>
      </c>
      <c r="S527" s="16">
        <f>R527/0.89</f>
        <v/>
      </c>
      <c r="T527" s="8">
        <f>((R527/S527)-1)*-100</f>
        <v/>
      </c>
      <c r="U527" s="16">
        <f>C527-S527</f>
        <v/>
      </c>
      <c r="V527">
        <f>((R527/C527)-1)*-100</f>
        <v/>
      </c>
    </row>
    <row r="528">
      <c r="A528" t="inlineStr">
        <is>
          <t>EASY BOOZE GINGER 200MLX12</t>
        </is>
      </c>
      <c r="B528" s="13" t="n">
        <v>44.1265</v>
      </c>
      <c r="C528" s="14">
        <f>R528/0.89</f>
        <v/>
      </c>
      <c r="D528" s="13" t="n">
        <v>4.686</v>
      </c>
      <c r="E528" s="13" t="n">
        <v>4.081701</v>
      </c>
      <c r="F528" s="1" t="n">
        <v>0.4579</v>
      </c>
      <c r="G528" t="n">
        <v>0</v>
      </c>
      <c r="H528" s="5" t="n">
        <v>0.12</v>
      </c>
      <c r="I528" s="5" t="n">
        <v>0</v>
      </c>
      <c r="J528" s="5" t="n">
        <v>0.12</v>
      </c>
      <c r="K528" s="1" t="n">
        <v>0.11</v>
      </c>
      <c r="L528" s="16">
        <f>K528*C528</f>
        <v/>
      </c>
      <c r="M528" s="13">
        <f>C528*I528</f>
        <v/>
      </c>
      <c r="N528" s="13">
        <f>IF(F528&gt;0,C528*(1+F528),G528)</f>
        <v/>
      </c>
      <c r="O528" s="16">
        <f>N528*J528</f>
        <v/>
      </c>
      <c r="P528" s="16">
        <f>L528-D528</f>
        <v/>
      </c>
      <c r="Q528" s="16">
        <f>M528-E528</f>
        <v/>
      </c>
      <c r="R528" s="16">
        <f>(B528)+(P528)+(Q528)+(O528)</f>
        <v/>
      </c>
      <c r="S528" s="16">
        <f>R528/0.89</f>
        <v/>
      </c>
      <c r="T528" s="8">
        <f>((R528/S528)-1)*-100</f>
        <v/>
      </c>
      <c r="U528" s="16">
        <f>C528-S528</f>
        <v/>
      </c>
      <c r="V528">
        <f>((R528/C528)-1)*-100</f>
        <v/>
      </c>
    </row>
    <row r="529">
      <c r="A529" t="inlineStr">
        <is>
          <t>EASY BOOZE PINK LEMON 200MLX12</t>
        </is>
      </c>
      <c r="B529" s="13" t="n">
        <v>44.126556</v>
      </c>
      <c r="C529" s="14">
        <f>R529/0.89</f>
        <v/>
      </c>
      <c r="D529" s="13" t="n">
        <v>4.686</v>
      </c>
      <c r="E529" s="13" t="n">
        <v>4.081706</v>
      </c>
      <c r="F529" s="1" t="n">
        <v>0.4579</v>
      </c>
      <c r="G529" t="n">
        <v>0</v>
      </c>
      <c r="H529" s="5" t="n">
        <v>0.12</v>
      </c>
      <c r="I529" s="5" t="n">
        <v>0</v>
      </c>
      <c r="J529" s="5" t="n">
        <v>0.12</v>
      </c>
      <c r="K529" s="1" t="n">
        <v>0.11</v>
      </c>
      <c r="L529" s="16">
        <f>K529*C529</f>
        <v/>
      </c>
      <c r="M529" s="13">
        <f>C529*I529</f>
        <v/>
      </c>
      <c r="N529" s="13">
        <f>IF(F529&gt;0,C529*(1+F529),G529)</f>
        <v/>
      </c>
      <c r="O529" s="16">
        <f>N529*J529</f>
        <v/>
      </c>
      <c r="P529" s="16">
        <f>L529-D529</f>
        <v/>
      </c>
      <c r="Q529" s="16">
        <f>M529-E529</f>
        <v/>
      </c>
      <c r="R529" s="16">
        <f>(B529)+(P529)+(Q529)+(O529)</f>
        <v/>
      </c>
      <c r="S529" s="16">
        <f>R529/0.89</f>
        <v/>
      </c>
      <c r="T529" s="8">
        <f>((R529/S529)-1)*-100</f>
        <v/>
      </c>
      <c r="U529" s="16">
        <f>C529-S529</f>
        <v/>
      </c>
      <c r="V529">
        <f>((R529/C529)-1)*-100</f>
        <v/>
      </c>
    </row>
    <row r="530">
      <c r="A530" t="inlineStr">
        <is>
          <t>TONICA ST PIERRE LT 270MLX24</t>
        </is>
      </c>
      <c r="B530" s="13" t="n">
        <v>69.24253899999999</v>
      </c>
      <c r="C530" s="14">
        <f>R530/0.89</f>
        <v/>
      </c>
      <c r="D530" s="13" t="n">
        <v>0</v>
      </c>
      <c r="E530" s="13" t="n">
        <v>5.871009000000001</v>
      </c>
      <c r="F530" s="1" t="n">
        <v>0</v>
      </c>
      <c r="G530" t="n">
        <v>0</v>
      </c>
      <c r="H530" s="5" t="n">
        <v>0.12</v>
      </c>
      <c r="I530" s="5" t="n">
        <v>0.0925</v>
      </c>
      <c r="J530" s="5" t="n">
        <v>0.12</v>
      </c>
      <c r="K530" s="1" t="n">
        <v>0.11</v>
      </c>
      <c r="L530" s="16">
        <f>K530*C530</f>
        <v/>
      </c>
      <c r="M530" s="13">
        <f>C530*I530</f>
        <v/>
      </c>
      <c r="N530" s="13">
        <f>IF(F530&gt;0,C530*(1+F530),G530)</f>
        <v/>
      </c>
      <c r="O530" s="16">
        <f>N530*J530</f>
        <v/>
      </c>
      <c r="P530" s="16">
        <f>L530-D530</f>
        <v/>
      </c>
      <c r="Q530" s="16">
        <f>M530-E530</f>
        <v/>
      </c>
      <c r="R530" s="16">
        <f>(B530)+(P530)+(Q530)+(O530)</f>
        <v/>
      </c>
      <c r="S530" s="16">
        <f>R530/0.89</f>
        <v/>
      </c>
      <c r="T530" s="8">
        <f>((R530/S530)-1)*-100</f>
        <v/>
      </c>
      <c r="U530" s="16">
        <f>C530-S530</f>
        <v/>
      </c>
      <c r="V530">
        <f>((R530/C530)-1)*-100</f>
        <v/>
      </c>
    </row>
    <row r="531">
      <c r="A531" t="inlineStr">
        <is>
          <t>TONICA ST PIERRE SUGAR FREE LT 270MLX24</t>
        </is>
      </c>
      <c r="B531" s="13" t="n">
        <v>69.24253899999999</v>
      </c>
      <c r="C531" s="14">
        <f>R531/0.89</f>
        <v/>
      </c>
      <c r="D531" s="13" t="n">
        <v>0</v>
      </c>
      <c r="E531" s="13" t="n">
        <v>5.871009000000001</v>
      </c>
      <c r="F531" s="1" t="n">
        <v>0</v>
      </c>
      <c r="G531" t="n">
        <v>0</v>
      </c>
      <c r="H531" s="5" t="n">
        <v>0.12</v>
      </c>
      <c r="I531" s="5" t="n">
        <v>0.0925</v>
      </c>
      <c r="J531" s="5" t="n">
        <v>0.12</v>
      </c>
      <c r="K531" s="1" t="n">
        <v>0.11</v>
      </c>
      <c r="L531" s="16">
        <f>K531*C531</f>
        <v/>
      </c>
      <c r="M531" s="13">
        <f>C531*I531</f>
        <v/>
      </c>
      <c r="N531" s="13">
        <f>IF(F531&gt;0,C531*(1+F531),G531)</f>
        <v/>
      </c>
      <c r="O531" s="16">
        <f>N531*J531</f>
        <v/>
      </c>
      <c r="P531" s="16">
        <f>L531-D531</f>
        <v/>
      </c>
      <c r="Q531" s="16">
        <f>M531-E531</f>
        <v/>
      </c>
      <c r="R531" s="16">
        <f>(B531)+(P531)+(Q531)+(O531)</f>
        <v/>
      </c>
      <c r="S531" s="16">
        <f>R531/0.89</f>
        <v/>
      </c>
      <c r="T531" s="8">
        <f>((R531/S531)-1)*-100</f>
        <v/>
      </c>
      <c r="U531" s="16">
        <f>C531-S531</f>
        <v/>
      </c>
      <c r="V531">
        <f>((R531/C531)-1)*-100</f>
        <v/>
      </c>
    </row>
    <row r="532">
      <c r="A532" t="inlineStr">
        <is>
          <t>TONICA GINGER ST PIERRE LT 270MLX24</t>
        </is>
      </c>
      <c r="B532" s="13" t="n">
        <v>74.07276899999999</v>
      </c>
      <c r="C532" s="14">
        <f>R532/0.89</f>
        <v/>
      </c>
      <c r="D532" s="13" t="n">
        <v>0</v>
      </c>
      <c r="E532" s="13" t="n">
        <v>6.28056</v>
      </c>
      <c r="F532" s="1" t="n">
        <v>0</v>
      </c>
      <c r="G532" t="n">
        <v>0</v>
      </c>
      <c r="H532" s="5" t="n">
        <v>0.12</v>
      </c>
      <c r="I532" s="5" t="n">
        <v>0.0925</v>
      </c>
      <c r="J532" s="5" t="n">
        <v>0.12</v>
      </c>
      <c r="K532" s="1" t="n">
        <v>0.11</v>
      </c>
      <c r="L532" s="16">
        <f>K532*C532</f>
        <v/>
      </c>
      <c r="M532" s="13">
        <f>C532*I532</f>
        <v/>
      </c>
      <c r="N532" s="13">
        <f>IF(F532&gt;0,C532*(1+F532),G532)</f>
        <v/>
      </c>
      <c r="O532" s="16">
        <f>N532*J532</f>
        <v/>
      </c>
      <c r="P532" s="16">
        <f>L532-D532</f>
        <v/>
      </c>
      <c r="Q532" s="16">
        <f>M532-E532</f>
        <v/>
      </c>
      <c r="R532" s="16">
        <f>(B532)+(P532)+(Q532)+(O532)</f>
        <v/>
      </c>
      <c r="S532" s="16">
        <f>R532/0.89</f>
        <v/>
      </c>
      <c r="T532" s="8">
        <f>((R532/S532)-1)*-100</f>
        <v/>
      </c>
      <c r="U532" s="16">
        <f>C532-S532</f>
        <v/>
      </c>
      <c r="V532">
        <f>((R532/C532)-1)*-100</f>
        <v/>
      </c>
    </row>
    <row r="533">
      <c r="A533" t="inlineStr">
        <is>
          <t>VINHO MOV BRANCO</t>
        </is>
      </c>
      <c r="B533" s="13" t="n">
        <v>14.654603</v>
      </c>
      <c r="C533" s="14">
        <f>R533/0.89</f>
        <v/>
      </c>
      <c r="D533" s="13" t="n">
        <v>0.586185</v>
      </c>
      <c r="E533" s="13" t="n">
        <v>1.301329</v>
      </c>
      <c r="F533" s="1" t="n">
        <v>0.467</v>
      </c>
      <c r="G533" t="n">
        <v>0</v>
      </c>
      <c r="H533" s="5" t="n">
        <v>0.12</v>
      </c>
      <c r="I533" s="5" t="n">
        <v>0.0925</v>
      </c>
      <c r="J533" s="5" t="n">
        <v>0.12</v>
      </c>
      <c r="K533" s="1" t="n">
        <v>0.11</v>
      </c>
      <c r="L533" s="16">
        <f>K533*C533</f>
        <v/>
      </c>
      <c r="M533" s="13">
        <f>C533*I533</f>
        <v/>
      </c>
      <c r="N533" s="13">
        <f>IF(F533&gt;0,C533*(1+F533),G533)</f>
        <v/>
      </c>
      <c r="O533" s="16">
        <f>N533*J533</f>
        <v/>
      </c>
      <c r="P533" s="16">
        <f>L533-D533</f>
        <v/>
      </c>
      <c r="Q533" s="16">
        <f>M533-E533</f>
        <v/>
      </c>
      <c r="R533" s="16">
        <f>(B533)+(P533)+(Q533)+(O533)</f>
        <v/>
      </c>
      <c r="S533" s="16">
        <f>R533/0.89</f>
        <v/>
      </c>
      <c r="T533" s="8">
        <f>((R533/S533)-1)*-100</f>
        <v/>
      </c>
      <c r="U533" s="16">
        <f>C533-S533</f>
        <v/>
      </c>
      <c r="V533">
        <f>((R533/C533)-1)*-100</f>
        <v/>
      </c>
    </row>
    <row r="534">
      <c r="A534" t="inlineStr">
        <is>
          <t>VINHO MOV TINTO</t>
        </is>
      </c>
      <c r="B534" s="13" t="n">
        <v>14.654603</v>
      </c>
      <c r="C534" s="14">
        <f>R534/0.89</f>
        <v/>
      </c>
      <c r="D534" s="13" t="n">
        <v>0.586183</v>
      </c>
      <c r="E534" s="13" t="n">
        <v>1.301329</v>
      </c>
      <c r="F534" s="1" t="n">
        <v>0.467</v>
      </c>
      <c r="G534" t="n">
        <v>0</v>
      </c>
      <c r="H534" s="5" t="n">
        <v>0.12</v>
      </c>
      <c r="I534" s="5" t="n">
        <v>0.0925</v>
      </c>
      <c r="J534" s="5" t="n">
        <v>0.12</v>
      </c>
      <c r="K534" s="1" t="n">
        <v>0.11</v>
      </c>
      <c r="L534" s="16">
        <f>K534*C534</f>
        <v/>
      </c>
      <c r="M534" s="13">
        <f>C534*I534</f>
        <v/>
      </c>
      <c r="N534" s="13">
        <f>IF(F534&gt;0,C534*(1+F534),G534)</f>
        <v/>
      </c>
      <c r="O534" s="16">
        <f>N534*J534</f>
        <v/>
      </c>
      <c r="P534" s="16">
        <f>L534-D534</f>
        <v/>
      </c>
      <c r="Q534" s="16">
        <f>M534-E534</f>
        <v/>
      </c>
      <c r="R534" s="16">
        <f>(B534)+(P534)+(Q534)+(O534)</f>
        <v/>
      </c>
      <c r="S534" s="16">
        <f>R534/0.89</f>
        <v/>
      </c>
      <c r="T534" s="8">
        <f>((R534/S534)-1)*-100</f>
        <v/>
      </c>
      <c r="U534" s="16">
        <f>C534-S534</f>
        <v/>
      </c>
      <c r="V534">
        <f>((R534/C534)-1)*-100</f>
        <v/>
      </c>
    </row>
    <row r="535">
      <c r="A535" t="inlineStr">
        <is>
          <t>VINHO MOV CHARDONNAY</t>
        </is>
      </c>
      <c r="B535" s="13" t="n">
        <v>14.82</v>
      </c>
      <c r="C535" s="14">
        <f>R535/0.89</f>
        <v/>
      </c>
      <c r="D535" s="13" t="n">
        <v>0.592903</v>
      </c>
      <c r="E535" s="13" t="n">
        <v>1.316006</v>
      </c>
      <c r="F535" s="1" t="n">
        <v>0.467</v>
      </c>
      <c r="G535" t="n">
        <v>0</v>
      </c>
      <c r="H535" s="5" t="n">
        <v>0.12</v>
      </c>
      <c r="I535" s="5" t="n">
        <v>0.0925</v>
      </c>
      <c r="J535" s="5" t="n">
        <v>0.12</v>
      </c>
      <c r="K535" s="1" t="n">
        <v>0.11</v>
      </c>
      <c r="L535" s="16">
        <f>K535*C535</f>
        <v/>
      </c>
      <c r="M535" s="13">
        <f>C535*I535</f>
        <v/>
      </c>
      <c r="N535" s="13">
        <f>IF(F535&gt;0,C535*(1+F535),G535)</f>
        <v/>
      </c>
      <c r="O535" s="16">
        <f>N535*J535</f>
        <v/>
      </c>
      <c r="P535" s="16">
        <f>L535-D535</f>
        <v/>
      </c>
      <c r="Q535" s="16">
        <f>M535-E535</f>
        <v/>
      </c>
      <c r="R535" s="16">
        <f>(B535)+(P535)+(Q535)+(O535)</f>
        <v/>
      </c>
      <c r="S535" s="16">
        <f>R535/0.89</f>
        <v/>
      </c>
      <c r="T535" s="8">
        <f>((R535/S535)-1)*-100</f>
        <v/>
      </c>
      <c r="U535" s="16">
        <f>C535-S535</f>
        <v/>
      </c>
      <c r="V535">
        <f>((R535/C535)-1)*-100</f>
        <v/>
      </c>
    </row>
    <row r="536">
      <c r="A536" t="inlineStr">
        <is>
          <t>VINHO MOV CAB. SAUV/ MALBEC</t>
        </is>
      </c>
      <c r="B536" s="13" t="n">
        <v>15.105198</v>
      </c>
      <c r="C536" s="14">
        <f>R536/0.89</f>
        <v/>
      </c>
      <c r="D536" s="13" t="n">
        <v>0.567331</v>
      </c>
      <c r="E536" s="13" t="n">
        <v>1.397231</v>
      </c>
      <c r="F536" s="1" t="n">
        <v>0.467</v>
      </c>
      <c r="G536" t="n">
        <v>0</v>
      </c>
      <c r="H536" s="5" t="n">
        <v>0.12</v>
      </c>
      <c r="I536" s="5" t="n">
        <v>0.0925</v>
      </c>
      <c r="J536" s="5" t="n">
        <v>0.12</v>
      </c>
      <c r="K536" s="1" t="n">
        <v>0.11</v>
      </c>
      <c r="L536" s="16">
        <f>K536*C536</f>
        <v/>
      </c>
      <c r="M536" s="13">
        <f>C536*I536</f>
        <v/>
      </c>
      <c r="N536" s="13">
        <f>IF(F536&gt;0,C536*(1+F536),G536)</f>
        <v/>
      </c>
      <c r="O536" s="16">
        <f>N536*J536</f>
        <v/>
      </c>
      <c r="P536" s="16">
        <f>L536-D536</f>
        <v/>
      </c>
      <c r="Q536" s="16">
        <f>M536-E536</f>
        <v/>
      </c>
      <c r="R536" s="16">
        <f>(B536)+(P536)+(Q536)+(O536)</f>
        <v/>
      </c>
      <c r="S536" s="16">
        <f>R536/0.89</f>
        <v/>
      </c>
      <c r="T536" s="8">
        <f>((R536/S536)-1)*-100</f>
        <v/>
      </c>
      <c r="U536" s="16">
        <f>C536-S536</f>
        <v/>
      </c>
      <c r="V536">
        <f>((R536/C536)-1)*-100</f>
        <v/>
      </c>
    </row>
    <row r="537">
      <c r="A537" t="inlineStr">
        <is>
          <t>VINHO MOV MALBEC</t>
        </is>
      </c>
      <c r="B537" s="13" t="n">
        <v>15.601616</v>
      </c>
      <c r="C537" s="14">
        <f>R537/0.89</f>
        <v/>
      </c>
      <c r="D537" s="13" t="n">
        <v>0.624065</v>
      </c>
      <c r="E537" s="13" t="n">
        <v>1.385424</v>
      </c>
      <c r="F537" s="1" t="n">
        <v>0.467</v>
      </c>
      <c r="G537" t="n">
        <v>0</v>
      </c>
      <c r="H537" s="5" t="n">
        <v>0.12</v>
      </c>
      <c r="I537" s="5" t="n">
        <v>0.0925</v>
      </c>
      <c r="J537" s="5" t="n">
        <v>0.12</v>
      </c>
      <c r="K537" s="1" t="n">
        <v>0.11</v>
      </c>
      <c r="L537" s="16">
        <f>K537*C537</f>
        <v/>
      </c>
      <c r="M537" s="13">
        <f>C537*I537</f>
        <v/>
      </c>
      <c r="N537" s="13">
        <f>IF(F537&gt;0,C537*(1+F537),G537)</f>
        <v/>
      </c>
      <c r="O537" s="16">
        <f>N537*J537</f>
        <v/>
      </c>
      <c r="P537" s="16">
        <f>L537-D537</f>
        <v/>
      </c>
      <c r="Q537" s="16">
        <f>M537-E537</f>
        <v/>
      </c>
      <c r="R537" s="16">
        <f>(B537)+(P537)+(Q537)+(O537)</f>
        <v/>
      </c>
      <c r="S537" s="16">
        <f>R537/0.89</f>
        <v/>
      </c>
      <c r="T537" s="8">
        <f>((R537/S537)-1)*-100</f>
        <v/>
      </c>
      <c r="U537" s="16">
        <f>C537-S537</f>
        <v/>
      </c>
      <c r="V537">
        <f>((R537/C537)-1)*-100</f>
        <v/>
      </c>
    </row>
    <row r="538">
      <c r="A538" t="inlineStr">
        <is>
          <t>VINHO LOU PARAIS ROSE</t>
        </is>
      </c>
      <c r="B538" s="13" t="n">
        <v>41.239</v>
      </c>
      <c r="C538" s="14">
        <f>R538/0.89</f>
        <v/>
      </c>
      <c r="D538" s="13" t="n">
        <v>1.64956</v>
      </c>
      <c r="E538" s="13" t="n">
        <v>3.662023</v>
      </c>
      <c r="F538" s="1" t="n">
        <v>0.467</v>
      </c>
      <c r="G538" t="n">
        <v>0</v>
      </c>
      <c r="H538" s="5" t="n">
        <v>0.12</v>
      </c>
      <c r="I538" s="5" t="n">
        <v>0.0925</v>
      </c>
      <c r="J538" s="5" t="n">
        <v>0.12</v>
      </c>
      <c r="K538" s="1" t="n">
        <v>0.11</v>
      </c>
      <c r="L538" s="16">
        <f>K538*C538</f>
        <v/>
      </c>
      <c r="M538" s="13">
        <f>C538*I538</f>
        <v/>
      </c>
      <c r="N538" s="13">
        <f>IF(F538&gt;0,C538*(1+F538),G538)</f>
        <v/>
      </c>
      <c r="O538" s="16">
        <f>N538*J538</f>
        <v/>
      </c>
      <c r="P538" s="16">
        <f>L538-D538</f>
        <v/>
      </c>
      <c r="Q538" s="16">
        <f>M538-E538</f>
        <v/>
      </c>
      <c r="R538" s="16">
        <f>(B538)+(P538)+(Q538)+(O538)</f>
        <v/>
      </c>
      <c r="S538" s="16">
        <f>R538/0.89</f>
        <v/>
      </c>
      <c r="T538" s="8">
        <f>((R538/S538)-1)*-100</f>
        <v/>
      </c>
      <c r="U538" s="16">
        <f>C538-S538</f>
        <v/>
      </c>
      <c r="V538">
        <f>((R538/C538)-1)*-100</f>
        <v/>
      </c>
    </row>
    <row r="539">
      <c r="A539" t="inlineStr">
        <is>
          <t>VINHO BARON DE LA VAUXONNE</t>
        </is>
      </c>
      <c r="B539" s="13" t="n">
        <v>51.74</v>
      </c>
      <c r="C539" s="14">
        <f>R539/0.89</f>
        <v/>
      </c>
      <c r="D539" s="13" t="n">
        <v>2.069583</v>
      </c>
      <c r="E539" s="13" t="n">
        <v>4.594514</v>
      </c>
      <c r="F539" s="1" t="n">
        <v>0.467</v>
      </c>
      <c r="G539" t="n">
        <v>0</v>
      </c>
      <c r="H539" s="5" t="n">
        <v>0.12</v>
      </c>
      <c r="I539" s="5" t="n">
        <v>0.0925</v>
      </c>
      <c r="J539" s="5" t="n">
        <v>0.12</v>
      </c>
      <c r="K539" s="1" t="n">
        <v>0.11</v>
      </c>
      <c r="L539" s="16">
        <f>K539*C539</f>
        <v/>
      </c>
      <c r="M539" s="13">
        <f>C539*I539</f>
        <v/>
      </c>
      <c r="N539" s="13">
        <f>IF(F539&gt;0,C539*(1+F539),G539)</f>
        <v/>
      </c>
      <c r="O539" s="16">
        <f>N539*J539</f>
        <v/>
      </c>
      <c r="P539" s="16">
        <f>L539-D539</f>
        <v/>
      </c>
      <c r="Q539" s="16">
        <f>M539-E539</f>
        <v/>
      </c>
      <c r="R539" s="16">
        <f>(B539)+(P539)+(Q539)+(O539)</f>
        <v/>
      </c>
      <c r="S539" s="16">
        <f>R539/0.89</f>
        <v/>
      </c>
      <c r="T539" s="8">
        <f>((R539/S539)-1)*-100</f>
        <v/>
      </c>
      <c r="U539" s="16">
        <f>C539-S539</f>
        <v/>
      </c>
      <c r="V539">
        <f>((R539/C539)-1)*-100</f>
        <v/>
      </c>
    </row>
    <row r="540">
      <c r="A540" t="inlineStr">
        <is>
          <t>CHABLIS PREMIER CRU FOURCHAUME 750ML</t>
        </is>
      </c>
      <c r="B540" s="13" t="n">
        <v>110.941693</v>
      </c>
      <c r="C540" s="14">
        <f>R540/0.89</f>
        <v/>
      </c>
      <c r="D540" s="13" t="n">
        <v>4.437667</v>
      </c>
      <c r="E540" s="13" t="n">
        <v>9.851621999999999</v>
      </c>
      <c r="F540" s="1" t="n">
        <v>0.467</v>
      </c>
      <c r="G540" t="n">
        <v>0</v>
      </c>
      <c r="H540" s="5" t="n">
        <v>0.12</v>
      </c>
      <c r="I540" s="5" t="n">
        <v>0.0925</v>
      </c>
      <c r="J540" s="5" t="n">
        <v>0.12</v>
      </c>
      <c r="K540" s="1" t="n">
        <v>0.11</v>
      </c>
      <c r="L540" s="16">
        <f>K540*C540</f>
        <v/>
      </c>
      <c r="M540" s="13">
        <f>C540*I540</f>
        <v/>
      </c>
      <c r="N540" s="13">
        <f>IF(F540&gt;0,C540*(1+F540),G540)</f>
        <v/>
      </c>
      <c r="O540" s="16">
        <f>N540*J540</f>
        <v/>
      </c>
      <c r="P540" s="16">
        <f>L540-D540</f>
        <v/>
      </c>
      <c r="Q540" s="16">
        <f>M540-E540</f>
        <v/>
      </c>
      <c r="R540" s="16">
        <f>(B540)+(P540)+(Q540)+(O540)</f>
        <v/>
      </c>
      <c r="S540" s="16">
        <f>R540/0.89</f>
        <v/>
      </c>
      <c r="T540" s="8">
        <f>((R540/S540)-1)*-100</f>
        <v/>
      </c>
      <c r="U540" s="16">
        <f>C540-S540</f>
        <v/>
      </c>
      <c r="V540">
        <f>((R540/C540)-1)*-100</f>
        <v/>
      </c>
    </row>
    <row r="541">
      <c r="A541" t="inlineStr">
        <is>
          <t>PACHECA MOSCATEL GALEGO BRANCO 750ML</t>
        </is>
      </c>
      <c r="B541" s="13" t="n">
        <v>29.62</v>
      </c>
      <c r="C541" s="14">
        <f>R541/0.89</f>
        <v/>
      </c>
      <c r="D541" s="13" t="n">
        <v>1.184792</v>
      </c>
      <c r="E541" s="13" t="n">
        <v>2.630257</v>
      </c>
      <c r="F541" s="1" t="n">
        <v>0.467</v>
      </c>
      <c r="G541" t="n">
        <v>0</v>
      </c>
      <c r="H541" s="5" t="n">
        <v>0.12</v>
      </c>
      <c r="I541" s="5" t="n">
        <v>0.0925</v>
      </c>
      <c r="J541" s="5" t="n">
        <v>0.12</v>
      </c>
      <c r="K541" s="1" t="n">
        <v>0.11</v>
      </c>
      <c r="L541" s="16">
        <f>K541*C541</f>
        <v/>
      </c>
      <c r="M541" s="13">
        <f>C541*I541</f>
        <v/>
      </c>
      <c r="N541" s="13">
        <f>IF(F541&gt;0,C541*(1+F541),G541)</f>
        <v/>
      </c>
      <c r="O541" s="16">
        <f>N541*J541</f>
        <v/>
      </c>
      <c r="P541" s="16">
        <f>L541-D541</f>
        <v/>
      </c>
      <c r="Q541" s="16">
        <f>M541-E541</f>
        <v/>
      </c>
      <c r="R541" s="16">
        <f>(B541)+(P541)+(Q541)+(O541)</f>
        <v/>
      </c>
      <c r="S541" s="16">
        <f>R541/0.89</f>
        <v/>
      </c>
      <c r="T541" s="8">
        <f>((R541/S541)-1)*-100</f>
        <v/>
      </c>
      <c r="U541" s="16">
        <f>C541-S541</f>
        <v/>
      </c>
      <c r="V541">
        <f>((R541/C541)-1)*-100</f>
        <v/>
      </c>
    </row>
    <row r="542">
      <c r="A542" t="inlineStr">
        <is>
          <t>ESPUMANTE ALUD BRANCO 750ML</t>
        </is>
      </c>
      <c r="B542" s="13" t="n">
        <v>13.514</v>
      </c>
      <c r="C542" s="14">
        <f>R542/0.89</f>
        <v/>
      </c>
      <c r="D542" s="13" t="n">
        <v>0.54056</v>
      </c>
      <c r="E542" s="13" t="n">
        <v>1.200043</v>
      </c>
      <c r="F542" s="1" t="n">
        <v>0.467</v>
      </c>
      <c r="G542" t="n">
        <v>0</v>
      </c>
      <c r="H542" s="5" t="n">
        <v>0.12</v>
      </c>
      <c r="I542" s="5" t="n">
        <v>0.0925</v>
      </c>
      <c r="J542" s="5" t="n">
        <v>0.12</v>
      </c>
      <c r="K542" s="1" t="n">
        <v>0.11</v>
      </c>
      <c r="L542" s="16">
        <f>K542*C542</f>
        <v/>
      </c>
      <c r="M542" s="13">
        <f>C542*I542</f>
        <v/>
      </c>
      <c r="N542" s="13">
        <f>IF(F542&gt;0,C542*(1+F542),G542)</f>
        <v/>
      </c>
      <c r="O542" s="16">
        <f>N542*J542</f>
        <v/>
      </c>
      <c r="P542" s="16">
        <f>L542-D542</f>
        <v/>
      </c>
      <c r="Q542" s="16">
        <f>M542-E542</f>
        <v/>
      </c>
      <c r="R542" s="16">
        <f>(B542)+(P542)+(Q542)+(O542)</f>
        <v/>
      </c>
      <c r="S542" s="16">
        <f>R542/0.89</f>
        <v/>
      </c>
      <c r="T542" s="8">
        <f>((R542/S542)-1)*-100</f>
        <v/>
      </c>
      <c r="U542" s="16">
        <f>C542-S542</f>
        <v/>
      </c>
      <c r="V542">
        <f>((R542/C542)-1)*-100</f>
        <v/>
      </c>
    </row>
    <row r="543">
      <c r="A543" t="inlineStr">
        <is>
          <t>ESPUMANTE VILLA ROSA BLANC DE BLANCS</t>
        </is>
      </c>
      <c r="B543" s="13" t="n">
        <v>35.040008</v>
      </c>
      <c r="C543" s="14">
        <f>R543/0.89</f>
        <v/>
      </c>
      <c r="E543" s="13" t="inlineStr">
        <is>
          <t>-</t>
        </is>
      </c>
      <c r="F543" s="1" t="n">
        <v>0</v>
      </c>
      <c r="G543" t="n">
        <v>0</v>
      </c>
      <c r="H543" s="5" t="n">
        <v>0.12</v>
      </c>
      <c r="I543" s="5" t="n">
        <v>0.0925</v>
      </c>
      <c r="J543" s="5" t="n">
        <v>0.12</v>
      </c>
      <c r="K543" s="1" t="n">
        <v>0.11</v>
      </c>
      <c r="L543" s="16">
        <f>K543*C543</f>
        <v/>
      </c>
      <c r="M543" s="13">
        <f>C543*I543</f>
        <v/>
      </c>
      <c r="N543" s="13">
        <f>IF(F543&gt;0,C543*(1+F543),G543)</f>
        <v/>
      </c>
      <c r="O543" s="16">
        <f>N543*J543</f>
        <v/>
      </c>
      <c r="P543" s="16">
        <f>L543-D543</f>
        <v/>
      </c>
      <c r="Q543" s="16">
        <f>M543-E543</f>
        <v/>
      </c>
      <c r="R543" s="16">
        <f>(B543)+(P543)+(Q543)+(O543)</f>
        <v/>
      </c>
      <c r="S543" s="16">
        <f>R543/0.89</f>
        <v/>
      </c>
      <c r="T543" s="8">
        <f>((R543/S543)-1)*-100</f>
        <v/>
      </c>
      <c r="U543" s="16">
        <f>C543-S543</f>
        <v/>
      </c>
      <c r="V543">
        <f>((R543/C543)-1)*-100</f>
        <v/>
      </c>
    </row>
    <row r="544">
      <c r="A544" t="inlineStr">
        <is>
          <t>ESPUMANTE VILLA ROSA BLANC DE NOIRS</t>
        </is>
      </c>
      <c r="B544" s="13" t="n">
        <v>28</v>
      </c>
      <c r="C544" s="14">
        <f>R544/0.89</f>
        <v/>
      </c>
      <c r="D544" s="13" t="n">
        <v>1.12</v>
      </c>
      <c r="E544" s="13" t="n">
        <v>2.4864</v>
      </c>
      <c r="F544" s="1" t="n">
        <v>0.467</v>
      </c>
      <c r="G544" t="n">
        <v>0</v>
      </c>
      <c r="H544" s="5" t="n">
        <v>0.12</v>
      </c>
      <c r="I544" s="5" t="n">
        <v>0.0925</v>
      </c>
      <c r="J544" s="5" t="n">
        <v>0.12</v>
      </c>
      <c r="K544" s="1" t="n">
        <v>0.11</v>
      </c>
      <c r="L544" s="16">
        <f>K544*C544</f>
        <v/>
      </c>
      <c r="M544" s="13">
        <f>C544*I544</f>
        <v/>
      </c>
      <c r="N544" s="13">
        <f>IF(F544&gt;0,C544*(1+F544),G544)</f>
        <v/>
      </c>
      <c r="O544" s="16">
        <f>N544*J544</f>
        <v/>
      </c>
      <c r="P544" s="16">
        <f>L544-D544</f>
        <v/>
      </c>
      <c r="Q544" s="16">
        <f>M544-E544</f>
        <v/>
      </c>
      <c r="R544" s="16">
        <f>(B544)+(P544)+(Q544)+(O544)</f>
        <v/>
      </c>
      <c r="S544" s="16">
        <f>R544/0.89</f>
        <v/>
      </c>
      <c r="T544" s="8">
        <f>((R544/S544)-1)*-100</f>
        <v/>
      </c>
      <c r="U544" s="16">
        <f>C544-S544</f>
        <v/>
      </c>
      <c r="V544">
        <f>((R544/C544)-1)*-100</f>
        <v/>
      </c>
    </row>
    <row r="545">
      <c r="A545" t="inlineStr">
        <is>
          <t>ESPUMANTE VILLA ROSA ROSE</t>
        </is>
      </c>
      <c r="B545" s="13" t="n">
        <v>27.89</v>
      </c>
      <c r="C545" s="14">
        <f>R545/0.89</f>
        <v/>
      </c>
      <c r="D545" s="13" t="n">
        <v>1.1156</v>
      </c>
      <c r="E545" s="13" t="n">
        <v>0</v>
      </c>
      <c r="F545" s="1" t="n">
        <v>0.467</v>
      </c>
      <c r="G545" t="n">
        <v>0</v>
      </c>
      <c r="H545" s="5" t="n">
        <v>0.12</v>
      </c>
      <c r="I545" s="5" t="n">
        <v>0.0925</v>
      </c>
      <c r="J545" s="5" t="n">
        <v>0.12</v>
      </c>
      <c r="K545" s="1" t="n">
        <v>0.11</v>
      </c>
      <c r="L545" s="16">
        <f>K545*C545</f>
        <v/>
      </c>
      <c r="M545" s="13">
        <f>C545*I545</f>
        <v/>
      </c>
      <c r="N545" s="13">
        <f>IF(F545&gt;0,C545*(1+F545),G545)</f>
        <v/>
      </c>
      <c r="O545" s="16">
        <f>N545*J545</f>
        <v/>
      </c>
      <c r="P545" s="16">
        <f>L545-D545</f>
        <v/>
      </c>
      <c r="Q545" s="16">
        <f>M545-E545</f>
        <v/>
      </c>
      <c r="R545" s="16">
        <f>(B545)+(P545)+(Q545)+(O545)</f>
        <v/>
      </c>
      <c r="S545" s="16">
        <f>R545/0.89</f>
        <v/>
      </c>
      <c r="T545" s="8">
        <f>((R545/S545)-1)*-100</f>
        <v/>
      </c>
      <c r="U545" s="16">
        <f>C545-S545</f>
        <v/>
      </c>
      <c r="V545">
        <f>((R545/C545)-1)*-100</f>
        <v/>
      </c>
    </row>
    <row r="546">
      <c r="A546" t="inlineStr">
        <is>
          <t>GIN MARINA ROSE 750ML</t>
        </is>
      </c>
      <c r="B546" s="13" t="n">
        <v>45.47</v>
      </c>
      <c r="C546" s="14">
        <f>R546/0.89</f>
        <v/>
      </c>
      <c r="D546" s="13" t="n">
        <v>0</v>
      </c>
      <c r="E546" s="13" t="n">
        <v>4.205975</v>
      </c>
      <c r="F546" s="1" t="n">
        <v>0</v>
      </c>
      <c r="G546" t="n">
        <v>0</v>
      </c>
      <c r="H546" s="5" t="n">
        <v>0.12</v>
      </c>
      <c r="I546" s="5" t="n">
        <v>0.0925</v>
      </c>
      <c r="J546" s="5" t="n">
        <v>0.12</v>
      </c>
      <c r="K546" s="1" t="n">
        <v>0.11</v>
      </c>
      <c r="L546" s="16">
        <f>K546*C546</f>
        <v/>
      </c>
      <c r="M546" s="13">
        <f>C546*I546</f>
        <v/>
      </c>
      <c r="N546" s="13">
        <f>IF(F546&gt;0,C546*(1+F546),G546)</f>
        <v/>
      </c>
      <c r="O546" s="16">
        <f>N546*J546</f>
        <v/>
      </c>
      <c r="P546" s="16">
        <f>L546-D546</f>
        <v/>
      </c>
      <c r="Q546" s="16">
        <f>M546-E546</f>
        <v/>
      </c>
      <c r="R546" s="16">
        <f>(B546)+(P546)+(Q546)+(O546)</f>
        <v/>
      </c>
      <c r="S546" s="16">
        <f>R546/0.89</f>
        <v/>
      </c>
      <c r="T546" s="8">
        <f>((R546/S546)-1)*-100</f>
        <v/>
      </c>
      <c r="U546" s="16">
        <f>C546-S546</f>
        <v/>
      </c>
      <c r="V546">
        <f>((R546/C546)-1)*-100</f>
        <v/>
      </c>
    </row>
    <row r="547">
      <c r="A547" t="inlineStr">
        <is>
          <t>VINHO LA TOGATA ROSSO 750ML</t>
        </is>
      </c>
      <c r="B547" s="13" t="n">
        <v>67.47</v>
      </c>
      <c r="C547" s="14">
        <f>R547/0.89</f>
        <v/>
      </c>
      <c r="D547" s="13" t="n">
        <v>2.6988</v>
      </c>
      <c r="E547" s="13" t="n">
        <v>5.991338</v>
      </c>
      <c r="F547" s="1" t="n">
        <v>0.467</v>
      </c>
      <c r="G547" t="n">
        <v>0</v>
      </c>
      <c r="H547" s="5" t="n">
        <v>0.12</v>
      </c>
      <c r="I547" s="5" t="n">
        <v>0.0925</v>
      </c>
      <c r="J547" s="5" t="n">
        <v>0.12</v>
      </c>
      <c r="K547" s="1" t="n">
        <v>0.11</v>
      </c>
      <c r="L547" s="16">
        <f>K547*C547</f>
        <v/>
      </c>
      <c r="M547" s="13">
        <f>C547*I547</f>
        <v/>
      </c>
      <c r="N547" s="13">
        <f>IF(F547&gt;0,C547*(1+F547),G547)</f>
        <v/>
      </c>
      <c r="O547" s="16">
        <f>N547*J547</f>
        <v/>
      </c>
      <c r="P547" s="16">
        <f>L547-D547</f>
        <v/>
      </c>
      <c r="Q547" s="16">
        <f>M547-E547</f>
        <v/>
      </c>
      <c r="R547" s="16">
        <f>(B547)+(P547)+(Q547)+(O547)</f>
        <v/>
      </c>
      <c r="S547" s="16">
        <f>R547/0.89</f>
        <v/>
      </c>
      <c r="T547" s="8">
        <f>((R547/S547)-1)*-100</f>
        <v/>
      </c>
      <c r="U547" s="16">
        <f>C547-S547</f>
        <v/>
      </c>
      <c r="V547">
        <f>((R547/C547)-1)*-100</f>
        <v/>
      </c>
    </row>
    <row r="548">
      <c r="A548" t="inlineStr">
        <is>
          <t>VINHO LA TOGATA BRUNELLO ETQ AZUL 750ML</t>
        </is>
      </c>
      <c r="B548" s="13" t="n">
        <v>167.099655</v>
      </c>
      <c r="C548" s="14">
        <f>R548/0.89</f>
        <v/>
      </c>
      <c r="D548" s="13" t="n">
        <v>6.276034</v>
      </c>
      <c r="E548" s="13" t="n">
        <v>15.456718</v>
      </c>
      <c r="F548" s="1" t="n">
        <v>0.467</v>
      </c>
      <c r="G548" t="n">
        <v>0</v>
      </c>
      <c r="H548" s="5" t="n">
        <v>0.12</v>
      </c>
      <c r="I548" s="5" t="n">
        <v>0.0925</v>
      </c>
      <c r="J548" s="5" t="n">
        <v>0.12</v>
      </c>
      <c r="K548" s="1" t="n">
        <v>0.11</v>
      </c>
      <c r="L548" s="16">
        <f>K548*C548</f>
        <v/>
      </c>
      <c r="M548" s="13">
        <f>C548*I548</f>
        <v/>
      </c>
      <c r="N548" s="13">
        <f>IF(F548&gt;0,C548*(1+F548),G548)</f>
        <v/>
      </c>
      <c r="O548" s="16">
        <f>N548*J548</f>
        <v/>
      </c>
      <c r="P548" s="16">
        <f>L548-D548</f>
        <v/>
      </c>
      <c r="Q548" s="16">
        <f>M548-E548</f>
        <v/>
      </c>
      <c r="R548" s="16">
        <f>(B548)+(P548)+(Q548)+(O548)</f>
        <v/>
      </c>
      <c r="S548" s="16">
        <f>R548/0.89</f>
        <v/>
      </c>
      <c r="T548" s="8">
        <f>((R548/S548)-1)*-100</f>
        <v/>
      </c>
      <c r="U548" s="16">
        <f>C548-S548</f>
        <v/>
      </c>
      <c r="V548">
        <f>((R548/C548)-1)*-100</f>
        <v/>
      </c>
    </row>
    <row r="549">
      <c r="A549" t="inlineStr">
        <is>
          <t xml:space="preserve">VINHO FONTE DEI BORGHI TOSCANA IGT </t>
        </is>
      </c>
      <c r="B549" s="13" t="n">
        <v>17.54</v>
      </c>
      <c r="C549" s="14">
        <f>R549/0.89</f>
        <v/>
      </c>
      <c r="D549" s="13" t="n">
        <v>0.7016</v>
      </c>
      <c r="E549" s="13" t="n">
        <v>1.557552</v>
      </c>
      <c r="F549" s="1" t="n">
        <v>0.467</v>
      </c>
      <c r="G549" t="n">
        <v>0</v>
      </c>
      <c r="H549" s="5" t="n">
        <v>0.12</v>
      </c>
      <c r="I549" s="5" t="n">
        <v>0.0925</v>
      </c>
      <c r="J549" s="5" t="n">
        <v>0.12</v>
      </c>
      <c r="K549" s="1" t="n">
        <v>0.11</v>
      </c>
      <c r="L549" s="16">
        <f>K549*C549</f>
        <v/>
      </c>
      <c r="M549" s="13">
        <f>C549*I549</f>
        <v/>
      </c>
      <c r="N549" s="13">
        <f>IF(F549&gt;0,C549*(1+F549),G549)</f>
        <v/>
      </c>
      <c r="O549" s="16">
        <f>N549*J549</f>
        <v/>
      </c>
      <c r="P549" s="16">
        <f>L549-D549</f>
        <v/>
      </c>
      <c r="Q549" s="16">
        <f>M549-E549</f>
        <v/>
      </c>
      <c r="R549" s="16">
        <f>(B549)+(P549)+(Q549)+(O549)</f>
        <v/>
      </c>
      <c r="S549" s="16">
        <f>R549/0.89</f>
        <v/>
      </c>
      <c r="T549" s="8">
        <f>((R549/S549)-1)*-100</f>
        <v/>
      </c>
      <c r="U549" s="16">
        <f>C549-S549</f>
        <v/>
      </c>
      <c r="V549">
        <f>((R549/C549)-1)*-100</f>
        <v/>
      </c>
    </row>
    <row r="550">
      <c r="A550" t="inlineStr">
        <is>
          <t>VINHO COLLEMARE NEO SICILY 750ML</t>
        </is>
      </c>
      <c r="B550" s="13" t="n">
        <v>24.21</v>
      </c>
      <c r="C550" s="14">
        <f>R550/0.89</f>
        <v/>
      </c>
      <c r="D550" s="13" t="n">
        <v>0.968485</v>
      </c>
      <c r="E550" s="13" t="n">
        <v>2.14984</v>
      </c>
      <c r="F550" s="1" t="n">
        <v>0.467</v>
      </c>
      <c r="G550" t="n">
        <v>0</v>
      </c>
      <c r="H550" s="5" t="n">
        <v>0.12</v>
      </c>
      <c r="I550" s="5" t="n">
        <v>0.0925</v>
      </c>
      <c r="J550" s="5" t="n">
        <v>0.12</v>
      </c>
      <c r="K550" s="1" t="n">
        <v>0.11</v>
      </c>
      <c r="L550" s="16">
        <f>K550*C550</f>
        <v/>
      </c>
      <c r="M550" s="13">
        <f>C550*I550</f>
        <v/>
      </c>
      <c r="N550" s="13">
        <f>IF(F550&gt;0,C550*(1+F550),G550)</f>
        <v/>
      </c>
      <c r="O550" s="16">
        <f>N550*J550</f>
        <v/>
      </c>
      <c r="P550" s="16">
        <f>L550-D550</f>
        <v/>
      </c>
      <c r="Q550" s="16">
        <f>M550-E550</f>
        <v/>
      </c>
      <c r="R550" s="16">
        <f>(B550)+(P550)+(Q550)+(O550)</f>
        <v/>
      </c>
      <c r="S550" s="16">
        <f>R550/0.89</f>
        <v/>
      </c>
      <c r="T550" s="8">
        <f>((R550/S550)-1)*-100</f>
        <v/>
      </c>
      <c r="U550" s="16">
        <f>C550-S550</f>
        <v/>
      </c>
      <c r="V550">
        <f>((R550/C550)-1)*-100</f>
        <v/>
      </c>
    </row>
    <row r="551">
      <c r="A551" t="inlineStr">
        <is>
          <t>VILLA ROSA BRANCO ESCOLHA 750ML</t>
        </is>
      </c>
      <c r="B551" s="13" t="n">
        <v>25.16</v>
      </c>
      <c r="C551" s="14">
        <f>R551/0.89</f>
        <v/>
      </c>
      <c r="D551" s="13" t="n">
        <v>1.006404</v>
      </c>
      <c r="E551" s="13" t="n">
        <v>2.234207</v>
      </c>
      <c r="F551" s="1" t="n">
        <v>0.467</v>
      </c>
      <c r="G551" t="n">
        <v>0</v>
      </c>
      <c r="H551" s="5" t="n">
        <v>0.12</v>
      </c>
      <c r="I551" s="5" t="n">
        <v>0.0925</v>
      </c>
      <c r="J551" s="5" t="n">
        <v>0.12</v>
      </c>
      <c r="K551" s="1" t="n">
        <v>0.11</v>
      </c>
      <c r="L551" s="16">
        <f>K551*C551</f>
        <v/>
      </c>
      <c r="M551" s="13">
        <f>C551*I551</f>
        <v/>
      </c>
      <c r="N551" s="13">
        <f>IF(F551&gt;0,C551*(1+F551),G551)</f>
        <v/>
      </c>
      <c r="O551" s="16">
        <f>N551*J551</f>
        <v/>
      </c>
      <c r="P551" s="16">
        <f>L551-D551</f>
        <v/>
      </c>
      <c r="Q551" s="16">
        <f>M551-E551</f>
        <v/>
      </c>
      <c r="R551" s="16">
        <f>(B551)+(P551)+(Q551)+(O551)</f>
        <v/>
      </c>
      <c r="S551" s="16">
        <f>R551/0.89</f>
        <v/>
      </c>
      <c r="T551" s="8">
        <f>((R551/S551)-1)*-100</f>
        <v/>
      </c>
      <c r="U551" s="16">
        <f>C551-S551</f>
        <v/>
      </c>
      <c r="V551">
        <f>((R551/C551)-1)*-100</f>
        <v/>
      </c>
    </row>
    <row r="552">
      <c r="A552" t="inlineStr">
        <is>
          <t>VILLA ROSA TINTO ESCOLHA 750ML</t>
        </is>
      </c>
      <c r="B552" s="13" t="n">
        <v>25.16</v>
      </c>
      <c r="C552" s="14">
        <f>R552/0.89</f>
        <v/>
      </c>
      <c r="D552" s="13" t="n">
        <v>1.006403</v>
      </c>
      <c r="E552" s="13" t="n">
        <v>2.234207</v>
      </c>
      <c r="F552" s="1" t="n">
        <v>0.467</v>
      </c>
      <c r="G552" t="n">
        <v>0</v>
      </c>
      <c r="H552" s="5" t="n">
        <v>0.12</v>
      </c>
      <c r="I552" s="5" t="n">
        <v>0.0925</v>
      </c>
      <c r="J552" s="5" t="n">
        <v>0.12</v>
      </c>
      <c r="K552" s="1" t="n">
        <v>0.11</v>
      </c>
      <c r="L552" s="16">
        <f>K552*C552</f>
        <v/>
      </c>
      <c r="M552" s="13">
        <f>C552*I552</f>
        <v/>
      </c>
      <c r="N552" s="13">
        <f>IF(F552&gt;0,C552*(1+F552),G552)</f>
        <v/>
      </c>
      <c r="O552" s="16">
        <f>N552*J552</f>
        <v/>
      </c>
      <c r="P552" s="16">
        <f>L552-D552</f>
        <v/>
      </c>
      <c r="Q552" s="16">
        <f>M552-E552</f>
        <v/>
      </c>
      <c r="R552" s="16">
        <f>(B552)+(P552)+(Q552)+(O552)</f>
        <v/>
      </c>
      <c r="S552" s="16">
        <f>R552/0.89</f>
        <v/>
      </c>
      <c r="T552" s="8">
        <f>((R552/S552)-1)*-100</f>
        <v/>
      </c>
      <c r="U552" s="16">
        <f>C552-S552</f>
        <v/>
      </c>
      <c r="V552">
        <f>((R552/C552)-1)*-100</f>
        <v/>
      </c>
    </row>
    <row r="553">
      <c r="A553" t="inlineStr">
        <is>
          <t>VILLA ROSA ROSE ESCOLHA 750ML</t>
        </is>
      </c>
      <c r="B553" s="13" t="n">
        <v>22.76</v>
      </c>
      <c r="C553" s="14">
        <f>R553/0.89</f>
        <v/>
      </c>
      <c r="D553" s="13" t="n">
        <v>0.9104</v>
      </c>
      <c r="E553" s="13" t="n">
        <v>2.021088</v>
      </c>
      <c r="F553" s="1" t="n">
        <v>0.467</v>
      </c>
      <c r="G553" t="n">
        <v>0</v>
      </c>
      <c r="H553" s="5" t="n">
        <v>0.12</v>
      </c>
      <c r="I553" s="5" t="n">
        <v>0.0925</v>
      </c>
      <c r="J553" s="5" t="n">
        <v>0.12</v>
      </c>
      <c r="K553" s="1" t="n">
        <v>0.11</v>
      </c>
      <c r="L553" s="16">
        <f>K553*C553</f>
        <v/>
      </c>
      <c r="M553" s="13">
        <f>C553*I553</f>
        <v/>
      </c>
      <c r="N553" s="13">
        <f>IF(F553&gt;0,C553*(1+F553),G553)</f>
        <v/>
      </c>
      <c r="O553" s="16">
        <f>N553*J553</f>
        <v/>
      </c>
      <c r="P553" s="16">
        <f>L553-D553</f>
        <v/>
      </c>
      <c r="Q553" s="16">
        <f>M553-E553</f>
        <v/>
      </c>
      <c r="R553" s="16">
        <f>(B553)+(P553)+(Q553)+(O553)</f>
        <v/>
      </c>
      <c r="S553" s="16">
        <f>R553/0.89</f>
        <v/>
      </c>
      <c r="T553" s="8">
        <f>((R553/S553)-1)*-100</f>
        <v/>
      </c>
      <c r="U553" s="16">
        <f>C553-S553</f>
        <v/>
      </c>
      <c r="V553">
        <f>((R553/C553)-1)*-100</f>
        <v/>
      </c>
    </row>
    <row r="554">
      <c r="A554" t="inlineStr">
        <is>
          <t>VILLA ROSA BRANCO PRIVADO 750ML</t>
        </is>
      </c>
      <c r="B554" s="13" t="n">
        <v>26.33</v>
      </c>
      <c r="C554" s="14">
        <f>R554/0.89</f>
        <v/>
      </c>
      <c r="D554" s="13" t="n">
        <v>1.052857</v>
      </c>
      <c r="E554" s="13" t="n">
        <v>2.338136</v>
      </c>
      <c r="F554" s="1" t="n">
        <v>0.467</v>
      </c>
      <c r="G554" t="n">
        <v>0</v>
      </c>
      <c r="H554" s="5" t="n">
        <v>0.12</v>
      </c>
      <c r="I554" s="5" t="n">
        <v>0.0925</v>
      </c>
      <c r="J554" s="5" t="n">
        <v>0.12</v>
      </c>
      <c r="K554" s="1" t="n">
        <v>0.11</v>
      </c>
      <c r="L554" s="16">
        <f>K554*C554</f>
        <v/>
      </c>
      <c r="M554" s="13">
        <f>C554*I554</f>
        <v/>
      </c>
      <c r="N554" s="13">
        <f>IF(F554&gt;0,C554*(1+F554),G554)</f>
        <v/>
      </c>
      <c r="O554" s="16">
        <f>N554*J554</f>
        <v/>
      </c>
      <c r="P554" s="16">
        <f>L554-D554</f>
        <v/>
      </c>
      <c r="Q554" s="16">
        <f>M554-E554</f>
        <v/>
      </c>
      <c r="R554" s="16">
        <f>(B554)+(P554)+(Q554)+(O554)</f>
        <v/>
      </c>
      <c r="S554" s="16">
        <f>R554/0.89</f>
        <v/>
      </c>
      <c r="T554" s="8">
        <f>((R554/S554)-1)*-100</f>
        <v/>
      </c>
      <c r="U554" s="16">
        <f>C554-S554</f>
        <v/>
      </c>
      <c r="V554">
        <f>((R554/C554)-1)*-100</f>
        <v/>
      </c>
    </row>
    <row r="555">
      <c r="A555" t="inlineStr">
        <is>
          <t>VINHO LA TOGATA DEI TOGATI ETQ NEGRA 750</t>
        </is>
      </c>
      <c r="B555" s="13" t="n">
        <v>685.01</v>
      </c>
      <c r="C555" s="14">
        <f>R555/0.89</f>
        <v/>
      </c>
      <c r="D555" s="13" t="n">
        <v>27.400714</v>
      </c>
      <c r="E555" s="13" t="n">
        <v>60.828859</v>
      </c>
      <c r="F555" s="1" t="n">
        <v>0.467</v>
      </c>
      <c r="G555" t="n">
        <v>0</v>
      </c>
      <c r="H555" s="5" t="n">
        <v>0.12</v>
      </c>
      <c r="I555" s="5" t="n">
        <v>0.0925</v>
      </c>
      <c r="J555" s="5" t="n">
        <v>0.12</v>
      </c>
      <c r="K555" s="1" t="n">
        <v>0.11</v>
      </c>
      <c r="L555" s="16">
        <f>K555*C555</f>
        <v/>
      </c>
      <c r="M555" s="13">
        <f>C555*I555</f>
        <v/>
      </c>
      <c r="N555" s="13">
        <f>IF(F555&gt;0,C555*(1+F555),G555)</f>
        <v/>
      </c>
      <c r="O555" s="16">
        <f>N555*J555</f>
        <v/>
      </c>
      <c r="P555" s="16">
        <f>L555-D555</f>
        <v/>
      </c>
      <c r="Q555" s="16">
        <f>M555-E555</f>
        <v/>
      </c>
      <c r="R555" s="16">
        <f>(B555)+(P555)+(Q555)+(O555)</f>
        <v/>
      </c>
      <c r="S555" s="16">
        <f>R555/0.89</f>
        <v/>
      </c>
      <c r="T555" s="8">
        <f>((R555/S555)-1)*-100</f>
        <v/>
      </c>
      <c r="U555" s="16">
        <f>C555-S555</f>
        <v/>
      </c>
      <c r="V555">
        <f>((R555/C555)-1)*-100</f>
        <v/>
      </c>
    </row>
    <row r="556">
      <c r="A556" t="inlineStr">
        <is>
          <t>VINHO LA GRANDE BASTIDE TINTO 750ML</t>
        </is>
      </c>
      <c r="B556" s="13" t="n">
        <v>25.26</v>
      </c>
      <c r="C556" s="14">
        <f>R556/0.89</f>
        <v/>
      </c>
      <c r="D556" s="13" t="n">
        <v>1.01</v>
      </c>
      <c r="E556" s="13" t="n">
        <v>2.243125</v>
      </c>
      <c r="F556" s="1" t="n">
        <v>0.467</v>
      </c>
      <c r="G556" t="n">
        <v>0</v>
      </c>
      <c r="H556" s="5" t="n">
        <v>0.12</v>
      </c>
      <c r="I556" s="5" t="n">
        <v>0.0925</v>
      </c>
      <c r="J556" s="5" t="n">
        <v>0.12</v>
      </c>
      <c r="K556" s="1" t="n">
        <v>0.11</v>
      </c>
      <c r="L556" s="16">
        <f>K556*C556</f>
        <v/>
      </c>
      <c r="M556" s="13">
        <f>C556*I556</f>
        <v/>
      </c>
      <c r="N556" s="13">
        <f>IF(F556&gt;0,C556*(1+F556),G556)</f>
        <v/>
      </c>
      <c r="O556" s="16">
        <f>N556*J556</f>
        <v/>
      </c>
      <c r="P556" s="16">
        <f>L556-D556</f>
        <v/>
      </c>
      <c r="Q556" s="16">
        <f>M556-E556</f>
        <v/>
      </c>
      <c r="R556" s="16">
        <f>(B556)+(P556)+(Q556)+(O556)</f>
        <v/>
      </c>
      <c r="S556" s="16">
        <f>R556/0.89</f>
        <v/>
      </c>
      <c r="T556" s="8">
        <f>((R556/S556)-1)*-100</f>
        <v/>
      </c>
      <c r="U556" s="16">
        <f>C556-S556</f>
        <v/>
      </c>
      <c r="V556">
        <f>((R556/C556)-1)*-100</f>
        <v/>
      </c>
    </row>
    <row r="557">
      <c r="A557" t="inlineStr">
        <is>
          <t>VINHO LA GRANDE BASTIDE BRANCO 750ML</t>
        </is>
      </c>
      <c r="B557" s="13" t="n">
        <v>25.83</v>
      </c>
      <c r="C557" s="14">
        <f>R557/0.89</f>
        <v/>
      </c>
      <c r="D557" s="13" t="n">
        <v>1.035</v>
      </c>
      <c r="E557" s="13" t="n">
        <v>2.293538</v>
      </c>
      <c r="F557" s="1" t="n">
        <v>0.467</v>
      </c>
      <c r="G557" t="n">
        <v>0</v>
      </c>
      <c r="H557" s="5" t="n">
        <v>0.12</v>
      </c>
      <c r="I557" s="5" t="n">
        <v>0.0925</v>
      </c>
      <c r="J557" s="5" t="n">
        <v>0.12</v>
      </c>
      <c r="K557" s="1" t="n">
        <v>0.11</v>
      </c>
      <c r="L557" s="16">
        <f>K557*C557</f>
        <v/>
      </c>
      <c r="M557" s="13">
        <f>C557*I557</f>
        <v/>
      </c>
      <c r="N557" s="13">
        <f>IF(F557&gt;0,C557*(1+F557),G557)</f>
        <v/>
      </c>
      <c r="O557" s="16">
        <f>N557*J557</f>
        <v/>
      </c>
      <c r="P557" s="16">
        <f>L557-D557</f>
        <v/>
      </c>
      <c r="Q557" s="16">
        <f>M557-E557</f>
        <v/>
      </c>
      <c r="R557" s="16">
        <f>(B557)+(P557)+(Q557)+(O557)</f>
        <v/>
      </c>
      <c r="S557" s="16">
        <f>R557/0.89</f>
        <v/>
      </c>
      <c r="T557" s="8">
        <f>((R557/S557)-1)*-100</f>
        <v/>
      </c>
      <c r="U557" s="16">
        <f>C557-S557</f>
        <v/>
      </c>
      <c r="V557">
        <f>((R557/C557)-1)*-100</f>
        <v/>
      </c>
    </row>
    <row r="558">
      <c r="A558" t="inlineStr">
        <is>
          <t>VINHO CHATEAU ROMEFORT TINTO 750ML</t>
        </is>
      </c>
      <c r="B558" s="13" t="n">
        <v>62.97</v>
      </c>
      <c r="C558" s="14">
        <f>R558/0.89</f>
        <v/>
      </c>
      <c r="D558" s="13" t="n">
        <v>2.51875</v>
      </c>
      <c r="E558" s="13" t="n">
        <v>5.591741</v>
      </c>
      <c r="F558" s="1" t="n">
        <v>0.467</v>
      </c>
      <c r="G558" t="n">
        <v>0</v>
      </c>
      <c r="H558" s="5" t="n">
        <v>0.12</v>
      </c>
      <c r="I558" s="5" t="n">
        <v>0.0925</v>
      </c>
      <c r="J558" s="5" t="n">
        <v>0.12</v>
      </c>
      <c r="K558" s="1" t="n">
        <v>0.11</v>
      </c>
      <c r="L558" s="16">
        <f>K558*C558</f>
        <v/>
      </c>
      <c r="M558" s="13">
        <f>C558*I558</f>
        <v/>
      </c>
      <c r="N558" s="13">
        <f>IF(F558&gt;0,C558*(1+F558),G558)</f>
        <v/>
      </c>
      <c r="O558" s="16">
        <f>N558*J558</f>
        <v/>
      </c>
      <c r="P558" s="16">
        <f>L558-D558</f>
        <v/>
      </c>
      <c r="Q558" s="16">
        <f>M558-E558</f>
        <v/>
      </c>
      <c r="R558" s="16">
        <f>(B558)+(P558)+(Q558)+(O558)</f>
        <v/>
      </c>
      <c r="S558" s="16">
        <f>R558/0.89</f>
        <v/>
      </c>
      <c r="T558" s="8">
        <f>((R558/S558)-1)*-100</f>
        <v/>
      </c>
      <c r="U558" s="16">
        <f>C558-S558</f>
        <v/>
      </c>
      <c r="V558">
        <f>((R558/C558)-1)*-100</f>
        <v/>
      </c>
    </row>
    <row r="559">
      <c r="A559" t="inlineStr">
        <is>
          <t>VINHO CHATEAU ROMEFORT TINTO 1,5L</t>
        </is>
      </c>
      <c r="B559" s="13" t="n">
        <v>137.17</v>
      </c>
      <c r="C559" s="14">
        <f>R559/0.89</f>
        <v/>
      </c>
      <c r="D559" s="13" t="n">
        <v>5.49</v>
      </c>
      <c r="E559" s="13" t="n">
        <v>12.1804</v>
      </c>
      <c r="F559" s="1" t="n">
        <v>0.467</v>
      </c>
      <c r="G559" t="n">
        <v>0</v>
      </c>
      <c r="H559" s="5" t="n">
        <v>0.12</v>
      </c>
      <c r="I559" s="5" t="n">
        <v>0.0925</v>
      </c>
      <c r="J559" s="5" t="n">
        <v>0.12</v>
      </c>
      <c r="K559" s="1" t="n">
        <v>0.11</v>
      </c>
      <c r="L559" s="16">
        <f>K559*C559</f>
        <v/>
      </c>
      <c r="M559" s="13">
        <f>C559*I559</f>
        <v/>
      </c>
      <c r="N559" s="13">
        <f>IF(F559&gt;0,C559*(1+F559),G559)</f>
        <v/>
      </c>
      <c r="O559" s="16">
        <f>N559*J559</f>
        <v/>
      </c>
      <c r="P559" s="16">
        <f>L559-D559</f>
        <v/>
      </c>
      <c r="Q559" s="16">
        <f>M559-E559</f>
        <v/>
      </c>
      <c r="R559" s="16">
        <f>(B559)+(P559)+(Q559)+(O559)</f>
        <v/>
      </c>
      <c r="S559" s="16">
        <f>R559/0.89</f>
        <v/>
      </c>
      <c r="T559" s="8">
        <f>((R559/S559)-1)*-100</f>
        <v/>
      </c>
      <c r="U559" s="16">
        <f>C559-S559</f>
        <v/>
      </c>
      <c r="V559">
        <f>((R559/C559)-1)*-100</f>
        <v/>
      </c>
    </row>
    <row r="560">
      <c r="A560" t="inlineStr">
        <is>
          <t>VINHO CHATEAU ANGELOT ROBIN TINTO 750ML</t>
        </is>
      </c>
      <c r="B560" s="13" t="n">
        <v>114.86</v>
      </c>
      <c r="C560" s="14">
        <f>R560/0.89</f>
        <v/>
      </c>
      <c r="D560" s="13" t="n">
        <v>4.5944</v>
      </c>
      <c r="E560" s="13" t="n">
        <v>10.199568</v>
      </c>
      <c r="F560" s="1" t="n">
        <v>0.467</v>
      </c>
      <c r="G560" t="n">
        <v>0</v>
      </c>
      <c r="H560" s="5" t="n">
        <v>0.12</v>
      </c>
      <c r="I560" s="5" t="n">
        <v>0.0925</v>
      </c>
      <c r="J560" s="5" t="n">
        <v>0.12</v>
      </c>
      <c r="K560" s="1" t="n">
        <v>0.11</v>
      </c>
      <c r="L560" s="16">
        <f>K560*C560</f>
        <v/>
      </c>
      <c r="M560" s="13">
        <f>C560*I560</f>
        <v/>
      </c>
      <c r="N560" s="13">
        <f>IF(F560&gt;0,C560*(1+F560),G560)</f>
        <v/>
      </c>
      <c r="O560" s="16">
        <f>N560*J560</f>
        <v/>
      </c>
      <c r="P560" s="16">
        <f>L560-D560</f>
        <v/>
      </c>
      <c r="Q560" s="16">
        <f>M560-E560</f>
        <v/>
      </c>
      <c r="R560" s="16">
        <f>(B560)+(P560)+(Q560)+(O560)</f>
        <v/>
      </c>
      <c r="S560" s="16">
        <f>R560/0.89</f>
        <v/>
      </c>
      <c r="T560" s="8">
        <f>((R560/S560)-1)*-100</f>
        <v/>
      </c>
      <c r="U560" s="16">
        <f>C560-S560</f>
        <v/>
      </c>
      <c r="V560">
        <f>((R560/C560)-1)*-100</f>
        <v/>
      </c>
    </row>
    <row r="561">
      <c r="A561" t="inlineStr">
        <is>
          <t>VINHO LARRIVET HAUT BRION TINTO 750ML</t>
        </is>
      </c>
      <c r="B561" s="13" t="n">
        <v>166.81</v>
      </c>
      <c r="C561" s="14">
        <f>R561/0.89</f>
        <v/>
      </c>
      <c r="D561" s="13" t="n">
        <v>6.672388</v>
      </c>
      <c r="E561" s="13" t="n">
        <v>14.81273</v>
      </c>
      <c r="F561" s="1" t="n">
        <v>0.467</v>
      </c>
      <c r="G561" t="n">
        <v>0</v>
      </c>
      <c r="H561" s="5" t="n">
        <v>0.12</v>
      </c>
      <c r="I561" s="5" t="n">
        <v>0.0925</v>
      </c>
      <c r="J561" s="5" t="n">
        <v>0.12</v>
      </c>
      <c r="K561" s="1" t="n">
        <v>0.11</v>
      </c>
      <c r="L561" s="16">
        <f>K561*C561</f>
        <v/>
      </c>
      <c r="M561" s="13">
        <f>C561*I561</f>
        <v/>
      </c>
      <c r="N561" s="13">
        <f>IF(F561&gt;0,C561*(1+F561),G561)</f>
        <v/>
      </c>
      <c r="O561" s="16">
        <f>N561*J561</f>
        <v/>
      </c>
      <c r="P561" s="16">
        <f>L561-D561</f>
        <v/>
      </c>
      <c r="Q561" s="16">
        <f>M561-E561</f>
        <v/>
      </c>
      <c r="R561" s="16">
        <f>(B561)+(P561)+(Q561)+(O561)</f>
        <v/>
      </c>
      <c r="S561" s="16">
        <f>R561/0.89</f>
        <v/>
      </c>
      <c r="T561" s="8">
        <f>((R561/S561)-1)*-100</f>
        <v/>
      </c>
      <c r="U561" s="16">
        <f>C561-S561</f>
        <v/>
      </c>
      <c r="V561">
        <f>((R561/C561)-1)*-100</f>
        <v/>
      </c>
    </row>
    <row r="562">
      <c r="A562" t="inlineStr">
        <is>
          <t>VINHO PUY BLANQUET TINTO 1,5L</t>
        </is>
      </c>
      <c r="B562" s="13" t="n">
        <v>270.116</v>
      </c>
      <c r="C562" s="14">
        <f>R562/0.89</f>
        <v/>
      </c>
      <c r="D562" s="13" t="n">
        <v>10.80464</v>
      </c>
      <c r="E562" s="13" t="n">
        <v>23.9863</v>
      </c>
      <c r="F562" s="1" t="n">
        <v>0.467</v>
      </c>
      <c r="G562" t="n">
        <v>0</v>
      </c>
      <c r="H562" s="5" t="n">
        <v>0.12</v>
      </c>
      <c r="I562" s="5" t="n">
        <v>0.0925</v>
      </c>
      <c r="J562" s="5" t="n">
        <v>0.12</v>
      </c>
      <c r="K562" s="1" t="n">
        <v>0.11</v>
      </c>
      <c r="L562" s="16">
        <f>K562*C562</f>
        <v/>
      </c>
      <c r="M562" s="13">
        <f>C562*I562</f>
        <v/>
      </c>
      <c r="N562" s="13">
        <f>IF(F562&gt;0,C562*(1+F562),G562)</f>
        <v/>
      </c>
      <c r="O562" s="16">
        <f>N562*J562</f>
        <v/>
      </c>
      <c r="P562" s="16">
        <f>L562-D562</f>
        <v/>
      </c>
      <c r="Q562" s="16">
        <f>M562-E562</f>
        <v/>
      </c>
      <c r="R562" s="16">
        <f>(B562)+(P562)+(Q562)+(O562)</f>
        <v/>
      </c>
      <c r="S562" s="16">
        <f>R562/0.89</f>
        <v/>
      </c>
      <c r="T562" s="8">
        <f>((R562/S562)-1)*-100</f>
        <v/>
      </c>
      <c r="U562" s="16">
        <f>C562-S562</f>
        <v/>
      </c>
      <c r="V562">
        <f>((R562/C562)-1)*-100</f>
        <v/>
      </c>
    </row>
    <row r="563">
      <c r="A563" t="inlineStr">
        <is>
          <t>VINHO LES CARMES DE RIEUSSEC BRANCO 375M</t>
        </is>
      </c>
      <c r="B563" s="13" t="n">
        <v>88.61</v>
      </c>
      <c r="C563" s="14">
        <f>R563/0.89</f>
        <v/>
      </c>
      <c r="D563" s="13" t="n">
        <v>3.545</v>
      </c>
      <c r="E563" s="13" t="n">
        <v>7.868513</v>
      </c>
      <c r="F563" s="1" t="n">
        <v>0.467</v>
      </c>
      <c r="G563" t="n">
        <v>0</v>
      </c>
      <c r="H563" s="5" t="n">
        <v>0.12</v>
      </c>
      <c r="I563" s="5" t="n">
        <v>0.0925</v>
      </c>
      <c r="J563" s="5" t="n">
        <v>0.12</v>
      </c>
      <c r="K563" s="1" t="n">
        <v>0.11</v>
      </c>
      <c r="L563" s="16">
        <f>K563*C563</f>
        <v/>
      </c>
      <c r="M563" s="13">
        <f>C563*I563</f>
        <v/>
      </c>
      <c r="N563" s="13">
        <f>IF(F563&gt;0,C563*(1+F563),G563)</f>
        <v/>
      </c>
      <c r="O563" s="16">
        <f>N563*J563</f>
        <v/>
      </c>
      <c r="P563" s="16">
        <f>L563-D563</f>
        <v/>
      </c>
      <c r="Q563" s="16">
        <f>M563-E563</f>
        <v/>
      </c>
      <c r="R563" s="16">
        <f>(B563)+(P563)+(Q563)+(O563)</f>
        <v/>
      </c>
      <c r="S563" s="16">
        <f>R563/0.89</f>
        <v/>
      </c>
      <c r="T563" s="8">
        <f>((R563/S563)-1)*-100</f>
        <v/>
      </c>
      <c r="U563" s="16">
        <f>C563-S563</f>
        <v/>
      </c>
      <c r="V563">
        <f>((R563/C563)-1)*-100</f>
        <v/>
      </c>
    </row>
    <row r="564">
      <c r="A564" t="inlineStr">
        <is>
          <t>VINHO CHATEAU DAGASSAC TINTO 750ML</t>
        </is>
      </c>
      <c r="B564" s="13" t="n">
        <v>111.51</v>
      </c>
      <c r="C564" s="14">
        <f>R564/0.89</f>
        <v/>
      </c>
      <c r="D564" s="13" t="n">
        <v>4.46</v>
      </c>
      <c r="E564" s="13" t="n">
        <v>9.902125</v>
      </c>
      <c r="F564" s="1" t="n">
        <v>0.467</v>
      </c>
      <c r="G564" t="n">
        <v>0</v>
      </c>
      <c r="H564" s="5" t="n">
        <v>0.12</v>
      </c>
      <c r="I564" s="5" t="n">
        <v>0.0925</v>
      </c>
      <c r="J564" s="5" t="n">
        <v>0.12</v>
      </c>
      <c r="K564" s="1" t="n">
        <v>0.11</v>
      </c>
      <c r="L564" s="16">
        <f>K564*C564</f>
        <v/>
      </c>
      <c r="M564" s="13">
        <f>C564*I564</f>
        <v/>
      </c>
      <c r="N564" s="13">
        <f>IF(F564&gt;0,C564*(1+F564),G564)</f>
        <v/>
      </c>
      <c r="O564" s="16">
        <f>N564*J564</f>
        <v/>
      </c>
      <c r="P564" s="16">
        <f>L564-D564</f>
        <v/>
      </c>
      <c r="Q564" s="16">
        <f>M564-E564</f>
        <v/>
      </c>
      <c r="R564" s="16">
        <f>(B564)+(P564)+(Q564)+(O564)</f>
        <v/>
      </c>
      <c r="S564" s="16">
        <f>R564/0.89</f>
        <v/>
      </c>
      <c r="T564" s="8">
        <f>((R564/S564)-1)*-100</f>
        <v/>
      </c>
      <c r="U564" s="16">
        <f>C564-S564</f>
        <v/>
      </c>
      <c r="V564">
        <f>((R564/C564)-1)*-100</f>
        <v/>
      </c>
    </row>
    <row r="565">
      <c r="A565" t="inlineStr">
        <is>
          <t>HUMB. CANALE ESTATE PINOT NOIR 750ML</t>
        </is>
      </c>
      <c r="B565" s="13" t="n">
        <v>30.86</v>
      </c>
      <c r="C565" s="14">
        <f>R565/0.89</f>
        <v/>
      </c>
      <c r="D565" s="13" t="n">
        <v>1.234286</v>
      </c>
      <c r="E565" s="13" t="n">
        <v>2.740378</v>
      </c>
      <c r="F565" s="1" t="n">
        <v>0.467</v>
      </c>
      <c r="G565" t="n">
        <v>0</v>
      </c>
      <c r="H565" s="5" t="n">
        <v>0.12</v>
      </c>
      <c r="I565" s="5" t="n">
        <v>0.0925</v>
      </c>
      <c r="J565" s="5" t="n">
        <v>0.12</v>
      </c>
      <c r="K565" s="1" t="n">
        <v>0.11</v>
      </c>
      <c r="L565" s="16">
        <f>K565*C565</f>
        <v/>
      </c>
      <c r="M565" s="13">
        <f>C565*I565</f>
        <v/>
      </c>
      <c r="N565" s="13">
        <f>IF(F565&gt;0,C565*(1+F565),G565)</f>
        <v/>
      </c>
      <c r="O565" s="16">
        <f>N565*J565</f>
        <v/>
      </c>
      <c r="P565" s="16">
        <f>L565-D565</f>
        <v/>
      </c>
      <c r="Q565" s="16">
        <f>M565-E565</f>
        <v/>
      </c>
      <c r="R565" s="16">
        <f>(B565)+(P565)+(Q565)+(O565)</f>
        <v/>
      </c>
      <c r="S565" s="16">
        <f>R565/0.89</f>
        <v/>
      </c>
      <c r="T565" s="8">
        <f>((R565/S565)-1)*-100</f>
        <v/>
      </c>
      <c r="U565" s="16">
        <f>C565-S565</f>
        <v/>
      </c>
      <c r="V565">
        <f>((R565/C565)-1)*-100</f>
        <v/>
      </c>
    </row>
    <row r="566">
      <c r="A566" t="inlineStr">
        <is>
          <t>HUMB. CANALE ESTATE MERLOT 750ML</t>
        </is>
      </c>
      <c r="B566" s="13" t="n">
        <v>31.8</v>
      </c>
      <c r="C566" s="14">
        <f>R566/0.89</f>
        <v/>
      </c>
      <c r="D566" s="13" t="n">
        <v>1.273333</v>
      </c>
      <c r="E566" s="13" t="n">
        <v>2.823717</v>
      </c>
      <c r="F566" s="1" t="n">
        <v>0.467</v>
      </c>
      <c r="G566" t="n">
        <v>0</v>
      </c>
      <c r="H566" s="5" t="n">
        <v>0.12</v>
      </c>
      <c r="I566" s="5" t="n">
        <v>0.0925</v>
      </c>
      <c r="J566" s="5" t="n">
        <v>0.12</v>
      </c>
      <c r="K566" s="1" t="n">
        <v>0.11</v>
      </c>
      <c r="L566" s="16">
        <f>K566*C566</f>
        <v/>
      </c>
      <c r="M566" s="13">
        <f>C566*I566</f>
        <v/>
      </c>
      <c r="N566" s="13">
        <f>IF(F566&gt;0,C566*(1+F566),G566)</f>
        <v/>
      </c>
      <c r="O566" s="16">
        <f>N566*J566</f>
        <v/>
      </c>
      <c r="P566" s="16">
        <f>L566-D566</f>
        <v/>
      </c>
      <c r="Q566" s="16">
        <f>M566-E566</f>
        <v/>
      </c>
      <c r="R566" s="16">
        <f>(B566)+(P566)+(Q566)+(O566)</f>
        <v/>
      </c>
      <c r="S566" s="16">
        <f>R566/0.89</f>
        <v/>
      </c>
      <c r="T566" s="8">
        <f>((R566/S566)-1)*-100</f>
        <v/>
      </c>
      <c r="U566" s="16">
        <f>C566-S566</f>
        <v/>
      </c>
      <c r="V566">
        <f>((R566/C566)-1)*-100</f>
        <v/>
      </c>
    </row>
    <row r="567">
      <c r="A567" t="inlineStr">
        <is>
          <t>HUMB. CANALE ESTATE SAUV. BLANC 750ML</t>
        </is>
      </c>
      <c r="B567" s="13" t="n">
        <v>29.44</v>
      </c>
      <c r="C567" s="14">
        <f>R567/0.89</f>
        <v/>
      </c>
      <c r="D567" s="13" t="n">
        <v>1.177564</v>
      </c>
      <c r="E567" s="13" t="n">
        <v>2.614275</v>
      </c>
      <c r="F567" s="1" t="n">
        <v>0.467</v>
      </c>
      <c r="G567" t="n">
        <v>0</v>
      </c>
      <c r="H567" s="5" t="n">
        <v>0.12</v>
      </c>
      <c r="I567" s="5" t="n">
        <v>0.0925</v>
      </c>
      <c r="J567" s="5" t="n">
        <v>0.12</v>
      </c>
      <c r="K567" s="1" t="n">
        <v>0.11</v>
      </c>
      <c r="L567" s="16">
        <f>K567*C567</f>
        <v/>
      </c>
      <c r="M567" s="13">
        <f>C567*I567</f>
        <v/>
      </c>
      <c r="N567" s="13">
        <f>IF(F567&gt;0,C567*(1+F567),G567)</f>
        <v/>
      </c>
      <c r="O567" s="16">
        <f>N567*J567</f>
        <v/>
      </c>
      <c r="P567" s="16">
        <f>L567-D567</f>
        <v/>
      </c>
      <c r="Q567" s="16">
        <f>M567-E567</f>
        <v/>
      </c>
      <c r="R567" s="16">
        <f>(B567)+(P567)+(Q567)+(O567)</f>
        <v/>
      </c>
      <c r="S567" s="16">
        <f>R567/0.89</f>
        <v/>
      </c>
      <c r="T567" s="8">
        <f>((R567/S567)-1)*-100</f>
        <v/>
      </c>
      <c r="U567" s="16">
        <f>C567-S567</f>
        <v/>
      </c>
      <c r="V567">
        <f>((R567/C567)-1)*-100</f>
        <v/>
      </c>
    </row>
    <row r="568">
      <c r="A568" t="inlineStr">
        <is>
          <t>WHISKY GLENKINCHIE 12Y 750ML</t>
        </is>
      </c>
      <c r="B568" s="13" t="n">
        <v>274.599167</v>
      </c>
      <c r="C568" s="14">
        <f>R568/0.89</f>
        <v/>
      </c>
      <c r="D568" s="13" t="n">
        <v>9.191667000000001</v>
      </c>
      <c r="E568" s="13" t="n">
        <v>20.405346</v>
      </c>
      <c r="F568" s="1" t="n">
        <v>0.467</v>
      </c>
      <c r="G568" t="n">
        <v>0</v>
      </c>
      <c r="H568" s="5" t="n">
        <v>0.12</v>
      </c>
      <c r="I568" s="5" t="n">
        <v>0.0925</v>
      </c>
      <c r="J568" s="5" t="n">
        <v>0.12</v>
      </c>
      <c r="K568" s="1" t="n">
        <v>0.11</v>
      </c>
      <c r="L568" s="16">
        <f>K568*C568</f>
        <v/>
      </c>
      <c r="M568" s="13">
        <f>C568*I568</f>
        <v/>
      </c>
      <c r="N568" s="13">
        <f>IF(F568&gt;0,C568*(1+F568),G568)</f>
        <v/>
      </c>
      <c r="O568" s="16">
        <f>N568*J568</f>
        <v/>
      </c>
      <c r="P568" s="16">
        <f>L568-D568</f>
        <v/>
      </c>
      <c r="Q568" s="16">
        <f>M568-E568</f>
        <v/>
      </c>
      <c r="R568" s="16">
        <f>(B568)+(P568)+(Q568)+(O568)</f>
        <v/>
      </c>
      <c r="S568" s="16">
        <f>R568/0.89</f>
        <v/>
      </c>
      <c r="T568" s="8">
        <f>((R568/S568)-1)*-100</f>
        <v/>
      </c>
      <c r="U568" s="16">
        <f>C568-S568</f>
        <v/>
      </c>
      <c r="V568">
        <f>((R568/C568)-1)*-100</f>
        <v/>
      </c>
    </row>
    <row r="569">
      <c r="A569" t="inlineStr">
        <is>
          <t>VINHO BRANCO BURDIZZO 750ML</t>
        </is>
      </c>
      <c r="B569" s="13" t="n">
        <v>23.331871</v>
      </c>
      <c r="C569" s="14">
        <f>R569/0.89</f>
        <v/>
      </c>
      <c r="D569" s="13" t="n">
        <v>0.933274</v>
      </c>
      <c r="E569" s="13" t="n">
        <v>2.07187</v>
      </c>
      <c r="F569" s="1" t="n">
        <v>0.467</v>
      </c>
      <c r="G569" t="n">
        <v>0</v>
      </c>
      <c r="H569" s="5" t="n">
        <v>0.12</v>
      </c>
      <c r="I569" s="5" t="n">
        <v>0.0925</v>
      </c>
      <c r="J569" s="5" t="n">
        <v>0.12</v>
      </c>
      <c r="K569" s="1" t="n">
        <v>0.11</v>
      </c>
      <c r="L569" s="16">
        <f>K569*C569</f>
        <v/>
      </c>
      <c r="M569" s="13">
        <f>C569*I569</f>
        <v/>
      </c>
      <c r="N569" s="13">
        <f>IF(F569&gt;0,C569*(1+F569),G569)</f>
        <v/>
      </c>
      <c r="O569" s="16">
        <f>N569*J569</f>
        <v/>
      </c>
      <c r="P569" s="16">
        <f>L569-D569</f>
        <v/>
      </c>
      <c r="Q569" s="16">
        <f>M569-E569</f>
        <v/>
      </c>
      <c r="R569" s="16">
        <f>(B569)+(P569)+(Q569)+(O569)</f>
        <v/>
      </c>
      <c r="S569" s="16">
        <f>R569/0.89</f>
        <v/>
      </c>
      <c r="T569" s="8">
        <f>((R569/S569)-1)*-100</f>
        <v/>
      </c>
      <c r="U569" s="16">
        <f>C569-S569</f>
        <v/>
      </c>
      <c r="V569">
        <f>((R569/C569)-1)*-100</f>
        <v/>
      </c>
    </row>
    <row r="570">
      <c r="A570" t="inlineStr">
        <is>
          <t>VINHO TINTO BURDIZZO APPASSIMENTO 750ML</t>
        </is>
      </c>
      <c r="B570" s="13" t="n">
        <v>34.720662</v>
      </c>
      <c r="C570" s="14">
        <f>R570/0.89</f>
        <v/>
      </c>
      <c r="D570" s="13" t="n">
        <v>1.388826</v>
      </c>
      <c r="E570" s="13" t="n">
        <v>3.083195</v>
      </c>
      <c r="F570" s="1" t="n">
        <v>0.467</v>
      </c>
      <c r="G570" t="n">
        <v>0</v>
      </c>
      <c r="H570" s="5" t="n">
        <v>0.12</v>
      </c>
      <c r="I570" s="5" t="n">
        <v>0.0925</v>
      </c>
      <c r="J570" s="5" t="n">
        <v>0.12</v>
      </c>
      <c r="K570" s="1" t="n">
        <v>0.11</v>
      </c>
      <c r="L570" s="16">
        <f>K570*C570</f>
        <v/>
      </c>
      <c r="M570" s="13">
        <f>C570*I570</f>
        <v/>
      </c>
      <c r="N570" s="13">
        <f>IF(F570&gt;0,C570*(1+F570),G570)</f>
        <v/>
      </c>
      <c r="O570" s="16">
        <f>N570*J570</f>
        <v/>
      </c>
      <c r="P570" s="16">
        <f>L570-D570</f>
        <v/>
      </c>
      <c r="Q570" s="16">
        <f>M570-E570</f>
        <v/>
      </c>
      <c r="R570" s="16">
        <f>(B570)+(P570)+(Q570)+(O570)</f>
        <v/>
      </c>
      <c r="S570" s="16">
        <f>R570/0.89</f>
        <v/>
      </c>
      <c r="T570" s="8">
        <f>((R570/S570)-1)*-100</f>
        <v/>
      </c>
      <c r="U570" s="16">
        <f>C570-S570</f>
        <v/>
      </c>
      <c r="V570">
        <f>((R570/C570)-1)*-100</f>
        <v/>
      </c>
    </row>
    <row r="571">
      <c r="A571" t="inlineStr">
        <is>
          <t>LICOR BALLENA 750 ML</t>
        </is>
      </c>
      <c r="B571" s="13" t="n">
        <v>90.90000000000001</v>
      </c>
      <c r="C571" s="14">
        <f>R571/0.89</f>
        <v/>
      </c>
      <c r="D571" s="13" t="n">
        <v>10.908</v>
      </c>
      <c r="E571" s="13" t="n">
        <v>2.919708</v>
      </c>
      <c r="F571" s="1" t="n">
        <v>0.4579</v>
      </c>
      <c r="G571" t="n">
        <v>0</v>
      </c>
      <c r="H571" s="5" t="n">
        <v>0.12</v>
      </c>
      <c r="I571" s="5" t="n">
        <v>0.0925</v>
      </c>
      <c r="J571" s="5" t="n">
        <v>0.12</v>
      </c>
      <c r="K571" s="1" t="n">
        <v>0.11</v>
      </c>
      <c r="L571" s="16">
        <f>K571*C571</f>
        <v/>
      </c>
      <c r="M571" s="13">
        <f>C571*I571</f>
        <v/>
      </c>
      <c r="N571" s="13">
        <f>IF(F571&gt;0,C571*(1+F571),G571)</f>
        <v/>
      </c>
      <c r="O571" s="16">
        <f>N571*J571</f>
        <v/>
      </c>
      <c r="P571" s="16">
        <f>L571-D571</f>
        <v/>
      </c>
      <c r="Q571" s="16">
        <f>M571-E571</f>
        <v/>
      </c>
      <c r="R571" s="16">
        <f>(B571)+(P571)+(Q571)+(O571)</f>
        <v/>
      </c>
      <c r="S571" s="16">
        <f>R571/0.89</f>
        <v/>
      </c>
      <c r="T571" s="8">
        <f>((R571/S571)-1)*-100</f>
        <v/>
      </c>
      <c r="U571" s="16">
        <f>C571-S571</f>
        <v/>
      </c>
      <c r="V571">
        <f>((R571/C571)-1)*-100</f>
        <v/>
      </c>
    </row>
    <row r="572">
      <c r="A572" t="inlineStr">
        <is>
          <t xml:space="preserve">NEW YORK HARD SELTZER 6X269ML MORANGO </t>
        </is>
      </c>
      <c r="B572" s="13" t="n">
        <v>27</v>
      </c>
      <c r="C572" s="14">
        <f>R572/0.89</f>
        <v/>
      </c>
      <c r="D572" s="13" t="n">
        <v>0</v>
      </c>
      <c r="E572" s="13" t="n">
        <v>5.4e-05</v>
      </c>
      <c r="F572" s="1" t="n">
        <v>0.467</v>
      </c>
      <c r="G572" t="n">
        <v>0</v>
      </c>
      <c r="H572" s="5" t="n">
        <v>0.12</v>
      </c>
      <c r="I572" s="5" t="n">
        <v>0.0925</v>
      </c>
      <c r="J572" s="5" t="n">
        <v>0.12</v>
      </c>
      <c r="K572" s="1" t="n">
        <v>0.11</v>
      </c>
      <c r="L572" s="16">
        <f>K572*C572</f>
        <v/>
      </c>
      <c r="M572" s="13">
        <f>C572*I572</f>
        <v/>
      </c>
      <c r="N572" s="13">
        <f>IF(F572&gt;0,C572*(1+F572),G572)</f>
        <v/>
      </c>
      <c r="O572" s="16">
        <f>N572*J572</f>
        <v/>
      </c>
      <c r="P572" s="16">
        <f>L572-D572</f>
        <v/>
      </c>
      <c r="Q572" s="16">
        <f>M572-E572</f>
        <v/>
      </c>
      <c r="R572" s="16">
        <f>(B572)+(P572)+(Q572)+(O572)</f>
        <v/>
      </c>
      <c r="S572" s="16">
        <f>R572/0.89</f>
        <v/>
      </c>
      <c r="T572" s="8">
        <f>((R572/S572)-1)*-100</f>
        <v/>
      </c>
      <c r="U572" s="16">
        <f>C572-S572</f>
        <v/>
      </c>
      <c r="V572">
        <f>((R572/C572)-1)*-100</f>
        <v/>
      </c>
    </row>
    <row r="573">
      <c r="A573" t="inlineStr">
        <is>
          <t>NEW YORK HARD SELTZER 6X269ML TROPICAL</t>
        </is>
      </c>
      <c r="B573" s="13" t="n">
        <v>27</v>
      </c>
      <c r="C573" s="14">
        <f>R573/0.89</f>
        <v/>
      </c>
      <c r="D573" s="13" t="n">
        <v>0</v>
      </c>
      <c r="E573" s="13" t="n">
        <v>5.4e-05</v>
      </c>
      <c r="F573" s="1" t="n">
        <v>0.4579</v>
      </c>
      <c r="G573" t="n">
        <v>0</v>
      </c>
      <c r="H573" s="5" t="n">
        <v>0.12</v>
      </c>
      <c r="I573" s="5" t="n">
        <v>0.0925</v>
      </c>
      <c r="J573" s="5" t="n">
        <v>0.12</v>
      </c>
      <c r="K573" s="1" t="n">
        <v>0.11</v>
      </c>
      <c r="L573" s="16">
        <f>K573*C573</f>
        <v/>
      </c>
      <c r="M573" s="13">
        <f>C573*I573</f>
        <v/>
      </c>
      <c r="N573" s="13">
        <f>IF(F573&gt;0,C573*(1+F573),G573)</f>
        <v/>
      </c>
      <c r="O573" s="16">
        <f>N573*J573</f>
        <v/>
      </c>
      <c r="P573" s="16">
        <f>L573-D573</f>
        <v/>
      </c>
      <c r="Q573" s="16">
        <f>M573-E573</f>
        <v/>
      </c>
      <c r="R573" s="16">
        <f>(B573)+(P573)+(Q573)+(O573)</f>
        <v/>
      </c>
      <c r="S573" s="16">
        <f>R573/0.89</f>
        <v/>
      </c>
      <c r="T573" s="8">
        <f>((R573/S573)-1)*-100</f>
        <v/>
      </c>
      <c r="U573" s="16">
        <f>C573-S573</f>
        <v/>
      </c>
      <c r="V573">
        <f>((R573/C573)-1)*-100</f>
        <v/>
      </c>
    </row>
    <row r="574">
      <c r="A574" t="inlineStr">
        <is>
          <t>NEW YORK HARD SELTZER 6X269ML LIMAO</t>
        </is>
      </c>
      <c r="B574" s="13" t="n">
        <v>27</v>
      </c>
      <c r="C574" s="14">
        <f>R574/0.89</f>
        <v/>
      </c>
      <c r="D574" s="13" t="n">
        <v>0</v>
      </c>
      <c r="E574" s="13" t="n">
        <v>5.4e-05</v>
      </c>
      <c r="F574" s="1" t="n">
        <v>0.4579</v>
      </c>
      <c r="G574" t="n">
        <v>0</v>
      </c>
      <c r="H574" s="5" t="n">
        <v>0.12</v>
      </c>
      <c r="I574" s="5" t="n">
        <v>0.0925</v>
      </c>
      <c r="J574" s="5" t="n">
        <v>0.12</v>
      </c>
      <c r="K574" s="1" t="n">
        <v>0.11</v>
      </c>
      <c r="L574" s="16">
        <f>K574*C574</f>
        <v/>
      </c>
      <c r="M574" s="13">
        <f>C574*I574</f>
        <v/>
      </c>
      <c r="N574" s="13">
        <f>IF(F574&gt;0,C574*(1+F574),G574)</f>
        <v/>
      </c>
      <c r="O574" s="16">
        <f>N574*J574</f>
        <v/>
      </c>
      <c r="P574" s="16">
        <f>L574-D574</f>
        <v/>
      </c>
      <c r="Q574" s="16">
        <f>M574-E574</f>
        <v/>
      </c>
      <c r="R574" s="16">
        <f>(B574)+(P574)+(Q574)+(O574)</f>
        <v/>
      </c>
      <c r="S574" s="16">
        <f>R574/0.89</f>
        <v/>
      </c>
      <c r="T574" s="8">
        <f>((R574/S574)-1)*-100</f>
        <v/>
      </c>
      <c r="U574" s="16">
        <f>C574-S574</f>
        <v/>
      </c>
      <c r="V574">
        <f>((R574/C574)-1)*-100</f>
        <v/>
      </c>
    </row>
    <row r="575">
      <c r="A575" t="inlineStr">
        <is>
          <t>NEW YORK TROPICAL 1 UNIDADE</t>
        </is>
      </c>
      <c r="B575" s="13" t="n">
        <v>4.5</v>
      </c>
      <c r="C575" s="14">
        <f>R575/0.89</f>
        <v/>
      </c>
      <c r="D575" s="13" t="n">
        <v>0</v>
      </c>
      <c r="E575" s="13" t="n">
        <v>0.41625</v>
      </c>
      <c r="F575" s="1" t="n">
        <v>0.4579</v>
      </c>
      <c r="G575" t="n">
        <v>0</v>
      </c>
      <c r="H575" s="5" t="n">
        <v>0.12</v>
      </c>
      <c r="I575" s="5" t="n">
        <v>0.0925</v>
      </c>
      <c r="J575" s="5" t="n">
        <v>0.12</v>
      </c>
      <c r="K575" s="1" t="n">
        <v>0.11</v>
      </c>
      <c r="L575" s="16">
        <f>K575*C575</f>
        <v/>
      </c>
      <c r="M575" s="13">
        <f>C575*I575</f>
        <v/>
      </c>
      <c r="N575" s="13">
        <f>IF(F575&gt;0,C575*(1+F575),G575)</f>
        <v/>
      </c>
      <c r="O575" s="16">
        <f>N575*J575</f>
        <v/>
      </c>
      <c r="P575" s="16">
        <f>L575-D575</f>
        <v/>
      </c>
      <c r="Q575" s="16">
        <f>M575-E575</f>
        <v/>
      </c>
      <c r="R575" s="16">
        <f>(B575)+(P575)+(Q575)+(O575)</f>
        <v/>
      </c>
      <c r="S575" s="16">
        <f>R575/0.89</f>
        <v/>
      </c>
      <c r="T575" s="8">
        <f>((R575/S575)-1)*-100</f>
        <v/>
      </c>
      <c r="U575" s="16">
        <f>C575-S575</f>
        <v/>
      </c>
      <c r="V575">
        <f>((R575/C575)-1)*-100</f>
        <v/>
      </c>
    </row>
    <row r="576">
      <c r="A576" t="inlineStr">
        <is>
          <t>NEW YORK LIMAO 1 UNIDADE</t>
        </is>
      </c>
      <c r="B576" s="13" t="n">
        <v>4.5</v>
      </c>
      <c r="C576" s="14">
        <f>R576/0.89</f>
        <v/>
      </c>
      <c r="D576" s="13" t="n">
        <v>0</v>
      </c>
      <c r="E576" s="13" t="n">
        <v>0.41625</v>
      </c>
      <c r="F576" s="1" t="n">
        <v>0.4579</v>
      </c>
      <c r="G576" t="n">
        <v>0</v>
      </c>
      <c r="H576" s="5" t="n">
        <v>0.12</v>
      </c>
      <c r="I576" s="5" t="n">
        <v>0.0925</v>
      </c>
      <c r="J576" s="5" t="n">
        <v>0.12</v>
      </c>
      <c r="K576" s="1" t="n">
        <v>0.11</v>
      </c>
      <c r="L576" s="16">
        <f>K576*C576</f>
        <v/>
      </c>
      <c r="M576" s="13">
        <f>C576*I576</f>
        <v/>
      </c>
      <c r="N576" s="13">
        <f>IF(F576&gt;0,C576*(1+F576),G576)</f>
        <v/>
      </c>
      <c r="O576" s="16">
        <f>N576*J576</f>
        <v/>
      </c>
      <c r="P576" s="16">
        <f>L576-D576</f>
        <v/>
      </c>
      <c r="Q576" s="16">
        <f>M576-E576</f>
        <v/>
      </c>
      <c r="R576" s="16">
        <f>(B576)+(P576)+(Q576)+(O576)</f>
        <v/>
      </c>
      <c r="S576" s="16">
        <f>R576/0.89</f>
        <v/>
      </c>
      <c r="T576" s="8">
        <f>((R576/S576)-1)*-100</f>
        <v/>
      </c>
      <c r="U576" s="16">
        <f>C576-S576</f>
        <v/>
      </c>
      <c r="V576">
        <f>((R576/C576)-1)*-100</f>
        <v/>
      </c>
    </row>
    <row r="577">
      <c r="A577" t="inlineStr">
        <is>
          <t>CERVEJA EISENBAHN IPA LN 12X355ML</t>
        </is>
      </c>
      <c r="B577" s="13" t="n">
        <v>36.97</v>
      </c>
      <c r="C577" s="14">
        <f>R577/0.89</f>
        <v/>
      </c>
      <c r="D577" s="13" t="n">
        <v>4.269874</v>
      </c>
      <c r="E577" s="13" t="n">
        <v>4.070614</v>
      </c>
      <c r="F577" s="1" t="n">
        <v>0</v>
      </c>
      <c r="G577" t="n">
        <v>79.31999999999999</v>
      </c>
      <c r="H577" s="5" t="n">
        <v>0.12</v>
      </c>
      <c r="I577" s="5" t="n">
        <v>0.104</v>
      </c>
      <c r="J577" s="5" t="n">
        <v>0.19</v>
      </c>
      <c r="K577" s="1" t="n">
        <v>0.11</v>
      </c>
      <c r="L577" s="16">
        <f>K577*C577</f>
        <v/>
      </c>
      <c r="M577" s="13">
        <f>C577*I577</f>
        <v/>
      </c>
      <c r="N577" s="13">
        <f>IF(F577&gt;0,C577*(1+F577),G577)</f>
        <v/>
      </c>
      <c r="O577" s="16">
        <f>N577*J577</f>
        <v/>
      </c>
      <c r="P577" s="16">
        <f>L577-D577</f>
        <v/>
      </c>
      <c r="Q577" s="16">
        <f>M577-E577</f>
        <v/>
      </c>
      <c r="R577" s="16">
        <f>(B577)+(P577)+(Q577)+(O577)</f>
        <v/>
      </c>
      <c r="S577" s="16">
        <f>R577/0.89</f>
        <v/>
      </c>
      <c r="T577" s="8">
        <f>((R577/S577)-1)*-100</f>
        <v/>
      </c>
      <c r="U577" s="16">
        <f>C577-S577</f>
        <v/>
      </c>
      <c r="V577">
        <f>((R577/C577)-1)*-100</f>
        <v/>
      </c>
    </row>
    <row r="578">
      <c r="A578" t="inlineStr">
        <is>
          <t>ESPUMANTE ALUD ROSE 750ML</t>
        </is>
      </c>
      <c r="B578" s="13" t="n">
        <v>12.603819</v>
      </c>
      <c r="C578" s="14">
        <f>R578/0.89</f>
        <v/>
      </c>
      <c r="D578" s="13" t="n">
        <v>0.504153</v>
      </c>
      <c r="E578" s="13" t="n">
        <v>1.119219</v>
      </c>
      <c r="F578" s="1" t="n">
        <v>0.467</v>
      </c>
      <c r="G578" t="n">
        <v>0</v>
      </c>
      <c r="H578" s="5" t="n">
        <v>0.12</v>
      </c>
      <c r="I578" s="5" t="n">
        <v>0.0925</v>
      </c>
      <c r="J578" s="5" t="n">
        <v>0.12</v>
      </c>
      <c r="K578" s="1" t="n">
        <v>0.11</v>
      </c>
      <c r="L578" s="16">
        <f>K578*C578</f>
        <v/>
      </c>
      <c r="M578" s="13">
        <f>C578*I578</f>
        <v/>
      </c>
      <c r="N578" s="13">
        <f>IF(F578&gt;0,C578*(1+F578),G578)</f>
        <v/>
      </c>
      <c r="O578" s="16">
        <f>N578*J578</f>
        <v/>
      </c>
      <c r="P578" s="16">
        <f>L578-D578</f>
        <v/>
      </c>
      <c r="Q578" s="16">
        <f>M578-E578</f>
        <v/>
      </c>
      <c r="R578" s="16">
        <f>(B578)+(P578)+(Q578)+(O578)</f>
        <v/>
      </c>
      <c r="S578" s="16">
        <f>R578/0.89</f>
        <v/>
      </c>
      <c r="T578" s="8">
        <f>((R578/S578)-1)*-100</f>
        <v/>
      </c>
      <c r="U578" s="16">
        <f>C578-S578</f>
        <v/>
      </c>
      <c r="V578">
        <f>((R578/C578)-1)*-100</f>
        <v/>
      </c>
    </row>
    <row r="579">
      <c r="A579" t="inlineStr">
        <is>
          <t>RED BULL PITAYA 250ML CAIXA C/24 UNID</t>
        </is>
      </c>
      <c r="B579" s="13" t="n">
        <v>108.243</v>
      </c>
      <c r="C579" s="14">
        <f>R579/0.89</f>
        <v/>
      </c>
      <c r="D579" s="13" t="n">
        <v>4.22</v>
      </c>
      <c r="E579" s="13" t="n">
        <v>13.1664</v>
      </c>
      <c r="F579" s="1" t="n">
        <v>0</v>
      </c>
      <c r="G579" t="n">
        <v>197.28</v>
      </c>
      <c r="H579" s="5" t="n">
        <v>0.12</v>
      </c>
      <c r="I579" s="5" t="n">
        <v>0.104</v>
      </c>
      <c r="J579" s="5" t="n">
        <v>0.12</v>
      </c>
      <c r="K579" s="1" t="n">
        <v>0.11</v>
      </c>
      <c r="L579" s="16">
        <f>K579*C579</f>
        <v/>
      </c>
      <c r="M579" s="13">
        <f>C579*I579</f>
        <v/>
      </c>
      <c r="N579" s="13">
        <f>IF(F579&gt;0,C579*(1+F579),G579)</f>
        <v/>
      </c>
      <c r="O579" s="16">
        <f>N579*J579</f>
        <v/>
      </c>
      <c r="P579" s="16">
        <f>L579-D579</f>
        <v/>
      </c>
      <c r="Q579" s="16">
        <f>M579-E579</f>
        <v/>
      </c>
      <c r="R579" s="16">
        <f>(B579)+(P579)+(Q579)+(O579)</f>
        <v/>
      </c>
      <c r="S579" s="16">
        <f>R579/0.89</f>
        <v/>
      </c>
      <c r="T579" s="8">
        <f>((R579/S579)-1)*-100</f>
        <v/>
      </c>
      <c r="U579" s="16">
        <f>C579-S579</f>
        <v/>
      </c>
      <c r="V579">
        <f>((R579/C579)-1)*-100</f>
        <v/>
      </c>
    </row>
    <row r="580">
      <c r="A580" t="inlineStr">
        <is>
          <t>RED BULL MORANGO PESSEGO 24X250ML</t>
        </is>
      </c>
      <c r="B580" s="13" t="n">
        <v>108.243</v>
      </c>
      <c r="C580" s="14">
        <f>R580/0.89</f>
        <v/>
      </c>
      <c r="D580" s="13" t="n">
        <v>4.22</v>
      </c>
      <c r="E580" s="13" t="n">
        <v>13.1664</v>
      </c>
      <c r="F580" s="1" t="n">
        <v>0</v>
      </c>
      <c r="G580" t="n">
        <v>197.28</v>
      </c>
      <c r="H580" s="5" t="n">
        <v>0.12</v>
      </c>
      <c r="I580" s="5" t="n">
        <v>0.104</v>
      </c>
      <c r="J580" s="5" t="n">
        <v>0.12</v>
      </c>
      <c r="K580" s="1" t="n">
        <v>0.11</v>
      </c>
      <c r="L580" s="16">
        <f>K580*C580</f>
        <v/>
      </c>
      <c r="M580" s="13">
        <f>C580*I580</f>
        <v/>
      </c>
      <c r="N580" s="13">
        <f>IF(F580&gt;0,C580*(1+F580),G580)</f>
        <v/>
      </c>
      <c r="O580" s="16">
        <f>N580*J580</f>
        <v/>
      </c>
      <c r="P580" s="16">
        <f>L580-D580</f>
        <v/>
      </c>
      <c r="Q580" s="16">
        <f>M580-E580</f>
        <v/>
      </c>
      <c r="R580" s="16">
        <f>(B580)+(P580)+(Q580)+(O580)</f>
        <v/>
      </c>
      <c r="S580" s="16">
        <f>R580/0.89</f>
        <v/>
      </c>
      <c r="T580" s="8">
        <f>((R580/S580)-1)*-100</f>
        <v/>
      </c>
      <c r="U580" s="16">
        <f>C580-S580</f>
        <v/>
      </c>
      <c r="V580">
        <f>((R580/C580)-1)*-100</f>
        <v/>
      </c>
    </row>
    <row r="581">
      <c r="A581" t="inlineStr">
        <is>
          <t>FRANCO COTERNO BUYET LANGHE CHARDONNAY</t>
        </is>
      </c>
      <c r="B581" s="13" t="n">
        <v>12.89</v>
      </c>
      <c r="C581" s="14">
        <f>R581/0.89</f>
        <v/>
      </c>
      <c r="D581" s="13" t="n">
        <v>0.515583</v>
      </c>
      <c r="E581" s="13" t="n">
        <v>1.144634</v>
      </c>
      <c r="F581" s="1" t="n">
        <v>0.467</v>
      </c>
      <c r="G581" t="n">
        <v>0</v>
      </c>
      <c r="H581" s="5" t="n">
        <v>0.12</v>
      </c>
      <c r="I581" s="5" t="n">
        <v>0.0925</v>
      </c>
      <c r="J581" s="5" t="n">
        <v>0.12</v>
      </c>
      <c r="K581" s="1" t="n">
        <v>0.11</v>
      </c>
      <c r="L581" s="16">
        <f>K581*C581</f>
        <v/>
      </c>
      <c r="M581" s="13">
        <f>C581*I581</f>
        <v/>
      </c>
      <c r="N581" s="13">
        <f>IF(F581&gt;0,C581*(1+F581),G581)</f>
        <v/>
      </c>
      <c r="O581" s="16">
        <f>N581*J581</f>
        <v/>
      </c>
      <c r="P581" s="16">
        <f>L581-D581</f>
        <v/>
      </c>
      <c r="Q581" s="16">
        <f>M581-E581</f>
        <v/>
      </c>
      <c r="R581" s="16">
        <f>(B581)+(P581)+(Q581)+(O581)</f>
        <v/>
      </c>
      <c r="S581" s="16">
        <f>R581/0.89</f>
        <v/>
      </c>
      <c r="T581" s="8">
        <f>((R581/S581)-1)*-100</f>
        <v/>
      </c>
      <c r="U581" s="16">
        <f>C581-S581</f>
        <v/>
      </c>
      <c r="V581">
        <f>((R581/C581)-1)*-100</f>
        <v/>
      </c>
    </row>
    <row r="582">
      <c r="A582" t="inlineStr">
        <is>
          <t xml:space="preserve">FRANCO COTERNO CASCINA SCIULUN DOLCETTO </t>
        </is>
      </c>
      <c r="B582" s="13" t="n">
        <v>44.9</v>
      </c>
      <c r="C582" s="14">
        <f>R582/0.89</f>
        <v/>
      </c>
      <c r="D582" s="13" t="n">
        <v>1.796</v>
      </c>
      <c r="E582" s="13" t="n">
        <v>3.98712</v>
      </c>
      <c r="F582" s="1" t="n">
        <v>0.467</v>
      </c>
      <c r="G582" t="n">
        <v>0</v>
      </c>
      <c r="H582" s="5" t="n">
        <v>0.12</v>
      </c>
      <c r="I582" s="5" t="n">
        <v>0.0925</v>
      </c>
      <c r="J582" s="5" t="n">
        <v>0.12</v>
      </c>
      <c r="K582" s="1" t="n">
        <v>0.11</v>
      </c>
      <c r="L582" s="16">
        <f>K582*C582</f>
        <v/>
      </c>
      <c r="M582" s="13">
        <f>C582*I582</f>
        <v/>
      </c>
      <c r="N582" s="13">
        <f>IF(F582&gt;0,C582*(1+F582),G582)</f>
        <v/>
      </c>
      <c r="O582" s="16">
        <f>N582*J582</f>
        <v/>
      </c>
      <c r="P582" s="16">
        <f>L582-D582</f>
        <v/>
      </c>
      <c r="Q582" s="16">
        <f>M582-E582</f>
        <v/>
      </c>
      <c r="R582" s="16">
        <f>(B582)+(P582)+(Q582)+(O582)</f>
        <v/>
      </c>
      <c r="S582" s="16">
        <f>R582/0.89</f>
        <v/>
      </c>
      <c r="T582" s="8">
        <f>((R582/S582)-1)*-100</f>
        <v/>
      </c>
      <c r="U582" s="16">
        <f>C582-S582</f>
        <v/>
      </c>
      <c r="V582">
        <f>((R582/C582)-1)*-100</f>
        <v/>
      </c>
    </row>
    <row r="583">
      <c r="A583" t="inlineStr">
        <is>
          <t>FRANCO COT.CASCINA SCIULUN BARBERA DALBA</t>
        </is>
      </c>
      <c r="B583" s="13" t="n">
        <v>56.433813</v>
      </c>
      <c r="C583" s="14">
        <f>R583/0.89</f>
        <v/>
      </c>
      <c r="D583" s="13" t="n">
        <v>2.257354</v>
      </c>
      <c r="E583" s="13" t="n">
        <v>5.011323</v>
      </c>
      <c r="F583" s="1" t="n">
        <v>0.467</v>
      </c>
      <c r="G583" t="n">
        <v>0</v>
      </c>
      <c r="H583" s="5" t="n">
        <v>0.12</v>
      </c>
      <c r="I583" s="5" t="n">
        <v>0.0925</v>
      </c>
      <c r="J583" s="5" t="n">
        <v>0.12</v>
      </c>
      <c r="K583" s="1" t="n">
        <v>0.11</v>
      </c>
      <c r="L583" s="16">
        <f>K583*C583</f>
        <v/>
      </c>
      <c r="M583" s="13">
        <f>C583*I583</f>
        <v/>
      </c>
      <c r="N583" s="13">
        <f>IF(F583&gt;0,C583*(1+F583),G583)</f>
        <v/>
      </c>
      <c r="O583" s="16">
        <f>N583*J583</f>
        <v/>
      </c>
      <c r="P583" s="16">
        <f>L583-D583</f>
        <v/>
      </c>
      <c r="Q583" s="16">
        <f>M583-E583</f>
        <v/>
      </c>
      <c r="R583" s="16">
        <f>(B583)+(P583)+(Q583)+(O583)</f>
        <v/>
      </c>
      <c r="S583" s="16">
        <f>R583/0.89</f>
        <v/>
      </c>
      <c r="T583" s="8">
        <f>((R583/S583)-1)*-100</f>
        <v/>
      </c>
      <c r="U583" s="16">
        <f>C583-S583</f>
        <v/>
      </c>
      <c r="V583">
        <f>((R583/C583)-1)*-100</f>
        <v/>
      </c>
    </row>
    <row r="584">
      <c r="A584" t="inlineStr">
        <is>
          <t>BARBERA D'ALBA SUPERIORE 750ML</t>
        </is>
      </c>
      <c r="B584" s="13" t="n">
        <v>118.5</v>
      </c>
      <c r="C584" s="14">
        <f>R584/0.89</f>
        <v/>
      </c>
      <c r="D584" s="13" t="n">
        <v>4.74</v>
      </c>
      <c r="E584" s="13" t="n">
        <v>10.5228</v>
      </c>
      <c r="F584" s="1" t="n">
        <v>0.467</v>
      </c>
      <c r="G584" t="n">
        <v>0</v>
      </c>
      <c r="H584" s="5" t="n">
        <v>0.12</v>
      </c>
      <c r="I584" s="5" t="n">
        <v>0.0925</v>
      </c>
      <c r="J584" s="5" t="n">
        <v>0.12</v>
      </c>
      <c r="K584" s="1" t="n">
        <v>0.11</v>
      </c>
      <c r="L584" s="16">
        <f>K584*C584</f>
        <v/>
      </c>
      <c r="M584" s="13">
        <f>C584*I584</f>
        <v/>
      </c>
      <c r="N584" s="13">
        <f>IF(F584&gt;0,C584*(1+F584),G584)</f>
        <v/>
      </c>
      <c r="O584" s="16">
        <f>N584*J584</f>
        <v/>
      </c>
      <c r="P584" s="16">
        <f>L584-D584</f>
        <v/>
      </c>
      <c r="Q584" s="16">
        <f>M584-E584</f>
        <v/>
      </c>
      <c r="R584" s="16">
        <f>(B584)+(P584)+(Q584)+(O584)</f>
        <v/>
      </c>
      <c r="S584" s="16">
        <f>R584/0.89</f>
        <v/>
      </c>
      <c r="T584" s="8">
        <f>((R584/S584)-1)*-100</f>
        <v/>
      </c>
      <c r="U584" s="16">
        <f>C584-S584</f>
        <v/>
      </c>
      <c r="V584">
        <f>((R584/C584)-1)*-100</f>
        <v/>
      </c>
    </row>
    <row r="585">
      <c r="A585" t="inlineStr">
        <is>
          <t xml:space="preserve">FRANCO COTERNO BAROLO BUSSIA </t>
        </is>
      </c>
      <c r="B585" s="13" t="n">
        <v>179.95</v>
      </c>
      <c r="C585" s="14">
        <f>R585/0.89</f>
        <v/>
      </c>
      <c r="D585" s="13" t="n">
        <v>7.197955</v>
      </c>
      <c r="E585" s="13" t="n">
        <v>15.979564</v>
      </c>
      <c r="F585" s="1" t="n">
        <v>0.467</v>
      </c>
      <c r="G585" t="n">
        <v>0</v>
      </c>
      <c r="H585" s="5" t="n">
        <v>0.12</v>
      </c>
      <c r="I585" s="5" t="n">
        <v>0.0925</v>
      </c>
      <c r="J585" s="5" t="n">
        <v>0.12</v>
      </c>
      <c r="K585" s="1" t="n">
        <v>0.11</v>
      </c>
      <c r="L585" s="16">
        <f>K585*C585</f>
        <v/>
      </c>
      <c r="M585" s="13">
        <f>C585*I585</f>
        <v/>
      </c>
      <c r="N585" s="13">
        <f>IF(F585&gt;0,C585*(1+F585),G585)</f>
        <v/>
      </c>
      <c r="O585" s="16">
        <f>N585*J585</f>
        <v/>
      </c>
      <c r="P585" s="16">
        <f>L585-D585</f>
        <v/>
      </c>
      <c r="Q585" s="16">
        <f>M585-E585</f>
        <v/>
      </c>
      <c r="R585" s="16">
        <f>(B585)+(P585)+(Q585)+(O585)</f>
        <v/>
      </c>
      <c r="S585" s="16">
        <f>R585/0.89</f>
        <v/>
      </c>
      <c r="T585" s="8">
        <f>((R585/S585)-1)*-100</f>
        <v/>
      </c>
      <c r="U585" s="16">
        <f>C585-S585</f>
        <v/>
      </c>
      <c r="V585">
        <f>((R585/C585)-1)*-100</f>
        <v/>
      </c>
    </row>
    <row r="586">
      <c r="A586" t="inlineStr">
        <is>
          <t xml:space="preserve">FRANCO COTERNO BAROLO RISERVA BUSSIA </t>
        </is>
      </c>
      <c r="B586" s="13" t="n">
        <v>228.79668</v>
      </c>
      <c r="C586" s="14">
        <f>R586/0.89</f>
        <v/>
      </c>
      <c r="D586" s="13" t="n">
        <v>9.151861</v>
      </c>
      <c r="E586" s="13" t="n">
        <v>20.317146</v>
      </c>
      <c r="F586" s="1" t="n">
        <v>0.467</v>
      </c>
      <c r="G586" t="n">
        <v>0</v>
      </c>
      <c r="H586" s="5" t="n">
        <v>0.12</v>
      </c>
      <c r="I586" s="5" t="n">
        <v>0.0925</v>
      </c>
      <c r="J586" s="5" t="n">
        <v>0.12</v>
      </c>
      <c r="K586" s="1" t="n">
        <v>0.11</v>
      </c>
      <c r="L586" s="16">
        <f>K586*C586</f>
        <v/>
      </c>
      <c r="M586" s="13">
        <f>C586*I586</f>
        <v/>
      </c>
      <c r="N586" s="13">
        <f>IF(F586&gt;0,C586*(1+F586),G586)</f>
        <v/>
      </c>
      <c r="O586" s="16">
        <f>N586*J586</f>
        <v/>
      </c>
      <c r="P586" s="16">
        <f>L586-D586</f>
        <v/>
      </c>
      <c r="Q586" s="16">
        <f>M586-E586</f>
        <v/>
      </c>
      <c r="R586" s="16">
        <f>(B586)+(P586)+(Q586)+(O586)</f>
        <v/>
      </c>
      <c r="S586" s="16">
        <f>R586/0.89</f>
        <v/>
      </c>
      <c r="T586" s="8">
        <f>((R586/S586)-1)*-100</f>
        <v/>
      </c>
      <c r="U586" s="16">
        <f>C586-S586</f>
        <v/>
      </c>
      <c r="V586">
        <f>((R586/C586)-1)*-100</f>
        <v/>
      </c>
    </row>
    <row r="587">
      <c r="A587" t="inlineStr">
        <is>
          <t>VINHO TINTO LA TOGATA BRUNELLO 1,5L</t>
        </is>
      </c>
      <c r="B587" s="13" t="n">
        <v>412.96125</v>
      </c>
      <c r="C587" s="14">
        <f>R587/0.89</f>
        <v/>
      </c>
      <c r="D587" s="13" t="n">
        <v>15.51</v>
      </c>
      <c r="E587" s="13" t="n">
        <v>38.198916</v>
      </c>
      <c r="F587" s="1" t="n">
        <v>0.467</v>
      </c>
      <c r="G587" t="n">
        <v>0</v>
      </c>
      <c r="H587" s="5" t="n">
        <v>0.12</v>
      </c>
      <c r="I587" s="5" t="n">
        <v>0.0925</v>
      </c>
      <c r="J587" s="5" t="n">
        <v>0.12</v>
      </c>
      <c r="K587" s="1" t="n">
        <v>0.11</v>
      </c>
      <c r="L587" s="16">
        <f>K587*C587</f>
        <v/>
      </c>
      <c r="M587" s="13">
        <f>C587*I587</f>
        <v/>
      </c>
      <c r="N587" s="13">
        <f>IF(F587&gt;0,C587*(1+F587),G587)</f>
        <v/>
      </c>
      <c r="O587" s="16">
        <f>N587*J587</f>
        <v/>
      </c>
      <c r="P587" s="16">
        <f>L587-D587</f>
        <v/>
      </c>
      <c r="Q587" s="16">
        <f>M587-E587</f>
        <v/>
      </c>
      <c r="R587" s="16">
        <f>(B587)+(P587)+(Q587)+(O587)</f>
        <v/>
      </c>
      <c r="S587" s="16">
        <f>R587/0.89</f>
        <v/>
      </c>
      <c r="T587" s="8">
        <f>((R587/S587)-1)*-100</f>
        <v/>
      </c>
      <c r="U587" s="16">
        <f>C587-S587</f>
        <v/>
      </c>
      <c r="V587">
        <f>((R587/C587)-1)*-100</f>
        <v/>
      </c>
    </row>
    <row r="588">
      <c r="A588" t="inlineStr">
        <is>
          <t>MORA VALPOLICELLA CLASSICO</t>
        </is>
      </c>
      <c r="B588" s="13" t="n">
        <v>75.17</v>
      </c>
      <c r="C588" s="14">
        <f>R588/0.89</f>
        <v/>
      </c>
      <c r="D588" s="13" t="n">
        <v>3.006794</v>
      </c>
      <c r="E588" s="13" t="n">
        <v>6.675096999999999</v>
      </c>
      <c r="F588" s="1" t="n">
        <v>0.467</v>
      </c>
      <c r="G588" t="n">
        <v>0</v>
      </c>
      <c r="H588" s="5" t="n">
        <v>0.12</v>
      </c>
      <c r="I588" s="5" t="n">
        <v>0.0925</v>
      </c>
      <c r="J588" s="5" t="n">
        <v>0.12</v>
      </c>
      <c r="K588" s="1" t="n">
        <v>0.11</v>
      </c>
      <c r="L588" s="16">
        <f>K588*C588</f>
        <v/>
      </c>
      <c r="M588" s="13">
        <f>C588*I588</f>
        <v/>
      </c>
      <c r="N588" s="13">
        <f>IF(F588&gt;0,C588*(1+F588),G588)</f>
        <v/>
      </c>
      <c r="O588" s="16">
        <f>N588*J588</f>
        <v/>
      </c>
      <c r="P588" s="16">
        <f>L588-D588</f>
        <v/>
      </c>
      <c r="Q588" s="16">
        <f>M588-E588</f>
        <v/>
      </c>
      <c r="R588" s="16">
        <f>(B588)+(P588)+(Q588)+(O588)</f>
        <v/>
      </c>
      <c r="S588" s="16">
        <f>R588/0.89</f>
        <v/>
      </c>
      <c r="T588" s="8">
        <f>((R588/S588)-1)*-100</f>
        <v/>
      </c>
      <c r="U588" s="16">
        <f>C588-S588</f>
        <v/>
      </c>
      <c r="V588">
        <f>((R588/C588)-1)*-100</f>
        <v/>
      </c>
    </row>
    <row r="589">
      <c r="A589" t="inlineStr">
        <is>
          <t>MORA AMARONE DELLA VALPOLICELLA CLASSICO</t>
        </is>
      </c>
      <c r="B589" s="13" t="n">
        <v>250.08</v>
      </c>
      <c r="C589" s="14">
        <f>R589/0.89</f>
        <v/>
      </c>
      <c r="D589" s="13" t="n">
        <v>10.003111</v>
      </c>
      <c r="E589" s="13" t="n">
        <v>22.207113</v>
      </c>
      <c r="F589" s="1" t="n">
        <v>0.467</v>
      </c>
      <c r="G589" t="n">
        <v>0</v>
      </c>
      <c r="H589" s="5" t="n">
        <v>0.12</v>
      </c>
      <c r="I589" s="5" t="n">
        <v>0.0925</v>
      </c>
      <c r="J589" s="5" t="n">
        <v>0.12</v>
      </c>
      <c r="K589" s="1" t="n">
        <v>0.11</v>
      </c>
      <c r="L589" s="16">
        <f>K589*C589</f>
        <v/>
      </c>
      <c r="M589" s="13">
        <f>C589*I589</f>
        <v/>
      </c>
      <c r="N589" s="13">
        <f>IF(F589&gt;0,C589*(1+F589),G589)</f>
        <v/>
      </c>
      <c r="O589" s="16">
        <f>N589*J589</f>
        <v/>
      </c>
      <c r="P589" s="16">
        <f>L589-D589</f>
        <v/>
      </c>
      <c r="Q589" s="16">
        <f>M589-E589</f>
        <v/>
      </c>
      <c r="R589" s="16">
        <f>(B589)+(P589)+(Q589)+(O589)</f>
        <v/>
      </c>
      <c r="S589" s="16">
        <f>R589/0.89</f>
        <v/>
      </c>
      <c r="T589" s="8">
        <f>((R589/S589)-1)*-100</f>
        <v/>
      </c>
      <c r="U589" s="16">
        <f>C589-S589</f>
        <v/>
      </c>
      <c r="V589">
        <f>((R589/C589)-1)*-100</f>
        <v/>
      </c>
    </row>
    <row r="590">
      <c r="A590" t="inlineStr">
        <is>
          <t>POZZETTO VALPOLICELLA CLASSICO</t>
        </is>
      </c>
      <c r="B590" s="13" t="n">
        <v>66.746139</v>
      </c>
      <c r="C590" s="14">
        <f>R590/0.89</f>
        <v/>
      </c>
      <c r="D590" s="13" t="n">
        <v>2.66985</v>
      </c>
      <c r="E590" s="13" t="n">
        <v>5.927057</v>
      </c>
      <c r="F590" s="1" t="n">
        <v>0.467</v>
      </c>
      <c r="G590" t="n">
        <v>0</v>
      </c>
      <c r="H590" s="5" t="n">
        <v>0.12</v>
      </c>
      <c r="I590" s="5" t="n">
        <v>0.0925</v>
      </c>
      <c r="J590" s="5" t="n">
        <v>0.12</v>
      </c>
      <c r="K590" s="1" t="n">
        <v>0.11</v>
      </c>
      <c r="L590" s="16">
        <f>K590*C590</f>
        <v/>
      </c>
      <c r="M590" s="13">
        <f>C590*I590</f>
        <v/>
      </c>
      <c r="N590" s="13">
        <f>IF(F590&gt;0,C590*(1+F590),G590)</f>
        <v/>
      </c>
      <c r="O590" s="16">
        <f>N590*J590</f>
        <v/>
      </c>
      <c r="P590" s="16">
        <f>L590-D590</f>
        <v/>
      </c>
      <c r="Q590" s="16">
        <f>M590-E590</f>
        <v/>
      </c>
      <c r="R590" s="16">
        <f>(B590)+(P590)+(Q590)+(O590)</f>
        <v/>
      </c>
      <c r="S590" s="16">
        <f>R590/0.89</f>
        <v/>
      </c>
      <c r="T590" s="8">
        <f>((R590/S590)-1)*-100</f>
        <v/>
      </c>
      <c r="U590" s="16">
        <f>C590-S590</f>
        <v/>
      </c>
      <c r="V590">
        <f>((R590/C590)-1)*-100</f>
        <v/>
      </c>
    </row>
    <row r="591">
      <c r="A591" t="inlineStr">
        <is>
          <t>POZZETTO VALPOLICELLA CLASSICO 1,5L</t>
        </is>
      </c>
      <c r="B591" s="13" t="n">
        <v>182.3</v>
      </c>
      <c r="C591" s="14">
        <f>R591/0.89</f>
        <v/>
      </c>
      <c r="D591" s="13" t="n">
        <v>7.291429</v>
      </c>
      <c r="E591" s="13" t="n">
        <v>16.188292</v>
      </c>
      <c r="F591" s="1" t="n">
        <v>0.467</v>
      </c>
      <c r="G591" t="n">
        <v>0</v>
      </c>
      <c r="H591" s="5" t="n">
        <v>0.12</v>
      </c>
      <c r="I591" s="5" t="n">
        <v>0.0925</v>
      </c>
      <c r="J591" s="5" t="n">
        <v>0.12</v>
      </c>
      <c r="K591" s="1" t="n">
        <v>0.11</v>
      </c>
      <c r="L591" s="16">
        <f>K591*C591</f>
        <v/>
      </c>
      <c r="M591" s="13">
        <f>C591*I591</f>
        <v/>
      </c>
      <c r="N591" s="13">
        <f>IF(F591&gt;0,C591*(1+F591),G591)</f>
        <v/>
      </c>
      <c r="O591" s="16">
        <f>N591*J591</f>
        <v/>
      </c>
      <c r="P591" s="16">
        <f>L591-D591</f>
        <v/>
      </c>
      <c r="Q591" s="16">
        <f>M591-E591</f>
        <v/>
      </c>
      <c r="R591" s="16">
        <f>(B591)+(P591)+(Q591)+(O591)</f>
        <v/>
      </c>
      <c r="S591" s="16">
        <f>R591/0.89</f>
        <v/>
      </c>
      <c r="T591" s="8">
        <f>((R591/S591)-1)*-100</f>
        <v/>
      </c>
      <c r="U591" s="16">
        <f>C591-S591</f>
        <v/>
      </c>
      <c r="V591">
        <f>((R591/C591)-1)*-100</f>
        <v/>
      </c>
    </row>
    <row r="592">
      <c r="A592" t="inlineStr">
        <is>
          <t>MORA VALPOLICELLA RIPASSO CLASSICO SUPER</t>
        </is>
      </c>
      <c r="B592" s="13" t="n">
        <v>123.81</v>
      </c>
      <c r="C592" s="14">
        <f>R592/0.89</f>
        <v/>
      </c>
      <c r="D592" s="13" t="n">
        <v>4.952273</v>
      </c>
      <c r="E592" s="13" t="n">
        <v>10.994339</v>
      </c>
      <c r="F592" s="1" t="n">
        <v>0.467</v>
      </c>
      <c r="G592" t="n">
        <v>0</v>
      </c>
      <c r="H592" s="5" t="n">
        <v>0.12</v>
      </c>
      <c r="I592" s="5" t="n">
        <v>0.0925</v>
      </c>
      <c r="J592" s="5" t="n">
        <v>0.12</v>
      </c>
      <c r="K592" s="1" t="n">
        <v>0.11</v>
      </c>
      <c r="L592" s="16">
        <f>K592*C592</f>
        <v/>
      </c>
      <c r="M592" s="13">
        <f>C592*I592</f>
        <v/>
      </c>
      <c r="N592" s="13">
        <f>IF(F592&gt;0,C592*(1+F592),G592)</f>
        <v/>
      </c>
      <c r="O592" s="16">
        <f>N592*J592</f>
        <v/>
      </c>
      <c r="P592" s="16">
        <f>L592-D592</f>
        <v/>
      </c>
      <c r="Q592" s="16">
        <f>M592-E592</f>
        <v/>
      </c>
      <c r="R592" s="16">
        <f>(B592)+(P592)+(Q592)+(O592)</f>
        <v/>
      </c>
      <c r="S592" s="16">
        <f>R592/0.89</f>
        <v/>
      </c>
      <c r="T592" s="8">
        <f>((R592/S592)-1)*-100</f>
        <v/>
      </c>
      <c r="U592" s="16">
        <f>C592-S592</f>
        <v/>
      </c>
      <c r="V592">
        <f>((R592/C592)-1)*-100</f>
        <v/>
      </c>
    </row>
    <row r="593">
      <c r="A593" t="inlineStr">
        <is>
          <t>VINHO TINTO LA TOGATA BRUNELLO 3L</t>
        </is>
      </c>
      <c r="B593" s="13" t="n">
        <v>900.66</v>
      </c>
      <c r="C593" s="14">
        <f>R593/0.89</f>
        <v/>
      </c>
      <c r="D593" s="13" t="n">
        <v>33.8275</v>
      </c>
      <c r="E593" s="13" t="n">
        <v>83.31104999999999</v>
      </c>
      <c r="F593" s="1" t="n">
        <v>0.467</v>
      </c>
      <c r="G593" t="n">
        <v>0</v>
      </c>
      <c r="H593" s="5" t="n">
        <v>0.12</v>
      </c>
      <c r="I593" s="5" t="n">
        <v>0.0925</v>
      </c>
      <c r="J593" s="5" t="n">
        <v>0.12</v>
      </c>
      <c r="K593" s="1" t="n">
        <v>0.11</v>
      </c>
      <c r="L593" s="16">
        <f>K593*C593</f>
        <v/>
      </c>
      <c r="M593" s="13">
        <f>C593*I593</f>
        <v/>
      </c>
      <c r="N593" s="13">
        <f>IF(F593&gt;0,C593*(1+F593),G593)</f>
        <v/>
      </c>
      <c r="O593" s="16">
        <f>N593*J593</f>
        <v/>
      </c>
      <c r="P593" s="16">
        <f>L593-D593</f>
        <v/>
      </c>
      <c r="Q593" s="16">
        <f>M593-E593</f>
        <v/>
      </c>
      <c r="R593" s="16">
        <f>(B593)+(P593)+(Q593)+(O593)</f>
        <v/>
      </c>
      <c r="S593" s="16">
        <f>R593/0.89</f>
        <v/>
      </c>
      <c r="T593" s="8">
        <f>((R593/S593)-1)*-100</f>
        <v/>
      </c>
      <c r="U593" s="16">
        <f>C593-S593</f>
        <v/>
      </c>
      <c r="V593">
        <f>((R593/C593)-1)*-100</f>
        <v/>
      </c>
    </row>
    <row r="594">
      <c r="A594" t="inlineStr">
        <is>
          <t>RED BULL 24X250ML - ENERG</t>
        </is>
      </c>
      <c r="B594" s="13" t="n">
        <v>108.243001</v>
      </c>
      <c r="C594" s="14">
        <f>R594/0.89</f>
        <v/>
      </c>
      <c r="D594" s="13" t="n">
        <v>4.22</v>
      </c>
      <c r="E594" s="13" t="n">
        <v>13.1664</v>
      </c>
      <c r="F594" s="1" t="n">
        <v>0</v>
      </c>
      <c r="G594" t="n">
        <v>197.28</v>
      </c>
      <c r="H594" s="5" t="n">
        <v>0.12</v>
      </c>
      <c r="I594" s="5" t="n">
        <v>0.104</v>
      </c>
      <c r="J594" s="5" t="n">
        <v>0.12</v>
      </c>
      <c r="K594" s="1" t="n">
        <v>0.11</v>
      </c>
      <c r="L594" s="16">
        <f>K594*C594</f>
        <v/>
      </c>
      <c r="M594" s="13">
        <f>C594*I594</f>
        <v/>
      </c>
      <c r="N594" s="13">
        <f>IF(F594&gt;0,C594*(1+F594),G594)</f>
        <v/>
      </c>
      <c r="O594" s="16">
        <f>N594*J594</f>
        <v/>
      </c>
      <c r="P594" s="16">
        <f>L594-D594</f>
        <v/>
      </c>
      <c r="Q594" s="16">
        <f>M594-E594</f>
        <v/>
      </c>
      <c r="R594" s="16">
        <f>(B594)+(P594)+(Q594)+(O594)</f>
        <v/>
      </c>
      <c r="S594" s="16">
        <f>R594/0.89</f>
        <v/>
      </c>
      <c r="T594" s="8">
        <f>((R594/S594)-1)*-100</f>
        <v/>
      </c>
      <c r="U594" s="16">
        <f>C594-S594</f>
        <v/>
      </c>
      <c r="V594">
        <f>((R594/C594)-1)*-100</f>
        <v/>
      </c>
    </row>
    <row r="595">
      <c r="A595" t="inlineStr">
        <is>
          <t>VINHO TINTO ANGELO ROSSO 750ML</t>
        </is>
      </c>
      <c r="B595" s="13" t="n">
        <v>14.84</v>
      </c>
      <c r="C595" s="14">
        <f>R595/0.89</f>
        <v/>
      </c>
      <c r="D595" s="13" t="n">
        <v>0.593599</v>
      </c>
      <c r="E595" s="13" t="n">
        <v>1.317792</v>
      </c>
      <c r="F595" s="1" t="n">
        <v>0.467</v>
      </c>
      <c r="G595" t="n">
        <v>0</v>
      </c>
      <c r="H595" s="5" t="n">
        <v>0.12</v>
      </c>
      <c r="I595" s="5" t="n">
        <v>0.0925</v>
      </c>
      <c r="J595" s="5" t="n">
        <v>0.12</v>
      </c>
      <c r="K595" s="1" t="n">
        <v>0.11</v>
      </c>
      <c r="L595" s="16">
        <f>K595*C595</f>
        <v/>
      </c>
      <c r="M595" s="13">
        <f>C595*I595</f>
        <v/>
      </c>
      <c r="N595" s="13">
        <f>IF(F595&gt;0,C595*(1+F595),G595)</f>
        <v/>
      </c>
      <c r="O595" s="16">
        <f>N595*J595</f>
        <v/>
      </c>
      <c r="P595" s="16">
        <f>L595-D595</f>
        <v/>
      </c>
      <c r="Q595" s="16">
        <f>M595-E595</f>
        <v/>
      </c>
      <c r="R595" s="16">
        <f>(B595)+(P595)+(Q595)+(O595)</f>
        <v/>
      </c>
      <c r="S595" s="16">
        <f>R595/0.89</f>
        <v/>
      </c>
      <c r="T595" s="8">
        <f>((R595/S595)-1)*-100</f>
        <v/>
      </c>
      <c r="U595" s="16">
        <f>C595-S595</f>
        <v/>
      </c>
      <c r="V595">
        <f>((R595/C595)-1)*-100</f>
        <v/>
      </c>
    </row>
    <row r="596">
      <c r="A596" t="inlineStr">
        <is>
          <t>VINHO BRANCO NARCISUS VERDE 750ML</t>
        </is>
      </c>
      <c r="B596" s="13" t="n">
        <v>22.92</v>
      </c>
      <c r="C596" s="14">
        <f>R596/0.89</f>
        <v/>
      </c>
      <c r="D596" s="13" t="n">
        <v>0.9167999999999999</v>
      </c>
      <c r="E596" s="13" t="n">
        <v>2.035296</v>
      </c>
      <c r="F596" s="1" t="n">
        <v>0.467</v>
      </c>
      <c r="G596" t="n">
        <v>0</v>
      </c>
      <c r="H596" s="5" t="n">
        <v>0.12</v>
      </c>
      <c r="I596" s="5" t="n">
        <v>0.0925</v>
      </c>
      <c r="J596" s="5" t="n">
        <v>0.12</v>
      </c>
      <c r="K596" s="1" t="n">
        <v>0.11</v>
      </c>
      <c r="L596" s="16">
        <f>K596*C596</f>
        <v/>
      </c>
      <c r="M596" s="13">
        <f>C596*I596</f>
        <v/>
      </c>
      <c r="N596" s="13">
        <f>IF(F596&gt;0,C596*(1+F596),G596)</f>
        <v/>
      </c>
      <c r="O596" s="16">
        <f>N596*J596</f>
        <v/>
      </c>
      <c r="P596" s="16">
        <f>L596-D596</f>
        <v/>
      </c>
      <c r="Q596" s="16">
        <f>M596-E596</f>
        <v/>
      </c>
      <c r="R596" s="16">
        <f>(B596)+(P596)+(Q596)+(O596)</f>
        <v/>
      </c>
      <c r="S596" s="16">
        <f>R596/0.89</f>
        <v/>
      </c>
      <c r="T596" s="8">
        <f>((R596/S596)-1)*-100</f>
        <v/>
      </c>
      <c r="U596" s="16">
        <f>C596-S596</f>
        <v/>
      </c>
      <c r="V596">
        <f>((R596/C596)-1)*-100</f>
        <v/>
      </c>
    </row>
    <row r="597">
      <c r="A597" t="inlineStr">
        <is>
          <t>VINHO BRANCO NARCISUS ALVARINHO 750ML</t>
        </is>
      </c>
      <c r="B597" s="13" t="n">
        <v>28.08</v>
      </c>
      <c r="C597" s="14">
        <f>R597/0.89</f>
        <v/>
      </c>
      <c r="D597" s="13" t="n">
        <v>1.123125</v>
      </c>
      <c r="E597" s="13" t="n">
        <v>2.493511</v>
      </c>
      <c r="F597" s="1" t="n">
        <v>0.467</v>
      </c>
      <c r="G597" t="n">
        <v>0</v>
      </c>
      <c r="H597" s="5" t="n">
        <v>0.12</v>
      </c>
      <c r="I597" s="5" t="n">
        <v>0.0925</v>
      </c>
      <c r="J597" s="5" t="n">
        <v>0.12</v>
      </c>
      <c r="K597" s="1" t="n">
        <v>0.11</v>
      </c>
      <c r="L597" s="16">
        <f>K597*C597</f>
        <v/>
      </c>
      <c r="M597" s="13">
        <f>C597*I597</f>
        <v/>
      </c>
      <c r="N597" s="13">
        <f>IF(F597&gt;0,C597*(1+F597),G597)</f>
        <v/>
      </c>
      <c r="O597" s="16">
        <f>N597*J597</f>
        <v/>
      </c>
      <c r="P597" s="16">
        <f>L597-D597</f>
        <v/>
      </c>
      <c r="Q597" s="16">
        <f>M597-E597</f>
        <v/>
      </c>
      <c r="R597" s="16">
        <f>(B597)+(P597)+(Q597)+(O597)</f>
        <v/>
      </c>
      <c r="S597" s="16">
        <f>R597/0.89</f>
        <v/>
      </c>
      <c r="T597" s="8">
        <f>((R597/S597)-1)*-100</f>
        <v/>
      </c>
      <c r="U597" s="16">
        <f>C597-S597</f>
        <v/>
      </c>
      <c r="V597">
        <f>((R597/C597)-1)*-100</f>
        <v/>
      </c>
    </row>
    <row r="598">
      <c r="A598" t="inlineStr">
        <is>
          <t>PACHECA TAWNY PORT 500 ML</t>
        </is>
      </c>
      <c r="B598" s="13" t="n">
        <v>50.9</v>
      </c>
      <c r="C598" s="14">
        <f>R598/0.89</f>
        <v/>
      </c>
      <c r="D598" s="13" t="n">
        <v>2.036</v>
      </c>
      <c r="E598" s="13" t="n">
        <v>4.51992</v>
      </c>
      <c r="F598" s="1" t="n">
        <v>0.467</v>
      </c>
      <c r="G598" t="n">
        <v>0</v>
      </c>
      <c r="H598" s="5" t="n">
        <v>0.12</v>
      </c>
      <c r="I598" s="5" t="n">
        <v>0.0925</v>
      </c>
      <c r="J598" s="5" t="n">
        <v>0.12</v>
      </c>
      <c r="K598" s="1" t="n">
        <v>0.11</v>
      </c>
      <c r="L598" s="16">
        <f>K598*C598</f>
        <v/>
      </c>
      <c r="M598" s="13">
        <f>C598*I598</f>
        <v/>
      </c>
      <c r="N598" s="13">
        <f>IF(F598&gt;0,C598*(1+F598),G598)</f>
        <v/>
      </c>
      <c r="O598" s="16">
        <f>N598*J598</f>
        <v/>
      </c>
      <c r="P598" s="16">
        <f>L598-D598</f>
        <v/>
      </c>
      <c r="Q598" s="16">
        <f>M598-E598</f>
        <v/>
      </c>
      <c r="R598" s="16">
        <f>(B598)+(P598)+(Q598)+(O598)</f>
        <v/>
      </c>
      <c r="S598" s="16">
        <f>R598/0.89</f>
        <v/>
      </c>
      <c r="T598" s="8">
        <f>((R598/S598)-1)*-100</f>
        <v/>
      </c>
      <c r="U598" s="16">
        <f>C598-S598</f>
        <v/>
      </c>
      <c r="V598">
        <f>((R598/C598)-1)*-100</f>
        <v/>
      </c>
    </row>
    <row r="599">
      <c r="A599" t="inlineStr">
        <is>
          <t>VINHO LA TOGATA BARENGO 750ML</t>
        </is>
      </c>
      <c r="B599" s="13" t="n">
        <v>49</v>
      </c>
      <c r="C599" s="14">
        <f>R599/0.89</f>
        <v/>
      </c>
      <c r="D599" s="13" t="n">
        <v>1.96</v>
      </c>
      <c r="E599" s="13" t="n">
        <v>4.3512</v>
      </c>
      <c r="F599" s="1" t="n">
        <v>0.467</v>
      </c>
      <c r="G599" t="n">
        <v>0</v>
      </c>
      <c r="H599" s="5" t="n">
        <v>0.12</v>
      </c>
      <c r="I599" s="5" t="n">
        <v>0.0925</v>
      </c>
      <c r="J599" s="5" t="n">
        <v>0.12</v>
      </c>
      <c r="K599" s="1" t="n">
        <v>0.11</v>
      </c>
      <c r="L599" s="16">
        <f>K599*C599</f>
        <v/>
      </c>
      <c r="M599" s="13">
        <f>C599*I599</f>
        <v/>
      </c>
      <c r="N599" s="13">
        <f>IF(F599&gt;0,C599*(1+F599),G599)</f>
        <v/>
      </c>
      <c r="O599" s="16">
        <f>N599*J599</f>
        <v/>
      </c>
      <c r="P599" s="16">
        <f>L599-D599</f>
        <v/>
      </c>
      <c r="Q599" s="16">
        <f>M599-E599</f>
        <v/>
      </c>
      <c r="R599" s="16">
        <f>(B599)+(P599)+(Q599)+(O599)</f>
        <v/>
      </c>
      <c r="S599" s="16">
        <f>R599/0.89</f>
        <v/>
      </c>
      <c r="T599" s="8">
        <f>((R599/S599)-1)*-100</f>
        <v/>
      </c>
      <c r="U599" s="16">
        <f>C599-S599</f>
        <v/>
      </c>
      <c r="V599">
        <f>((R599/C599)-1)*-100</f>
        <v/>
      </c>
    </row>
    <row r="600">
      <c r="A600" t="inlineStr">
        <is>
          <t>AGUA MINERAL MINALBA S/ GAS 12X510ML</t>
        </is>
      </c>
      <c r="B600" s="13" t="n">
        <v>11.02</v>
      </c>
      <c r="C600" s="14">
        <f>R600/0.89</f>
        <v/>
      </c>
      <c r="D600" s="13" t="n">
        <v>1.3224</v>
      </c>
      <c r="E600" s="13" t="n">
        <v>0</v>
      </c>
      <c r="F600" s="1" t="n">
        <v>0</v>
      </c>
      <c r="G600" t="n">
        <v>22.68</v>
      </c>
      <c r="H600" s="5" t="n">
        <v>0.12</v>
      </c>
      <c r="I600" s="5" t="n">
        <v>0</v>
      </c>
      <c r="J600" s="5" t="n">
        <v>0.12</v>
      </c>
      <c r="K600" s="1" t="n">
        <v>0.11</v>
      </c>
      <c r="L600" s="16">
        <f>K600*C600</f>
        <v/>
      </c>
      <c r="M600" s="13">
        <f>C600*I600</f>
        <v/>
      </c>
      <c r="N600" s="13">
        <f>IF(F600&gt;0,C600*(1+F600),G600)</f>
        <v/>
      </c>
      <c r="O600" s="16">
        <f>N600*J600</f>
        <v/>
      </c>
      <c r="P600" s="16">
        <f>L600-D600</f>
        <v/>
      </c>
      <c r="Q600" s="16">
        <f>M600-E600</f>
        <v/>
      </c>
      <c r="R600" s="16">
        <f>(B600)+(P600)+(Q600)+(O600)</f>
        <v/>
      </c>
      <c r="S600" s="16">
        <f>R600/0.89</f>
        <v/>
      </c>
      <c r="T600" s="8">
        <f>((R600/S600)-1)*-100</f>
        <v/>
      </c>
      <c r="U600" s="16">
        <f>C600-S600</f>
        <v/>
      </c>
      <c r="V600">
        <f>((R600/C600)-1)*-100</f>
        <v/>
      </c>
    </row>
    <row r="601">
      <c r="A601" t="inlineStr">
        <is>
          <t>AGUA MINERAL MINALBA C/ GAS 12X310ML</t>
        </is>
      </c>
      <c r="B601" s="13" t="n">
        <v>11.26</v>
      </c>
      <c r="C601" s="14">
        <f>R601/0.89</f>
        <v/>
      </c>
      <c r="D601" s="13" t="n">
        <v>1.471207</v>
      </c>
      <c r="E601" s="13" t="n">
        <v>0</v>
      </c>
      <c r="F601" s="1" t="n">
        <v>0</v>
      </c>
      <c r="G601" t="n">
        <v>22.68</v>
      </c>
      <c r="H601" s="5" t="n">
        <v>0.12</v>
      </c>
      <c r="I601" s="5" t="n">
        <v>0</v>
      </c>
      <c r="J601" s="5" t="n">
        <v>0.12</v>
      </c>
      <c r="K601" s="1" t="n">
        <v>0.11</v>
      </c>
      <c r="L601" s="16">
        <f>K601*C601</f>
        <v/>
      </c>
      <c r="M601" s="13">
        <f>C601*I601</f>
        <v/>
      </c>
      <c r="N601" s="13">
        <f>IF(F601&gt;0,C601*(1+F601),G601)</f>
        <v/>
      </c>
      <c r="O601" s="16">
        <f>N601*J601</f>
        <v/>
      </c>
      <c r="P601" s="16">
        <f>L601-D601</f>
        <v/>
      </c>
      <c r="Q601" s="16">
        <f>M601-E601</f>
        <v/>
      </c>
      <c r="R601" s="16">
        <f>(B601)+(P601)+(Q601)+(O601)</f>
        <v/>
      </c>
      <c r="S601" s="16">
        <f>R601/0.89</f>
        <v/>
      </c>
      <c r="T601" s="8">
        <f>((R601/S601)-1)*-100</f>
        <v/>
      </c>
      <c r="U601" s="16">
        <f>C601-S601</f>
        <v/>
      </c>
      <c r="V601">
        <f>((R601/C601)-1)*-100</f>
        <v/>
      </c>
    </row>
    <row r="602">
      <c r="A602" t="inlineStr">
        <is>
          <t>AGUA MINERAL MINALBA C/ GAS 12X510ML</t>
        </is>
      </c>
      <c r="B602" s="13" t="n">
        <v>13.23</v>
      </c>
      <c r="C602" s="14">
        <f>R602/0.89</f>
        <v/>
      </c>
      <c r="D602" s="13" t="n">
        <v>1.5876</v>
      </c>
      <c r="E602" s="13" t="n">
        <v>0</v>
      </c>
      <c r="F602" s="1" t="n">
        <v>0</v>
      </c>
      <c r="G602" t="n">
        <v>22.68</v>
      </c>
      <c r="H602" s="5" t="n">
        <v>0.12</v>
      </c>
      <c r="I602" s="5" t="n">
        <v>0</v>
      </c>
      <c r="J602" s="5" t="n">
        <v>0.12</v>
      </c>
      <c r="K602" s="1" t="n">
        <v>0.11</v>
      </c>
      <c r="L602" s="16">
        <f>K602*C602</f>
        <v/>
      </c>
      <c r="M602" s="13">
        <f>C602*I602</f>
        <v/>
      </c>
      <c r="N602" s="13">
        <f>IF(F602&gt;0,C602*(1+F602),G602)</f>
        <v/>
      </c>
      <c r="O602" s="16">
        <f>N602*J602</f>
        <v/>
      </c>
      <c r="P602" s="16">
        <f>L602-D602</f>
        <v/>
      </c>
      <c r="Q602" s="16">
        <f>M602-E602</f>
        <v/>
      </c>
      <c r="R602" s="16">
        <f>(B602)+(P602)+(Q602)+(O602)</f>
        <v/>
      </c>
      <c r="S602" s="16">
        <f>R602/0.89</f>
        <v/>
      </c>
      <c r="T602" s="8">
        <f>((R602/S602)-1)*-100</f>
        <v/>
      </c>
      <c r="U602" s="16">
        <f>C602-S602</f>
        <v/>
      </c>
      <c r="V602">
        <f>((R602/C602)-1)*-100</f>
        <v/>
      </c>
    </row>
    <row r="603">
      <c r="A603" t="inlineStr">
        <is>
          <t>RED MINT ST PIERRE LT 270MLX24</t>
        </is>
      </c>
      <c r="B603" s="13" t="n">
        <v>74.072847</v>
      </c>
      <c r="C603" s="14">
        <f>R603/0.89</f>
        <v/>
      </c>
      <c r="D603" s="13" t="n">
        <v>0</v>
      </c>
      <c r="E603" s="13" t="n">
        <v>6.28056</v>
      </c>
      <c r="F603" s="1" t="n">
        <v>0</v>
      </c>
      <c r="G603" t="n">
        <v>0</v>
      </c>
      <c r="H603" s="5" t="n">
        <v>0.12</v>
      </c>
      <c r="I603" s="5" t="n">
        <v>0.0925</v>
      </c>
      <c r="J603" s="5" t="n">
        <v>0.12</v>
      </c>
      <c r="K603" s="1" t="n">
        <v>0.11</v>
      </c>
      <c r="L603" s="16">
        <f>K603*C603</f>
        <v/>
      </c>
      <c r="M603" s="13">
        <f>C603*I603</f>
        <v/>
      </c>
      <c r="N603" s="13">
        <f>IF(F603&gt;0,C603*(1+F603),G603)</f>
        <v/>
      </c>
      <c r="O603" s="16">
        <f>N603*J603</f>
        <v/>
      </c>
      <c r="P603" s="16">
        <f>L603-D603</f>
        <v/>
      </c>
      <c r="Q603" s="16">
        <f>M603-E603</f>
        <v/>
      </c>
      <c r="R603" s="16">
        <f>(B603)+(P603)+(Q603)+(O603)</f>
        <v/>
      </c>
      <c r="S603" s="16">
        <f>R603/0.89</f>
        <v/>
      </c>
      <c r="T603" s="8">
        <f>((R603/S603)-1)*-100</f>
        <v/>
      </c>
      <c r="U603" s="16">
        <f>C603-S603</f>
        <v/>
      </c>
      <c r="V603">
        <f>((R603/C603)-1)*-100</f>
        <v/>
      </c>
    </row>
    <row r="604">
      <c r="A604" t="inlineStr">
        <is>
          <t xml:space="preserve">CERVEJA HEINEKEN RET 24X600ML </t>
        </is>
      </c>
      <c r="B604" s="13" t="n">
        <v>120.8</v>
      </c>
      <c r="C604" s="14">
        <f>R604/0.89</f>
        <v/>
      </c>
      <c r="D604" s="13" t="n">
        <v>14.071877</v>
      </c>
      <c r="E604" s="13" t="n">
        <v>13.300789</v>
      </c>
      <c r="F604" s="1" t="n">
        <v>0</v>
      </c>
      <c r="G604" t="n">
        <v>198.98</v>
      </c>
      <c r="H604" s="5" t="n">
        <v>0.12</v>
      </c>
      <c r="I604" s="5" t="n">
        <v>0.104</v>
      </c>
      <c r="J604" s="5" t="n">
        <v>0.19</v>
      </c>
      <c r="K604" s="1" t="n">
        <v>0.11</v>
      </c>
      <c r="L604" s="16">
        <f>K604*C604</f>
        <v/>
      </c>
      <c r="M604" s="13">
        <f>C604*I604</f>
        <v/>
      </c>
      <c r="N604" s="13">
        <f>IF(F604&gt;0,C604*(1+F604),G604)</f>
        <v/>
      </c>
      <c r="O604" s="16">
        <f>N604*J604</f>
        <v/>
      </c>
      <c r="P604" s="16">
        <f>L604-D604</f>
        <v/>
      </c>
      <c r="Q604" s="16">
        <f>M604-E604</f>
        <v/>
      </c>
      <c r="R604" s="16">
        <f>(B604)+(P604)+(Q604)+(O604)</f>
        <v/>
      </c>
      <c r="S604" s="16">
        <f>R604/0.89</f>
        <v/>
      </c>
      <c r="T604" s="8">
        <f>((R604/S604)-1)*-100</f>
        <v/>
      </c>
      <c r="U604" s="16">
        <f>C604-S604</f>
        <v/>
      </c>
      <c r="V604">
        <f>((R604/C604)-1)*-100</f>
        <v/>
      </c>
    </row>
    <row r="605">
      <c r="A605" t="inlineStr">
        <is>
          <t>VB REFRESCA FRUTAS VERMELHAS 24X350ML</t>
        </is>
      </c>
      <c r="B605" s="13" t="n">
        <v>43.279</v>
      </c>
      <c r="C605" s="14">
        <f>R605/0.89</f>
        <v/>
      </c>
      <c r="D605" s="13" t="n">
        <v>4.596</v>
      </c>
      <c r="E605" s="13" t="n">
        <v>3.11762</v>
      </c>
      <c r="F605" s="1" t="n">
        <v>0.467</v>
      </c>
      <c r="G605" t="n">
        <v>0</v>
      </c>
      <c r="H605" s="5" t="n">
        <v>0.12</v>
      </c>
      <c r="I605" s="5" t="n">
        <v>0.0925</v>
      </c>
      <c r="J605" s="5" t="n">
        <v>0.12</v>
      </c>
      <c r="K605" s="1" t="n">
        <v>0.11</v>
      </c>
      <c r="L605" s="16">
        <f>K605*C605</f>
        <v/>
      </c>
      <c r="M605" s="13">
        <f>C605*I605</f>
        <v/>
      </c>
      <c r="N605" s="13">
        <f>IF(F605&gt;0,C605*(1+F605),G605)</f>
        <v/>
      </c>
      <c r="O605" s="16">
        <f>N605*J605</f>
        <v/>
      </c>
      <c r="P605" s="16">
        <f>L605-D605</f>
        <v/>
      </c>
      <c r="Q605" s="16">
        <f>M605-E605</f>
        <v/>
      </c>
      <c r="R605" s="16">
        <f>(B605)+(P605)+(Q605)+(O605)</f>
        <v/>
      </c>
      <c r="S605" s="16">
        <f>R605/0.89</f>
        <v/>
      </c>
      <c r="T605" s="8">
        <f>((R605/S605)-1)*-100</f>
        <v/>
      </c>
      <c r="U605" s="16">
        <f>C605-S605</f>
        <v/>
      </c>
      <c r="V605">
        <f>((R605/C605)-1)*-100</f>
        <v/>
      </c>
    </row>
    <row r="606">
      <c r="A606" t="inlineStr">
        <is>
          <t>VB REFRESCA LIMAO 24X350ML</t>
        </is>
      </c>
      <c r="B606" s="13" t="n">
        <v>43.279</v>
      </c>
      <c r="C606" s="14">
        <f>R606/0.89</f>
        <v/>
      </c>
      <c r="D606" s="13" t="n">
        <v>4.596</v>
      </c>
      <c r="E606" s="13" t="n">
        <v>3.11762</v>
      </c>
      <c r="F606" s="1" t="n">
        <v>0.467</v>
      </c>
      <c r="G606" t="n">
        <v>0</v>
      </c>
      <c r="H606" s="5" t="n">
        <v>0.12</v>
      </c>
      <c r="I606" s="5" t="n">
        <v>0.0925</v>
      </c>
      <c r="J606" s="5" t="n">
        <v>0.12</v>
      </c>
      <c r="K606" s="1" t="n">
        <v>0.11</v>
      </c>
      <c r="L606" s="16">
        <f>K606*C606</f>
        <v/>
      </c>
      <c r="M606" s="13">
        <f>C606*I606</f>
        <v/>
      </c>
      <c r="N606" s="13">
        <f>IF(F606&gt;0,C606*(1+F606),G606)</f>
        <v/>
      </c>
      <c r="O606" s="16">
        <f>N606*J606</f>
        <v/>
      </c>
      <c r="P606" s="16">
        <f>L606-D606</f>
        <v/>
      </c>
      <c r="Q606" s="16">
        <f>M606-E606</f>
        <v/>
      </c>
      <c r="R606" s="16">
        <f>(B606)+(P606)+(Q606)+(O606)</f>
        <v/>
      </c>
      <c r="S606" s="16">
        <f>R606/0.89</f>
        <v/>
      </c>
      <c r="T606" s="8">
        <f>((R606/S606)-1)*-100</f>
        <v/>
      </c>
      <c r="U606" s="16">
        <f>C606-S606</f>
        <v/>
      </c>
      <c r="V606">
        <f>((R606/C606)-1)*-100</f>
        <v/>
      </c>
    </row>
    <row r="607">
      <c r="A607" t="inlineStr">
        <is>
          <t>VB REFRESCA MARACUJA 24X350ML</t>
        </is>
      </c>
      <c r="B607" s="13" t="n">
        <v>43.279</v>
      </c>
      <c r="C607" s="14">
        <f>R607/0.89</f>
        <v/>
      </c>
      <c r="D607" s="13" t="n">
        <v>4.596</v>
      </c>
      <c r="E607" s="13" t="n">
        <v>3.11762</v>
      </c>
      <c r="F607" s="1" t="n">
        <v>0.467</v>
      </c>
      <c r="G607" t="n">
        <v>0</v>
      </c>
      <c r="H607" s="5" t="n">
        <v>0.12</v>
      </c>
      <c r="I607" s="5" t="n">
        <v>0.0925</v>
      </c>
      <c r="J607" s="5" t="n">
        <v>0.12</v>
      </c>
      <c r="K607" s="1" t="n">
        <v>0.11</v>
      </c>
      <c r="L607" s="16">
        <f>K607*C607</f>
        <v/>
      </c>
      <c r="M607" s="13">
        <f>C607*I607</f>
        <v/>
      </c>
      <c r="N607" s="13">
        <f>IF(F607&gt;0,C607*(1+F607),G607)</f>
        <v/>
      </c>
      <c r="O607" s="16">
        <f>N607*J607</f>
        <v/>
      </c>
      <c r="P607" s="16">
        <f>L607-D607</f>
        <v/>
      </c>
      <c r="Q607" s="16">
        <f>M607-E607</f>
        <v/>
      </c>
      <c r="R607" s="16">
        <f>(B607)+(P607)+(Q607)+(O607)</f>
        <v/>
      </c>
      <c r="S607" s="16">
        <f>R607/0.89</f>
        <v/>
      </c>
      <c r="T607" s="8">
        <f>((R607/S607)-1)*-100</f>
        <v/>
      </c>
      <c r="U607" s="16">
        <f>C607-S607</f>
        <v/>
      </c>
      <c r="V607">
        <f>((R607/C607)-1)*-100</f>
        <v/>
      </c>
    </row>
    <row r="608">
      <c r="A608" t="inlineStr">
        <is>
          <t>CACHACA 51 LATA C/ 12UND 269ML</t>
        </is>
      </c>
      <c r="B608" s="13" t="n">
        <v>16.100682</v>
      </c>
      <c r="C608" s="14">
        <f>R608/0.89</f>
        <v/>
      </c>
      <c r="D608" s="13" t="n">
        <v>1.782045</v>
      </c>
      <c r="E608" s="13" t="n">
        <v>1.489313</v>
      </c>
      <c r="F608" s="1" t="n">
        <v>0.4579</v>
      </c>
      <c r="G608" t="n">
        <v>0</v>
      </c>
      <c r="H608" s="5" t="n">
        <v>0.12</v>
      </c>
      <c r="I608" s="5" t="n">
        <v>0.0925</v>
      </c>
      <c r="J608" s="5" t="n">
        <v>0.12</v>
      </c>
      <c r="K608" s="1" t="n">
        <v>0.11</v>
      </c>
      <c r="L608" s="16">
        <f>K608*C608</f>
        <v/>
      </c>
      <c r="M608" s="13">
        <f>C608*I608</f>
        <v/>
      </c>
      <c r="N608" s="13">
        <f>IF(F608&gt;0,C608*(1+F608),G608)</f>
        <v/>
      </c>
      <c r="O608" s="16">
        <f>N608*J608</f>
        <v/>
      </c>
      <c r="P608" s="16">
        <f>L608-D608</f>
        <v/>
      </c>
      <c r="Q608" s="16">
        <f>M608-E608</f>
        <v/>
      </c>
      <c r="R608" s="16">
        <f>(B608)+(P608)+(Q608)+(O608)</f>
        <v/>
      </c>
      <c r="S608" s="16">
        <f>R608/0.89</f>
        <v/>
      </c>
      <c r="T608" s="8">
        <f>((R608/S608)-1)*-100</f>
        <v/>
      </c>
      <c r="U608" s="16">
        <f>C608-S608</f>
        <v/>
      </c>
      <c r="V608">
        <f>((R608/C608)-1)*-100</f>
        <v/>
      </c>
    </row>
    <row r="609">
      <c r="A609" t="inlineStr">
        <is>
          <t>51 ICE FRUIT LONG NECK 24X275 ML</t>
        </is>
      </c>
      <c r="B609" s="13" t="n">
        <v>76.489688</v>
      </c>
      <c r="C609" s="14">
        <f>R609/0.89</f>
        <v/>
      </c>
      <c r="D609" s="13" t="n">
        <v>8.1228</v>
      </c>
      <c r="E609" s="13" t="n">
        <v>5.509965</v>
      </c>
      <c r="F609" s="1" t="n">
        <v>0</v>
      </c>
      <c r="G609" t="n">
        <v>154.08</v>
      </c>
      <c r="H609" s="5" t="n">
        <v>0.12</v>
      </c>
      <c r="I609" s="5" t="n">
        <v>0.0925</v>
      </c>
      <c r="J609" s="5" t="n">
        <v>0.12</v>
      </c>
      <c r="K609" s="1" t="n">
        <v>0.11</v>
      </c>
      <c r="L609" s="16">
        <f>K609*C609</f>
        <v/>
      </c>
      <c r="M609" s="13">
        <f>C609*I609</f>
        <v/>
      </c>
      <c r="N609" s="13">
        <f>IF(F609&gt;0,C609*(1+F609),G609)</f>
        <v/>
      </c>
      <c r="O609" s="16">
        <f>N609*J609</f>
        <v/>
      </c>
      <c r="P609" s="16">
        <f>L609-D609</f>
        <v/>
      </c>
      <c r="Q609" s="16">
        <f>M609-E609</f>
        <v/>
      </c>
      <c r="R609" s="16">
        <f>(B609)+(P609)+(Q609)+(O609)</f>
        <v/>
      </c>
      <c r="S609" s="16">
        <f>R609/0.89</f>
        <v/>
      </c>
      <c r="T609" s="8">
        <f>((R609/S609)-1)*-100</f>
        <v/>
      </c>
      <c r="U609" s="16">
        <f>C609-S609</f>
        <v/>
      </c>
      <c r="V609">
        <f>((R609/C609)-1)*-100</f>
        <v/>
      </c>
    </row>
    <row r="610">
      <c r="A610" t="inlineStr">
        <is>
          <t>51 ICE MACA VERDE LONG NECK 24X275 ML</t>
        </is>
      </c>
      <c r="B610" s="13" t="n">
        <v>76.489688</v>
      </c>
      <c r="C610" s="14">
        <f>R610/0.89</f>
        <v/>
      </c>
      <c r="D610" s="13" t="n">
        <v>8.1228</v>
      </c>
      <c r="E610" s="13" t="n">
        <v>5.509965</v>
      </c>
      <c r="F610" s="1" t="n">
        <v>0</v>
      </c>
      <c r="G610" t="n">
        <v>154.08</v>
      </c>
      <c r="H610" s="5" t="n">
        <v>0.12</v>
      </c>
      <c r="I610" s="5" t="n">
        <v>0.0925</v>
      </c>
      <c r="J610" s="5" t="n">
        <v>0.12</v>
      </c>
      <c r="K610" s="1" t="n">
        <v>0.11</v>
      </c>
      <c r="L610" s="16">
        <f>K610*C610</f>
        <v/>
      </c>
      <c r="M610" s="13">
        <f>C610*I610</f>
        <v/>
      </c>
      <c r="N610" s="13">
        <f>IF(F610&gt;0,C610*(1+F610),G610)</f>
        <v/>
      </c>
      <c r="O610" s="16">
        <f>N610*J610</f>
        <v/>
      </c>
      <c r="P610" s="16">
        <f>L610-D610</f>
        <v/>
      </c>
      <c r="Q610" s="16">
        <f>M610-E610</f>
        <v/>
      </c>
      <c r="R610" s="16">
        <f>(B610)+(P610)+(Q610)+(O610)</f>
        <v/>
      </c>
      <c r="S610" s="16">
        <f>R610/0.89</f>
        <v/>
      </c>
      <c r="T610" s="8">
        <f>((R610/S610)-1)*-100</f>
        <v/>
      </c>
      <c r="U610" s="16">
        <f>C610-S610</f>
        <v/>
      </c>
      <c r="V610">
        <f>((R610/C610)-1)*-100</f>
        <v/>
      </c>
    </row>
    <row r="611">
      <c r="A611" t="inlineStr">
        <is>
          <t>CHAMP. RUINART ROSE 750</t>
        </is>
      </c>
      <c r="B611" s="13" t="n">
        <v>431.964</v>
      </c>
      <c r="C611" s="14">
        <f>R611/0.89</f>
        <v/>
      </c>
      <c r="D611" s="13" t="n">
        <v>16.224</v>
      </c>
      <c r="E611" s="13" t="n">
        <v>36.01728</v>
      </c>
      <c r="F611" s="1" t="n">
        <v>0.3796</v>
      </c>
      <c r="G611" t="n">
        <v>0</v>
      </c>
      <c r="H611" s="5" t="n">
        <v>0.12</v>
      </c>
      <c r="I611" s="5" t="n">
        <v>0.0925</v>
      </c>
      <c r="J611" s="5" t="n">
        <v>0.12</v>
      </c>
      <c r="K611" s="1" t="n">
        <v>0.11</v>
      </c>
      <c r="L611" s="16">
        <f>K611*C611</f>
        <v/>
      </c>
      <c r="M611" s="13">
        <f>C611*I611</f>
        <v/>
      </c>
      <c r="N611" s="13">
        <f>IF(F611&gt;0,C611*(1+F611),G611)</f>
        <v/>
      </c>
      <c r="O611" s="16">
        <f>N611*J611</f>
        <v/>
      </c>
      <c r="P611" s="16">
        <f>L611-D611</f>
        <v/>
      </c>
      <c r="Q611" s="16">
        <f>M611-E611</f>
        <v/>
      </c>
      <c r="R611" s="16">
        <f>(B611)+(P611)+(Q611)+(O611)</f>
        <v/>
      </c>
      <c r="S611" s="16">
        <f>R611/0.89</f>
        <v/>
      </c>
      <c r="T611" s="8">
        <f>((R611/S611)-1)*-100</f>
        <v/>
      </c>
      <c r="U611" s="16">
        <f>C611-S611</f>
        <v/>
      </c>
      <c r="V611">
        <f>((R611/C611)-1)*-100</f>
        <v/>
      </c>
    </row>
    <row r="612">
      <c r="A612" t="inlineStr">
        <is>
          <t xml:space="preserve">XAROPE MONIN ROMA 700ML </t>
        </is>
      </c>
      <c r="B612" s="13" t="n">
        <v>37.4</v>
      </c>
      <c r="C612" s="14">
        <f>R612/0.89</f>
        <v/>
      </c>
      <c r="D612" s="13" t="n">
        <v>1.496</v>
      </c>
      <c r="E612" s="13" t="n">
        <v>3.32112</v>
      </c>
      <c r="F612" s="1" t="n">
        <v>0</v>
      </c>
      <c r="G612" t="n">
        <v>0</v>
      </c>
      <c r="H612" s="5" t="n">
        <v>0.12</v>
      </c>
      <c r="I612" s="5" t="n">
        <v>0.0925</v>
      </c>
      <c r="J612" s="5" t="n">
        <v>0.12</v>
      </c>
      <c r="K612" s="1" t="n">
        <v>0.11</v>
      </c>
      <c r="L612" s="16">
        <f>K612*C612</f>
        <v/>
      </c>
      <c r="M612" s="13">
        <f>C612*I612</f>
        <v/>
      </c>
      <c r="N612" s="13">
        <f>IF(F612&gt;0,C612*(1+F612),G612)</f>
        <v/>
      </c>
      <c r="O612" s="16">
        <f>N612*J612</f>
        <v/>
      </c>
      <c r="P612" s="16">
        <f>L612-D612</f>
        <v/>
      </c>
      <c r="Q612" s="16">
        <f>M612-E612</f>
        <v/>
      </c>
      <c r="R612" s="16">
        <f>(B612)+(P612)+(Q612)+(O612)</f>
        <v/>
      </c>
      <c r="S612" s="16">
        <f>R612/0.89</f>
        <v/>
      </c>
      <c r="T612" s="8">
        <f>((R612/S612)-1)*-100</f>
        <v/>
      </c>
      <c r="U612" s="16">
        <f>C612-S612</f>
        <v/>
      </c>
      <c r="V612">
        <f>((R612/C612)-1)*-100</f>
        <v/>
      </c>
    </row>
    <row r="613">
      <c r="A613" t="inlineStr">
        <is>
          <t>VINHO COMASSI PRIMITIVO PUGLIA 750ML</t>
        </is>
      </c>
      <c r="B613" s="13" t="n">
        <v>22.561</v>
      </c>
      <c r="C613" s="14">
        <f>R613/0.89</f>
        <v/>
      </c>
      <c r="D613" s="13" t="n">
        <v>0.902448</v>
      </c>
      <c r="E613" s="13" t="n">
        <v>2.003416</v>
      </c>
      <c r="F613" s="1" t="n">
        <v>0.467</v>
      </c>
      <c r="G613" t="n">
        <v>0</v>
      </c>
      <c r="H613" s="5" t="n">
        <v>0.12</v>
      </c>
      <c r="I613" s="5" t="n">
        <v>0.0925</v>
      </c>
      <c r="J613" s="5" t="n">
        <v>0.12</v>
      </c>
      <c r="K613" s="1" t="n">
        <v>0.11</v>
      </c>
      <c r="L613" s="16">
        <f>K613*C613</f>
        <v/>
      </c>
      <c r="M613" s="13">
        <f>C613*I613</f>
        <v/>
      </c>
      <c r="N613" s="13">
        <f>IF(F613&gt;0,C613*(1+F613),G613)</f>
        <v/>
      </c>
      <c r="O613" s="16">
        <f>N613*J613</f>
        <v/>
      </c>
      <c r="P613" s="16">
        <f>L613-D613</f>
        <v/>
      </c>
      <c r="Q613" s="16">
        <f>M613-E613</f>
        <v/>
      </c>
      <c r="R613" s="16">
        <f>(B613)+(P613)+(Q613)+(O613)</f>
        <v/>
      </c>
      <c r="S613" s="16">
        <f>R613/0.89</f>
        <v/>
      </c>
      <c r="T613" s="8">
        <f>((R613/S613)-1)*-100</f>
        <v/>
      </c>
      <c r="U613" s="16">
        <f>C613-S613</f>
        <v/>
      </c>
      <c r="V613">
        <f>((R613/C613)-1)*-100</f>
        <v/>
      </c>
    </row>
    <row r="614">
      <c r="A614" t="inlineStr">
        <is>
          <t>VINO ROSSO LOGGIA DELLE SASSAIE 750ML</t>
        </is>
      </c>
      <c r="B614" s="13" t="n">
        <v>15.29</v>
      </c>
      <c r="C614" s="14">
        <f>R614/0.89</f>
        <v/>
      </c>
      <c r="D614" s="13" t="n">
        <v>0.6116</v>
      </c>
      <c r="E614" s="13" t="n">
        <v>1.357752</v>
      </c>
      <c r="F614" s="1" t="n">
        <v>0.467</v>
      </c>
      <c r="G614" t="n">
        <v>0</v>
      </c>
      <c r="H614" s="5" t="n">
        <v>0.12</v>
      </c>
      <c r="I614" s="5" t="n">
        <v>0.0925</v>
      </c>
      <c r="J614" s="5" t="n">
        <v>0.12</v>
      </c>
      <c r="K614" s="1" t="n">
        <v>0.11</v>
      </c>
      <c r="L614" s="16">
        <f>K614*C614</f>
        <v/>
      </c>
      <c r="M614" s="13">
        <f>C614*I614</f>
        <v/>
      </c>
      <c r="N614" s="13">
        <f>IF(F614&gt;0,C614*(1+F614),G614)</f>
        <v/>
      </c>
      <c r="O614" s="16">
        <f>N614*J614</f>
        <v/>
      </c>
      <c r="P614" s="16">
        <f>L614-D614</f>
        <v/>
      </c>
      <c r="Q614" s="16">
        <f>M614-E614</f>
        <v/>
      </c>
      <c r="R614" s="16">
        <f>(B614)+(P614)+(Q614)+(O614)</f>
        <v/>
      </c>
      <c r="S614" s="16">
        <f>R614/0.89</f>
        <v/>
      </c>
      <c r="T614" s="8">
        <f>((R614/S614)-1)*-100</f>
        <v/>
      </c>
      <c r="U614" s="16">
        <f>C614-S614</f>
        <v/>
      </c>
      <c r="V614">
        <f>((R614/C614)-1)*-100</f>
        <v/>
      </c>
    </row>
    <row r="615">
      <c r="A615" t="inlineStr">
        <is>
          <t>VINHO BRANCO CALA DE POETI BIANCO 750ML</t>
        </is>
      </c>
      <c r="B615" s="13" t="n">
        <v>15.960633</v>
      </c>
      <c r="C615" s="14">
        <f>R615/0.89</f>
        <v/>
      </c>
      <c r="D615" s="13" t="n">
        <v>0.6385</v>
      </c>
      <c r="E615" s="13" t="n">
        <v>1.417297</v>
      </c>
      <c r="F615" s="1" t="n">
        <v>0.467</v>
      </c>
      <c r="G615" t="n">
        <v>0</v>
      </c>
      <c r="H615" s="5" t="n">
        <v>0.12</v>
      </c>
      <c r="I615" s="5" t="n">
        <v>0.0925</v>
      </c>
      <c r="J615" s="5" t="n">
        <v>0.12</v>
      </c>
      <c r="K615" s="1" t="n">
        <v>0.11</v>
      </c>
      <c r="L615" s="16">
        <f>K615*C615</f>
        <v/>
      </c>
      <c r="M615" s="13">
        <f>C615*I615</f>
        <v/>
      </c>
      <c r="N615" s="13">
        <f>IF(F615&gt;0,C615*(1+F615),G615)</f>
        <v/>
      </c>
      <c r="O615" s="16">
        <f>N615*J615</f>
        <v/>
      </c>
      <c r="P615" s="16">
        <f>L615-D615</f>
        <v/>
      </c>
      <c r="Q615" s="16">
        <f>M615-E615</f>
        <v/>
      </c>
      <c r="R615" s="16">
        <f>(B615)+(P615)+(Q615)+(O615)</f>
        <v/>
      </c>
      <c r="S615" s="16">
        <f>R615/0.89</f>
        <v/>
      </c>
      <c r="T615" s="8">
        <f>((R615/S615)-1)*-100</f>
        <v/>
      </c>
      <c r="U615" s="16">
        <f>C615-S615</f>
        <v/>
      </c>
      <c r="V615">
        <f>((R615/C615)-1)*-100</f>
        <v/>
      </c>
    </row>
    <row r="616">
      <c r="A616" t="inlineStr">
        <is>
          <t>VINHO ROSE CALA DE POETI ROSATO 750ML</t>
        </is>
      </c>
      <c r="B616" s="13" t="n">
        <v>15.301</v>
      </c>
      <c r="C616" s="14">
        <f>R616/0.89</f>
        <v/>
      </c>
      <c r="D616" s="13" t="n">
        <v>0.61204</v>
      </c>
      <c r="E616" s="13" t="n">
        <v>1.358729</v>
      </c>
      <c r="F616" s="1" t="n">
        <v>0.467</v>
      </c>
      <c r="G616" t="n">
        <v>0</v>
      </c>
      <c r="H616" s="5" t="n">
        <v>0.12</v>
      </c>
      <c r="I616" s="5" t="n">
        <v>0.0925</v>
      </c>
      <c r="J616" s="5" t="n">
        <v>0.12</v>
      </c>
      <c r="K616" s="1" t="n">
        <v>0.11</v>
      </c>
      <c r="L616" s="16">
        <f>K616*C616</f>
        <v/>
      </c>
      <c r="M616" s="13">
        <f>C616*I616</f>
        <v/>
      </c>
      <c r="N616" s="13">
        <f>IF(F616&gt;0,C616*(1+F616),G616)</f>
        <v/>
      </c>
      <c r="O616" s="16">
        <f>N616*J616</f>
        <v/>
      </c>
      <c r="P616" s="16">
        <f>L616-D616</f>
        <v/>
      </c>
      <c r="Q616" s="16">
        <f>M616-E616</f>
        <v/>
      </c>
      <c r="R616" s="16">
        <f>(B616)+(P616)+(Q616)+(O616)</f>
        <v/>
      </c>
      <c r="S616" s="16">
        <f>R616/0.89</f>
        <v/>
      </c>
      <c r="T616" s="8">
        <f>((R616/S616)-1)*-100</f>
        <v/>
      </c>
      <c r="U616" s="16">
        <f>C616-S616</f>
        <v/>
      </c>
      <c r="V616">
        <f>((R616/C616)-1)*-100</f>
        <v/>
      </c>
    </row>
    <row r="617">
      <c r="A617" t="inlineStr">
        <is>
          <t>TONICA FYS  LT 12X350ML</t>
        </is>
      </c>
      <c r="B617" s="13" t="n">
        <v>17.31</v>
      </c>
      <c r="C617" s="14">
        <f>R617/0.89</f>
        <v/>
      </c>
      <c r="D617" s="13" t="n">
        <v>2.024561</v>
      </c>
      <c r="E617" s="13" t="n">
        <v>1.930081</v>
      </c>
      <c r="F617" s="1" t="n">
        <v>0</v>
      </c>
      <c r="G617" t="n">
        <v>0</v>
      </c>
      <c r="H617" s="5" t="n">
        <v>0.12</v>
      </c>
      <c r="I617" s="5" t="n">
        <v>0.0925</v>
      </c>
      <c r="J617" s="5" t="n">
        <v>0.12</v>
      </c>
      <c r="K617" s="1" t="n">
        <v>0.11</v>
      </c>
      <c r="L617" s="16">
        <f>K617*C617</f>
        <v/>
      </c>
      <c r="M617" s="13">
        <f>C617*I617</f>
        <v/>
      </c>
      <c r="N617" s="13">
        <f>IF(F617&gt;0,C617*(1+F617),G617)</f>
        <v/>
      </c>
      <c r="O617" s="16">
        <f>N617*J617</f>
        <v/>
      </c>
      <c r="P617" s="16">
        <f>L617-D617</f>
        <v/>
      </c>
      <c r="Q617" s="16">
        <f>M617-E617</f>
        <v/>
      </c>
      <c r="R617" s="16">
        <f>(B617)+(P617)+(Q617)+(O617)</f>
        <v/>
      </c>
      <c r="S617" s="16">
        <f>R617/0.89</f>
        <v/>
      </c>
      <c r="T617" s="8">
        <f>((R617/S617)-1)*-100</f>
        <v/>
      </c>
      <c r="U617" s="16">
        <f>C617-S617</f>
        <v/>
      </c>
      <c r="V617">
        <f>((R617/C617)-1)*-100</f>
        <v/>
      </c>
    </row>
    <row r="618">
      <c r="A618" t="inlineStr">
        <is>
          <t>TONICA FYS ZERO LT 12X350ML</t>
        </is>
      </c>
      <c r="B618" s="13" t="n">
        <v>17.31</v>
      </c>
      <c r="C618" s="14">
        <f>R618/0.89</f>
        <v/>
      </c>
      <c r="D618" s="13" t="n">
        <v>2.144562</v>
      </c>
      <c r="E618" s="13" t="n">
        <v>1.930081</v>
      </c>
      <c r="F618" s="1" t="n">
        <v>0</v>
      </c>
      <c r="G618" t="n">
        <v>0</v>
      </c>
      <c r="H618" s="5" t="n">
        <v>0.12</v>
      </c>
      <c r="I618" s="5" t="n">
        <v>0.0925</v>
      </c>
      <c r="J618" s="5" t="n">
        <v>0.12</v>
      </c>
      <c r="K618" s="1" t="n">
        <v>0.11</v>
      </c>
      <c r="L618" s="16">
        <f>K618*C618</f>
        <v/>
      </c>
      <c r="M618" s="13">
        <f>C618*I618</f>
        <v/>
      </c>
      <c r="N618" s="13">
        <f>IF(F618&gt;0,C618*(1+F618),G618)</f>
        <v/>
      </c>
      <c r="O618" s="16">
        <f>N618*J618</f>
        <v/>
      </c>
      <c r="P618" s="16">
        <f>L618-D618</f>
        <v/>
      </c>
      <c r="Q618" s="16">
        <f>M618-E618</f>
        <v/>
      </c>
      <c r="R618" s="16">
        <f>(B618)+(P618)+(Q618)+(O618)</f>
        <v/>
      </c>
      <c r="S618" s="16">
        <f>R618/0.89</f>
        <v/>
      </c>
      <c r="T618" s="8">
        <f>((R618/S618)-1)*-100</f>
        <v/>
      </c>
      <c r="U618" s="16">
        <f>C618-S618</f>
        <v/>
      </c>
      <c r="V618">
        <f>((R618/C618)-1)*-100</f>
        <v/>
      </c>
    </row>
    <row r="619">
      <c r="A619" t="inlineStr">
        <is>
          <t>GIN TANQUERAY ROYALE 700ML</t>
        </is>
      </c>
      <c r="B619" s="13" t="n">
        <v>75.151945</v>
      </c>
      <c r="C619" s="14">
        <f>R619/0.89</f>
        <v/>
      </c>
      <c r="D619" s="13" t="n">
        <v>3.006078</v>
      </c>
      <c r="E619" s="13" t="n">
        <v>6.673492</v>
      </c>
      <c r="F619" s="1" t="n">
        <v>0</v>
      </c>
      <c r="G619" t="n">
        <v>136.35</v>
      </c>
      <c r="H619" s="5" t="n">
        <v>0.12</v>
      </c>
      <c r="I619" s="5" t="n">
        <v>0.0925</v>
      </c>
      <c r="J619" s="5" t="n">
        <v>0.12</v>
      </c>
      <c r="K619" s="1" t="n">
        <v>0.11</v>
      </c>
      <c r="L619" s="16">
        <f>K619*C619</f>
        <v/>
      </c>
      <c r="M619" s="13">
        <f>C619*I619</f>
        <v/>
      </c>
      <c r="N619" s="13">
        <f>IF(F619&gt;0,C619*(1+F619),G619)</f>
        <v/>
      </c>
      <c r="O619" s="16">
        <f>N619*J619</f>
        <v/>
      </c>
      <c r="P619" s="16">
        <f>L619-D619</f>
        <v/>
      </c>
      <c r="Q619" s="16">
        <f>M619-E619</f>
        <v/>
      </c>
      <c r="R619" s="16">
        <f>(B619)+(P619)+(Q619)+(O619)</f>
        <v/>
      </c>
      <c r="S619" s="16">
        <f>R619/0.89</f>
        <v/>
      </c>
      <c r="T619" s="8">
        <f>((R619/S619)-1)*-100</f>
        <v/>
      </c>
      <c r="U619" s="16">
        <f>C619-S619</f>
        <v/>
      </c>
      <c r="V619">
        <f>((R619/C619)-1)*-100</f>
        <v/>
      </c>
    </row>
    <row r="620">
      <c r="A620" t="inlineStr">
        <is>
          <t xml:space="preserve">CERVEJA PURO MALTE PRAYA LT 12X350 ML </t>
        </is>
      </c>
      <c r="B620" s="13" t="n">
        <v>40.68</v>
      </c>
      <c r="C620" s="14">
        <f>R620/0.89</f>
        <v/>
      </c>
      <c r="D620" s="13" t="n">
        <v>4.8816</v>
      </c>
      <c r="E620" s="13" t="n">
        <v>4.653792</v>
      </c>
      <c r="F620" s="1" t="n">
        <v>0.525</v>
      </c>
      <c r="G620" t="n">
        <v>0</v>
      </c>
      <c r="H620" s="5" t="n">
        <v>0.12</v>
      </c>
      <c r="I620" s="5" t="n">
        <v>0.104</v>
      </c>
      <c r="J620" s="5" t="n">
        <v>0.19</v>
      </c>
      <c r="K620" s="1" t="n">
        <v>0.11</v>
      </c>
      <c r="L620" s="16">
        <f>K620*C620</f>
        <v/>
      </c>
      <c r="M620" s="13">
        <f>C620*I620</f>
        <v/>
      </c>
      <c r="N620" s="13">
        <f>IF(F620&gt;0,C620*(1+F620),G620)</f>
        <v/>
      </c>
      <c r="O620" s="16">
        <f>N620*J620</f>
        <v/>
      </c>
      <c r="P620" s="16">
        <f>L620-D620</f>
        <v/>
      </c>
      <c r="Q620" s="16">
        <f>M620-E620</f>
        <v/>
      </c>
      <c r="R620" s="16">
        <f>(B620)+(P620)+(Q620)+(O620)</f>
        <v/>
      </c>
      <c r="S620" s="16">
        <f>R620/0.89</f>
        <v/>
      </c>
      <c r="T620" s="8">
        <f>((R620/S620)-1)*-100</f>
        <v/>
      </c>
      <c r="U620" s="16">
        <f>C620-S620</f>
        <v/>
      </c>
      <c r="V620">
        <f>((R620/C620)-1)*-100</f>
        <v/>
      </c>
    </row>
    <row r="621">
      <c r="A621" t="inlineStr">
        <is>
          <t>WHISKY JW BLONDE 750ML</t>
        </is>
      </c>
      <c r="B621" s="13" t="n">
        <v>70.66501700000001</v>
      </c>
      <c r="C621" s="14">
        <f>R621/0.89</f>
        <v/>
      </c>
      <c r="D621" s="13" t="n">
        <v>2.826601</v>
      </c>
      <c r="E621" s="13" t="n">
        <v>6.275054</v>
      </c>
      <c r="F621" s="1" t="n">
        <v>0.4579</v>
      </c>
      <c r="G621" t="n">
        <v>0</v>
      </c>
      <c r="H621" s="5" t="n">
        <v>0.12</v>
      </c>
      <c r="I621" s="5" t="n">
        <v>0.0925</v>
      </c>
      <c r="J621" s="5" t="n">
        <v>0.12</v>
      </c>
      <c r="K621" s="1" t="n">
        <v>0.11</v>
      </c>
      <c r="L621" s="16">
        <f>K621*C621</f>
        <v/>
      </c>
      <c r="M621" s="13">
        <f>C621*I621</f>
        <v/>
      </c>
      <c r="N621" s="13">
        <f>IF(F621&gt;0,C621*(1+F621),G621)</f>
        <v/>
      </c>
      <c r="O621" s="16">
        <f>N621*J621</f>
        <v/>
      </c>
      <c r="P621" s="16">
        <f>L621-D621</f>
        <v/>
      </c>
      <c r="Q621" s="16">
        <f>M621-E621</f>
        <v/>
      </c>
      <c r="R621" s="16">
        <f>(B621)+(P621)+(Q621)+(O621)</f>
        <v/>
      </c>
      <c r="S621" s="16">
        <f>R621/0.89</f>
        <v/>
      </c>
      <c r="T621" s="8">
        <f>((R621/S621)-1)*-100</f>
        <v/>
      </c>
      <c r="U621" s="16">
        <f>C621-S621</f>
        <v/>
      </c>
      <c r="V621">
        <f>((R621/C621)-1)*-100</f>
        <v/>
      </c>
    </row>
    <row r="622">
      <c r="A622" t="inlineStr">
        <is>
          <t>BAER MATE LN 12X350ML</t>
        </is>
      </c>
      <c r="B622" s="13" t="n">
        <v>49.44</v>
      </c>
      <c r="C622" s="14">
        <f>R622/0.89</f>
        <v/>
      </c>
      <c r="D622" s="13" t="n">
        <v>5.932798</v>
      </c>
      <c r="E622" s="13" t="n">
        <v>5.655936000000001</v>
      </c>
      <c r="F622" s="1" t="n">
        <v>0.4579</v>
      </c>
      <c r="G622" t="n">
        <v>0</v>
      </c>
      <c r="H622" s="5" t="n">
        <v>0.12</v>
      </c>
      <c r="I622" s="5" t="n">
        <v>0.0925</v>
      </c>
      <c r="J622" s="5" t="n">
        <v>0.12</v>
      </c>
      <c r="K622" s="1" t="n">
        <v>0.11</v>
      </c>
      <c r="L622" s="16">
        <f>K622*C622</f>
        <v/>
      </c>
      <c r="M622" s="13">
        <f>C622*I622</f>
        <v/>
      </c>
      <c r="N622" s="13">
        <f>IF(F622&gt;0,C622*(1+F622),G622)</f>
        <v/>
      </c>
      <c r="O622" s="16">
        <f>N622*J622</f>
        <v/>
      </c>
      <c r="P622" s="16">
        <f>L622-D622</f>
        <v/>
      </c>
      <c r="Q622" s="16">
        <f>M622-E622</f>
        <v/>
      </c>
      <c r="R622" s="16">
        <f>(B622)+(P622)+(Q622)+(O622)</f>
        <v/>
      </c>
      <c r="S622" s="16">
        <f>R622/0.89</f>
        <v/>
      </c>
      <c r="T622" s="8">
        <f>((R622/S622)-1)*-100</f>
        <v/>
      </c>
      <c r="U622" s="16">
        <f>C622-S622</f>
        <v/>
      </c>
      <c r="V622">
        <f>((R622/C622)-1)*-100</f>
        <v/>
      </c>
    </row>
    <row r="623">
      <c r="A623" t="inlineStr">
        <is>
          <t>BAER MATE LT 6X269ML</t>
        </is>
      </c>
      <c r="B623" s="13" t="n">
        <v>20.58</v>
      </c>
      <c r="C623" s="14">
        <f>R623/0.89</f>
        <v/>
      </c>
      <c r="D623" s="13" t="n">
        <v>2.4696</v>
      </c>
      <c r="E623" s="13" t="n">
        <v>2.354352</v>
      </c>
      <c r="F623" s="1" t="n">
        <v>0.4579</v>
      </c>
      <c r="G623" t="n">
        <v>0</v>
      </c>
      <c r="H623" s="5" t="n">
        <v>0.12</v>
      </c>
      <c r="I623" s="5" t="n">
        <v>0.0925</v>
      </c>
      <c r="J623" s="5" t="n">
        <v>0.12</v>
      </c>
      <c r="K623" s="1" t="n">
        <v>0.11</v>
      </c>
      <c r="L623" s="16">
        <f>K623*C623</f>
        <v/>
      </c>
      <c r="M623" s="13">
        <f>C623*I623</f>
        <v/>
      </c>
      <c r="N623" s="13">
        <f>IF(F623&gt;0,C623*(1+F623),G623)</f>
        <v/>
      </c>
      <c r="O623" s="16">
        <f>N623*J623</f>
        <v/>
      </c>
      <c r="P623" s="16">
        <f>L623-D623</f>
        <v/>
      </c>
      <c r="Q623" s="16">
        <f>M623-E623</f>
        <v/>
      </c>
      <c r="R623" s="16">
        <f>(B623)+(P623)+(Q623)+(O623)</f>
        <v/>
      </c>
      <c r="S623" s="16">
        <f>R623/0.89</f>
        <v/>
      </c>
      <c r="T623" s="8">
        <f>((R623/S623)-1)*-100</f>
        <v/>
      </c>
      <c r="U623" s="16">
        <f>C623-S623</f>
        <v/>
      </c>
      <c r="V623">
        <f>((R623/C623)-1)*-100</f>
        <v/>
      </c>
    </row>
    <row r="624">
      <c r="A624" t="inlineStr">
        <is>
          <t>CERVEJA HEINEKEN 50L DRAFT BEER</t>
        </is>
      </c>
      <c r="B624" s="13" t="n">
        <v>405.630003</v>
      </c>
      <c r="C624" s="14">
        <f>R624/0.89</f>
        <v/>
      </c>
      <c r="D624" s="13" t="n">
        <v>46.96850999999999</v>
      </c>
      <c r="E624" s="13" t="n">
        <v>44.66224399999999</v>
      </c>
      <c r="F624" s="1" t="n">
        <v>0.8625</v>
      </c>
      <c r="G624" t="n">
        <v>0</v>
      </c>
      <c r="H624" s="5" t="n">
        <v>0.12</v>
      </c>
      <c r="I624" s="5" t="n">
        <v>0.104</v>
      </c>
      <c r="J624" s="5" t="n">
        <v>0.19</v>
      </c>
      <c r="K624" s="1" t="n">
        <v>0.11</v>
      </c>
      <c r="L624" s="16">
        <f>K624*C624</f>
        <v/>
      </c>
      <c r="M624" s="13">
        <f>C624*I624</f>
        <v/>
      </c>
      <c r="N624" s="13">
        <f>IF(F624&gt;0,C624*(1+F624),G624)</f>
        <v/>
      </c>
      <c r="O624" s="16">
        <f>N624*J624</f>
        <v/>
      </c>
      <c r="P624" s="16">
        <f>L624-D624</f>
        <v/>
      </c>
      <c r="Q624" s="16">
        <f>M624-E624</f>
        <v/>
      </c>
      <c r="R624" s="16">
        <f>(B624)+(P624)+(Q624)+(O624)</f>
        <v/>
      </c>
      <c r="S624" s="16">
        <f>R624/0.89</f>
        <v/>
      </c>
      <c r="T624" s="8">
        <f>((R624/S624)-1)*-100</f>
        <v/>
      </c>
      <c r="U624" s="16">
        <f>C624-S624</f>
        <v/>
      </c>
      <c r="V624">
        <f>((R624/C624)-1)*-100</f>
        <v/>
      </c>
    </row>
    <row r="625">
      <c r="A625" t="inlineStr">
        <is>
          <t>CERVEJA TIGER LT 12X350ML</t>
        </is>
      </c>
      <c r="B625" s="13" t="n">
        <v>21.44496</v>
      </c>
      <c r="C625" s="14">
        <f>R625/0.89</f>
        <v/>
      </c>
      <c r="D625" s="13" t="n">
        <v>2.4768</v>
      </c>
      <c r="E625" s="13" t="n">
        <v>2.6832</v>
      </c>
      <c r="F625" s="1" t="n">
        <v>0</v>
      </c>
      <c r="G625" t="n">
        <v>42.84</v>
      </c>
      <c r="H625" s="5" t="n">
        <v>0.12</v>
      </c>
      <c r="I625" s="5" t="n">
        <v>0.104</v>
      </c>
      <c r="J625" s="5" t="n">
        <v>0.19</v>
      </c>
      <c r="K625" s="1" t="n">
        <v>0.11</v>
      </c>
      <c r="L625" s="16">
        <f>K625*C625</f>
        <v/>
      </c>
      <c r="M625" s="13">
        <f>C625*I625</f>
        <v/>
      </c>
      <c r="N625" s="13">
        <f>IF(F625&gt;0,C625*(1+F625),G625)</f>
        <v/>
      </c>
      <c r="O625" s="16">
        <f>N625*J625</f>
        <v/>
      </c>
      <c r="P625" s="16">
        <f>L625-D625</f>
        <v/>
      </c>
      <c r="Q625" s="16">
        <f>M625-E625</f>
        <v/>
      </c>
      <c r="R625" s="16">
        <f>(B625)+(P625)+(Q625)+(O625)</f>
        <v/>
      </c>
      <c r="S625" s="16">
        <f>R625/0.89</f>
        <v/>
      </c>
      <c r="T625" s="8">
        <f>((R625/S625)-1)*-100</f>
        <v/>
      </c>
      <c r="U625" s="16">
        <f>C625-S625</f>
        <v/>
      </c>
      <c r="V625">
        <f>((R625/C625)-1)*-100</f>
        <v/>
      </c>
    </row>
    <row r="626">
      <c r="A626" t="inlineStr">
        <is>
          <t>WHISKY J WALKER RED LABEL 750ML</t>
        </is>
      </c>
      <c r="B626" s="13" t="n">
        <v>48.240017</v>
      </c>
      <c r="C626" s="14">
        <f>R626/0.89</f>
        <v/>
      </c>
      <c r="D626" s="13" t="n">
        <v>1.929601</v>
      </c>
      <c r="E626" s="13" t="n">
        <v>4.283714</v>
      </c>
      <c r="F626" s="1" t="n">
        <v>0</v>
      </c>
      <c r="G626" t="n">
        <v>81.70999999999999</v>
      </c>
      <c r="H626" s="5" t="n">
        <v>0.12</v>
      </c>
      <c r="I626" s="5" t="n">
        <v>0.0925</v>
      </c>
      <c r="J626" s="5" t="n">
        <v>0.12</v>
      </c>
      <c r="K626" s="1" t="n">
        <v>0.11</v>
      </c>
      <c r="L626" s="16">
        <f>K626*C626</f>
        <v/>
      </c>
      <c r="M626" s="13">
        <f>C626*I626</f>
        <v/>
      </c>
      <c r="N626" s="13">
        <f>IF(F626&gt;0,C626*(1+F626),G626)</f>
        <v/>
      </c>
      <c r="O626" s="16">
        <f>N626*J626</f>
        <v/>
      </c>
      <c r="P626" s="16">
        <f>L626-D626</f>
        <v/>
      </c>
      <c r="Q626" s="16">
        <f>M626-E626</f>
        <v/>
      </c>
      <c r="R626" s="16">
        <f>(B626)+(P626)+(Q626)+(O626)</f>
        <v/>
      </c>
      <c r="S626" s="16">
        <f>R626/0.89</f>
        <v/>
      </c>
      <c r="T626" s="8">
        <f>((R626/S626)-1)*-100</f>
        <v/>
      </c>
      <c r="U626" s="16">
        <f>C626-S626</f>
        <v/>
      </c>
      <c r="V626">
        <f>((R626/C626)-1)*-100</f>
        <v/>
      </c>
    </row>
    <row r="627">
      <c r="A627" t="inlineStr">
        <is>
          <t>WHISKY BUCHANANS 12 YEARS 750 ML</t>
        </is>
      </c>
      <c r="B627" s="13" t="n">
        <v>96.006306</v>
      </c>
      <c r="C627" s="14">
        <f>R627/0.89</f>
        <v/>
      </c>
      <c r="D627" s="13" t="n">
        <v>3.840252</v>
      </c>
      <c r="E627" s="13" t="n">
        <v>8.525359999999999</v>
      </c>
      <c r="F627" s="1" t="n">
        <v>0</v>
      </c>
      <c r="G627" t="n">
        <v>199.24</v>
      </c>
      <c r="H627" s="5" t="n">
        <v>0.12</v>
      </c>
      <c r="I627" s="5" t="n">
        <v>0.0925</v>
      </c>
      <c r="J627" s="5" t="n">
        <v>0.12</v>
      </c>
      <c r="K627" s="1" t="n">
        <v>0.11</v>
      </c>
      <c r="L627" s="16">
        <f>K627*C627</f>
        <v/>
      </c>
      <c r="M627" s="13">
        <f>C627*I627</f>
        <v/>
      </c>
      <c r="N627" s="13">
        <f>IF(F627&gt;0,C627*(1+F627),G627)</f>
        <v/>
      </c>
      <c r="O627" s="16">
        <f>N627*J627</f>
        <v/>
      </c>
      <c r="P627" s="16">
        <f>L627-D627</f>
        <v/>
      </c>
      <c r="Q627" s="16">
        <f>M627-E627</f>
        <v/>
      </c>
      <c r="R627" s="16">
        <f>(B627)+(P627)+(Q627)+(O627)</f>
        <v/>
      </c>
      <c r="S627" s="16">
        <f>R627/0.89</f>
        <v/>
      </c>
      <c r="T627" s="8">
        <f>((R627/S627)-1)*-100</f>
        <v/>
      </c>
      <c r="U627" s="16">
        <f>C627-S627</f>
        <v/>
      </c>
      <c r="V627">
        <f>((R627/C627)-1)*-100</f>
        <v/>
      </c>
    </row>
    <row r="628">
      <c r="A628" t="inlineStr">
        <is>
          <t xml:space="preserve">CERVEJA AMSTEL ULTRA LN 12X275ML </t>
        </is>
      </c>
      <c r="B628" s="13" t="n">
        <v>33.64</v>
      </c>
      <c r="C628" s="14">
        <f>R628/0.89</f>
        <v/>
      </c>
      <c r="D628" s="13" t="n">
        <v>3.885273</v>
      </c>
      <c r="E628" s="13" t="n">
        <v>3.703961</v>
      </c>
      <c r="F628" s="1" t="n">
        <v>0</v>
      </c>
      <c r="G628" t="n">
        <v>48.6</v>
      </c>
      <c r="H628" s="5" t="n">
        <v>0.12</v>
      </c>
      <c r="I628" s="5" t="n">
        <v>0.104</v>
      </c>
      <c r="J628" s="5" t="n">
        <v>0.19</v>
      </c>
      <c r="K628" s="1" t="n">
        <v>0.11</v>
      </c>
      <c r="L628" s="16">
        <f>K628*C628</f>
        <v/>
      </c>
      <c r="M628" s="13">
        <f>C628*I628</f>
        <v/>
      </c>
      <c r="N628" s="13">
        <f>IF(F628&gt;0,C628*(1+F628),G628)</f>
        <v/>
      </c>
      <c r="O628" s="16">
        <f>N628*J628</f>
        <v/>
      </c>
      <c r="P628" s="16">
        <f>L628-D628</f>
        <v/>
      </c>
      <c r="Q628" s="16">
        <f>M628-E628</f>
        <v/>
      </c>
      <c r="R628" s="16">
        <f>(B628)+(P628)+(Q628)+(O628)</f>
        <v/>
      </c>
      <c r="S628" s="16">
        <f>R628/0.89</f>
        <v/>
      </c>
      <c r="T628" s="8">
        <f>((R628/S628)-1)*-100</f>
        <v/>
      </c>
      <c r="U628" s="16">
        <f>C628-S628</f>
        <v/>
      </c>
      <c r="V628">
        <f>((R628/C628)-1)*-100</f>
        <v/>
      </c>
    </row>
    <row r="629">
      <c r="A629" t="inlineStr">
        <is>
          <t>CERVEJA PURO MALTE PRAYA 12X600ML</t>
        </is>
      </c>
      <c r="B629" s="13" t="n">
        <v>89.76000000000001</v>
      </c>
      <c r="C629" s="14">
        <f>R629/0.89</f>
        <v/>
      </c>
      <c r="D629" s="13" t="n">
        <v>10.891214</v>
      </c>
      <c r="E629" s="13" t="n">
        <v>10.268542</v>
      </c>
      <c r="F629" s="1" t="n">
        <v>0.525</v>
      </c>
      <c r="G629" t="n">
        <v>0</v>
      </c>
      <c r="H629" s="5" t="n">
        <v>0.12</v>
      </c>
      <c r="I629" s="5" t="n">
        <v>0.104</v>
      </c>
      <c r="J629" s="5" t="n">
        <v>0.19</v>
      </c>
      <c r="K629" s="1" t="n">
        <v>0.11</v>
      </c>
      <c r="L629" s="16">
        <f>K629*C629</f>
        <v/>
      </c>
      <c r="M629" s="13">
        <f>C629*I629</f>
        <v/>
      </c>
      <c r="N629" s="13">
        <f>IF(F629&gt;0,C629*(1+F629),G629)</f>
        <v/>
      </c>
      <c r="O629" s="16">
        <f>N629*J629</f>
        <v/>
      </c>
      <c r="P629" s="16">
        <f>L629-D629</f>
        <v/>
      </c>
      <c r="Q629" s="16">
        <f>M629-E629</f>
        <v/>
      </c>
      <c r="R629" s="16">
        <f>(B629)+(P629)+(Q629)+(O629)</f>
        <v/>
      </c>
      <c r="S629" s="16">
        <f>R629/0.89</f>
        <v/>
      </c>
      <c r="T629" s="8">
        <f>((R629/S629)-1)*-100</f>
        <v/>
      </c>
      <c r="U629" s="16">
        <f>C629-S629</f>
        <v/>
      </c>
      <c r="V629">
        <f>((R629/C629)-1)*-100</f>
        <v/>
      </c>
    </row>
    <row r="630">
      <c r="A630" t="inlineStr">
        <is>
          <t>CERVEJA PURO MALTE PRAYA 24X355ML</t>
        </is>
      </c>
      <c r="B630" s="13" t="n">
        <v>114.24</v>
      </c>
      <c r="C630" s="14">
        <f>R630/0.89</f>
        <v/>
      </c>
      <c r="D630" s="13" t="n">
        <v>13.7088</v>
      </c>
      <c r="E630" s="13" t="n">
        <v>13.069056</v>
      </c>
      <c r="F630" s="1" t="n">
        <v>0.525</v>
      </c>
      <c r="G630" t="n">
        <v>0</v>
      </c>
      <c r="H630" s="5" t="n">
        <v>0.12</v>
      </c>
      <c r="I630" s="5" t="n">
        <v>0.104</v>
      </c>
      <c r="J630" s="5" t="n">
        <v>0.19</v>
      </c>
      <c r="K630" s="1" t="n">
        <v>0.11</v>
      </c>
      <c r="L630" s="16">
        <f>K630*C630</f>
        <v/>
      </c>
      <c r="M630" s="13">
        <f>C630*I630</f>
        <v/>
      </c>
      <c r="N630" s="13">
        <f>IF(F630&gt;0,C630*(1+F630),G630)</f>
        <v/>
      </c>
      <c r="O630" s="16">
        <f>N630*J630</f>
        <v/>
      </c>
      <c r="P630" s="16">
        <f>L630-D630</f>
        <v/>
      </c>
      <c r="Q630" s="16">
        <f>M630-E630</f>
        <v/>
      </c>
      <c r="R630" s="16">
        <f>(B630)+(P630)+(Q630)+(O630)</f>
        <v/>
      </c>
      <c r="S630" s="16">
        <f>R630/0.89</f>
        <v/>
      </c>
      <c r="T630" s="8">
        <f>((R630/S630)-1)*-100</f>
        <v/>
      </c>
      <c r="U630" s="16">
        <f>C630-S630</f>
        <v/>
      </c>
      <c r="V630">
        <f>((R630/C630)-1)*-100</f>
        <v/>
      </c>
    </row>
    <row r="631">
      <c r="A631" t="inlineStr">
        <is>
          <t>CERVEJA PURO MALTE PRAYA LN 6X355ML</t>
        </is>
      </c>
      <c r="B631" s="13" t="n">
        <v>23.22</v>
      </c>
      <c r="C631" s="14">
        <f>R631/0.89</f>
        <v/>
      </c>
      <c r="D631" s="13" t="n">
        <v>2.7864</v>
      </c>
      <c r="E631" s="13" t="n">
        <v>2.656368</v>
      </c>
      <c r="F631" s="1" t="n">
        <v>0.525</v>
      </c>
      <c r="G631" t="n">
        <v>0</v>
      </c>
      <c r="H631" s="5" t="n">
        <v>0.12</v>
      </c>
      <c r="I631" s="5" t="n">
        <v>0.104</v>
      </c>
      <c r="J631" s="5" t="n">
        <v>0.19</v>
      </c>
      <c r="K631" s="1" t="n">
        <v>0.11</v>
      </c>
      <c r="L631" s="16">
        <f>K631*C631</f>
        <v/>
      </c>
      <c r="M631" s="13">
        <f>C631*I631</f>
        <v/>
      </c>
      <c r="N631" s="13">
        <f>IF(F631&gt;0,C631*(1+F631),G631)</f>
        <v/>
      </c>
      <c r="O631" s="16">
        <f>N631*J631</f>
        <v/>
      </c>
      <c r="P631" s="16">
        <f>L631-D631</f>
        <v/>
      </c>
      <c r="Q631" s="16">
        <f>M631-E631</f>
        <v/>
      </c>
      <c r="R631" s="16">
        <f>(B631)+(P631)+(Q631)+(O631)</f>
        <v/>
      </c>
      <c r="S631" s="16">
        <f>R631/0.89</f>
        <v/>
      </c>
      <c r="T631" s="8">
        <f>((R631/S631)-1)*-100</f>
        <v/>
      </c>
      <c r="U631" s="16">
        <f>C631-S631</f>
        <v/>
      </c>
      <c r="V631">
        <f>((R631/C631)-1)*-100</f>
        <v/>
      </c>
    </row>
    <row r="632">
      <c r="A632" t="inlineStr">
        <is>
          <t>AGUA MINALBA C/ GAS 6X1,5L</t>
        </is>
      </c>
      <c r="B632" s="13" t="n">
        <v>13.24</v>
      </c>
      <c r="C632" s="14">
        <f>R632/0.89</f>
        <v/>
      </c>
      <c r="D632" s="13" t="n">
        <v>1.5888</v>
      </c>
      <c r="E632" s="13" t="n">
        <v>0</v>
      </c>
      <c r="F632" s="1" t="n">
        <v>0</v>
      </c>
      <c r="G632" t="n">
        <v>15.96</v>
      </c>
      <c r="H632" s="5" t="n">
        <v>0.12</v>
      </c>
      <c r="I632" s="5" t="n">
        <v>0</v>
      </c>
      <c r="J632" s="5" t="n">
        <v>0.12</v>
      </c>
      <c r="K632" s="1" t="n">
        <v>0.11</v>
      </c>
      <c r="L632" s="16">
        <f>K632*C632</f>
        <v/>
      </c>
      <c r="M632" s="13">
        <f>C632*I632</f>
        <v/>
      </c>
      <c r="N632" s="13">
        <f>IF(F632&gt;0,C632*(1+F632),G632)</f>
        <v/>
      </c>
      <c r="O632" s="16">
        <f>N632*J632</f>
        <v/>
      </c>
      <c r="P632" s="16">
        <f>L632-D632</f>
        <v/>
      </c>
      <c r="Q632" s="16">
        <f>M632-E632</f>
        <v/>
      </c>
      <c r="R632" s="16">
        <f>(B632)+(P632)+(Q632)+(O632)</f>
        <v/>
      </c>
      <c r="S632" s="16">
        <f>R632/0.89</f>
        <v/>
      </c>
      <c r="T632" s="8">
        <f>((R632/S632)-1)*-100</f>
        <v/>
      </c>
      <c r="U632" s="16">
        <f>C632-S632</f>
        <v/>
      </c>
      <c r="V632">
        <f>((R632/C632)-1)*-100</f>
        <v/>
      </c>
    </row>
    <row r="633">
      <c r="A633" t="inlineStr">
        <is>
          <t>CERVEJA BLUE MOON LONG 4X6X355ML</t>
        </is>
      </c>
      <c r="B633" s="13" t="n">
        <v>163.05</v>
      </c>
      <c r="C633" s="14">
        <f>R633/0.89</f>
        <v/>
      </c>
      <c r="D633" s="13" t="n">
        <v>18.951566</v>
      </c>
      <c r="E633" s="13" t="n">
        <v>17.952759</v>
      </c>
      <c r="F633" s="1" t="n">
        <v>0</v>
      </c>
      <c r="G633" t="n">
        <v>284.4</v>
      </c>
      <c r="H633" s="5" t="n">
        <v>0.12</v>
      </c>
      <c r="I633" s="5" t="n">
        <v>0.104</v>
      </c>
      <c r="J633" s="5" t="n">
        <v>0.19</v>
      </c>
      <c r="K633" s="1" t="n">
        <v>0.11</v>
      </c>
      <c r="L633" s="16">
        <f>K633*C633</f>
        <v/>
      </c>
      <c r="M633" s="13">
        <f>C633*I633</f>
        <v/>
      </c>
      <c r="N633" s="13">
        <f>IF(F633&gt;0,C633*(1+F633),G633)</f>
        <v/>
      </c>
      <c r="O633" s="16">
        <f>N633*J633</f>
        <v/>
      </c>
      <c r="P633" s="16">
        <f>L633-D633</f>
        <v/>
      </c>
      <c r="Q633" s="16">
        <f>M633-E633</f>
        <v/>
      </c>
      <c r="R633" s="16">
        <f>(B633)+(P633)+(Q633)+(O633)</f>
        <v/>
      </c>
      <c r="S633" s="16">
        <f>R633/0.89</f>
        <v/>
      </c>
      <c r="T633" s="8">
        <f>((R633/S633)-1)*-100</f>
        <v/>
      </c>
      <c r="U633" s="16">
        <f>C633-S633</f>
        <v/>
      </c>
      <c r="V633">
        <f>((R633/C633)-1)*-100</f>
        <v/>
      </c>
    </row>
    <row r="634">
      <c r="A634" t="inlineStr">
        <is>
          <t>CERVEJA BLUE MOON LT 12X350ML</t>
        </is>
      </c>
      <c r="B634" s="13" t="n">
        <v>68.519994</v>
      </c>
      <c r="C634" s="14">
        <f>R634/0.89</f>
        <v/>
      </c>
      <c r="D634" s="13" t="n">
        <v>8.033768</v>
      </c>
      <c r="E634" s="13" t="n">
        <v>7.544454</v>
      </c>
      <c r="F634" s="1" t="n">
        <v>0</v>
      </c>
      <c r="G634" t="n">
        <v>113.04</v>
      </c>
      <c r="H634" s="5" t="n">
        <v>0.12</v>
      </c>
      <c r="I634" s="5" t="n">
        <v>0.104</v>
      </c>
      <c r="J634" s="5" t="n">
        <v>0.19</v>
      </c>
      <c r="K634" s="1" t="n">
        <v>0.11</v>
      </c>
      <c r="L634" s="16">
        <f>K634*C634</f>
        <v/>
      </c>
      <c r="M634" s="13">
        <f>C634*I634</f>
        <v/>
      </c>
      <c r="N634" s="13">
        <f>IF(F634&gt;0,C634*(1+F634),G634)</f>
        <v/>
      </c>
      <c r="O634" s="16">
        <f>N634*J634</f>
        <v/>
      </c>
      <c r="P634" s="16">
        <f>L634-D634</f>
        <v/>
      </c>
      <c r="Q634" s="16">
        <f>M634-E634</f>
        <v/>
      </c>
      <c r="R634" s="16">
        <f>(B634)+(P634)+(Q634)+(O634)</f>
        <v/>
      </c>
      <c r="S634" s="16">
        <f>R634/0.89</f>
        <v/>
      </c>
      <c r="T634" s="8">
        <f>((R634/S634)-1)*-100</f>
        <v/>
      </c>
      <c r="U634" s="16">
        <f>C634-S634</f>
        <v/>
      </c>
      <c r="V634">
        <f>((R634/C634)-1)*-100</f>
        <v/>
      </c>
    </row>
    <row r="635">
      <c r="A635" t="inlineStr">
        <is>
          <t>VINHO VIVANT BRANCO LT 6X269ML</t>
        </is>
      </c>
      <c r="B635" s="13" t="n">
        <v>41.96</v>
      </c>
      <c r="C635" s="14">
        <f>R635/0.89</f>
        <v/>
      </c>
      <c r="D635" s="13" t="n">
        <v>5.035167</v>
      </c>
      <c r="E635" s="13" t="n">
        <v>3.8813</v>
      </c>
      <c r="F635" s="1" t="n">
        <v>0.467</v>
      </c>
      <c r="G635" t="n">
        <v>0</v>
      </c>
      <c r="H635" s="5" t="n">
        <v>0.12</v>
      </c>
      <c r="I635" s="5" t="n">
        <v>0.0925</v>
      </c>
      <c r="J635" s="5" t="n">
        <v>0.12</v>
      </c>
      <c r="K635" s="1" t="n">
        <v>0.11</v>
      </c>
      <c r="L635" s="16">
        <f>K635*C635</f>
        <v/>
      </c>
      <c r="M635" s="13">
        <f>C635*I635</f>
        <v/>
      </c>
      <c r="N635" s="13">
        <f>IF(F635&gt;0,C635*(1+F635),G635)</f>
        <v/>
      </c>
      <c r="O635" s="16">
        <f>N635*J635</f>
        <v/>
      </c>
      <c r="P635" s="16">
        <f>L635-D635</f>
        <v/>
      </c>
      <c r="Q635" s="16">
        <f>M635-E635</f>
        <v/>
      </c>
      <c r="R635" s="16">
        <f>(B635)+(P635)+(Q635)+(O635)</f>
        <v/>
      </c>
      <c r="S635" s="16">
        <f>R635/0.89</f>
        <v/>
      </c>
      <c r="T635" s="8">
        <f>((R635/S635)-1)*-100</f>
        <v/>
      </c>
      <c r="U635" s="16">
        <f>C635-S635</f>
        <v/>
      </c>
      <c r="V635">
        <f>((R635/C635)-1)*-100</f>
        <v/>
      </c>
    </row>
    <row r="636">
      <c r="A636" t="inlineStr">
        <is>
          <t>VINHO VIVANT FRISANTE ROSE LT 6X269ML</t>
        </is>
      </c>
      <c r="B636" s="13" t="n">
        <v>41.94</v>
      </c>
      <c r="C636" s="14">
        <f>R636/0.89</f>
        <v/>
      </c>
      <c r="D636" s="13" t="n">
        <v>5.032667</v>
      </c>
      <c r="E636" s="13" t="n">
        <v>4.797953</v>
      </c>
      <c r="F636" s="1" t="n">
        <v>0.467</v>
      </c>
      <c r="G636" t="n">
        <v>0</v>
      </c>
      <c r="H636" s="5" t="n">
        <v>0.12</v>
      </c>
      <c r="I636" s="5" t="n">
        <v>0.0925</v>
      </c>
      <c r="J636" s="5" t="n">
        <v>0.12</v>
      </c>
      <c r="K636" s="1" t="n">
        <v>0.11</v>
      </c>
      <c r="L636" s="16">
        <f>K636*C636</f>
        <v/>
      </c>
      <c r="M636" s="13">
        <f>C636*I636</f>
        <v/>
      </c>
      <c r="N636" s="13">
        <f>IF(F636&gt;0,C636*(1+F636),G636)</f>
        <v/>
      </c>
      <c r="O636" s="16">
        <f>N636*J636</f>
        <v/>
      </c>
      <c r="P636" s="16">
        <f>L636-D636</f>
        <v/>
      </c>
      <c r="Q636" s="16">
        <f>M636-E636</f>
        <v/>
      </c>
      <c r="R636" s="16">
        <f>(B636)+(P636)+(Q636)+(O636)</f>
        <v/>
      </c>
      <c r="S636" s="16">
        <f>R636/0.89</f>
        <v/>
      </c>
      <c r="T636" s="8">
        <f>((R636/S636)-1)*-100</f>
        <v/>
      </c>
      <c r="U636" s="16">
        <f>C636-S636</f>
        <v/>
      </c>
      <c r="V636">
        <f>((R636/C636)-1)*-100</f>
        <v/>
      </c>
    </row>
    <row r="637">
      <c r="A637" t="inlineStr">
        <is>
          <t>COSMOPOLITAN FIVE DRINKS 6X220ML</t>
        </is>
      </c>
      <c r="B637" s="13" t="n">
        <v>34.325</v>
      </c>
      <c r="C637" s="14">
        <f>R637/0.89</f>
        <v/>
      </c>
      <c r="D637" s="13" t="n">
        <v>4.119</v>
      </c>
      <c r="E637" s="13" t="n">
        <v>3.175063</v>
      </c>
      <c r="F637" s="1" t="n">
        <v>0.4579</v>
      </c>
      <c r="G637" t="n">
        <v>0</v>
      </c>
      <c r="H637" s="5" t="n">
        <v>0.12</v>
      </c>
      <c r="I637" s="5" t="n">
        <v>0.0925</v>
      </c>
      <c r="J637" s="5" t="n">
        <v>0.12</v>
      </c>
      <c r="K637" s="1" t="n">
        <v>0.11</v>
      </c>
      <c r="L637" s="16">
        <f>K637*C637</f>
        <v/>
      </c>
      <c r="M637" s="13">
        <f>C637*I637</f>
        <v/>
      </c>
      <c r="N637" s="13">
        <f>IF(F637&gt;0,C637*(1+F637),G637)</f>
        <v/>
      </c>
      <c r="O637" s="16">
        <f>N637*J637</f>
        <v/>
      </c>
      <c r="P637" s="16">
        <f>L637-D637</f>
        <v/>
      </c>
      <c r="Q637" s="16">
        <f>M637-E637</f>
        <v/>
      </c>
      <c r="R637" s="16">
        <f>(B637)+(P637)+(Q637)+(O637)</f>
        <v/>
      </c>
      <c r="S637" s="16">
        <f>R637/0.89</f>
        <v/>
      </c>
      <c r="T637" s="8">
        <f>((R637/S637)-1)*-100</f>
        <v/>
      </c>
      <c r="U637" s="16">
        <f>C637-S637</f>
        <v/>
      </c>
      <c r="V637">
        <f>((R637/C637)-1)*-100</f>
        <v/>
      </c>
    </row>
    <row r="638">
      <c r="A638" t="inlineStr">
        <is>
          <t>VINHO VIVANT FRISANTE BRANCO LT 6X269ML</t>
        </is>
      </c>
      <c r="B638" s="13" t="n">
        <v>41.94</v>
      </c>
      <c r="C638" s="14">
        <f>R638/0.89</f>
        <v/>
      </c>
      <c r="D638" s="13" t="n">
        <v>5.032667</v>
      </c>
      <c r="E638" s="13" t="n">
        <v>3.413928</v>
      </c>
      <c r="F638" s="1" t="n">
        <v>0.3796</v>
      </c>
      <c r="G638" t="n">
        <v>0</v>
      </c>
      <c r="H638" s="5" t="n">
        <v>0.12</v>
      </c>
      <c r="I638" s="5" t="n">
        <v>0.0925</v>
      </c>
      <c r="J638" s="5" t="n">
        <v>0.12</v>
      </c>
      <c r="K638" s="1" t="n">
        <v>0.11</v>
      </c>
      <c r="L638" s="16">
        <f>K638*C638</f>
        <v/>
      </c>
      <c r="M638" s="13">
        <f>C638*I638</f>
        <v/>
      </c>
      <c r="N638" s="13">
        <f>IF(F638&gt;0,C638*(1+F638),G638)</f>
        <v/>
      </c>
      <c r="O638" s="16">
        <f>N638*J638</f>
        <v/>
      </c>
      <c r="P638" s="16">
        <f>L638-D638</f>
        <v/>
      </c>
      <c r="Q638" s="16">
        <f>M638-E638</f>
        <v/>
      </c>
      <c r="R638" s="16">
        <f>(B638)+(P638)+(Q638)+(O638)</f>
        <v/>
      </c>
      <c r="S638" s="16">
        <f>R638/0.89</f>
        <v/>
      </c>
      <c r="T638" s="8">
        <f>((R638/S638)-1)*-100</f>
        <v/>
      </c>
      <c r="U638" s="16">
        <f>C638-S638</f>
        <v/>
      </c>
      <c r="V638">
        <f>((R638/C638)-1)*-100</f>
        <v/>
      </c>
    </row>
    <row r="639">
      <c r="A639" t="inlineStr">
        <is>
          <t>WHISKY JIM BEAM APPLE 1L</t>
        </is>
      </c>
      <c r="B639" s="13" t="n">
        <v>64.514067</v>
      </c>
      <c r="C639" s="14">
        <f>R639/0.89</f>
        <v/>
      </c>
      <c r="D639" s="13" t="n">
        <v>2.159467</v>
      </c>
      <c r="E639" s="13" t="n">
        <v>4.794016</v>
      </c>
      <c r="F639" s="1" t="n">
        <v>0.467</v>
      </c>
      <c r="G639" t="n">
        <v>0</v>
      </c>
      <c r="H639" s="5" t="n">
        <v>0.12</v>
      </c>
      <c r="I639" s="5" t="n">
        <v>0.0925</v>
      </c>
      <c r="J639" s="5" t="n">
        <v>0.12</v>
      </c>
      <c r="K639" s="1" t="n">
        <v>0.11</v>
      </c>
      <c r="L639" s="16">
        <f>K639*C639</f>
        <v/>
      </c>
      <c r="M639" s="13">
        <f>C639*I639</f>
        <v/>
      </c>
      <c r="N639" s="13">
        <f>IF(F639&gt;0,C639*(1+F639),G639)</f>
        <v/>
      </c>
      <c r="O639" s="16">
        <f>N639*J639</f>
        <v/>
      </c>
      <c r="P639" s="16">
        <f>L639-D639</f>
        <v/>
      </c>
      <c r="Q639" s="16">
        <f>M639-E639</f>
        <v/>
      </c>
      <c r="R639" s="16">
        <f>(B639)+(P639)+(Q639)+(O639)</f>
        <v/>
      </c>
      <c r="S639" s="16">
        <f>R639/0.89</f>
        <v/>
      </c>
      <c r="T639" s="8">
        <f>((R639/S639)-1)*-100</f>
        <v/>
      </c>
      <c r="U639" s="16">
        <f>C639-S639</f>
        <v/>
      </c>
      <c r="V639">
        <f>((R639/C639)-1)*-100</f>
        <v/>
      </c>
    </row>
    <row r="640">
      <c r="A640" t="inlineStr">
        <is>
          <t>MINUTY ET OR ROSE 750ML</t>
        </is>
      </c>
      <c r="B640" s="13" t="n">
        <v>126.099556</v>
      </c>
      <c r="C640" s="14">
        <f>R640/0.89</f>
        <v/>
      </c>
      <c r="D640" s="13" t="n">
        <v>5.043889</v>
      </c>
      <c r="E640" s="13" t="n">
        <v>11.19765</v>
      </c>
      <c r="F640" s="1" t="n">
        <v>0.467</v>
      </c>
      <c r="G640" t="n">
        <v>0</v>
      </c>
      <c r="H640" s="5" t="n">
        <v>0.12</v>
      </c>
      <c r="I640" s="5" t="n">
        <v>0.0925</v>
      </c>
      <c r="J640" s="5" t="n">
        <v>0.12</v>
      </c>
      <c r="K640" s="1" t="n">
        <v>0.11</v>
      </c>
      <c r="L640" s="16">
        <f>K640*C640</f>
        <v/>
      </c>
      <c r="M640" s="13">
        <f>C640*I640</f>
        <v/>
      </c>
      <c r="N640" s="13">
        <f>IF(F640&gt;0,C640*(1+F640),G640)</f>
        <v/>
      </c>
      <c r="O640" s="16">
        <f>N640*J640</f>
        <v/>
      </c>
      <c r="P640" s="16">
        <f>L640-D640</f>
        <v/>
      </c>
      <c r="Q640" s="16">
        <f>M640-E640</f>
        <v/>
      </c>
      <c r="R640" s="16">
        <f>(B640)+(P640)+(Q640)+(O640)</f>
        <v/>
      </c>
      <c r="S640" s="16">
        <f>R640/0.89</f>
        <v/>
      </c>
      <c r="T640" s="8">
        <f>((R640/S640)-1)*-100</f>
        <v/>
      </c>
      <c r="U640" s="16">
        <f>C640-S640</f>
        <v/>
      </c>
      <c r="V640">
        <f>((R640/C640)-1)*-100</f>
        <v/>
      </c>
    </row>
    <row r="641">
      <c r="A641" t="inlineStr">
        <is>
          <t xml:space="preserve">CERVEJA HEINEKEN ZERO LONG  330ML </t>
        </is>
      </c>
      <c r="B641" s="13" t="n">
        <v>86.309996</v>
      </c>
      <c r="C641" s="14">
        <f>R641/0.89</f>
        <v/>
      </c>
      <c r="D641" s="13" t="n">
        <v>10.088432</v>
      </c>
      <c r="E641" s="13" t="n">
        <v>9.503237</v>
      </c>
      <c r="F641" s="1" t="n">
        <v>0</v>
      </c>
      <c r="G641" t="n">
        <v>162.24</v>
      </c>
      <c r="H641" s="5" t="n">
        <v>0.12</v>
      </c>
      <c r="I641" s="5" t="n">
        <v>0.104</v>
      </c>
      <c r="J641" s="5" t="n">
        <v>0.19</v>
      </c>
      <c r="K641" s="1" t="n">
        <v>0.11</v>
      </c>
      <c r="L641" s="16">
        <f>K641*C641</f>
        <v/>
      </c>
      <c r="M641" s="13">
        <f>C641*I641</f>
        <v/>
      </c>
      <c r="N641" s="13">
        <f>IF(F641&gt;0,C641*(1+F641),G641)</f>
        <v/>
      </c>
      <c r="O641" s="16">
        <f>N641*J641</f>
        <v/>
      </c>
      <c r="P641" s="16">
        <f>L641-D641</f>
        <v/>
      </c>
      <c r="Q641" s="16">
        <f>M641-E641</f>
        <v/>
      </c>
      <c r="R641" s="16">
        <f>(B641)+(P641)+(Q641)+(O641)</f>
        <v/>
      </c>
      <c r="S641" s="16">
        <f>R641/0.89</f>
        <v/>
      </c>
      <c r="T641" s="8">
        <f>((R641/S641)-1)*-100</f>
        <v/>
      </c>
      <c r="U641" s="16">
        <f>C641-S641</f>
        <v/>
      </c>
      <c r="V641">
        <f>((R641/C641)-1)*-100</f>
        <v/>
      </c>
    </row>
    <row r="642">
      <c r="A642" t="inlineStr">
        <is>
          <t>VINHO MORA VALPOLICELLA RIPASSO CLASSICO</t>
        </is>
      </c>
      <c r="B642" s="13" t="n">
        <v>86.456389</v>
      </c>
      <c r="C642" s="14">
        <f>R642/0.89</f>
        <v/>
      </c>
      <c r="D642" s="13" t="n">
        <v>3.247222</v>
      </c>
      <c r="E642" s="13" t="n">
        <v>7.997216</v>
      </c>
      <c r="F642" s="1" t="n">
        <v>0.467</v>
      </c>
      <c r="G642" t="n">
        <v>0</v>
      </c>
      <c r="H642" s="5" t="n">
        <v>0.12</v>
      </c>
      <c r="I642" s="5" t="n">
        <v>0.0925</v>
      </c>
      <c r="J642" s="5" t="n">
        <v>0.12</v>
      </c>
      <c r="K642" s="1" t="n">
        <v>0.11</v>
      </c>
      <c r="L642" s="16">
        <f>K642*C642</f>
        <v/>
      </c>
      <c r="M642" s="13">
        <f>C642*I642</f>
        <v/>
      </c>
      <c r="N642" s="13">
        <f>IF(F642&gt;0,C642*(1+F642),G642)</f>
        <v/>
      </c>
      <c r="O642" s="16">
        <f>N642*J642</f>
        <v/>
      </c>
      <c r="P642" s="16">
        <f>L642-D642</f>
        <v/>
      </c>
      <c r="Q642" s="16">
        <f>M642-E642</f>
        <v/>
      </c>
      <c r="R642" s="16">
        <f>(B642)+(P642)+(Q642)+(O642)</f>
        <v/>
      </c>
      <c r="S642" s="16">
        <f>R642/0.89</f>
        <v/>
      </c>
      <c r="T642" s="8">
        <f>((R642/S642)-1)*-100</f>
        <v/>
      </c>
      <c r="U642" s="16">
        <f>C642-S642</f>
        <v/>
      </c>
      <c r="V642">
        <f>((R642/C642)-1)*-100</f>
        <v/>
      </c>
    </row>
    <row r="643">
      <c r="A643" t="inlineStr">
        <is>
          <t>CERVEJA EISENBAHN UNFILTERED LT 12X350ML</t>
        </is>
      </c>
      <c r="B643" s="13" t="n">
        <v>31.35</v>
      </c>
      <c r="C643" s="14">
        <f>R643/0.89</f>
        <v/>
      </c>
      <c r="D643" s="13" t="n">
        <v>3.62079</v>
      </c>
      <c r="E643" s="13" t="n">
        <v>3.45182</v>
      </c>
      <c r="F643" s="1" t="n">
        <v>0</v>
      </c>
      <c r="G643" t="n">
        <v>57.24</v>
      </c>
      <c r="H643" s="5" t="n">
        <v>0.12</v>
      </c>
      <c r="I643" s="5" t="n">
        <v>0.104</v>
      </c>
      <c r="J643" s="5" t="n">
        <v>0.19</v>
      </c>
      <c r="K643" s="1" t="n">
        <v>0.11</v>
      </c>
      <c r="L643" s="16">
        <f>K643*C643</f>
        <v/>
      </c>
      <c r="M643" s="13">
        <f>C643*I643</f>
        <v/>
      </c>
      <c r="N643" s="13">
        <f>IF(F643&gt;0,C643*(1+F643),G643)</f>
        <v/>
      </c>
      <c r="O643" s="16">
        <f>N643*J643</f>
        <v/>
      </c>
      <c r="P643" s="16">
        <f>L643-D643</f>
        <v/>
      </c>
      <c r="Q643" s="16">
        <f>M643-E643</f>
        <v/>
      </c>
      <c r="R643" s="16">
        <f>(B643)+(P643)+(Q643)+(O643)</f>
        <v/>
      </c>
      <c r="S643" s="16">
        <f>R643/0.89</f>
        <v/>
      </c>
      <c r="T643" s="8">
        <f>((R643/S643)-1)*-100</f>
        <v/>
      </c>
      <c r="U643" s="16">
        <f>C643-S643</f>
        <v/>
      </c>
      <c r="V643">
        <f>((R643/C643)-1)*-100</f>
        <v/>
      </c>
    </row>
    <row r="644">
      <c r="A644" t="inlineStr">
        <is>
          <t>CERVEJA EISENBAHN PALE ALE LN 12X355ML</t>
        </is>
      </c>
      <c r="B644" s="13" t="n">
        <v>45.03026</v>
      </c>
      <c r="C644" s="14">
        <f>R644/0.89</f>
        <v/>
      </c>
      <c r="D644" s="13" t="n">
        <v>5.2008</v>
      </c>
      <c r="E644" s="13" t="n">
        <v>4.958096</v>
      </c>
      <c r="F644" s="1" t="n">
        <v>0</v>
      </c>
      <c r="G644" t="n">
        <v>80.28</v>
      </c>
      <c r="H644" s="5" t="n">
        <v>0.12</v>
      </c>
      <c r="I644" s="5" t="n">
        <v>0.104</v>
      </c>
      <c r="J644" s="5" t="n">
        <v>0.19</v>
      </c>
      <c r="K644" s="1" t="n">
        <v>0.11</v>
      </c>
      <c r="L644" s="16">
        <f>K644*C644</f>
        <v/>
      </c>
      <c r="M644" s="13">
        <f>C644*I644</f>
        <v/>
      </c>
      <c r="N644" s="13">
        <f>IF(F644&gt;0,C644*(1+F644),G644)</f>
        <v/>
      </c>
      <c r="O644" s="16">
        <f>N644*J644</f>
        <v/>
      </c>
      <c r="P644" s="16">
        <f>L644-D644</f>
        <v/>
      </c>
      <c r="Q644" s="16">
        <f>M644-E644</f>
        <v/>
      </c>
      <c r="R644" s="16">
        <f>(B644)+(P644)+(Q644)+(O644)</f>
        <v/>
      </c>
      <c r="S644" s="16">
        <f>R644/0.89</f>
        <v/>
      </c>
      <c r="T644" s="8">
        <f>((R644/S644)-1)*-100</f>
        <v/>
      </c>
      <c r="U644" s="16">
        <f>C644-S644</f>
        <v/>
      </c>
      <c r="V644">
        <f>((R644/C644)-1)*-100</f>
        <v/>
      </c>
    </row>
    <row r="645">
      <c r="A645" t="inlineStr">
        <is>
          <t>CERVEJA EISENBAHN UNFILTERED LN 12X355ML</t>
        </is>
      </c>
      <c r="B645" s="13" t="n">
        <v>39.41966</v>
      </c>
      <c r="C645" s="14">
        <f>R645/0.89</f>
        <v/>
      </c>
      <c r="D645" s="13" t="n">
        <v>4.5528</v>
      </c>
      <c r="E645" s="13" t="n">
        <v>4.340336</v>
      </c>
      <c r="F645" s="1" t="n">
        <v>0</v>
      </c>
      <c r="G645" t="n">
        <v>64.68000000000001</v>
      </c>
      <c r="H645" s="5" t="n">
        <v>0.12</v>
      </c>
      <c r="I645" s="5" t="n">
        <v>0.104</v>
      </c>
      <c r="J645" s="5" t="n">
        <v>0.19</v>
      </c>
      <c r="K645" s="1" t="n">
        <v>0.11</v>
      </c>
      <c r="L645" s="16">
        <f>K645*C645</f>
        <v/>
      </c>
      <c r="M645" s="13">
        <f>C645*I645</f>
        <v/>
      </c>
      <c r="N645" s="13">
        <f>IF(F645&gt;0,C645*(1+F645),G645)</f>
        <v/>
      </c>
      <c r="O645" s="16">
        <f>N645*J645</f>
        <v/>
      </c>
      <c r="P645" s="16">
        <f>L645-D645</f>
        <v/>
      </c>
      <c r="Q645" s="16">
        <f>M645-E645</f>
        <v/>
      </c>
      <c r="R645" s="16">
        <f>(B645)+(P645)+(Q645)+(O645)</f>
        <v/>
      </c>
      <c r="S645" s="16">
        <f>R645/0.89</f>
        <v/>
      </c>
      <c r="T645" s="8">
        <f>((R645/S645)-1)*-100</f>
        <v/>
      </c>
      <c r="U645" s="16">
        <f>C645-S645</f>
        <v/>
      </c>
      <c r="V645">
        <f>((R645/C645)-1)*-100</f>
        <v/>
      </c>
    </row>
    <row r="646">
      <c r="A646" t="inlineStr">
        <is>
          <t>CERVEJA EISENBAHN LN 12X355ML</t>
        </is>
      </c>
      <c r="B646" s="13" t="n">
        <v>30.18295</v>
      </c>
      <c r="C646" s="14">
        <f>R646/0.89</f>
        <v/>
      </c>
      <c r="D646" s="13" t="n">
        <v>3.486</v>
      </c>
      <c r="E646" s="13" t="n">
        <v>3.32332</v>
      </c>
      <c r="F646" s="1" t="n">
        <v>0</v>
      </c>
      <c r="G646" t="n">
        <v>34.707</v>
      </c>
      <c r="H646" s="5" t="n">
        <v>0.12</v>
      </c>
      <c r="I646" s="5" t="n">
        <v>0.104</v>
      </c>
      <c r="J646" s="5" t="n">
        <v>0.19</v>
      </c>
      <c r="K646" s="1" t="n">
        <v>0.11</v>
      </c>
      <c r="L646" s="16">
        <f>K646*C646</f>
        <v/>
      </c>
      <c r="M646" s="13">
        <f>C646*I646</f>
        <v/>
      </c>
      <c r="N646" s="13">
        <f>IF(F646&gt;0,C646*(1+F646),G646)</f>
        <v/>
      </c>
      <c r="O646" s="16">
        <f>N646*J646</f>
        <v/>
      </c>
      <c r="P646" s="16">
        <f>L646-D646</f>
        <v/>
      </c>
      <c r="Q646" s="16">
        <f>M646-E646</f>
        <v/>
      </c>
      <c r="R646" s="16">
        <f>(B646)+(P646)+(Q646)+(O646)</f>
        <v/>
      </c>
      <c r="S646" s="16">
        <f>R646/0.89</f>
        <v/>
      </c>
      <c r="T646" s="8">
        <f>((R646/S646)-1)*-100</f>
        <v/>
      </c>
      <c r="U646" s="16">
        <f>C646-S646</f>
        <v/>
      </c>
      <c r="V646">
        <f>((R646/C646)-1)*-100</f>
        <v/>
      </c>
    </row>
    <row r="647">
      <c r="A647" t="inlineStr">
        <is>
          <t>MOET CHANDON BRUT IMPERIAL 1,5L</t>
        </is>
      </c>
      <c r="B647" s="13" t="n">
        <v>500.356667</v>
      </c>
      <c r="C647" s="14">
        <f>R647/0.89</f>
        <v/>
      </c>
      <c r="D647" s="13" t="n">
        <v>18.793333</v>
      </c>
      <c r="E647" s="13" t="n">
        <v>41.719967</v>
      </c>
      <c r="F647" s="1" t="n">
        <v>0.4579</v>
      </c>
      <c r="G647" t="n">
        <v>0</v>
      </c>
      <c r="H647" s="5" t="n">
        <v>0.12</v>
      </c>
      <c r="I647" s="5" t="n">
        <v>0.0925</v>
      </c>
      <c r="J647" s="5" t="n">
        <v>0.12</v>
      </c>
      <c r="K647" s="1" t="n">
        <v>0.11</v>
      </c>
      <c r="L647" s="16">
        <f>K647*C647</f>
        <v/>
      </c>
      <c r="M647" s="13">
        <f>C647*I647</f>
        <v/>
      </c>
      <c r="N647" s="13">
        <f>IF(F647&gt;0,C647*(1+F647),G647)</f>
        <v/>
      </c>
      <c r="O647" s="16">
        <f>N647*J647</f>
        <v/>
      </c>
      <c r="P647" s="16">
        <f>L647-D647</f>
        <v/>
      </c>
      <c r="Q647" s="16">
        <f>M647-E647</f>
        <v/>
      </c>
      <c r="R647" s="16">
        <f>(B647)+(P647)+(Q647)+(O647)</f>
        <v/>
      </c>
      <c r="S647" s="16">
        <f>R647/0.89</f>
        <v/>
      </c>
      <c r="T647" s="8">
        <f>((R647/S647)-1)*-100</f>
        <v/>
      </c>
      <c r="U647" s="16">
        <f>C647-S647</f>
        <v/>
      </c>
      <c r="V647">
        <f>((R647/C647)-1)*-100</f>
        <v/>
      </c>
    </row>
    <row r="648">
      <c r="A648" t="inlineStr">
        <is>
          <t xml:space="preserve">GIN BEEFEATER 750ML - EVENTOS </t>
        </is>
      </c>
      <c r="B648" s="13" t="n">
        <v>31.596975</v>
      </c>
      <c r="C648" s="14">
        <f>R648/0.89</f>
        <v/>
      </c>
      <c r="D648" s="13" t="n">
        <v>1.057639</v>
      </c>
      <c r="E648" s="13" t="n">
        <v>2.824888</v>
      </c>
      <c r="F648" s="1" t="n">
        <v>0.4579</v>
      </c>
      <c r="G648" t="n">
        <v>0</v>
      </c>
      <c r="H648" s="5" t="n">
        <v>0.12</v>
      </c>
      <c r="I648" s="5" t="n">
        <v>0.0925</v>
      </c>
      <c r="J648" s="5" t="n">
        <v>0.12</v>
      </c>
      <c r="K648" s="1" t="n">
        <v>0.11</v>
      </c>
      <c r="L648" s="16">
        <f>K648*C648</f>
        <v/>
      </c>
      <c r="M648" s="13">
        <f>C648*I648</f>
        <v/>
      </c>
      <c r="N648" s="13">
        <f>IF(F648&gt;0,C648*(1+F648),G648)</f>
        <v/>
      </c>
      <c r="O648" s="16">
        <f>N648*J648</f>
        <v/>
      </c>
      <c r="P648" s="16">
        <f>L648-D648</f>
        <v/>
      </c>
      <c r="Q648" s="16">
        <f>M648-E648</f>
        <v/>
      </c>
      <c r="R648" s="16">
        <f>(B648)+(P648)+(Q648)+(O648)</f>
        <v/>
      </c>
      <c r="S648" s="16">
        <f>R648/0.89</f>
        <v/>
      </c>
      <c r="T648" s="8">
        <f>((R648/S648)-1)*-100</f>
        <v/>
      </c>
      <c r="U648" s="16">
        <f>C648-S648</f>
        <v/>
      </c>
      <c r="V648">
        <f>((R648/C648)-1)*-100</f>
        <v/>
      </c>
    </row>
    <row r="649">
      <c r="A649" t="inlineStr">
        <is>
          <t>VODKA ABSOLUT  1L - EVENTO</t>
        </is>
      </c>
      <c r="B649" s="13" t="n">
        <v>65.046279</v>
      </c>
      <c r="C649" s="14">
        <f>R649/0.89</f>
        <v/>
      </c>
      <c r="D649" s="13" t="n">
        <v>2.177281</v>
      </c>
      <c r="E649" s="13" t="n">
        <v>5.815382</v>
      </c>
      <c r="F649" s="1" t="n">
        <v>0</v>
      </c>
      <c r="G649" t="n">
        <v>104.51</v>
      </c>
      <c r="H649" s="5" t="n">
        <v>0.12</v>
      </c>
      <c r="I649" s="5" t="n">
        <v>0.0925</v>
      </c>
      <c r="J649" s="5" t="n">
        <v>0.12</v>
      </c>
      <c r="K649" s="1" t="n">
        <v>0.11</v>
      </c>
      <c r="L649" s="16">
        <f>K649*C649</f>
        <v/>
      </c>
      <c r="M649" s="13">
        <f>C649*I649</f>
        <v/>
      </c>
      <c r="N649" s="13">
        <f>IF(F649&gt;0,C649*(1+F649),G649)</f>
        <v/>
      </c>
      <c r="O649" s="16">
        <f>N649*J649</f>
        <v/>
      </c>
      <c r="P649" s="16">
        <f>L649-D649</f>
        <v/>
      </c>
      <c r="Q649" s="16">
        <f>M649-E649</f>
        <v/>
      </c>
      <c r="R649" s="16">
        <f>(B649)+(P649)+(Q649)+(O649)</f>
        <v/>
      </c>
      <c r="S649" s="16">
        <f>R649/0.89</f>
        <v/>
      </c>
      <c r="T649" s="8">
        <f>((R649/S649)-1)*-100</f>
        <v/>
      </c>
      <c r="U649" s="16">
        <f>C649-S649</f>
        <v/>
      </c>
      <c r="V649">
        <f>((R649/C649)-1)*-100</f>
        <v/>
      </c>
    </row>
    <row r="650">
      <c r="A650" t="inlineStr">
        <is>
          <t>MOET CHANDON NECTAR IMPERIAL 750ML</t>
        </is>
      </c>
      <c r="B650" s="13" t="n">
        <v>274.365417</v>
      </c>
      <c r="C650" s="14">
        <f>R650/0.89</f>
        <v/>
      </c>
      <c r="D650" s="13" t="n">
        <v>10.305</v>
      </c>
      <c r="E650" s="13" t="n">
        <v>22.876638</v>
      </c>
      <c r="F650" s="1" t="n">
        <v>0.4579</v>
      </c>
      <c r="G650" t="n">
        <v>0</v>
      </c>
      <c r="H650" s="5" t="n">
        <v>0.12</v>
      </c>
      <c r="I650" s="5" t="n">
        <v>0.0925</v>
      </c>
      <c r="J650" s="5" t="n">
        <v>0.12</v>
      </c>
      <c r="K650" s="1" t="n">
        <v>0.11</v>
      </c>
      <c r="L650" s="16">
        <f>K650*C650</f>
        <v/>
      </c>
      <c r="M650" s="13">
        <f>C650*I650</f>
        <v/>
      </c>
      <c r="N650" s="13">
        <f>IF(F650&gt;0,C650*(1+F650),G650)</f>
        <v/>
      </c>
      <c r="O650" s="16">
        <f>N650*J650</f>
        <v/>
      </c>
      <c r="P650" s="16">
        <f>L650-D650</f>
        <v/>
      </c>
      <c r="Q650" s="16">
        <f>M650-E650</f>
        <v/>
      </c>
      <c r="R650" s="16">
        <f>(B650)+(P650)+(Q650)+(O650)</f>
        <v/>
      </c>
      <c r="S650" s="16">
        <f>R650/0.89</f>
        <v/>
      </c>
      <c r="T650" s="8">
        <f>((R650/S650)-1)*-100</f>
        <v/>
      </c>
      <c r="U650" s="16">
        <f>C650-S650</f>
        <v/>
      </c>
      <c r="V650">
        <f>((R650/C650)-1)*-100</f>
        <v/>
      </c>
    </row>
    <row r="651">
      <c r="A651" t="inlineStr">
        <is>
          <t>VODKA PINNACLE 1L</t>
        </is>
      </c>
      <c r="B651" s="13" t="n">
        <v>20.840792</v>
      </c>
      <c r="C651" s="14">
        <f>R651/0.89</f>
        <v/>
      </c>
      <c r="D651" s="13" t="n">
        <v>0.697604</v>
      </c>
      <c r="E651" s="13" t="n">
        <v>1.548672</v>
      </c>
      <c r="F651" s="1" t="n">
        <v>0.467</v>
      </c>
      <c r="G651" t="n">
        <v>0</v>
      </c>
      <c r="H651" s="5" t="n">
        <v>0.12</v>
      </c>
      <c r="I651" s="5" t="n">
        <v>0.0925</v>
      </c>
      <c r="J651" s="5" t="n">
        <v>0.12</v>
      </c>
      <c r="K651" s="1" t="n">
        <v>0.11</v>
      </c>
      <c r="L651" s="16">
        <f>K651*C651</f>
        <v/>
      </c>
      <c r="M651" s="13">
        <f>C651*I651</f>
        <v/>
      </c>
      <c r="N651" s="13">
        <f>IF(F651&gt;0,C651*(1+F651),G651)</f>
        <v/>
      </c>
      <c r="O651" s="16">
        <f>N651*J651</f>
        <v/>
      </c>
      <c r="P651" s="16">
        <f>L651-D651</f>
        <v/>
      </c>
      <c r="Q651" s="16">
        <f>M651-E651</f>
        <v/>
      </c>
      <c r="R651" s="16">
        <f>(B651)+(P651)+(Q651)+(O651)</f>
        <v/>
      </c>
      <c r="S651" s="16">
        <f>R651/0.89</f>
        <v/>
      </c>
      <c r="T651" s="8">
        <f>((R651/S651)-1)*-100</f>
        <v/>
      </c>
      <c r="U651" s="16">
        <f>C651-S651</f>
        <v/>
      </c>
      <c r="V651">
        <f>((R651/C651)-1)*-100</f>
        <v/>
      </c>
    </row>
    <row r="652">
      <c r="A652" t="inlineStr">
        <is>
          <t>WHISKY CHIVAS REGAL 12 ANOS 1L - EVENTO</t>
        </is>
      </c>
      <c r="B652" s="13" t="n">
        <v>69.995352</v>
      </c>
      <c r="C652" s="14">
        <f>R652/0.89</f>
        <v/>
      </c>
      <c r="D652" s="13" t="n">
        <v>2.342941</v>
      </c>
      <c r="E652" s="13" t="n">
        <v>6.47457</v>
      </c>
      <c r="F652" s="1" t="n">
        <v>0</v>
      </c>
      <c r="G652" t="n">
        <v>163.58</v>
      </c>
      <c r="H652" s="5" t="n">
        <v>0.12</v>
      </c>
      <c r="I652" s="5" t="n">
        <v>0.0925</v>
      </c>
      <c r="J652" s="5" t="n">
        <v>0.12</v>
      </c>
      <c r="K652" s="1" t="n">
        <v>0.11</v>
      </c>
      <c r="L652" s="16">
        <f>K652*C652</f>
        <v/>
      </c>
      <c r="M652" s="13">
        <f>C652*I652</f>
        <v/>
      </c>
      <c r="N652" s="13">
        <f>IF(F652&gt;0,C652*(1+F652),G652)</f>
        <v/>
      </c>
      <c r="O652" s="16">
        <f>N652*J652</f>
        <v/>
      </c>
      <c r="P652" s="16">
        <f>L652-D652</f>
        <v/>
      </c>
      <c r="Q652" s="16">
        <f>M652-E652</f>
        <v/>
      </c>
      <c r="R652" s="16">
        <f>(B652)+(P652)+(Q652)+(O652)</f>
        <v/>
      </c>
      <c r="S652" s="16">
        <f>R652/0.89</f>
        <v/>
      </c>
      <c r="T652" s="8">
        <f>((R652/S652)-1)*-100</f>
        <v/>
      </c>
      <c r="U652" s="16">
        <f>C652-S652</f>
        <v/>
      </c>
      <c r="V652">
        <f>((R652/C652)-1)*-100</f>
        <v/>
      </c>
    </row>
    <row r="653">
      <c r="A653" t="inlineStr">
        <is>
          <t>TONICA ST PIERRE LN 275MLX12</t>
        </is>
      </c>
      <c r="B653" s="13" t="n">
        <v>36.213333</v>
      </c>
      <c r="C653" s="14">
        <f>R653/0.89</f>
        <v/>
      </c>
      <c r="D653" s="13" t="n">
        <v>0</v>
      </c>
      <c r="E653" s="13" t="n">
        <v>3.070499</v>
      </c>
      <c r="F653" s="1" t="n">
        <v>0</v>
      </c>
      <c r="G653" t="n">
        <v>0</v>
      </c>
      <c r="H653" s="5" t="n">
        <v>0.12</v>
      </c>
      <c r="I653" s="5" t="n">
        <v>0.0925</v>
      </c>
      <c r="J653" s="5" t="n">
        <v>0.12</v>
      </c>
      <c r="K653" s="1" t="n">
        <v>0.11</v>
      </c>
      <c r="L653" s="16">
        <f>K653*C653</f>
        <v/>
      </c>
      <c r="M653" s="13">
        <f>C653*I653</f>
        <v/>
      </c>
      <c r="N653" s="13">
        <f>IF(F653&gt;0,C653*(1+F653),G653)</f>
        <v/>
      </c>
      <c r="O653" s="16">
        <f>N653*J653</f>
        <v/>
      </c>
      <c r="P653" s="16">
        <f>L653-D653</f>
        <v/>
      </c>
      <c r="Q653" s="16">
        <f>M653-E653</f>
        <v/>
      </c>
      <c r="R653" s="16">
        <f>(B653)+(P653)+(Q653)+(O653)</f>
        <v/>
      </c>
      <c r="S653" s="16">
        <f>R653/0.89</f>
        <v/>
      </c>
      <c r="T653" s="8">
        <f>((R653/S653)-1)*-100</f>
        <v/>
      </c>
      <c r="U653" s="16">
        <f>C653-S653</f>
        <v/>
      </c>
      <c r="V653">
        <f>((R653/C653)-1)*-100</f>
        <v/>
      </c>
    </row>
    <row r="654">
      <c r="A654" t="inlineStr">
        <is>
          <t>ST PIERRE SUGAR FREE LN 275MLX12</t>
        </is>
      </c>
      <c r="B654" s="13" t="n">
        <v>36.213333</v>
      </c>
      <c r="C654" s="14">
        <f>R654/0.89</f>
        <v/>
      </c>
      <c r="D654" s="13" t="n">
        <v>0</v>
      </c>
      <c r="E654" s="13" t="n">
        <v>3.070499</v>
      </c>
      <c r="F654" s="1" t="n">
        <v>0</v>
      </c>
      <c r="G654" t="n">
        <v>0</v>
      </c>
      <c r="H654" s="5" t="n">
        <v>0.12</v>
      </c>
      <c r="I654" s="5" t="n">
        <v>0.0925</v>
      </c>
      <c r="J654" s="5" t="n">
        <v>0.12</v>
      </c>
      <c r="K654" s="1" t="n">
        <v>0.11</v>
      </c>
      <c r="L654" s="16">
        <f>K654*C654</f>
        <v/>
      </c>
      <c r="M654" s="13">
        <f>C654*I654</f>
        <v/>
      </c>
      <c r="N654" s="13">
        <f>IF(F654&gt;0,C654*(1+F654),G654)</f>
        <v/>
      </c>
      <c r="O654" s="16">
        <f>N654*J654</f>
        <v/>
      </c>
      <c r="P654" s="16">
        <f>L654-D654</f>
        <v/>
      </c>
      <c r="Q654" s="16">
        <f>M654-E654</f>
        <v/>
      </c>
      <c r="R654" s="16">
        <f>(B654)+(P654)+(Q654)+(O654)</f>
        <v/>
      </c>
      <c r="S654" s="16">
        <f>R654/0.89</f>
        <v/>
      </c>
      <c r="T654" s="8">
        <f>((R654/S654)-1)*-100</f>
        <v/>
      </c>
      <c r="U654" s="16">
        <f>C654-S654</f>
        <v/>
      </c>
      <c r="V654">
        <f>((R654/C654)-1)*-100</f>
        <v/>
      </c>
    </row>
    <row r="655">
      <c r="A655" t="inlineStr">
        <is>
          <t>RED MINT ST PIERRE LN 275MLX12</t>
        </is>
      </c>
      <c r="B655" s="13" t="n">
        <v>38.749944</v>
      </c>
      <c r="C655" s="14">
        <f>R655/0.89</f>
        <v/>
      </c>
      <c r="D655" s="13" t="n">
        <v>0</v>
      </c>
      <c r="E655" s="13" t="n">
        <v>3.28557</v>
      </c>
      <c r="F655" s="1" t="n">
        <v>0</v>
      </c>
      <c r="G655" t="n">
        <v>0</v>
      </c>
      <c r="H655" s="5" t="n">
        <v>0.12</v>
      </c>
      <c r="I655" s="5" t="n">
        <v>0.0925</v>
      </c>
      <c r="J655" s="5" t="n">
        <v>0.12</v>
      </c>
      <c r="K655" s="1" t="n">
        <v>0.11</v>
      </c>
      <c r="L655" s="16">
        <f>K655*C655</f>
        <v/>
      </c>
      <c r="M655" s="13">
        <f>C655*I655</f>
        <v/>
      </c>
      <c r="N655" s="13">
        <f>IF(F655&gt;0,C655*(1+F655),G655)</f>
        <v/>
      </c>
      <c r="O655" s="16">
        <f>N655*J655</f>
        <v/>
      </c>
      <c r="P655" s="16">
        <f>L655-D655</f>
        <v/>
      </c>
      <c r="Q655" s="16">
        <f>M655-E655</f>
        <v/>
      </c>
      <c r="R655" s="16">
        <f>(B655)+(P655)+(Q655)+(O655)</f>
        <v/>
      </c>
      <c r="S655" s="16">
        <f>R655/0.89</f>
        <v/>
      </c>
      <c r="T655" s="8">
        <f>((R655/S655)-1)*-100</f>
        <v/>
      </c>
      <c r="U655" s="16">
        <f>C655-S655</f>
        <v/>
      </c>
      <c r="V655">
        <f>((R655/C655)-1)*-100</f>
        <v/>
      </c>
    </row>
    <row r="656">
      <c r="A656" t="inlineStr">
        <is>
          <t>PINK LEMONADE ST PIERRE LN 275MLX12</t>
        </is>
      </c>
      <c r="B656" s="13" t="n">
        <v>38.749923</v>
      </c>
      <c r="C656" s="14">
        <f>R656/0.89</f>
        <v/>
      </c>
      <c r="D656" s="13" t="n">
        <v>0</v>
      </c>
      <c r="E656" s="13" t="n">
        <v>3.28557</v>
      </c>
      <c r="F656" s="1" t="n">
        <v>0</v>
      </c>
      <c r="G656" t="n">
        <v>0</v>
      </c>
      <c r="H656" s="5" t="n">
        <v>0.12</v>
      </c>
      <c r="I656" s="5" t="n">
        <v>0.0925</v>
      </c>
      <c r="J656" s="5" t="n">
        <v>0.12</v>
      </c>
      <c r="K656" s="1" t="n">
        <v>0.11</v>
      </c>
      <c r="L656" s="16">
        <f>K656*C656</f>
        <v/>
      </c>
      <c r="M656" s="13">
        <f>C656*I656</f>
        <v/>
      </c>
      <c r="N656" s="13">
        <f>IF(F656&gt;0,C656*(1+F656),G656)</f>
        <v/>
      </c>
      <c r="O656" s="16">
        <f>N656*J656</f>
        <v/>
      </c>
      <c r="P656" s="16">
        <f>L656-D656</f>
        <v/>
      </c>
      <c r="Q656" s="16">
        <f>M656-E656</f>
        <v/>
      </c>
      <c r="R656" s="16">
        <f>(B656)+(P656)+(Q656)+(O656)</f>
        <v/>
      </c>
      <c r="S656" s="16">
        <f>R656/0.89</f>
        <v/>
      </c>
      <c r="T656" s="8">
        <f>((R656/S656)-1)*-100</f>
        <v/>
      </c>
      <c r="U656" s="16">
        <f>C656-S656</f>
        <v/>
      </c>
      <c r="V656">
        <f>((R656/C656)-1)*-100</f>
        <v/>
      </c>
    </row>
    <row r="657">
      <c r="A657" t="inlineStr">
        <is>
          <t>TEQUILA MEX JOSE CUERVO GOLD 2 COPOS</t>
        </is>
      </c>
      <c r="B657" s="13" t="n">
        <v>70.88045</v>
      </c>
      <c r="C657" s="14">
        <f>R657/0.89</f>
        <v/>
      </c>
      <c r="D657" s="13" t="n">
        <v>2.372568</v>
      </c>
      <c r="E657" s="13" t="n">
        <v>5.267102</v>
      </c>
      <c r="F657" s="1" t="n">
        <v>0.4579</v>
      </c>
      <c r="G657" t="n">
        <v>0</v>
      </c>
      <c r="H657" s="5" t="n">
        <v>0.12</v>
      </c>
      <c r="I657" s="5" t="n">
        <v>0.0925</v>
      </c>
      <c r="J657" s="5" t="n">
        <v>0.12</v>
      </c>
      <c r="K657" s="1" t="n">
        <v>0.11</v>
      </c>
      <c r="L657" s="16">
        <f>K657*C657</f>
        <v/>
      </c>
      <c r="M657" s="13">
        <f>C657*I657</f>
        <v/>
      </c>
      <c r="N657" s="13">
        <f>IF(F657&gt;0,C657*(1+F657),G657)</f>
        <v/>
      </c>
      <c r="O657" s="16">
        <f>N657*J657</f>
        <v/>
      </c>
      <c r="P657" s="16">
        <f>L657-D657</f>
        <v/>
      </c>
      <c r="Q657" s="16">
        <f>M657-E657</f>
        <v/>
      </c>
      <c r="R657" s="16">
        <f>(B657)+(P657)+(Q657)+(O657)</f>
        <v/>
      </c>
      <c r="S657" s="16">
        <f>R657/0.89</f>
        <v/>
      </c>
      <c r="T657" s="8">
        <f>((R657/S657)-1)*-100</f>
        <v/>
      </c>
      <c r="U657" s="16">
        <f>C657-S657</f>
        <v/>
      </c>
      <c r="V657">
        <f>((R657/C657)-1)*-100</f>
        <v/>
      </c>
    </row>
    <row r="658">
      <c r="A658" t="inlineStr">
        <is>
          <t>CERVEJA LAGUNITAS 12X355ML</t>
        </is>
      </c>
      <c r="B658" s="13" t="n">
        <v>81.45</v>
      </c>
      <c r="C658" s="14">
        <f>R658/0.89</f>
        <v/>
      </c>
      <c r="D658" s="13" t="n">
        <v>9.527120999999999</v>
      </c>
      <c r="E658" s="13" t="n">
        <v>8.968118</v>
      </c>
      <c r="F658" s="1" t="n">
        <v>0</v>
      </c>
      <c r="G658" t="n">
        <v>173.76</v>
      </c>
      <c r="H658" s="5" t="n">
        <v>0.12</v>
      </c>
      <c r="I658" s="5" t="n">
        <v>0.104</v>
      </c>
      <c r="J658" s="5" t="n">
        <v>0.19</v>
      </c>
      <c r="K658" s="1" t="n">
        <v>0.11</v>
      </c>
      <c r="L658" s="16">
        <f>K658*C658</f>
        <v/>
      </c>
      <c r="M658" s="13">
        <f>C658*I658</f>
        <v/>
      </c>
      <c r="N658" s="13">
        <f>IF(F658&gt;0,C658*(1+F658),G658)</f>
        <v/>
      </c>
      <c r="O658" s="16">
        <f>N658*J658</f>
        <v/>
      </c>
      <c r="P658" s="16">
        <f>L658-D658</f>
        <v/>
      </c>
      <c r="Q658" s="16">
        <f>M658-E658</f>
        <v/>
      </c>
      <c r="R658" s="16">
        <f>(B658)+(P658)+(Q658)+(O658)</f>
        <v/>
      </c>
      <c r="S658" s="16">
        <f>R658/0.89</f>
        <v/>
      </c>
      <c r="T658" s="8">
        <f>((R658/S658)-1)*-100</f>
        <v/>
      </c>
      <c r="U658" s="16">
        <f>C658-S658</f>
        <v/>
      </c>
      <c r="V658">
        <f>((R658/C658)-1)*-100</f>
        <v/>
      </c>
    </row>
    <row r="659">
      <c r="A659" t="inlineStr">
        <is>
          <t xml:space="preserve">VINHO LAS COLINAS CHARDONNAY </t>
        </is>
      </c>
      <c r="B659" s="13" t="n">
        <v>15.916666</v>
      </c>
      <c r="C659" s="14">
        <f>R659/0.89</f>
        <v/>
      </c>
      <c r="D659" s="13" t="n">
        <v>0.636667</v>
      </c>
      <c r="E659" s="13" t="n">
        <v>1.4134</v>
      </c>
      <c r="F659" s="1" t="n">
        <v>0.467</v>
      </c>
      <c r="G659" t="n">
        <v>0</v>
      </c>
      <c r="H659" s="5" t="n">
        <v>0.12</v>
      </c>
      <c r="I659" s="5" t="n">
        <v>0.0925</v>
      </c>
      <c r="J659" s="5" t="n">
        <v>0.12</v>
      </c>
      <c r="K659" s="1" t="n">
        <v>0.11</v>
      </c>
      <c r="L659" s="16">
        <f>K659*C659</f>
        <v/>
      </c>
      <c r="M659" s="13">
        <f>C659*I659</f>
        <v/>
      </c>
      <c r="N659" s="13">
        <f>IF(F659&gt;0,C659*(1+F659),G659)</f>
        <v/>
      </c>
      <c r="O659" s="16">
        <f>N659*J659</f>
        <v/>
      </c>
      <c r="P659" s="16">
        <f>L659-D659</f>
        <v/>
      </c>
      <c r="Q659" s="16">
        <f>M659-E659</f>
        <v/>
      </c>
      <c r="R659" s="16">
        <f>(B659)+(P659)+(Q659)+(O659)</f>
        <v/>
      </c>
      <c r="S659" s="16">
        <f>R659/0.89</f>
        <v/>
      </c>
      <c r="T659" s="8">
        <f>((R659/S659)-1)*-100</f>
        <v/>
      </c>
      <c r="U659" s="16">
        <f>C659-S659</f>
        <v/>
      </c>
      <c r="V659">
        <f>((R659/C659)-1)*-100</f>
        <v/>
      </c>
    </row>
    <row r="660">
      <c r="A660" t="inlineStr">
        <is>
          <t>VINHO LAS COLINAS SAUV. BLANC RESERV750M</t>
        </is>
      </c>
      <c r="B660" s="13" t="n">
        <v>18.887778</v>
      </c>
      <c r="C660" s="14">
        <f>R660/0.89</f>
        <v/>
      </c>
      <c r="D660" s="13" t="n">
        <v>0.709405</v>
      </c>
      <c r="E660" s="13" t="n">
        <v>1.747119</v>
      </c>
      <c r="F660" s="1" t="n">
        <v>0.467</v>
      </c>
      <c r="G660" t="n">
        <v>0</v>
      </c>
      <c r="H660" s="5" t="n">
        <v>0.12</v>
      </c>
      <c r="I660" s="5" t="n">
        <v>0.0925</v>
      </c>
      <c r="J660" s="5" t="n">
        <v>0.12</v>
      </c>
      <c r="K660" s="1" t="n">
        <v>0.11</v>
      </c>
      <c r="L660" s="16">
        <f>K660*C660</f>
        <v/>
      </c>
      <c r="M660" s="13">
        <f>C660*I660</f>
        <v/>
      </c>
      <c r="N660" s="13">
        <f>IF(F660&gt;0,C660*(1+F660),G660)</f>
        <v/>
      </c>
      <c r="O660" s="16">
        <f>N660*J660</f>
        <v/>
      </c>
      <c r="P660" s="16">
        <f>L660-D660</f>
        <v/>
      </c>
      <c r="Q660" s="16">
        <f>M660-E660</f>
        <v/>
      </c>
      <c r="R660" s="16">
        <f>(B660)+(P660)+(Q660)+(O660)</f>
        <v/>
      </c>
      <c r="S660" s="16">
        <f>R660/0.89</f>
        <v/>
      </c>
      <c r="T660" s="8">
        <f>((R660/S660)-1)*-100</f>
        <v/>
      </c>
      <c r="U660" s="16">
        <f>C660-S660</f>
        <v/>
      </c>
      <c r="V660">
        <f>((R660/C660)-1)*-100</f>
        <v/>
      </c>
    </row>
    <row r="661">
      <c r="A661" t="inlineStr">
        <is>
          <t>AGUA MINERAL MAMBA WATER C/ GAS 350ML</t>
        </is>
      </c>
      <c r="B661" s="13" t="n">
        <v>29.04</v>
      </c>
      <c r="C661" s="14">
        <f>R661/0.89</f>
        <v/>
      </c>
      <c r="D661" s="13" t="n">
        <v>3.604808</v>
      </c>
      <c r="E661" s="13" t="n">
        <v>0</v>
      </c>
      <c r="F661" s="1" t="n">
        <v>0.525</v>
      </c>
      <c r="G661" t="n">
        <v>0</v>
      </c>
      <c r="H661" s="5" t="n">
        <v>0.12</v>
      </c>
      <c r="I661" s="5" t="n">
        <v>0</v>
      </c>
      <c r="J661" s="5" t="n">
        <v>0.12</v>
      </c>
      <c r="K661" s="1" t="n">
        <v>0.11</v>
      </c>
      <c r="L661" s="16">
        <f>K661*C661</f>
        <v/>
      </c>
      <c r="M661" s="13">
        <f>C661*I661</f>
        <v/>
      </c>
      <c r="N661" s="13">
        <f>IF(F661&gt;0,C661*(1+F661),G661)</f>
        <v/>
      </c>
      <c r="O661" s="16">
        <f>N661*J661</f>
        <v/>
      </c>
      <c r="P661" s="16">
        <f>L661-D661</f>
        <v/>
      </c>
      <c r="Q661" s="16">
        <f>M661-E661</f>
        <v/>
      </c>
      <c r="R661" s="16">
        <f>(B661)+(P661)+(Q661)+(O661)</f>
        <v/>
      </c>
      <c r="S661" s="16">
        <f>R661/0.89</f>
        <v/>
      </c>
      <c r="T661" s="8">
        <f>((R661/S661)-1)*-100</f>
        <v/>
      </c>
      <c r="U661" s="16">
        <f>C661-S661</f>
        <v/>
      </c>
      <c r="V661">
        <f>((R661/C661)-1)*-100</f>
        <v/>
      </c>
    </row>
    <row r="662">
      <c r="A662" t="inlineStr">
        <is>
          <t>AGUA MINERAL MAMBA WATER S/ GAS 350ML</t>
        </is>
      </c>
      <c r="B662" s="13" t="n">
        <v>29.04</v>
      </c>
      <c r="C662" s="14">
        <f>R662/0.89</f>
        <v/>
      </c>
      <c r="D662" s="13" t="n">
        <v>3.604808</v>
      </c>
      <c r="E662" s="13" t="n">
        <v>0</v>
      </c>
      <c r="F662" s="1" t="n">
        <v>0.525</v>
      </c>
      <c r="G662" t="n">
        <v>0</v>
      </c>
      <c r="H662" s="5" t="n">
        <v>0.12</v>
      </c>
      <c r="I662" s="5" t="n">
        <v>0</v>
      </c>
      <c r="J662" s="5" t="n">
        <v>0.12</v>
      </c>
      <c r="K662" s="1" t="n">
        <v>0.11</v>
      </c>
      <c r="L662" s="16">
        <f>K662*C662</f>
        <v/>
      </c>
      <c r="M662" s="13">
        <f>C662*I662</f>
        <v/>
      </c>
      <c r="N662" s="13">
        <f>IF(F662&gt;0,C662*(1+F662),G662)</f>
        <v/>
      </c>
      <c r="O662" s="16">
        <f>N662*J662</f>
        <v/>
      </c>
      <c r="P662" s="16">
        <f>L662-D662</f>
        <v/>
      </c>
      <c r="Q662" s="16">
        <f>M662-E662</f>
        <v/>
      </c>
      <c r="R662" s="16">
        <f>(B662)+(P662)+(Q662)+(O662)</f>
        <v/>
      </c>
      <c r="S662" s="16">
        <f>R662/0.89</f>
        <v/>
      </c>
      <c r="T662" s="8">
        <f>((R662/S662)-1)*-100</f>
        <v/>
      </c>
      <c r="U662" s="16">
        <f>C662-S662</f>
        <v/>
      </c>
      <c r="V662">
        <f>((R662/C662)-1)*-100</f>
        <v/>
      </c>
    </row>
    <row r="663">
      <c r="A663" t="inlineStr">
        <is>
          <t>VOILA TONIC FIVE DRINKS 6X220ML</t>
        </is>
      </c>
      <c r="B663" s="13" t="n">
        <v>34.325</v>
      </c>
      <c r="C663" s="14">
        <f>R663/0.89</f>
        <v/>
      </c>
      <c r="D663" s="13" t="n">
        <v>4.119</v>
      </c>
      <c r="E663" s="13" t="n">
        <v>3.175063</v>
      </c>
      <c r="F663" s="1" t="n">
        <v>0.4579</v>
      </c>
      <c r="G663" t="n">
        <v>0</v>
      </c>
      <c r="H663" s="5" t="n">
        <v>0.12</v>
      </c>
      <c r="I663" s="5" t="n">
        <v>0.0925</v>
      </c>
      <c r="J663" s="5" t="n">
        <v>0.12</v>
      </c>
      <c r="K663" s="1" t="n">
        <v>0.11</v>
      </c>
      <c r="L663" s="16">
        <f>K663*C663</f>
        <v/>
      </c>
      <c r="M663" s="13">
        <f>C663*I663</f>
        <v/>
      </c>
      <c r="N663" s="13">
        <f>IF(F663&gt;0,C663*(1+F663),G663)</f>
        <v/>
      </c>
      <c r="O663" s="16">
        <f>N663*J663</f>
        <v/>
      </c>
      <c r="P663" s="16">
        <f>L663-D663</f>
        <v/>
      </c>
      <c r="Q663" s="16">
        <f>M663-E663</f>
        <v/>
      </c>
      <c r="R663" s="16">
        <f>(B663)+(P663)+(Q663)+(O663)</f>
        <v/>
      </c>
      <c r="S663" s="16">
        <f>R663/0.89</f>
        <v/>
      </c>
      <c r="T663" s="8">
        <f>((R663/S663)-1)*-100</f>
        <v/>
      </c>
      <c r="U663" s="16">
        <f>C663-S663</f>
        <v/>
      </c>
      <c r="V663">
        <f>((R663/C663)-1)*-100</f>
        <v/>
      </c>
    </row>
    <row r="664">
      <c r="A664" t="inlineStr">
        <is>
          <t>VILLA ROSA RESERVA TINTO 1,5L</t>
        </is>
      </c>
      <c r="B664" s="13" t="n">
        <v>38.14</v>
      </c>
      <c r="C664" s="14">
        <f>R664/0.89</f>
        <v/>
      </c>
      <c r="D664" s="13" t="n">
        <v>1.52558</v>
      </c>
      <c r="E664" s="13" t="n">
        <v>0</v>
      </c>
      <c r="F664" s="1" t="n">
        <v>0.467</v>
      </c>
      <c r="G664" t="n">
        <v>0</v>
      </c>
      <c r="H664" s="5" t="n">
        <v>0.12</v>
      </c>
      <c r="I664" s="5" t="n">
        <v>0.0925</v>
      </c>
      <c r="J664" s="5" t="n">
        <v>0.12</v>
      </c>
      <c r="K664" s="1" t="n">
        <v>0.11</v>
      </c>
      <c r="L664" s="16">
        <f>K664*C664</f>
        <v/>
      </c>
      <c r="M664" s="13">
        <f>C664*I664</f>
        <v/>
      </c>
      <c r="N664" s="13">
        <f>IF(F664&gt;0,C664*(1+F664),G664)</f>
        <v/>
      </c>
      <c r="O664" s="16">
        <f>N664*J664</f>
        <v/>
      </c>
      <c r="P664" s="16">
        <f>L664-D664</f>
        <v/>
      </c>
      <c r="Q664" s="16">
        <f>M664-E664</f>
        <v/>
      </c>
      <c r="R664" s="16">
        <f>(B664)+(P664)+(Q664)+(O664)</f>
        <v/>
      </c>
      <c r="S664" s="16">
        <f>R664/0.89</f>
        <v/>
      </c>
      <c r="T664" s="8">
        <f>((R664/S664)-1)*-100</f>
        <v/>
      </c>
      <c r="U664" s="16">
        <f>C664-S664</f>
        <v/>
      </c>
      <c r="V664">
        <f>((R664/C664)-1)*-100</f>
        <v/>
      </c>
    </row>
    <row r="665">
      <c r="A665" t="inlineStr">
        <is>
          <t>PIRASSUNUNGA 51 700ML</t>
        </is>
      </c>
      <c r="B665" s="13" t="n">
        <v>11.691833</v>
      </c>
      <c r="C665" s="14">
        <f>R665/0.89</f>
        <v/>
      </c>
      <c r="D665" s="13" t="n">
        <v>1.326917</v>
      </c>
      <c r="E665" s="13" t="n">
        <v>1.081494</v>
      </c>
      <c r="F665" s="1" t="n">
        <v>0.467</v>
      </c>
      <c r="G665" t="n">
        <v>0</v>
      </c>
      <c r="H665" s="5" t="n">
        <v>0.12</v>
      </c>
      <c r="I665" s="5" t="n">
        <v>0.0925</v>
      </c>
      <c r="J665" s="5" t="n">
        <v>0.12</v>
      </c>
      <c r="K665" s="1" t="n">
        <v>0.11</v>
      </c>
      <c r="L665" s="16">
        <f>K665*C665</f>
        <v/>
      </c>
      <c r="M665" s="13">
        <f>C665*I665</f>
        <v/>
      </c>
      <c r="N665" s="13">
        <f>IF(F665&gt;0,C665*(1+F665),G665)</f>
        <v/>
      </c>
      <c r="O665" s="16">
        <f>N665*J665</f>
        <v/>
      </c>
      <c r="P665" s="16">
        <f>L665-D665</f>
        <v/>
      </c>
      <c r="Q665" s="16">
        <f>M665-E665</f>
        <v/>
      </c>
      <c r="R665" s="16">
        <f>(B665)+(P665)+(Q665)+(O665)</f>
        <v/>
      </c>
      <c r="S665" s="16">
        <f>R665/0.89</f>
        <v/>
      </c>
      <c r="T665" s="8">
        <f>((R665/S665)-1)*-100</f>
        <v/>
      </c>
      <c r="U665" s="16">
        <f>C665-S665</f>
        <v/>
      </c>
      <c r="V665">
        <f>((R665/C665)-1)*-100</f>
        <v/>
      </c>
    </row>
    <row r="666">
      <c r="A666" t="inlineStr">
        <is>
          <t>GIN DUBAR 960ML</t>
        </is>
      </c>
      <c r="B666" s="13" t="n">
        <v>15.777972</v>
      </c>
      <c r="C666" s="14">
        <f>R666/0.89</f>
        <v/>
      </c>
      <c r="D666" s="13" t="n">
        <v>1.7044</v>
      </c>
      <c r="E666" s="13" t="n">
        <v>1.074753</v>
      </c>
      <c r="F666" s="1" t="n">
        <v>0</v>
      </c>
      <c r="G666" t="n">
        <v>28.52</v>
      </c>
      <c r="H666" s="5" t="n">
        <v>0.12</v>
      </c>
      <c r="I666" s="5" t="n">
        <v>0.0925</v>
      </c>
      <c r="J666" s="5" t="n">
        <v>0.12</v>
      </c>
      <c r="K666" s="1" t="n">
        <v>0.11</v>
      </c>
      <c r="L666" s="16">
        <f>K666*C666</f>
        <v/>
      </c>
      <c r="M666" s="13">
        <f>C666*I666</f>
        <v/>
      </c>
      <c r="N666" s="13">
        <f>IF(F666&gt;0,C666*(1+F666),G666)</f>
        <v/>
      </c>
      <c r="O666" s="16">
        <f>N666*J666</f>
        <v/>
      </c>
      <c r="P666" s="16">
        <f>L666-D666</f>
        <v/>
      </c>
      <c r="Q666" s="16">
        <f>M666-E666</f>
        <v/>
      </c>
      <c r="R666" s="16">
        <f>(B666)+(P666)+(Q666)+(O666)</f>
        <v/>
      </c>
      <c r="S666" s="16">
        <f>R666/0.89</f>
        <v/>
      </c>
      <c r="T666" s="8">
        <f>((R666/S666)-1)*-100</f>
        <v/>
      </c>
      <c r="U666" s="16">
        <f>C666-S666</f>
        <v/>
      </c>
      <c r="V666">
        <f>((R666/C666)-1)*-100</f>
        <v/>
      </c>
    </row>
    <row r="667">
      <c r="A667" t="inlineStr">
        <is>
          <t>WHISKY CUTTY SARK 1L</t>
        </is>
      </c>
      <c r="B667" s="13" t="n">
        <v>39.261833</v>
      </c>
      <c r="C667" s="14">
        <f>R667/0.89</f>
        <v/>
      </c>
      <c r="D667" s="13" t="n">
        <v>1.314203</v>
      </c>
      <c r="E667" s="13" t="n">
        <v>2.917535</v>
      </c>
      <c r="F667" s="1" t="n">
        <v>0.4579</v>
      </c>
      <c r="G667" t="n">
        <v>0</v>
      </c>
      <c r="H667" s="5" t="n">
        <v>0.12</v>
      </c>
      <c r="I667" s="5" t="n">
        <v>0.0925</v>
      </c>
      <c r="J667" s="5" t="n">
        <v>0.12</v>
      </c>
      <c r="K667" s="1" t="n">
        <v>0.11</v>
      </c>
      <c r="L667" s="16">
        <f>K667*C667</f>
        <v/>
      </c>
      <c r="M667" s="13">
        <f>C667*I667</f>
        <v/>
      </c>
      <c r="N667" s="13">
        <f>IF(F667&gt;0,C667*(1+F667),G667)</f>
        <v/>
      </c>
      <c r="O667" s="16">
        <f>N667*J667</f>
        <v/>
      </c>
      <c r="P667" s="16">
        <f>L667-D667</f>
        <v/>
      </c>
      <c r="Q667" s="16">
        <f>M667-E667</f>
        <v/>
      </c>
      <c r="R667" s="16">
        <f>(B667)+(P667)+(Q667)+(O667)</f>
        <v/>
      </c>
      <c r="S667" s="16">
        <f>R667/0.89</f>
        <v/>
      </c>
      <c r="T667" s="8">
        <f>((R667/S667)-1)*-100</f>
        <v/>
      </c>
      <c r="U667" s="16">
        <f>C667-S667</f>
        <v/>
      </c>
      <c r="V667">
        <f>((R667/C667)-1)*-100</f>
        <v/>
      </c>
    </row>
    <row r="668">
      <c r="A668" t="inlineStr">
        <is>
          <t>VODKA SOBIESKI 1L</t>
        </is>
      </c>
      <c r="B668" s="13" t="n">
        <v>22.252333</v>
      </c>
      <c r="C668" s="14">
        <f>R668/0.89</f>
        <v/>
      </c>
      <c r="D668" s="13" t="n">
        <v>2.2345</v>
      </c>
      <c r="E668" s="13" t="n">
        <v>1.515767</v>
      </c>
      <c r="F668" s="1" t="n">
        <v>0.467</v>
      </c>
      <c r="G668" t="n">
        <v>0</v>
      </c>
      <c r="H668" s="5" t="n">
        <v>0.12</v>
      </c>
      <c r="I668" s="5" t="n">
        <v>0.0925</v>
      </c>
      <c r="J668" s="5" t="n">
        <v>0.12</v>
      </c>
      <c r="K668" s="1" t="n">
        <v>0.11</v>
      </c>
      <c r="L668" s="16">
        <f>K668*C668</f>
        <v/>
      </c>
      <c r="M668" s="13">
        <f>C668*I668</f>
        <v/>
      </c>
      <c r="N668" s="13">
        <f>IF(F668&gt;0,C668*(1+F668),G668)</f>
        <v/>
      </c>
      <c r="O668" s="16">
        <f>N668*J668</f>
        <v/>
      </c>
      <c r="P668" s="16">
        <f>L668-D668</f>
        <v/>
      </c>
      <c r="Q668" s="16">
        <f>M668-E668</f>
        <v/>
      </c>
      <c r="R668" s="16">
        <f>(B668)+(P668)+(Q668)+(O668)</f>
        <v/>
      </c>
      <c r="S668" s="16">
        <f>R668/0.89</f>
        <v/>
      </c>
      <c r="T668" s="8">
        <f>((R668/S668)-1)*-100</f>
        <v/>
      </c>
      <c r="U668" s="16">
        <f>C668-S668</f>
        <v/>
      </c>
      <c r="V668">
        <f>((R668/C668)-1)*-100</f>
        <v/>
      </c>
    </row>
    <row r="669">
      <c r="A669" t="inlineStr">
        <is>
          <t>LICOR MARIE BRIZARD BLUE CURACAO 700ML</t>
        </is>
      </c>
      <c r="B669" s="13" t="n">
        <v>25.518667</v>
      </c>
      <c r="C669" s="14">
        <f>R669/0.89</f>
        <v/>
      </c>
      <c r="D669" s="13" t="n">
        <v>2.56256</v>
      </c>
      <c r="E669" s="13" t="n">
        <v>1.73826</v>
      </c>
      <c r="F669" s="1" t="n">
        <v>0</v>
      </c>
      <c r="G669" t="n">
        <v>64.95</v>
      </c>
      <c r="H669" s="5" t="n">
        <v>0.12</v>
      </c>
      <c r="I669" s="5" t="n">
        <v>0.0925</v>
      </c>
      <c r="J669" s="5" t="n">
        <v>0.12</v>
      </c>
      <c r="K669" s="1" t="n">
        <v>0.11</v>
      </c>
      <c r="L669" s="16">
        <f>K669*C669</f>
        <v/>
      </c>
      <c r="M669" s="13">
        <f>C669*I669</f>
        <v/>
      </c>
      <c r="N669" s="13">
        <f>IF(F669&gt;0,C669*(1+F669),G669)</f>
        <v/>
      </c>
      <c r="O669" s="16">
        <f>N669*J669</f>
        <v/>
      </c>
      <c r="P669" s="16">
        <f>L669-D669</f>
        <v/>
      </c>
      <c r="Q669" s="16">
        <f>M669-E669</f>
        <v/>
      </c>
      <c r="R669" s="16">
        <f>(B669)+(P669)+(Q669)+(O669)</f>
        <v/>
      </c>
      <c r="S669" s="16">
        <f>R669/0.89</f>
        <v/>
      </c>
      <c r="T669" s="8">
        <f>((R669/S669)-1)*-100</f>
        <v/>
      </c>
      <c r="U669" s="16">
        <f>C669-S669</f>
        <v/>
      </c>
      <c r="V669">
        <f>((R669/C669)-1)*-100</f>
        <v/>
      </c>
    </row>
    <row r="670">
      <c r="A670" t="inlineStr">
        <is>
          <t>LICOR MARIE BRIZARD TRIPLE SEC 700ML</t>
        </is>
      </c>
      <c r="B670" s="13" t="n">
        <v>24.242556</v>
      </c>
      <c r="C670" s="14">
        <f>R670/0.89</f>
        <v/>
      </c>
      <c r="D670" s="13" t="n">
        <v>2.4344</v>
      </c>
      <c r="E670" s="13" t="n">
        <v>1.651331</v>
      </c>
      <c r="F670" s="1" t="n">
        <v>0</v>
      </c>
      <c r="G670" t="n">
        <v>64.95</v>
      </c>
      <c r="H670" s="5" t="n">
        <v>0.12</v>
      </c>
      <c r="I670" s="5" t="n">
        <v>0.0925</v>
      </c>
      <c r="J670" s="5" t="n">
        <v>0.12</v>
      </c>
      <c r="K670" s="1" t="n">
        <v>0.11</v>
      </c>
      <c r="L670" s="16">
        <f>K670*C670</f>
        <v/>
      </c>
      <c r="M670" s="13">
        <f>C670*I670</f>
        <v/>
      </c>
      <c r="N670" s="13">
        <f>IF(F670&gt;0,C670*(1+F670),G670)</f>
        <v/>
      </c>
      <c r="O670" s="16">
        <f>N670*J670</f>
        <v/>
      </c>
      <c r="P670" s="16">
        <f>L670-D670</f>
        <v/>
      </c>
      <c r="Q670" s="16">
        <f>M670-E670</f>
        <v/>
      </c>
      <c r="R670" s="16">
        <f>(B670)+(P670)+(Q670)+(O670)</f>
        <v/>
      </c>
      <c r="S670" s="16">
        <f>R670/0.89</f>
        <v/>
      </c>
      <c r="T670" s="8">
        <f>((R670/S670)-1)*-100</f>
        <v/>
      </c>
      <c r="U670" s="16">
        <f>C670-S670</f>
        <v/>
      </c>
      <c r="V670">
        <f>((R670/C670)-1)*-100</f>
        <v/>
      </c>
    </row>
    <row r="671">
      <c r="A671" t="inlineStr">
        <is>
          <t>GIN GIBSON 700ML</t>
        </is>
      </c>
      <c r="B671" s="13" t="n">
        <v>30.659167</v>
      </c>
      <c r="C671" s="14">
        <f>R671/0.89</f>
        <v/>
      </c>
      <c r="D671" s="13" t="n">
        <v>1.026167</v>
      </c>
      <c r="E671" s="13" t="n">
        <v>2.278275</v>
      </c>
      <c r="F671" s="1" t="n">
        <v>0.4579</v>
      </c>
      <c r="G671" t="n">
        <v>0</v>
      </c>
      <c r="H671" s="5" t="n">
        <v>0.12</v>
      </c>
      <c r="I671" s="5" t="n">
        <v>0.0925</v>
      </c>
      <c r="J671" s="5" t="n">
        <v>0.12</v>
      </c>
      <c r="K671" s="1" t="n">
        <v>0.11</v>
      </c>
      <c r="L671" s="16">
        <f>K671*C671</f>
        <v/>
      </c>
      <c r="M671" s="13">
        <f>C671*I671</f>
        <v/>
      </c>
      <c r="N671" s="13">
        <f>IF(F671&gt;0,C671*(1+F671),G671)</f>
        <v/>
      </c>
      <c r="O671" s="16">
        <f>N671*J671</f>
        <v/>
      </c>
      <c r="P671" s="16">
        <f>L671-D671</f>
        <v/>
      </c>
      <c r="Q671" s="16">
        <f>M671-E671</f>
        <v/>
      </c>
      <c r="R671" s="16">
        <f>(B671)+(P671)+(Q671)+(O671)</f>
        <v/>
      </c>
      <c r="S671" s="16">
        <f>R671/0.89</f>
        <v/>
      </c>
      <c r="T671" s="8">
        <f>((R671/S671)-1)*-100</f>
        <v/>
      </c>
      <c r="U671" s="16">
        <f>C671-S671</f>
        <v/>
      </c>
      <c r="V671">
        <f>((R671/C671)-1)*-100</f>
        <v/>
      </c>
    </row>
    <row r="672">
      <c r="A672" t="inlineStr">
        <is>
          <t>LICOR MARIE BRIZARD PESSEGO 700ML</t>
        </is>
      </c>
      <c r="B672" s="13" t="n">
        <v>27.244333</v>
      </c>
      <c r="C672" s="14">
        <f>R672/0.89</f>
        <v/>
      </c>
      <c r="D672" s="13" t="n">
        <v>2.856</v>
      </c>
      <c r="E672" s="13" t="n">
        <v>1.855797</v>
      </c>
      <c r="F672" s="1" t="n">
        <v>0</v>
      </c>
      <c r="G672" t="n">
        <v>64.95</v>
      </c>
      <c r="H672" s="5" t="n">
        <v>0.12</v>
      </c>
      <c r="I672" s="5" t="n">
        <v>0.0925</v>
      </c>
      <c r="J672" s="5" t="n">
        <v>0.12</v>
      </c>
      <c r="K672" s="1" t="n">
        <v>0.11</v>
      </c>
      <c r="L672" s="16">
        <f>K672*C672</f>
        <v/>
      </c>
      <c r="M672" s="13">
        <f>C672*I672</f>
        <v/>
      </c>
      <c r="N672" s="13">
        <f>IF(F672&gt;0,C672*(1+F672),G672)</f>
        <v/>
      </c>
      <c r="O672" s="16">
        <f>N672*J672</f>
        <v/>
      </c>
      <c r="P672" s="16">
        <f>L672-D672</f>
        <v/>
      </c>
      <c r="Q672" s="16">
        <f>M672-E672</f>
        <v/>
      </c>
      <c r="R672" s="16">
        <f>(B672)+(P672)+(Q672)+(O672)</f>
        <v/>
      </c>
      <c r="S672" s="16">
        <f>R672/0.89</f>
        <v/>
      </c>
      <c r="T672" s="8">
        <f>((R672/S672)-1)*-100</f>
        <v/>
      </c>
      <c r="U672" s="16">
        <f>C672-S672</f>
        <v/>
      </c>
      <c r="V672">
        <f>((R672/C672)-1)*-100</f>
        <v/>
      </c>
    </row>
    <row r="673">
      <c r="A673" t="inlineStr">
        <is>
          <t>VINHO VIVANT TINTO LT 24X269ML</t>
        </is>
      </c>
      <c r="B673" s="13" t="n">
        <v>41.9625</v>
      </c>
      <c r="C673" s="14">
        <f>R673/0.89</f>
        <v/>
      </c>
      <c r="D673" s="13" t="n">
        <v>5.0355</v>
      </c>
      <c r="E673" s="13" t="n">
        <v>3.881531</v>
      </c>
      <c r="F673" s="1" t="n">
        <v>0.467</v>
      </c>
      <c r="G673" t="n">
        <v>0</v>
      </c>
      <c r="H673" s="5" t="n">
        <v>0.12</v>
      </c>
      <c r="I673" s="5" t="n">
        <v>0.0925</v>
      </c>
      <c r="J673" s="5" t="n">
        <v>0.12</v>
      </c>
      <c r="K673" s="1" t="n">
        <v>0.11</v>
      </c>
      <c r="L673" s="16">
        <f>K673*C673</f>
        <v/>
      </c>
      <c r="M673" s="13">
        <f>C673*I673</f>
        <v/>
      </c>
      <c r="N673" s="13">
        <f>IF(F673&gt;0,C673*(1+F673),G673)</f>
        <v/>
      </c>
      <c r="O673" s="16">
        <f>N673*J673</f>
        <v/>
      </c>
      <c r="P673" s="16">
        <f>L673-D673</f>
        <v/>
      </c>
      <c r="Q673" s="16">
        <f>M673-E673</f>
        <v/>
      </c>
      <c r="R673" s="16">
        <f>(B673)+(P673)+(Q673)+(O673)</f>
        <v/>
      </c>
      <c r="S673" s="16">
        <f>R673/0.89</f>
        <v/>
      </c>
      <c r="T673" s="8">
        <f>((R673/S673)-1)*-100</f>
        <v/>
      </c>
      <c r="U673" s="16">
        <f>C673-S673</f>
        <v/>
      </c>
      <c r="V673">
        <f>((R673/C673)-1)*-100</f>
        <v/>
      </c>
    </row>
    <row r="674">
      <c r="A674" t="inlineStr">
        <is>
          <t>TEQUILA MEX J CUERVO CALAVERA SILVER</t>
        </is>
      </c>
      <c r="B674" s="13" t="n">
        <v>69.960464</v>
      </c>
      <c r="C674" s="14">
        <f>R674/0.89</f>
        <v/>
      </c>
      <c r="D674" s="13" t="n">
        <v>2.341773</v>
      </c>
      <c r="E674" s="13" t="n">
        <v>5.198736</v>
      </c>
      <c r="F674" s="1" t="n">
        <v>0.4579</v>
      </c>
      <c r="G674" t="n">
        <v>0</v>
      </c>
      <c r="H674" s="5" t="n">
        <v>0.12</v>
      </c>
      <c r="I674" s="5" t="n">
        <v>0.0925</v>
      </c>
      <c r="J674" s="5" t="n">
        <v>0.12</v>
      </c>
      <c r="K674" s="1" t="n">
        <v>0.11</v>
      </c>
      <c r="L674" s="16">
        <f>K674*C674</f>
        <v/>
      </c>
      <c r="M674" s="13">
        <f>C674*I674</f>
        <v/>
      </c>
      <c r="N674" s="13">
        <f>IF(F674&gt;0,C674*(1+F674),G674)</f>
        <v/>
      </c>
      <c r="O674" s="16">
        <f>N674*J674</f>
        <v/>
      </c>
      <c r="P674" s="16">
        <f>L674-D674</f>
        <v/>
      </c>
      <c r="Q674" s="16">
        <f>M674-E674</f>
        <v/>
      </c>
      <c r="R674" s="16">
        <f>(B674)+(P674)+(Q674)+(O674)</f>
        <v/>
      </c>
      <c r="S674" s="16">
        <f>R674/0.89</f>
        <v/>
      </c>
      <c r="T674" s="8">
        <f>((R674/S674)-1)*-100</f>
        <v/>
      </c>
      <c r="U674" s="16">
        <f>C674-S674</f>
        <v/>
      </c>
      <c r="V674">
        <f>((R674/C674)-1)*-100</f>
        <v/>
      </c>
    </row>
    <row r="675">
      <c r="A675" t="inlineStr">
        <is>
          <t>CERVEJA EISENBAHN LT 12X473ML</t>
        </is>
      </c>
      <c r="B675" s="13" t="n">
        <v>36.19</v>
      </c>
      <c r="C675" s="14">
        <f>R675/0.89</f>
        <v/>
      </c>
      <c r="D675" s="13" t="n">
        <v>4.179788</v>
      </c>
      <c r="E675" s="13" t="n">
        <v>3.98473</v>
      </c>
      <c r="F675" s="1" t="n">
        <v>0</v>
      </c>
      <c r="G675" t="n">
        <v>56.88</v>
      </c>
      <c r="H675" s="5" t="n">
        <v>0.12</v>
      </c>
      <c r="I675" s="5" t="n">
        <v>0.104</v>
      </c>
      <c r="J675" s="5" t="n">
        <v>0.19</v>
      </c>
      <c r="K675" s="1" t="n">
        <v>0.11</v>
      </c>
      <c r="L675" s="16">
        <f>K675*C675</f>
        <v/>
      </c>
      <c r="M675" s="13">
        <f>C675*I675</f>
        <v/>
      </c>
      <c r="N675" s="13">
        <f>IF(F675&gt;0,C675*(1+F675),G675)</f>
        <v/>
      </c>
      <c r="O675" s="16">
        <f>N675*J675</f>
        <v/>
      </c>
      <c r="P675" s="16">
        <f>L675-D675</f>
        <v/>
      </c>
      <c r="Q675" s="16">
        <f>M675-E675</f>
        <v/>
      </c>
      <c r="R675" s="16">
        <f>(B675)+(P675)+(Q675)+(O675)</f>
        <v/>
      </c>
      <c r="S675" s="16">
        <f>R675/0.89</f>
        <v/>
      </c>
      <c r="T675" s="8">
        <f>((R675/S675)-1)*-100</f>
        <v/>
      </c>
      <c r="U675" s="16">
        <f>C675-S675</f>
        <v/>
      </c>
      <c r="V675">
        <f>((R675/C675)-1)*-100</f>
        <v/>
      </c>
    </row>
    <row r="676">
      <c r="A676" t="inlineStr">
        <is>
          <t>GIN GORDONS SICILIAN LEMON 700ML</t>
        </is>
      </c>
      <c r="B676" s="13" t="n">
        <v>49.021389</v>
      </c>
      <c r="C676" s="14">
        <f>R676/0.89</f>
        <v/>
      </c>
      <c r="D676" s="13" t="n">
        <v>1.960856</v>
      </c>
      <c r="E676" s="13" t="n">
        <v>4.353101</v>
      </c>
      <c r="F676" s="1" t="n">
        <v>0</v>
      </c>
      <c r="G676" t="n">
        <v>80.53</v>
      </c>
      <c r="H676" s="5" t="n">
        <v>0.12</v>
      </c>
      <c r="I676" s="5" t="n">
        <v>0.0925</v>
      </c>
      <c r="J676" s="5" t="n">
        <v>0.12</v>
      </c>
      <c r="K676" s="1" t="n">
        <v>0.11</v>
      </c>
      <c r="L676" s="16">
        <f>K676*C676</f>
        <v/>
      </c>
      <c r="M676" s="13">
        <f>C676*I676</f>
        <v/>
      </c>
      <c r="N676" s="13">
        <f>IF(F676&gt;0,C676*(1+F676),G676)</f>
        <v/>
      </c>
      <c r="O676" s="16">
        <f>N676*J676</f>
        <v/>
      </c>
      <c r="P676" s="16">
        <f>L676-D676</f>
        <v/>
      </c>
      <c r="Q676" s="16">
        <f>M676-E676</f>
        <v/>
      </c>
      <c r="R676" s="16">
        <f>(B676)+(P676)+(Q676)+(O676)</f>
        <v/>
      </c>
      <c r="S676" s="16">
        <f>R676/0.89</f>
        <v/>
      </c>
      <c r="T676" s="8">
        <f>((R676/S676)-1)*-100</f>
        <v/>
      </c>
      <c r="U676" s="16">
        <f>C676-S676</f>
        <v/>
      </c>
      <c r="V676">
        <f>((R676/C676)-1)*-100</f>
        <v/>
      </c>
    </row>
    <row r="677">
      <c r="A677" t="inlineStr">
        <is>
          <t>GIN AMAZZONI 750ML</t>
        </is>
      </c>
      <c r="B677" s="13" t="n">
        <v>57.701583</v>
      </c>
      <c r="C677" s="14">
        <f>R677/0.89</f>
        <v/>
      </c>
      <c r="D677" s="13" t="n">
        <v>5.794302</v>
      </c>
      <c r="E677" s="13" t="n">
        <v>3.930465</v>
      </c>
      <c r="F677" s="1" t="n">
        <v>0</v>
      </c>
      <c r="G677" t="n">
        <v>114.24</v>
      </c>
      <c r="H677" s="5" t="n">
        <v>0.12</v>
      </c>
      <c r="I677" s="5" t="n">
        <v>0.0925</v>
      </c>
      <c r="J677" s="5" t="n">
        <v>0.12</v>
      </c>
      <c r="K677" s="1" t="n">
        <v>0.11</v>
      </c>
      <c r="L677" s="16">
        <f>K677*C677</f>
        <v/>
      </c>
      <c r="M677" s="13">
        <f>C677*I677</f>
        <v/>
      </c>
      <c r="N677" s="13">
        <f>IF(F677&gt;0,C677*(1+F677),G677)</f>
        <v/>
      </c>
      <c r="O677" s="16">
        <f>N677*J677</f>
        <v/>
      </c>
      <c r="P677" s="16">
        <f>L677-D677</f>
        <v/>
      </c>
      <c r="Q677" s="16">
        <f>M677-E677</f>
        <v/>
      </c>
      <c r="R677" s="16">
        <f>(B677)+(P677)+(Q677)+(O677)</f>
        <v/>
      </c>
      <c r="S677" s="16">
        <f>R677/0.89</f>
        <v/>
      </c>
      <c r="T677" s="8">
        <f>((R677/S677)-1)*-100</f>
        <v/>
      </c>
      <c r="U677" s="16">
        <f>C677-S677</f>
        <v/>
      </c>
      <c r="V677">
        <f>((R677/C677)-1)*-100</f>
        <v/>
      </c>
    </row>
    <row r="678">
      <c r="A678" t="inlineStr">
        <is>
          <t>WHISKY BALLANTINE'S FINEST 1L EVENTO</t>
        </is>
      </c>
      <c r="B678" s="13" t="n">
        <v>47.998616</v>
      </c>
      <c r="C678" s="14">
        <f>R678/0.89</f>
        <v/>
      </c>
      <c r="D678" s="13" t="n">
        <v>1.606667</v>
      </c>
      <c r="E678" s="13" t="n">
        <v>4.291255</v>
      </c>
      <c r="F678" s="1" t="n">
        <v>0.4579</v>
      </c>
      <c r="G678" t="n">
        <v>0</v>
      </c>
      <c r="H678" s="5" t="n">
        <v>0.12</v>
      </c>
      <c r="I678" s="5" t="n">
        <v>0.0925</v>
      </c>
      <c r="J678" s="5" t="n">
        <v>0.12</v>
      </c>
      <c r="K678" s="1" t="n">
        <v>0.11</v>
      </c>
      <c r="L678" s="16">
        <f>K678*C678</f>
        <v/>
      </c>
      <c r="M678" s="13">
        <f>C678*I678</f>
        <v/>
      </c>
      <c r="N678" s="13">
        <f>IF(F678&gt;0,C678*(1+F678),G678)</f>
        <v/>
      </c>
      <c r="O678" s="16">
        <f>N678*J678</f>
        <v/>
      </c>
      <c r="P678" s="16">
        <f>L678-D678</f>
        <v/>
      </c>
      <c r="Q678" s="16">
        <f>M678-E678</f>
        <v/>
      </c>
      <c r="R678" s="16">
        <f>(B678)+(P678)+(Q678)+(O678)</f>
        <v/>
      </c>
      <c r="S678" s="16">
        <f>R678/0.89</f>
        <v/>
      </c>
      <c r="T678" s="8">
        <f>((R678/S678)-1)*-100</f>
        <v/>
      </c>
      <c r="U678" s="16">
        <f>C678-S678</f>
        <v/>
      </c>
      <c r="V678">
        <f>((R678/C678)-1)*-100</f>
        <v/>
      </c>
    </row>
    <row r="679">
      <c r="A679" t="inlineStr">
        <is>
          <t>VODCA SMIRNOFF PASSIONFRUIT &amp; JASMINE</t>
        </is>
      </c>
      <c r="B679" s="13" t="n">
        <v>31.02865</v>
      </c>
      <c r="C679" s="14">
        <f>R679/0.89</f>
        <v/>
      </c>
      <c r="D679" s="13" t="n">
        <v>3.23585</v>
      </c>
      <c r="E679" s="13" t="n">
        <v>2.113584</v>
      </c>
      <c r="F679" s="1" t="n">
        <v>0</v>
      </c>
      <c r="G679" t="n">
        <v>9.01</v>
      </c>
      <c r="H679" s="5" t="n">
        <v>0.12</v>
      </c>
      <c r="I679" s="5" t="n">
        <v>0.0925</v>
      </c>
      <c r="J679" s="5" t="n">
        <v>0.12</v>
      </c>
      <c r="K679" s="1" t="n">
        <v>0.11</v>
      </c>
      <c r="L679" s="16">
        <f>K679*C679</f>
        <v/>
      </c>
      <c r="M679" s="13">
        <f>C679*I679</f>
        <v/>
      </c>
      <c r="N679" s="13">
        <f>IF(F679&gt;0,C679*(1+F679),G679)</f>
        <v/>
      </c>
      <c r="O679" s="16">
        <f>N679*J679</f>
        <v/>
      </c>
      <c r="P679" s="16">
        <f>L679-D679</f>
        <v/>
      </c>
      <c r="Q679" s="16">
        <f>M679-E679</f>
        <v/>
      </c>
      <c r="R679" s="16">
        <f>(B679)+(P679)+(Q679)+(O679)</f>
        <v/>
      </c>
      <c r="S679" s="16">
        <f>R679/0.89</f>
        <v/>
      </c>
      <c r="T679" s="8">
        <f>((R679/S679)-1)*-100</f>
        <v/>
      </c>
      <c r="U679" s="16">
        <f>C679-S679</f>
        <v/>
      </c>
      <c r="V679">
        <f>((R679/C679)-1)*-100</f>
        <v/>
      </c>
    </row>
    <row r="680">
      <c r="A680" t="inlineStr">
        <is>
          <t xml:space="preserve">WHISKY SINGLETON OF DUFFTOWN 12YO </t>
        </is>
      </c>
      <c r="B680" s="13" t="n">
        <v>171.42675</v>
      </c>
      <c r="C680" s="14">
        <f>R680/0.89</f>
        <v/>
      </c>
      <c r="D680" s="13" t="n">
        <v>6.85707</v>
      </c>
      <c r="E680" s="13" t="n">
        <v>15.222695</v>
      </c>
      <c r="F680" s="1" t="n">
        <v>0</v>
      </c>
      <c r="G680" t="n">
        <v>203.85</v>
      </c>
      <c r="H680" s="5" t="n">
        <v>0.12</v>
      </c>
      <c r="I680" s="5" t="n">
        <v>0.0925</v>
      </c>
      <c r="J680" s="5" t="n">
        <v>0.12</v>
      </c>
      <c r="K680" s="1" t="n">
        <v>0.11</v>
      </c>
      <c r="L680" s="16">
        <f>K680*C680</f>
        <v/>
      </c>
      <c r="M680" s="13">
        <f>C680*I680</f>
        <v/>
      </c>
      <c r="N680" s="13">
        <f>IF(F680&gt;0,C680*(1+F680),G680)</f>
        <v/>
      </c>
      <c r="O680" s="16">
        <f>N680*J680</f>
        <v/>
      </c>
      <c r="P680" s="16">
        <f>L680-D680</f>
        <v/>
      </c>
      <c r="Q680" s="16">
        <f>M680-E680</f>
        <v/>
      </c>
      <c r="R680" s="16">
        <f>(B680)+(P680)+(Q680)+(O680)</f>
        <v/>
      </c>
      <c r="S680" s="16">
        <f>R680/0.89</f>
        <v/>
      </c>
      <c r="T680" s="8">
        <f>((R680/S680)-1)*-100</f>
        <v/>
      </c>
      <c r="U680" s="16">
        <f>C680-S680</f>
        <v/>
      </c>
      <c r="V680">
        <f>((R680/C680)-1)*-100</f>
        <v/>
      </c>
    </row>
    <row r="681">
      <c r="A681" t="inlineStr">
        <is>
          <t>VINHO CARTUXA COLHEITA TINTO 750ML</t>
        </is>
      </c>
      <c r="B681" s="13" t="n">
        <v>154.606111</v>
      </c>
      <c r="C681" s="14">
        <f>R681/0.89</f>
        <v/>
      </c>
      <c r="D681" s="13" t="n">
        <v>5.806667</v>
      </c>
      <c r="E681" s="13" t="n">
        <v>12.891108</v>
      </c>
      <c r="F681" s="1" t="n">
        <v>0.4579</v>
      </c>
      <c r="G681" t="n">
        <v>0</v>
      </c>
      <c r="H681" s="5" t="n">
        <v>0.12</v>
      </c>
      <c r="I681" s="5" t="n">
        <v>0.0925</v>
      </c>
      <c r="J681" s="5" t="n">
        <v>0.12</v>
      </c>
      <c r="K681" s="1" t="n">
        <v>0.11</v>
      </c>
      <c r="L681" s="16">
        <f>K681*C681</f>
        <v/>
      </c>
      <c r="M681" s="13">
        <f>C681*I681</f>
        <v/>
      </c>
      <c r="N681" s="13">
        <f>IF(F681&gt;0,C681*(1+F681),G681)</f>
        <v/>
      </c>
      <c r="O681" s="16">
        <f>N681*J681</f>
        <v/>
      </c>
      <c r="P681" s="16">
        <f>L681-D681</f>
        <v/>
      </c>
      <c r="Q681" s="16">
        <f>M681-E681</f>
        <v/>
      </c>
      <c r="R681" s="16">
        <f>(B681)+(P681)+(Q681)+(O681)</f>
        <v/>
      </c>
      <c r="S681" s="16">
        <f>R681/0.89</f>
        <v/>
      </c>
      <c r="T681" s="8">
        <f>((R681/S681)-1)*-100</f>
        <v/>
      </c>
      <c r="U681" s="16">
        <f>C681-S681</f>
        <v/>
      </c>
      <c r="V681">
        <f>((R681/C681)-1)*-100</f>
        <v/>
      </c>
    </row>
    <row r="682">
      <c r="A682" t="inlineStr">
        <is>
          <t>VINHO EA TINTO 750ML</t>
        </is>
      </c>
      <c r="B682" s="13" t="n">
        <v>38.09505</v>
      </c>
      <c r="C682" s="14">
        <f>R682/0.89</f>
        <v/>
      </c>
      <c r="E682" s="13" t="inlineStr">
        <is>
          <t>-</t>
        </is>
      </c>
      <c r="F682" s="1" t="n">
        <v>0.467</v>
      </c>
      <c r="G682" t="n">
        <v>0</v>
      </c>
      <c r="H682" s="5" t="n">
        <v>0.12</v>
      </c>
      <c r="I682" s="5" t="n">
        <v>0.0925</v>
      </c>
      <c r="J682" s="5" t="n">
        <v>0.12</v>
      </c>
      <c r="K682" s="1" t="n">
        <v>0.11</v>
      </c>
      <c r="L682" s="16">
        <f>K682*C682</f>
        <v/>
      </c>
      <c r="M682" s="13">
        <f>C682*I682</f>
        <v/>
      </c>
      <c r="N682" s="13">
        <f>IF(F682&gt;0,C682*(1+F682),G682)</f>
        <v/>
      </c>
      <c r="O682" s="16">
        <f>N682*J682</f>
        <v/>
      </c>
      <c r="P682" s="16">
        <f>L682-D682</f>
        <v/>
      </c>
      <c r="Q682" s="16">
        <f>M682-E682</f>
        <v/>
      </c>
      <c r="R682" s="16">
        <f>(B682)+(P682)+(Q682)+(O682)</f>
        <v/>
      </c>
      <c r="S682" s="16">
        <f>R682/0.89</f>
        <v/>
      </c>
      <c r="T682" s="8">
        <f>((R682/S682)-1)*-100</f>
        <v/>
      </c>
      <c r="U682" s="16">
        <f>C682-S682</f>
        <v/>
      </c>
      <c r="V682">
        <f>((R682/C682)-1)*-100</f>
        <v/>
      </c>
    </row>
    <row r="683">
      <c r="A683" t="inlineStr">
        <is>
          <t>VINHO CARTUXA RESERVA TINTO 750ML</t>
        </is>
      </c>
      <c r="B683" s="13" t="n">
        <v>304.036111</v>
      </c>
      <c r="C683" s="14">
        <f>R683/0.89</f>
        <v/>
      </c>
      <c r="E683" s="13" t="inlineStr">
        <is>
          <t>-</t>
        </is>
      </c>
      <c r="F683" s="1" t="n">
        <v>0.467</v>
      </c>
      <c r="G683" t="n">
        <v>0</v>
      </c>
      <c r="H683" s="5" t="n">
        <v>0.12</v>
      </c>
      <c r="I683" s="5" t="n">
        <v>0.0925</v>
      </c>
      <c r="J683" s="5" t="n">
        <v>0.12</v>
      </c>
      <c r="K683" s="1" t="n">
        <v>0.11</v>
      </c>
      <c r="L683" s="16">
        <f>K683*C683</f>
        <v/>
      </c>
      <c r="M683" s="13">
        <f>C683*I683</f>
        <v/>
      </c>
      <c r="N683" s="13">
        <f>IF(F683&gt;0,C683*(1+F683),G683)</f>
        <v/>
      </c>
      <c r="O683" s="16">
        <f>N683*J683</f>
        <v/>
      </c>
      <c r="P683" s="16">
        <f>L683-D683</f>
        <v/>
      </c>
      <c r="Q683" s="16">
        <f>M683-E683</f>
        <v/>
      </c>
      <c r="R683" s="16">
        <f>(B683)+(P683)+(Q683)+(O683)</f>
        <v/>
      </c>
      <c r="S683" s="16">
        <f>R683/0.89</f>
        <v/>
      </c>
      <c r="T683" s="8">
        <f>((R683/S683)-1)*-100</f>
        <v/>
      </c>
      <c r="U683" s="16">
        <f>C683-S683</f>
        <v/>
      </c>
      <c r="V683">
        <f>((R683/C683)-1)*-100</f>
        <v/>
      </c>
    </row>
    <row r="684">
      <c r="A684" t="inlineStr">
        <is>
          <t>OUSADIA ICE B.BERRY 24X300ML</t>
        </is>
      </c>
      <c r="B684" s="13" t="n">
        <v>40.927917</v>
      </c>
      <c r="C684" s="14">
        <f>R684/0.89</f>
        <v/>
      </c>
      <c r="D684" s="13" t="n">
        <v>4.375208</v>
      </c>
      <c r="E684" s="13" t="n">
        <v>3.150068</v>
      </c>
      <c r="F684" s="1" t="n">
        <v>0</v>
      </c>
      <c r="G684" t="n">
        <v>0</v>
      </c>
      <c r="H684" s="5" t="n">
        <v>0.12</v>
      </c>
      <c r="I684" s="5" t="n">
        <v>0.0925</v>
      </c>
      <c r="J684" s="5" t="n">
        <v>0.12</v>
      </c>
      <c r="K684" s="1" t="n">
        <v>0.11</v>
      </c>
      <c r="L684" s="16">
        <f>K684*C684</f>
        <v/>
      </c>
      <c r="M684" s="13">
        <f>C684*I684</f>
        <v/>
      </c>
      <c r="N684" s="13">
        <f>IF(F684&gt;0,C684*(1+F684),G684)</f>
        <v/>
      </c>
      <c r="O684" s="16">
        <f>N684*J684</f>
        <v/>
      </c>
      <c r="P684" s="16">
        <f>L684-D684</f>
        <v/>
      </c>
      <c r="Q684" s="16">
        <f>M684-E684</f>
        <v/>
      </c>
      <c r="R684" s="16">
        <f>(B684)+(P684)+(Q684)+(O684)</f>
        <v/>
      </c>
      <c r="S684" s="16">
        <f>R684/0.89</f>
        <v/>
      </c>
      <c r="T684" s="8">
        <f>((R684/S684)-1)*-100</f>
        <v/>
      </c>
      <c r="U684" s="16">
        <f>C684-S684</f>
        <v/>
      </c>
      <c r="V684">
        <f>((R684/C684)-1)*-100</f>
        <v/>
      </c>
    </row>
    <row r="685">
      <c r="A685" t="inlineStr">
        <is>
          <t>OUSADIA ICE G.FRUIT 24X300ML</t>
        </is>
      </c>
      <c r="B685" s="13" t="n">
        <v>40.927986</v>
      </c>
      <c r="C685" s="14">
        <f>R685/0.89</f>
        <v/>
      </c>
      <c r="D685" s="13" t="n">
        <v>4.375278</v>
      </c>
      <c r="E685" s="13" t="n">
        <v>3.150062</v>
      </c>
      <c r="F685" s="1" t="n">
        <v>0</v>
      </c>
      <c r="G685" t="n">
        <v>0</v>
      </c>
      <c r="H685" s="5" t="n">
        <v>0.12</v>
      </c>
      <c r="I685" s="5" t="n">
        <v>0.0925</v>
      </c>
      <c r="J685" s="5" t="n">
        <v>0.12</v>
      </c>
      <c r="K685" s="1" t="n">
        <v>0.11</v>
      </c>
      <c r="L685" s="16">
        <f>K685*C685</f>
        <v/>
      </c>
      <c r="M685" s="13">
        <f>C685*I685</f>
        <v/>
      </c>
      <c r="N685" s="13">
        <f>IF(F685&gt;0,C685*(1+F685),G685)</f>
        <v/>
      </c>
      <c r="O685" s="16">
        <f>N685*J685</f>
        <v/>
      </c>
      <c r="P685" s="16">
        <f>L685-D685</f>
        <v/>
      </c>
      <c r="Q685" s="16">
        <f>M685-E685</f>
        <v/>
      </c>
      <c r="R685" s="16">
        <f>(B685)+(P685)+(Q685)+(O685)</f>
        <v/>
      </c>
      <c r="S685" s="16">
        <f>R685/0.89</f>
        <v/>
      </c>
      <c r="T685" s="8">
        <f>((R685/S685)-1)*-100</f>
        <v/>
      </c>
      <c r="U685" s="16">
        <f>C685-S685</f>
        <v/>
      </c>
      <c r="V685">
        <f>((R685/C685)-1)*-100</f>
        <v/>
      </c>
    </row>
    <row r="686">
      <c r="A686" t="inlineStr">
        <is>
          <t>OUSADIA ICE LEMON 24X300ML</t>
        </is>
      </c>
      <c r="B686" s="13" t="n">
        <v>40.927917</v>
      </c>
      <c r="C686" s="14">
        <f>R686/0.89</f>
        <v/>
      </c>
      <c r="D686" s="13" t="n">
        <v>4.375139</v>
      </c>
      <c r="E686" s="13" t="n">
        <v>3.150074</v>
      </c>
      <c r="F686" s="1" t="n">
        <v>0</v>
      </c>
      <c r="G686" t="n">
        <v>0</v>
      </c>
      <c r="H686" s="5" t="n">
        <v>0.12</v>
      </c>
      <c r="I686" s="5" t="n">
        <v>0.0925</v>
      </c>
      <c r="J686" s="5" t="n">
        <v>0.12</v>
      </c>
      <c r="K686" s="1" t="n">
        <v>0.11</v>
      </c>
      <c r="L686" s="16">
        <f>K686*C686</f>
        <v/>
      </c>
      <c r="M686" s="13">
        <f>C686*I686</f>
        <v/>
      </c>
      <c r="N686" s="13">
        <f>IF(F686&gt;0,C686*(1+F686),G686)</f>
        <v/>
      </c>
      <c r="O686" s="16">
        <f>N686*J686</f>
        <v/>
      </c>
      <c r="P686" s="16">
        <f>L686-D686</f>
        <v/>
      </c>
      <c r="Q686" s="16">
        <f>M686-E686</f>
        <v/>
      </c>
      <c r="R686" s="16">
        <f>(B686)+(P686)+(Q686)+(O686)</f>
        <v/>
      </c>
      <c r="S686" s="16">
        <f>R686/0.89</f>
        <v/>
      </c>
      <c r="T686" s="8">
        <f>((R686/S686)-1)*-100</f>
        <v/>
      </c>
      <c r="U686" s="16">
        <f>C686-S686</f>
        <v/>
      </c>
      <c r="V686">
        <f>((R686/C686)-1)*-100</f>
        <v/>
      </c>
    </row>
    <row r="687">
      <c r="A687" t="inlineStr">
        <is>
          <t>OUSADIA ICE MORANGO 24X300ML</t>
        </is>
      </c>
      <c r="B687" s="13" t="n">
        <v>40.927986</v>
      </c>
      <c r="C687" s="14">
        <f>R687/0.89</f>
        <v/>
      </c>
      <c r="D687" s="13" t="n">
        <v>4.375278</v>
      </c>
      <c r="E687" s="13" t="n">
        <v>3.150062</v>
      </c>
      <c r="F687" s="1" t="n">
        <v>0</v>
      </c>
      <c r="G687" t="n">
        <v>0</v>
      </c>
      <c r="H687" s="5" t="n">
        <v>0.12</v>
      </c>
      <c r="I687" s="5" t="n">
        <v>0.0925</v>
      </c>
      <c r="J687" s="5" t="n">
        <v>0.12</v>
      </c>
      <c r="K687" s="1" t="n">
        <v>0.11</v>
      </c>
      <c r="L687" s="16">
        <f>K687*C687</f>
        <v/>
      </c>
      <c r="M687" s="13">
        <f>C687*I687</f>
        <v/>
      </c>
      <c r="N687" s="13">
        <f>IF(F687&gt;0,C687*(1+F687),G687)</f>
        <v/>
      </c>
      <c r="O687" s="16">
        <f>N687*J687</f>
        <v/>
      </c>
      <c r="P687" s="16">
        <f>L687-D687</f>
        <v/>
      </c>
      <c r="Q687" s="16">
        <f>M687-E687</f>
        <v/>
      </c>
      <c r="R687" s="16">
        <f>(B687)+(P687)+(Q687)+(O687)</f>
        <v/>
      </c>
      <c r="S687" s="16">
        <f>R687/0.89</f>
        <v/>
      </c>
      <c r="T687" s="8">
        <f>((R687/S687)-1)*-100</f>
        <v/>
      </c>
      <c r="U687" s="16">
        <f>C687-S687</f>
        <v/>
      </c>
      <c r="V687">
        <f>((R687/C687)-1)*-100</f>
        <v/>
      </c>
    </row>
    <row r="688">
      <c r="A688" t="inlineStr">
        <is>
          <t>OUSADIA ICE TROPICAL 24X300ML</t>
        </is>
      </c>
      <c r="B688" s="13" t="n">
        <v>40.927917</v>
      </c>
      <c r="C688" s="14">
        <f>R688/0.89</f>
        <v/>
      </c>
      <c r="D688" s="13" t="n">
        <v>4.375208</v>
      </c>
      <c r="E688" s="13" t="n">
        <v>3.150068</v>
      </c>
      <c r="F688" s="1" t="n">
        <v>0</v>
      </c>
      <c r="G688" t="n">
        <v>0</v>
      </c>
      <c r="H688" s="5" t="n">
        <v>0.12</v>
      </c>
      <c r="I688" s="5" t="n">
        <v>0.0925</v>
      </c>
      <c r="J688" s="5" t="n">
        <v>0.12</v>
      </c>
      <c r="K688" s="1" t="n">
        <v>0.11</v>
      </c>
      <c r="L688" s="16">
        <f>K688*C688</f>
        <v/>
      </c>
      <c r="M688" s="13">
        <f>C688*I688</f>
        <v/>
      </c>
      <c r="N688" s="13">
        <f>IF(F688&gt;0,C688*(1+F688),G688)</f>
        <v/>
      </c>
      <c r="O688" s="16">
        <f>N688*J688</f>
        <v/>
      </c>
      <c r="P688" s="16">
        <f>L688-D688</f>
        <v/>
      </c>
      <c r="Q688" s="16">
        <f>M688-E688</f>
        <v/>
      </c>
      <c r="R688" s="16">
        <f>(B688)+(P688)+(Q688)+(O688)</f>
        <v/>
      </c>
      <c r="S688" s="16">
        <f>R688/0.89</f>
        <v/>
      </c>
      <c r="T688" s="8">
        <f>((R688/S688)-1)*-100</f>
        <v/>
      </c>
      <c r="U688" s="16">
        <f>C688-S688</f>
        <v/>
      </c>
      <c r="V688">
        <f>((R688/C688)-1)*-100</f>
        <v/>
      </c>
    </row>
    <row r="689">
      <c r="A689" t="inlineStr">
        <is>
          <t>OUSADIA ICE LEMON 24X275ML</t>
        </is>
      </c>
      <c r="B689" s="13" t="n">
        <v>65.817111</v>
      </c>
      <c r="C689" s="14">
        <f>R689/0.89</f>
        <v/>
      </c>
      <c r="D689" s="13" t="n">
        <v>7.035778</v>
      </c>
      <c r="E689" s="13" t="n">
        <v>5.065690999999999</v>
      </c>
      <c r="F689" s="1" t="n">
        <v>0</v>
      </c>
      <c r="G689" t="n">
        <v>0</v>
      </c>
      <c r="H689" s="5" t="n">
        <v>0.12</v>
      </c>
      <c r="I689" s="5" t="n">
        <v>0.0925</v>
      </c>
      <c r="J689" s="5" t="n">
        <v>0.12</v>
      </c>
      <c r="K689" s="1" t="n">
        <v>0.11</v>
      </c>
      <c r="L689" s="16">
        <f>K689*C689</f>
        <v/>
      </c>
      <c r="M689" s="13">
        <f>C689*I689</f>
        <v/>
      </c>
      <c r="N689" s="13">
        <f>IF(F689&gt;0,C689*(1+F689),G689)</f>
        <v/>
      </c>
      <c r="O689" s="16">
        <f>N689*J689</f>
        <v/>
      </c>
      <c r="P689" s="16">
        <f>L689-D689</f>
        <v/>
      </c>
      <c r="Q689" s="16">
        <f>M689-E689</f>
        <v/>
      </c>
      <c r="R689" s="16">
        <f>(B689)+(P689)+(Q689)+(O689)</f>
        <v/>
      </c>
      <c r="S689" s="16">
        <f>R689/0.89</f>
        <v/>
      </c>
      <c r="T689" s="8">
        <f>((R689/S689)-1)*-100</f>
        <v/>
      </c>
      <c r="U689" s="16">
        <f>C689-S689</f>
        <v/>
      </c>
      <c r="V689">
        <f>((R689/C689)-1)*-100</f>
        <v/>
      </c>
    </row>
    <row r="690">
      <c r="A690" t="inlineStr">
        <is>
          <t>OUSADIA ICE MORANGO 24X275ML</t>
        </is>
      </c>
      <c r="B690" s="13" t="n">
        <v>65.816889</v>
      </c>
      <c r="C690" s="14">
        <f>R690/0.89</f>
        <v/>
      </c>
      <c r="D690" s="13" t="n">
        <v>7.036</v>
      </c>
      <c r="E690" s="13" t="n">
        <v>5.06567</v>
      </c>
      <c r="F690" s="1" t="n">
        <v>0</v>
      </c>
      <c r="G690" t="n">
        <v>0</v>
      </c>
      <c r="H690" s="5" t="n">
        <v>0.12</v>
      </c>
      <c r="I690" s="5" t="n">
        <v>0.0925</v>
      </c>
      <c r="J690" s="5" t="n">
        <v>0.12</v>
      </c>
      <c r="K690" s="1" t="n">
        <v>0.11</v>
      </c>
      <c r="L690" s="16">
        <f>K690*C690</f>
        <v/>
      </c>
      <c r="M690" s="13">
        <f>C690*I690</f>
        <v/>
      </c>
      <c r="N690" s="13">
        <f>IF(F690&gt;0,C690*(1+F690),G690)</f>
        <v/>
      </c>
      <c r="O690" s="16">
        <f>N690*J690</f>
        <v/>
      </c>
      <c r="P690" s="16">
        <f>L690-D690</f>
        <v/>
      </c>
      <c r="Q690" s="16">
        <f>M690-E690</f>
        <v/>
      </c>
      <c r="R690" s="16">
        <f>(B690)+(P690)+(Q690)+(O690)</f>
        <v/>
      </c>
      <c r="S690" s="16">
        <f>R690/0.89</f>
        <v/>
      </c>
      <c r="T690" s="8">
        <f>((R690/S690)-1)*-100</f>
        <v/>
      </c>
      <c r="U690" s="16">
        <f>C690-S690</f>
        <v/>
      </c>
      <c r="V690">
        <f>((R690/C690)-1)*-100</f>
        <v/>
      </c>
    </row>
    <row r="691">
      <c r="A691" t="inlineStr">
        <is>
          <t>OUSADIA ICE TROPICAL 24X275ML</t>
        </is>
      </c>
      <c r="B691" s="13" t="n">
        <v>65.816923</v>
      </c>
      <c r="C691" s="14">
        <f>R691/0.89</f>
        <v/>
      </c>
      <c r="D691" s="13" t="n">
        <v>7.035769</v>
      </c>
      <c r="E691" s="13" t="n">
        <v>7.641550000000001</v>
      </c>
      <c r="F691" s="1" t="n">
        <v>0</v>
      </c>
      <c r="G691" t="n">
        <v>0</v>
      </c>
      <c r="H691" s="5" t="n">
        <v>0.12</v>
      </c>
      <c r="I691" s="5" t="n">
        <v>0.0925</v>
      </c>
      <c r="J691" s="5" t="n">
        <v>0.12</v>
      </c>
      <c r="K691" s="1" t="n">
        <v>0.11</v>
      </c>
      <c r="L691" s="16">
        <f>K691*C691</f>
        <v/>
      </c>
      <c r="M691" s="13">
        <f>C691*I691</f>
        <v/>
      </c>
      <c r="N691" s="13">
        <f>IF(F691&gt;0,C691*(1+F691),G691)</f>
        <v/>
      </c>
      <c r="O691" s="16">
        <f>N691*J691</f>
        <v/>
      </c>
      <c r="P691" s="16">
        <f>L691-D691</f>
        <v/>
      </c>
      <c r="Q691" s="16">
        <f>M691-E691</f>
        <v/>
      </c>
      <c r="R691" s="16">
        <f>(B691)+(P691)+(Q691)+(O691)</f>
        <v/>
      </c>
      <c r="S691" s="16">
        <f>R691/0.89</f>
        <v/>
      </c>
      <c r="T691" s="8">
        <f>((R691/S691)-1)*-100</f>
        <v/>
      </c>
      <c r="U691" s="16">
        <f>C691-S691</f>
        <v/>
      </c>
      <c r="V691">
        <f>((R691/C691)-1)*-100</f>
        <v/>
      </c>
    </row>
    <row r="692">
      <c r="A692" t="inlineStr">
        <is>
          <t>COQUETEL COMPOSTO PINK MOON 6X2L</t>
        </is>
      </c>
      <c r="B692" s="13" t="n">
        <v>95.072551</v>
      </c>
      <c r="C692" s="14">
        <f>R692/0.89</f>
        <v/>
      </c>
      <c r="D692" s="13" t="n">
        <v>10.1633</v>
      </c>
      <c r="E692" s="13" t="n">
        <v>7.317371</v>
      </c>
      <c r="F692" s="1" t="n">
        <v>0</v>
      </c>
      <c r="G692" t="n">
        <v>0</v>
      </c>
      <c r="H692" s="5" t="n">
        <v>0.12</v>
      </c>
      <c r="I692" s="5" t="n">
        <v>0.0925</v>
      </c>
      <c r="J692" s="5" t="n">
        <v>0.12</v>
      </c>
      <c r="K692" s="1" t="n">
        <v>0.11</v>
      </c>
      <c r="L692" s="16">
        <f>K692*C692</f>
        <v/>
      </c>
      <c r="M692" s="13">
        <f>C692*I692</f>
        <v/>
      </c>
      <c r="N692" s="13">
        <f>IF(F692&gt;0,C692*(1+F692),G692)</f>
        <v/>
      </c>
      <c r="O692" s="16">
        <f>N692*J692</f>
        <v/>
      </c>
      <c r="P692" s="16">
        <f>L692-D692</f>
        <v/>
      </c>
      <c r="Q692" s="16">
        <f>M692-E692</f>
        <v/>
      </c>
      <c r="R692" s="16">
        <f>(B692)+(P692)+(Q692)+(O692)</f>
        <v/>
      </c>
      <c r="S692" s="16">
        <f>R692/0.89</f>
        <v/>
      </c>
      <c r="T692" s="8">
        <f>((R692/S692)-1)*-100</f>
        <v/>
      </c>
      <c r="U692" s="16">
        <f>C692-S692</f>
        <v/>
      </c>
      <c r="V692">
        <f>((R692/C692)-1)*-100</f>
        <v/>
      </c>
    </row>
    <row r="693">
      <c r="A693" t="inlineStr">
        <is>
          <t>COQUETEL  PINK MOON 12X600ML - VIDRO</t>
        </is>
      </c>
      <c r="B693" s="13" t="n">
        <v>73.69799999999999</v>
      </c>
      <c r="C693" s="14">
        <f>R693/0.89</f>
        <v/>
      </c>
      <c r="D693" s="13" t="n">
        <v>7.878351</v>
      </c>
      <c r="E693" s="13" t="n">
        <v>5.67225</v>
      </c>
      <c r="F693" s="1" t="n">
        <v>0</v>
      </c>
      <c r="G693" t="n">
        <v>0</v>
      </c>
      <c r="H693" s="5" t="n">
        <v>0.12</v>
      </c>
      <c r="I693" s="5" t="n">
        <v>0.0925</v>
      </c>
      <c r="J693" s="5" t="n">
        <v>0.12</v>
      </c>
      <c r="K693" s="1" t="n">
        <v>0.11</v>
      </c>
      <c r="L693" s="16">
        <f>K693*C693</f>
        <v/>
      </c>
      <c r="M693" s="13">
        <f>C693*I693</f>
        <v/>
      </c>
      <c r="N693" s="13">
        <f>IF(F693&gt;0,C693*(1+F693),G693)</f>
        <v/>
      </c>
      <c r="O693" s="16">
        <f>N693*J693</f>
        <v/>
      </c>
      <c r="P693" s="16">
        <f>L693-D693</f>
        <v/>
      </c>
      <c r="Q693" s="16">
        <f>M693-E693</f>
        <v/>
      </c>
      <c r="R693" s="16">
        <f>(B693)+(P693)+(Q693)+(O693)</f>
        <v/>
      </c>
      <c r="S693" s="16">
        <f>R693/0.89</f>
        <v/>
      </c>
      <c r="T693" s="8">
        <f>((R693/S693)-1)*-100</f>
        <v/>
      </c>
      <c r="U693" s="16">
        <f>C693-S693</f>
        <v/>
      </c>
      <c r="V693">
        <f>((R693/C693)-1)*-100</f>
        <v/>
      </c>
    </row>
    <row r="694">
      <c r="A694" t="inlineStr">
        <is>
          <t>COQUETEL COMPOSTO PINK MOON 24X300ML</t>
        </is>
      </c>
      <c r="B694" s="13" t="n">
        <v>56.945556</v>
      </c>
      <c r="C694" s="14">
        <f>R694/0.89</f>
        <v/>
      </c>
      <c r="D694" s="13" t="n">
        <v>6.087506</v>
      </c>
      <c r="E694" s="13" t="n">
        <v>4.382875</v>
      </c>
      <c r="F694" s="1" t="n">
        <v>0</v>
      </c>
      <c r="G694" t="n">
        <v>0</v>
      </c>
      <c r="H694" s="5" t="n">
        <v>0.12</v>
      </c>
      <c r="I694" s="5" t="n">
        <v>0.0925</v>
      </c>
      <c r="J694" s="5" t="n">
        <v>0.12</v>
      </c>
      <c r="K694" s="1" t="n">
        <v>0.11</v>
      </c>
      <c r="L694" s="16">
        <f>K694*C694</f>
        <v/>
      </c>
      <c r="M694" s="13">
        <f>C694*I694</f>
        <v/>
      </c>
      <c r="N694" s="13">
        <f>IF(F694&gt;0,C694*(1+F694),G694)</f>
        <v/>
      </c>
      <c r="O694" s="16">
        <f>N694*J694</f>
        <v/>
      </c>
      <c r="P694" s="16">
        <f>L694-D694</f>
        <v/>
      </c>
      <c r="Q694" s="16">
        <f>M694-E694</f>
        <v/>
      </c>
      <c r="R694" s="16">
        <f>(B694)+(P694)+(Q694)+(O694)</f>
        <v/>
      </c>
      <c r="S694" s="16">
        <f>R694/0.89</f>
        <v/>
      </c>
      <c r="T694" s="8">
        <f>((R694/S694)-1)*-100</f>
        <v/>
      </c>
      <c r="U694" s="16">
        <f>C694-S694</f>
        <v/>
      </c>
      <c r="V694">
        <f>((R694/C694)-1)*-100</f>
        <v/>
      </c>
    </row>
    <row r="695">
      <c r="A695" t="inlineStr">
        <is>
          <t>TEQUILA MEX J CUERVO CALAVERA GOLD</t>
        </is>
      </c>
      <c r="B695" s="13" t="n">
        <v>70.88036700000001</v>
      </c>
      <c r="C695" s="14">
        <f>R695/0.89</f>
        <v/>
      </c>
      <c r="D695" s="13" t="n">
        <v>2.3725</v>
      </c>
      <c r="E695" s="13" t="n">
        <v>5.267107</v>
      </c>
      <c r="F695" s="1" t="n">
        <v>0</v>
      </c>
      <c r="G695" t="n">
        <v>217.06</v>
      </c>
      <c r="H695" s="5" t="n">
        <v>0.12</v>
      </c>
      <c r="I695" s="5" t="n">
        <v>0.0925</v>
      </c>
      <c r="J695" s="5" t="n">
        <v>0.12</v>
      </c>
      <c r="K695" s="1" t="n">
        <v>0.11</v>
      </c>
      <c r="L695" s="16">
        <f>K695*C695</f>
        <v/>
      </c>
      <c r="M695" s="13">
        <f>C695*I695</f>
        <v/>
      </c>
      <c r="N695" s="13">
        <f>IF(F695&gt;0,C695*(1+F695),G695)</f>
        <v/>
      </c>
      <c r="O695" s="16">
        <f>N695*J695</f>
        <v/>
      </c>
      <c r="P695" s="16">
        <f>L695-D695</f>
        <v/>
      </c>
      <c r="Q695" s="16">
        <f>M695-E695</f>
        <v/>
      </c>
      <c r="R695" s="16">
        <f>(B695)+(P695)+(Q695)+(O695)</f>
        <v/>
      </c>
      <c r="S695" s="16">
        <f>R695/0.89</f>
        <v/>
      </c>
      <c r="T695" s="8">
        <f>((R695/S695)-1)*-100</f>
        <v/>
      </c>
      <c r="U695" s="16">
        <f>C695-S695</f>
        <v/>
      </c>
      <c r="V695">
        <f>((R695/C695)-1)*-100</f>
        <v/>
      </c>
    </row>
    <row r="696">
      <c r="A696" t="inlineStr">
        <is>
          <t>COQUETEL OUSADIA  BLUEBERRY 24X350ML</t>
        </is>
      </c>
      <c r="B696" s="13" t="n">
        <v>56.253269</v>
      </c>
      <c r="C696" s="14">
        <f>R696/0.89</f>
        <v/>
      </c>
      <c r="D696" s="13" t="n">
        <v>6.013462</v>
      </c>
      <c r="E696" s="13" t="n">
        <v>4.329605</v>
      </c>
      <c r="F696" s="1" t="n">
        <v>0</v>
      </c>
      <c r="G696" t="n">
        <v>0</v>
      </c>
      <c r="H696" s="5" t="n">
        <v>0.12</v>
      </c>
      <c r="I696" s="5" t="n">
        <v>0.0925</v>
      </c>
      <c r="J696" s="5" t="n">
        <v>0.12</v>
      </c>
      <c r="K696" s="1" t="n">
        <v>0.11</v>
      </c>
      <c r="L696" s="16">
        <f>K696*C696</f>
        <v/>
      </c>
      <c r="M696" s="13">
        <f>C696*I696</f>
        <v/>
      </c>
      <c r="N696" s="13">
        <f>IF(F696&gt;0,C696*(1+F696),G696)</f>
        <v/>
      </c>
      <c r="O696" s="16">
        <f>N696*J696</f>
        <v/>
      </c>
      <c r="P696" s="16">
        <f>L696-D696</f>
        <v/>
      </c>
      <c r="Q696" s="16">
        <f>M696-E696</f>
        <v/>
      </c>
      <c r="R696" s="16">
        <f>(B696)+(P696)+(Q696)+(O696)</f>
        <v/>
      </c>
      <c r="S696" s="16">
        <f>R696/0.89</f>
        <v/>
      </c>
      <c r="T696" s="8">
        <f>((R696/S696)-1)*-100</f>
        <v/>
      </c>
      <c r="U696" s="16">
        <f>C696-S696</f>
        <v/>
      </c>
      <c r="V696">
        <f>((R696/C696)-1)*-100</f>
        <v/>
      </c>
    </row>
    <row r="697">
      <c r="A697" t="inlineStr">
        <is>
          <t>COQUETEL OUSADIA LIMAO  24X350ML</t>
        </is>
      </c>
      <c r="B697" s="13" t="n">
        <v>53.440673</v>
      </c>
      <c r="C697" s="14">
        <f>R697/0.89</f>
        <v/>
      </c>
      <c r="D697" s="13" t="n">
        <v>5.712692</v>
      </c>
      <c r="E697" s="13" t="n">
        <v>4.113138</v>
      </c>
      <c r="F697" s="1" t="n">
        <v>0</v>
      </c>
      <c r="G697" t="n">
        <v>0</v>
      </c>
      <c r="H697" s="5" t="n">
        <v>0.12</v>
      </c>
      <c r="I697" s="5" t="n">
        <v>0.0925</v>
      </c>
      <c r="J697" s="5" t="n">
        <v>0.12</v>
      </c>
      <c r="K697" s="1" t="n">
        <v>0.11</v>
      </c>
      <c r="L697" s="16">
        <f>K697*C697</f>
        <v/>
      </c>
      <c r="M697" s="13">
        <f>C697*I697</f>
        <v/>
      </c>
      <c r="N697" s="13">
        <f>IF(F697&gt;0,C697*(1+F697),G697)</f>
        <v/>
      </c>
      <c r="O697" s="16">
        <f>N697*J697</f>
        <v/>
      </c>
      <c r="P697" s="16">
        <f>L697-D697</f>
        <v/>
      </c>
      <c r="Q697" s="16">
        <f>M697-E697</f>
        <v/>
      </c>
      <c r="R697" s="16">
        <f>(B697)+(P697)+(Q697)+(O697)</f>
        <v/>
      </c>
      <c r="S697" s="16">
        <f>R697/0.89</f>
        <v/>
      </c>
      <c r="T697" s="8">
        <f>((R697/S697)-1)*-100</f>
        <v/>
      </c>
      <c r="U697" s="16">
        <f>C697-S697</f>
        <v/>
      </c>
      <c r="V697">
        <f>((R697/C697)-1)*-100</f>
        <v/>
      </c>
    </row>
    <row r="698">
      <c r="A698" t="inlineStr">
        <is>
          <t>COQUETEL OUSADIA MAÇA VERDE  24X350ML</t>
        </is>
      </c>
      <c r="B698" s="13" t="n">
        <v>56.253365</v>
      </c>
      <c r="C698" s="14">
        <f>R698/0.89</f>
        <v/>
      </c>
      <c r="D698" s="13" t="n">
        <v>6.013462</v>
      </c>
      <c r="E698" s="13" t="n">
        <v>4.329605</v>
      </c>
      <c r="F698" s="1" t="n">
        <v>0</v>
      </c>
      <c r="G698" t="n">
        <v>0</v>
      </c>
      <c r="H698" s="5" t="n">
        <v>0.12</v>
      </c>
      <c r="I698" s="5" t="n">
        <v>0.0925</v>
      </c>
      <c r="J698" s="5" t="n">
        <v>0.12</v>
      </c>
      <c r="K698" s="1" t="n">
        <v>0.11</v>
      </c>
      <c r="L698" s="16">
        <f>K698*C698</f>
        <v/>
      </c>
      <c r="M698" s="13">
        <f>C698*I698</f>
        <v/>
      </c>
      <c r="N698" s="13">
        <f>IF(F698&gt;0,C698*(1+F698),G698)</f>
        <v/>
      </c>
      <c r="O698" s="16">
        <f>N698*J698</f>
        <v/>
      </c>
      <c r="P698" s="16">
        <f>L698-D698</f>
        <v/>
      </c>
      <c r="Q698" s="16">
        <f>M698-E698</f>
        <v/>
      </c>
      <c r="R698" s="16">
        <f>(B698)+(P698)+(Q698)+(O698)</f>
        <v/>
      </c>
      <c r="S698" s="16">
        <f>R698/0.89</f>
        <v/>
      </c>
      <c r="T698" s="8">
        <f>((R698/S698)-1)*-100</f>
        <v/>
      </c>
      <c r="U698" s="16">
        <f>C698-S698</f>
        <v/>
      </c>
      <c r="V698">
        <f>((R698/C698)-1)*-100</f>
        <v/>
      </c>
    </row>
    <row r="699">
      <c r="A699" t="inlineStr">
        <is>
          <t>COQUETEL OUSADIA MELANCIA  24X350ML</t>
        </is>
      </c>
      <c r="B699" s="13" t="n">
        <v>56.253269</v>
      </c>
      <c r="C699" s="14">
        <f>R699/0.89</f>
        <v/>
      </c>
      <c r="D699" s="13" t="n">
        <v>6.013558</v>
      </c>
      <c r="E699" s="13" t="n">
        <v>4.329596</v>
      </c>
      <c r="F699" s="1" t="n">
        <v>0</v>
      </c>
      <c r="G699" t="n">
        <v>0</v>
      </c>
      <c r="H699" s="5" t="n">
        <v>0.12</v>
      </c>
      <c r="I699" s="5" t="n">
        <v>0.0925</v>
      </c>
      <c r="J699" s="5" t="n">
        <v>0.12</v>
      </c>
      <c r="K699" s="1" t="n">
        <v>0.11</v>
      </c>
      <c r="L699" s="16">
        <f>K699*C699</f>
        <v/>
      </c>
      <c r="M699" s="13">
        <f>C699*I699</f>
        <v/>
      </c>
      <c r="N699" s="13">
        <f>IF(F699&gt;0,C699*(1+F699),G699)</f>
        <v/>
      </c>
      <c r="O699" s="16">
        <f>N699*J699</f>
        <v/>
      </c>
      <c r="P699" s="16">
        <f>L699-D699</f>
        <v/>
      </c>
      <c r="Q699" s="16">
        <f>M699-E699</f>
        <v/>
      </c>
      <c r="R699" s="16">
        <f>(B699)+(P699)+(Q699)+(O699)</f>
        <v/>
      </c>
      <c r="S699" s="16">
        <f>R699/0.89</f>
        <v/>
      </c>
      <c r="T699" s="8">
        <f>((R699/S699)-1)*-100</f>
        <v/>
      </c>
      <c r="U699" s="16">
        <f>C699-S699</f>
        <v/>
      </c>
      <c r="V699">
        <f>((R699/C699)-1)*-100</f>
        <v/>
      </c>
    </row>
    <row r="700">
      <c r="A700" t="inlineStr">
        <is>
          <t>COQUETEL OUSADIA MORANGO 24X350ML</t>
        </is>
      </c>
      <c r="B700" s="13" t="n">
        <v>56.253365</v>
      </c>
      <c r="C700" s="14">
        <f>R700/0.89</f>
        <v/>
      </c>
      <c r="D700" s="13" t="n">
        <v>6.013462</v>
      </c>
      <c r="E700" s="13" t="n">
        <v>4.329605</v>
      </c>
      <c r="F700" s="1" t="n">
        <v>0</v>
      </c>
      <c r="G700" t="n">
        <v>0</v>
      </c>
      <c r="H700" s="5" t="n">
        <v>0.12</v>
      </c>
      <c r="I700" s="5" t="n">
        <v>0.0925</v>
      </c>
      <c r="J700" s="5" t="n">
        <v>0.12</v>
      </c>
      <c r="K700" s="1" t="n">
        <v>0.11</v>
      </c>
      <c r="L700" s="16">
        <f>K700*C700</f>
        <v/>
      </c>
      <c r="M700" s="13">
        <f>C700*I700</f>
        <v/>
      </c>
      <c r="N700" s="13">
        <f>IF(F700&gt;0,C700*(1+F700),G700)</f>
        <v/>
      </c>
      <c r="O700" s="16">
        <f>N700*J700</f>
        <v/>
      </c>
      <c r="P700" s="16">
        <f>L700-D700</f>
        <v/>
      </c>
      <c r="Q700" s="16">
        <f>M700-E700</f>
        <v/>
      </c>
      <c r="R700" s="16">
        <f>(B700)+(P700)+(Q700)+(O700)</f>
        <v/>
      </c>
      <c r="S700" s="16">
        <f>R700/0.89</f>
        <v/>
      </c>
      <c r="T700" s="8">
        <f>((R700/S700)-1)*-100</f>
        <v/>
      </c>
      <c r="U700" s="16">
        <f>C700-S700</f>
        <v/>
      </c>
      <c r="V700">
        <f>((R700/C700)-1)*-100</f>
        <v/>
      </c>
    </row>
    <row r="701">
      <c r="A701" t="inlineStr">
        <is>
          <t>COQUETEL OUSADIA PEDACINH DO CE 24X350ML</t>
        </is>
      </c>
      <c r="B701" s="13" t="n">
        <v>53.440673</v>
      </c>
      <c r="C701" s="14">
        <f>R701/0.89</f>
        <v/>
      </c>
      <c r="D701" s="13" t="n">
        <v>5.712788</v>
      </c>
      <c r="E701" s="13" t="n">
        <v>4.113129</v>
      </c>
      <c r="F701" s="1" t="n">
        <v>0</v>
      </c>
      <c r="G701" t="n">
        <v>0</v>
      </c>
      <c r="H701" s="5" t="n">
        <v>0.12</v>
      </c>
      <c r="I701" s="5" t="n">
        <v>0.0925</v>
      </c>
      <c r="J701" s="5" t="n">
        <v>0.12</v>
      </c>
      <c r="K701" s="1" t="n">
        <v>0.11</v>
      </c>
      <c r="L701" s="16">
        <f>K701*C701</f>
        <v/>
      </c>
      <c r="M701" s="13">
        <f>C701*I701</f>
        <v/>
      </c>
      <c r="N701" s="13">
        <f>IF(F701&gt;0,C701*(1+F701),G701)</f>
        <v/>
      </c>
      <c r="O701" s="16">
        <f>N701*J701</f>
        <v/>
      </c>
      <c r="P701" s="16">
        <f>L701-D701</f>
        <v/>
      </c>
      <c r="Q701" s="16">
        <f>M701-E701</f>
        <v/>
      </c>
      <c r="R701" s="16">
        <f>(B701)+(P701)+(Q701)+(O701)</f>
        <v/>
      </c>
      <c r="S701" s="16">
        <f>R701/0.89</f>
        <v/>
      </c>
      <c r="T701" s="8">
        <f>((R701/S701)-1)*-100</f>
        <v/>
      </c>
      <c r="U701" s="16">
        <f>C701-S701</f>
        <v/>
      </c>
      <c r="V701">
        <f>((R701/C701)-1)*-100</f>
        <v/>
      </c>
    </row>
    <row r="702">
      <c r="A702" t="inlineStr">
        <is>
          <t>COQUETEL OUSADIA PINK LEMONAD 24X350ML</t>
        </is>
      </c>
      <c r="B702" s="13" t="n">
        <v>53.440673</v>
      </c>
      <c r="C702" s="14">
        <f>R702/0.89</f>
        <v/>
      </c>
      <c r="D702" s="13" t="n">
        <v>5.712885</v>
      </c>
      <c r="E702" s="13" t="n">
        <v>4.11312</v>
      </c>
      <c r="F702" s="1" t="n">
        <v>0</v>
      </c>
      <c r="G702" t="n">
        <v>0</v>
      </c>
      <c r="H702" s="5" t="n">
        <v>0.12</v>
      </c>
      <c r="I702" s="5" t="n">
        <v>0.0925</v>
      </c>
      <c r="J702" s="5" t="n">
        <v>0.12</v>
      </c>
      <c r="K702" s="1" t="n">
        <v>0.11</v>
      </c>
      <c r="L702" s="16">
        <f>K702*C702</f>
        <v/>
      </c>
      <c r="M702" s="13">
        <f>C702*I702</f>
        <v/>
      </c>
      <c r="N702" s="13">
        <f>IF(F702&gt;0,C702*(1+F702),G702)</f>
        <v/>
      </c>
      <c r="O702" s="16">
        <f>N702*J702</f>
        <v/>
      </c>
      <c r="P702" s="16">
        <f>L702-D702</f>
        <v/>
      </c>
      <c r="Q702" s="16">
        <f>M702-E702</f>
        <v/>
      </c>
      <c r="R702" s="16">
        <f>(B702)+(P702)+(Q702)+(O702)</f>
        <v/>
      </c>
      <c r="S702" s="16">
        <f>R702/0.89</f>
        <v/>
      </c>
      <c r="T702" s="8">
        <f>((R702/S702)-1)*-100</f>
        <v/>
      </c>
      <c r="U702" s="16">
        <f>C702-S702</f>
        <v/>
      </c>
      <c r="V702">
        <f>((R702/C702)-1)*-100</f>
        <v/>
      </c>
    </row>
    <row r="703">
      <c r="A703" t="inlineStr">
        <is>
          <t>SYN KIWI ICE 24X300 ML</t>
        </is>
      </c>
      <c r="B703" s="13" t="n">
        <v>40.928036</v>
      </c>
      <c r="C703" s="14">
        <f>R703/0.89</f>
        <v/>
      </c>
      <c r="D703" s="13" t="n">
        <v>4.375</v>
      </c>
      <c r="E703" s="13" t="n">
        <v>3.150088</v>
      </c>
      <c r="F703" s="1" t="n">
        <v>0</v>
      </c>
      <c r="G703" t="n">
        <v>0</v>
      </c>
      <c r="H703" s="5" t="n">
        <v>0.12</v>
      </c>
      <c r="I703" s="5" t="n">
        <v>0.0925</v>
      </c>
      <c r="J703" s="5" t="n">
        <v>0.12</v>
      </c>
      <c r="K703" s="1" t="n">
        <v>0.11</v>
      </c>
      <c r="L703" s="16">
        <f>K703*C703</f>
        <v/>
      </c>
      <c r="M703" s="13">
        <f>C703*I703</f>
        <v/>
      </c>
      <c r="N703" s="13">
        <f>IF(F703&gt;0,C703*(1+F703),G703)</f>
        <v/>
      </c>
      <c r="O703" s="16">
        <f>N703*J703</f>
        <v/>
      </c>
      <c r="P703" s="16">
        <f>L703-D703</f>
        <v/>
      </c>
      <c r="Q703" s="16">
        <f>M703-E703</f>
        <v/>
      </c>
      <c r="R703" s="16">
        <f>(B703)+(P703)+(Q703)+(O703)</f>
        <v/>
      </c>
      <c r="S703" s="16">
        <f>R703/0.89</f>
        <v/>
      </c>
      <c r="T703" s="8">
        <f>((R703/S703)-1)*-100</f>
        <v/>
      </c>
      <c r="U703" s="16">
        <f>C703-S703</f>
        <v/>
      </c>
      <c r="V703">
        <f>((R703/C703)-1)*-100</f>
        <v/>
      </c>
    </row>
    <row r="704">
      <c r="A704" t="inlineStr">
        <is>
          <t>SYN PINK LEMONADE ICE 24X300 ML</t>
        </is>
      </c>
      <c r="B704" s="13" t="n">
        <v>40.928036</v>
      </c>
      <c r="C704" s="14">
        <f>R704/0.89</f>
        <v/>
      </c>
      <c r="D704" s="13" t="n">
        <v>4.375357</v>
      </c>
      <c r="E704" s="13" t="n">
        <v>3.150055</v>
      </c>
      <c r="F704" s="1" t="n">
        <v>0</v>
      </c>
      <c r="G704" t="n">
        <v>0</v>
      </c>
      <c r="H704" s="5" t="n">
        <v>0.12</v>
      </c>
      <c r="I704" s="5" t="n">
        <v>0.0925</v>
      </c>
      <c r="J704" s="5" t="n">
        <v>0.12</v>
      </c>
      <c r="K704" s="1" t="n">
        <v>0.11</v>
      </c>
      <c r="L704" s="16">
        <f>K704*C704</f>
        <v/>
      </c>
      <c r="M704" s="13">
        <f>C704*I704</f>
        <v/>
      </c>
      <c r="N704" s="13">
        <f>IF(F704&gt;0,C704*(1+F704),G704)</f>
        <v/>
      </c>
      <c r="O704" s="16">
        <f>N704*J704</f>
        <v/>
      </c>
      <c r="P704" s="16">
        <f>L704-D704</f>
        <v/>
      </c>
      <c r="Q704" s="16">
        <f>M704-E704</f>
        <v/>
      </c>
      <c r="R704" s="16">
        <f>(B704)+(P704)+(Q704)+(O704)</f>
        <v/>
      </c>
      <c r="S704" s="16">
        <f>R704/0.89</f>
        <v/>
      </c>
      <c r="T704" s="8">
        <f>((R704/S704)-1)*-100</f>
        <v/>
      </c>
      <c r="U704" s="16">
        <f>C704-S704</f>
        <v/>
      </c>
      <c r="V704">
        <f>((R704/C704)-1)*-100</f>
        <v/>
      </c>
    </row>
    <row r="705">
      <c r="A705" t="inlineStr">
        <is>
          <t>TONICA FYS LIMAO LT 12X350ML</t>
        </is>
      </c>
      <c r="B705" s="13" t="n">
        <v>18.45295</v>
      </c>
      <c r="C705" s="14">
        <f>R705/0.89</f>
        <v/>
      </c>
      <c r="D705" s="13" t="n">
        <v>2.172</v>
      </c>
      <c r="E705" s="13" t="n">
        <v>2.07064</v>
      </c>
      <c r="F705" s="1" t="n">
        <v>0</v>
      </c>
      <c r="G705" t="n">
        <v>0</v>
      </c>
      <c r="H705" s="5" t="n">
        <v>0.12</v>
      </c>
      <c r="I705" s="5" t="n">
        <v>0.0925</v>
      </c>
      <c r="J705" s="5" t="n">
        <v>0.12</v>
      </c>
      <c r="K705" s="1" t="n">
        <v>0.11</v>
      </c>
      <c r="L705" s="16">
        <f>K705*C705</f>
        <v/>
      </c>
      <c r="M705" s="13">
        <f>C705*I705</f>
        <v/>
      </c>
      <c r="N705" s="13">
        <f>IF(F705&gt;0,C705*(1+F705),G705)</f>
        <v/>
      </c>
      <c r="O705" s="16">
        <f>N705*J705</f>
        <v/>
      </c>
      <c r="P705" s="16">
        <f>L705-D705</f>
        <v/>
      </c>
      <c r="Q705" s="16">
        <f>M705-E705</f>
        <v/>
      </c>
      <c r="R705" s="16">
        <f>(B705)+(P705)+(Q705)+(O705)</f>
        <v/>
      </c>
      <c r="S705" s="16">
        <f>R705/0.89</f>
        <v/>
      </c>
      <c r="T705" s="8">
        <f>((R705/S705)-1)*-100</f>
        <v/>
      </c>
      <c r="U705" s="16">
        <f>C705-S705</f>
        <v/>
      </c>
      <c r="V705">
        <f>((R705/C705)-1)*-100</f>
        <v/>
      </c>
    </row>
    <row r="706">
      <c r="A706" t="inlineStr">
        <is>
          <t>AGUA SAN PELLEGRINO C/ GAS 15X750ML</t>
        </is>
      </c>
      <c r="B706" s="13" t="n">
        <v>170.25</v>
      </c>
      <c r="C706" s="14">
        <f>R706/0.89</f>
        <v/>
      </c>
      <c r="D706" s="13" t="n">
        <v>6.81</v>
      </c>
      <c r="E706" s="13" t="n">
        <v>0</v>
      </c>
      <c r="F706" s="1" t="n">
        <v>0.525</v>
      </c>
      <c r="G706" t="n">
        <v>0</v>
      </c>
      <c r="H706" s="5" t="n">
        <v>0.12</v>
      </c>
      <c r="I706" s="5" t="n">
        <v>0</v>
      </c>
      <c r="J706" s="5" t="n">
        <v>0.12</v>
      </c>
      <c r="K706" s="1" t="n">
        <v>0.11</v>
      </c>
      <c r="L706" s="16">
        <f>K706*C706</f>
        <v/>
      </c>
      <c r="M706" s="13">
        <f>C706*I706</f>
        <v/>
      </c>
      <c r="N706" s="13">
        <f>IF(F706&gt;0,C706*(1+F706),G706)</f>
        <v/>
      </c>
      <c r="O706" s="16">
        <f>N706*J706</f>
        <v/>
      </c>
      <c r="P706" s="16">
        <f>L706-D706</f>
        <v/>
      </c>
      <c r="Q706" s="16">
        <f>M706-E706</f>
        <v/>
      </c>
      <c r="R706" s="16">
        <f>(B706)+(P706)+(Q706)+(O706)</f>
        <v/>
      </c>
      <c r="S706" s="16">
        <f>R706/0.89</f>
        <v/>
      </c>
      <c r="T706" s="8">
        <f>((R706/S706)-1)*-100</f>
        <v/>
      </c>
      <c r="U706" s="16">
        <f>C706-S706</f>
        <v/>
      </c>
      <c r="V706">
        <f>((R706/C706)-1)*-100</f>
        <v/>
      </c>
    </row>
    <row r="707">
      <c r="A707" t="inlineStr">
        <is>
          <t>COQUETEL PINK MOON 12X600ML - PET</t>
        </is>
      </c>
      <c r="B707" s="13" t="n">
        <v>54.996595</v>
      </c>
      <c r="C707" s="14">
        <f>R707/0.89</f>
        <v/>
      </c>
      <c r="D707" s="13" t="n">
        <v>5.879162</v>
      </c>
      <c r="E707" s="13" t="n">
        <v>4.232878</v>
      </c>
      <c r="F707" s="1" t="n">
        <v>0</v>
      </c>
      <c r="G707" t="n">
        <v>0</v>
      </c>
      <c r="H707" s="5" t="n">
        <v>0.12</v>
      </c>
      <c r="I707" s="5" t="n">
        <v>0.0925</v>
      </c>
      <c r="J707" s="5" t="n">
        <v>0.12</v>
      </c>
      <c r="K707" s="1" t="n">
        <v>0.11</v>
      </c>
      <c r="L707" s="16">
        <f>K707*C707</f>
        <v/>
      </c>
      <c r="M707" s="13">
        <f>C707*I707</f>
        <v/>
      </c>
      <c r="N707" s="13">
        <f>IF(F707&gt;0,C707*(1+F707),G707)</f>
        <v/>
      </c>
      <c r="O707" s="16">
        <f>N707*J707</f>
        <v/>
      </c>
      <c r="P707" s="16">
        <f>L707-D707</f>
        <v/>
      </c>
      <c r="Q707" s="16">
        <f>M707-E707</f>
        <v/>
      </c>
      <c r="R707" s="16">
        <f>(B707)+(P707)+(Q707)+(O707)</f>
        <v/>
      </c>
      <c r="S707" s="16">
        <f>R707/0.89</f>
        <v/>
      </c>
      <c r="T707" s="8">
        <f>((R707/S707)-1)*-100</f>
        <v/>
      </c>
      <c r="U707" s="16">
        <f>C707-S707</f>
        <v/>
      </c>
      <c r="V707">
        <f>((R707/C707)-1)*-100</f>
        <v/>
      </c>
    </row>
    <row r="708">
      <c r="A708" t="inlineStr">
        <is>
          <t>TONICA FYS GUARANA LT 12X350ML</t>
        </is>
      </c>
      <c r="B708" s="13" t="n">
        <v>18.47712</v>
      </c>
      <c r="C708" s="14">
        <f>R708/0.89</f>
        <v/>
      </c>
      <c r="D708" s="13" t="n">
        <v>2.1888</v>
      </c>
      <c r="E708" s="13" t="n">
        <v>2.086656</v>
      </c>
      <c r="F708" s="1" t="n">
        <v>0</v>
      </c>
      <c r="G708" t="n">
        <v>0</v>
      </c>
      <c r="H708" s="5" t="n">
        <v>0.12</v>
      </c>
      <c r="I708" s="5" t="n">
        <v>0.0925</v>
      </c>
      <c r="J708" s="5" t="n">
        <v>0.12</v>
      </c>
      <c r="K708" s="1" t="n">
        <v>0.11</v>
      </c>
      <c r="L708" s="16">
        <f>K708*C708</f>
        <v/>
      </c>
      <c r="M708" s="13">
        <f>C708*I708</f>
        <v/>
      </c>
      <c r="N708" s="13">
        <f>IF(F708&gt;0,C708*(1+F708),G708)</f>
        <v/>
      </c>
      <c r="O708" s="16">
        <f>N708*J708</f>
        <v/>
      </c>
      <c r="P708" s="16">
        <f>L708-D708</f>
        <v/>
      </c>
      <c r="Q708" s="16">
        <f>M708-E708</f>
        <v/>
      </c>
      <c r="R708" s="16">
        <f>(B708)+(P708)+(Q708)+(O708)</f>
        <v/>
      </c>
      <c r="S708" s="16">
        <f>R708/0.89</f>
        <v/>
      </c>
      <c r="T708" s="8">
        <f>((R708/S708)-1)*-100</f>
        <v/>
      </c>
      <c r="U708" s="16">
        <f>C708-S708</f>
        <v/>
      </c>
      <c r="V708">
        <f>((R708/C708)-1)*-100</f>
        <v/>
      </c>
    </row>
    <row r="709">
      <c r="A709" t="inlineStr">
        <is>
          <t>TONICA FYS LARANJA LT 12X350ML</t>
        </is>
      </c>
      <c r="B709" s="13" t="n">
        <v>18.45295</v>
      </c>
      <c r="C709" s="14">
        <f>R709/0.89</f>
        <v/>
      </c>
      <c r="D709" s="13" t="n">
        <v>2.172</v>
      </c>
      <c r="E709" s="13" t="n">
        <v>2.07064</v>
      </c>
      <c r="F709" s="1" t="n">
        <v>0</v>
      </c>
      <c r="G709" t="n">
        <v>0</v>
      </c>
      <c r="H709" s="5" t="n">
        <v>0.12</v>
      </c>
      <c r="I709" s="5" t="n">
        <v>0.0925</v>
      </c>
      <c r="J709" s="5" t="n">
        <v>0.12</v>
      </c>
      <c r="K709" s="1" t="n">
        <v>0.11</v>
      </c>
      <c r="L709" s="16">
        <f>K709*C709</f>
        <v/>
      </c>
      <c r="M709" s="13">
        <f>C709*I709</f>
        <v/>
      </c>
      <c r="N709" s="13">
        <f>IF(F709&gt;0,C709*(1+F709),G709)</f>
        <v/>
      </c>
      <c r="O709" s="16">
        <f>N709*J709</f>
        <v/>
      </c>
      <c r="P709" s="16">
        <f>L709-D709</f>
        <v/>
      </c>
      <c r="Q709" s="16">
        <f>M709-E709</f>
        <v/>
      </c>
      <c r="R709" s="16">
        <f>(B709)+(P709)+(Q709)+(O709)</f>
        <v/>
      </c>
      <c r="S709" s="16">
        <f>R709/0.89</f>
        <v/>
      </c>
      <c r="T709" s="8">
        <f>((R709/S709)-1)*-100</f>
        <v/>
      </c>
      <c r="U709" s="16">
        <f>C709-S709</f>
        <v/>
      </c>
      <c r="V709">
        <f>((R709/C709)-1)*-100</f>
        <v/>
      </c>
    </row>
    <row r="710">
      <c r="A710" t="inlineStr">
        <is>
          <t>VINHO LUCCARELLI PUGLIA ROSSO 750ML</t>
        </is>
      </c>
      <c r="B710" s="13" t="n">
        <v>40.553667</v>
      </c>
      <c r="C710" s="14">
        <f>R710/0.89</f>
        <v/>
      </c>
      <c r="D710" s="13" t="n">
        <v>1.622</v>
      </c>
      <c r="E710" s="13" t="n">
        <v>3.751215</v>
      </c>
      <c r="F710" s="1" t="n">
        <v>0.467</v>
      </c>
      <c r="G710" t="n">
        <v>0</v>
      </c>
      <c r="H710" s="5" t="n">
        <v>0.12</v>
      </c>
      <c r="I710" s="5" t="n">
        <v>0.0925</v>
      </c>
      <c r="J710" s="5" t="n">
        <v>0.12</v>
      </c>
      <c r="K710" s="1" t="n">
        <v>0.11</v>
      </c>
      <c r="L710" s="16">
        <f>K710*C710</f>
        <v/>
      </c>
      <c r="M710" s="13">
        <f>C710*I710</f>
        <v/>
      </c>
      <c r="N710" s="13">
        <f>IF(F710&gt;0,C710*(1+F710),G710)</f>
        <v/>
      </c>
      <c r="O710" s="16">
        <f>N710*J710</f>
        <v/>
      </c>
      <c r="P710" s="16">
        <f>L710-D710</f>
        <v/>
      </c>
      <c r="Q710" s="16">
        <f>M710-E710</f>
        <v/>
      </c>
      <c r="R710" s="16">
        <f>(B710)+(P710)+(Q710)+(O710)</f>
        <v/>
      </c>
      <c r="S710" s="16">
        <f>R710/0.89</f>
        <v/>
      </c>
      <c r="T710" s="8">
        <f>((R710/S710)-1)*-100</f>
        <v/>
      </c>
      <c r="U710" s="16">
        <f>C710-S710</f>
        <v/>
      </c>
      <c r="V710">
        <f>((R710/C710)-1)*-100</f>
        <v/>
      </c>
    </row>
    <row r="711">
      <c r="A711" t="inlineStr">
        <is>
          <t>ANIS DEL MONO DULCE 700ML</t>
        </is>
      </c>
      <c r="B711" s="13" t="n">
        <v>59.754</v>
      </c>
      <c r="C711" s="14">
        <f>R711/0.89</f>
        <v/>
      </c>
      <c r="D711" s="13" t="n">
        <v>2</v>
      </c>
      <c r="E711" s="13" t="n">
        <v>4.440308</v>
      </c>
      <c r="F711" s="1" t="n">
        <v>0.467</v>
      </c>
      <c r="G711" t="n">
        <v>0</v>
      </c>
      <c r="H711" s="5" t="n">
        <v>0.12</v>
      </c>
      <c r="I711" s="5" t="n">
        <v>0.0925</v>
      </c>
      <c r="J711" s="5" t="n">
        <v>0.12</v>
      </c>
      <c r="K711" s="1" t="n">
        <v>0.11</v>
      </c>
      <c r="L711" s="16">
        <f>K711*C711</f>
        <v/>
      </c>
      <c r="M711" s="13">
        <f>C711*I711</f>
        <v/>
      </c>
      <c r="N711" s="13">
        <f>IF(F711&gt;0,C711*(1+F711),G711)</f>
        <v/>
      </c>
      <c r="O711" s="16">
        <f>N711*J711</f>
        <v/>
      </c>
      <c r="P711" s="16">
        <f>L711-D711</f>
        <v/>
      </c>
      <c r="Q711" s="16">
        <f>M711-E711</f>
        <v/>
      </c>
      <c r="R711" s="16">
        <f>(B711)+(P711)+(Q711)+(O711)</f>
        <v/>
      </c>
      <c r="S711" s="16">
        <f>R711/0.89</f>
        <v/>
      </c>
      <c r="T711" s="8">
        <f>((R711/S711)-1)*-100</f>
        <v/>
      </c>
      <c r="U711" s="16">
        <f>C711-S711</f>
        <v/>
      </c>
      <c r="V711">
        <f>((R711/C711)-1)*-100</f>
        <v/>
      </c>
    </row>
    <row r="712">
      <c r="A712" t="inlineStr">
        <is>
          <t>CACHACA YPIOCA 5 CHAVES 700ML</t>
        </is>
      </c>
      <c r="B712" s="13" t="n">
        <v>75.316513</v>
      </c>
      <c r="C712" s="14">
        <f>R712/0.89</f>
        <v/>
      </c>
      <c r="D712" s="13" t="n">
        <v>7.894622</v>
      </c>
      <c r="E712" s="13" t="n">
        <v>5.27378</v>
      </c>
      <c r="F712" s="1" t="n">
        <v>0</v>
      </c>
      <c r="G712" t="n">
        <v>119.06</v>
      </c>
      <c r="H712" s="5" t="n">
        <v>0.12</v>
      </c>
      <c r="I712" s="5" t="n">
        <v>0.0925</v>
      </c>
      <c r="J712" s="5" t="n">
        <v>0.12</v>
      </c>
      <c r="K712" s="1" t="n">
        <v>0.11</v>
      </c>
      <c r="L712" s="16">
        <f>K712*C712</f>
        <v/>
      </c>
      <c r="M712" s="13">
        <f>C712*I712</f>
        <v/>
      </c>
      <c r="N712" s="13">
        <f>IF(F712&gt;0,C712*(1+F712),G712)</f>
        <v/>
      </c>
      <c r="O712" s="16">
        <f>N712*J712</f>
        <v/>
      </c>
      <c r="P712" s="16">
        <f>L712-D712</f>
        <v/>
      </c>
      <c r="Q712" s="16">
        <f>M712-E712</f>
        <v/>
      </c>
      <c r="R712" s="16">
        <f>(B712)+(P712)+(Q712)+(O712)</f>
        <v/>
      </c>
      <c r="S712" s="16">
        <f>R712/0.89</f>
        <v/>
      </c>
      <c r="T712" s="8">
        <f>((R712/S712)-1)*-100</f>
        <v/>
      </c>
      <c r="U712" s="16">
        <f>C712-S712</f>
        <v/>
      </c>
      <c r="V712">
        <f>((R712/C712)-1)*-100</f>
        <v/>
      </c>
    </row>
    <row r="713">
      <c r="A713" t="inlineStr">
        <is>
          <t>GIN AMAZZONI MANIUARA 750ML</t>
        </is>
      </c>
      <c r="B713" s="13" t="n">
        <v>69.68647900000001</v>
      </c>
      <c r="C713" s="14">
        <f>R713/0.89</f>
        <v/>
      </c>
      <c r="D713" s="13" t="n">
        <v>7.117857</v>
      </c>
      <c r="E713" s="13" t="n">
        <v>4.746841</v>
      </c>
      <c r="F713" s="1" t="n">
        <v>0.467</v>
      </c>
      <c r="G713" t="n">
        <v>0</v>
      </c>
      <c r="H713" s="5" t="n">
        <v>0.12</v>
      </c>
      <c r="I713" s="5" t="n">
        <v>0.0925</v>
      </c>
      <c r="J713" s="5" t="n">
        <v>0.12</v>
      </c>
      <c r="K713" s="1" t="n">
        <v>0.11</v>
      </c>
      <c r="L713" s="16">
        <f>K713*C713</f>
        <v/>
      </c>
      <c r="M713" s="13">
        <f>C713*I713</f>
        <v/>
      </c>
      <c r="N713" s="13">
        <f>IF(F713&gt;0,C713*(1+F713),G713)</f>
        <v/>
      </c>
      <c r="O713" s="16">
        <f>N713*J713</f>
        <v/>
      </c>
      <c r="P713" s="16">
        <f>L713-D713</f>
        <v/>
      </c>
      <c r="Q713" s="16">
        <f>M713-E713</f>
        <v/>
      </c>
      <c r="R713" s="16">
        <f>(B713)+(P713)+(Q713)+(O713)</f>
        <v/>
      </c>
      <c r="S713" s="16">
        <f>R713/0.89</f>
        <v/>
      </c>
      <c r="T713" s="8">
        <f>((R713/S713)-1)*-100</f>
        <v/>
      </c>
      <c r="U713" s="16">
        <f>C713-S713</f>
        <v/>
      </c>
      <c r="V713">
        <f>((R713/C713)-1)*-100</f>
        <v/>
      </c>
    </row>
    <row r="714">
      <c r="A714" t="inlineStr">
        <is>
          <t>LICOR ESP DIEGO ZAMORA 43 BARISTO 700ML</t>
        </is>
      </c>
      <c r="B714" s="13" t="n">
        <v>103.5708</v>
      </c>
      <c r="C714" s="14">
        <f>R714/0.89</f>
        <v/>
      </c>
      <c r="D714" s="13" t="n">
        <v>3.466667</v>
      </c>
      <c r="E714" s="13" t="n">
        <v>7.696382</v>
      </c>
      <c r="F714" s="1" t="n">
        <v>0</v>
      </c>
      <c r="G714" t="n">
        <v>209.12</v>
      </c>
      <c r="H714" s="5" t="n">
        <v>0.12</v>
      </c>
      <c r="I714" s="5" t="n">
        <v>0.0925</v>
      </c>
      <c r="J714" s="5" t="n">
        <v>0.12</v>
      </c>
      <c r="K714" s="1" t="n">
        <v>0.11</v>
      </c>
      <c r="L714" s="16">
        <f>K714*C714</f>
        <v/>
      </c>
      <c r="M714" s="13">
        <f>C714*I714</f>
        <v/>
      </c>
      <c r="N714" s="13">
        <f>IF(F714&gt;0,C714*(1+F714),G714)</f>
        <v/>
      </c>
      <c r="O714" s="16">
        <f>N714*J714</f>
        <v/>
      </c>
      <c r="P714" s="16">
        <f>L714-D714</f>
        <v/>
      </c>
      <c r="Q714" s="16">
        <f>M714-E714</f>
        <v/>
      </c>
      <c r="R714" s="16">
        <f>(B714)+(P714)+(Q714)+(O714)</f>
        <v/>
      </c>
      <c r="S714" s="16">
        <f>R714/0.89</f>
        <v/>
      </c>
      <c r="T714" s="8">
        <f>((R714/S714)-1)*-100</f>
        <v/>
      </c>
      <c r="U714" s="16">
        <f>C714-S714</f>
        <v/>
      </c>
      <c r="V714">
        <f>((R714/C714)-1)*-100</f>
        <v/>
      </c>
    </row>
    <row r="715">
      <c r="A715" t="inlineStr">
        <is>
          <t>SMIRNOFF WATERMELON &amp; MINT 998 ML</t>
        </is>
      </c>
      <c r="B715" s="13" t="n">
        <v>30.463033</v>
      </c>
      <c r="C715" s="14">
        <f>R715/0.89</f>
        <v/>
      </c>
      <c r="D715" s="13" t="n">
        <v>3.17905</v>
      </c>
      <c r="E715" s="13" t="n">
        <v>2.075055</v>
      </c>
      <c r="F715" s="1" t="n">
        <v>0</v>
      </c>
      <c r="G715" t="n">
        <v>9.01</v>
      </c>
      <c r="H715" s="5" t="n">
        <v>0.12</v>
      </c>
      <c r="I715" s="5" t="n">
        <v>0.0925</v>
      </c>
      <c r="J715" s="5" t="n">
        <v>0.12</v>
      </c>
      <c r="K715" s="1" t="n">
        <v>0.11</v>
      </c>
      <c r="L715" s="16">
        <f>K715*C715</f>
        <v/>
      </c>
      <c r="M715" s="13">
        <f>C715*I715</f>
        <v/>
      </c>
      <c r="N715" s="13">
        <f>IF(F715&gt;0,C715*(1+F715),G715)</f>
        <v/>
      </c>
      <c r="O715" s="16">
        <f>N715*J715</f>
        <v/>
      </c>
      <c r="P715" s="16">
        <f>L715-D715</f>
        <v/>
      </c>
      <c r="Q715" s="16">
        <f>M715-E715</f>
        <v/>
      </c>
      <c r="R715" s="16">
        <f>(B715)+(P715)+(Q715)+(O715)</f>
        <v/>
      </c>
      <c r="S715" s="16">
        <f>R715/0.89</f>
        <v/>
      </c>
      <c r="T715" s="8">
        <f>((R715/S715)-1)*-100</f>
        <v/>
      </c>
      <c r="U715" s="16">
        <f>C715-S715</f>
        <v/>
      </c>
      <c r="V715">
        <f>((R715/C715)-1)*-100</f>
        <v/>
      </c>
    </row>
    <row r="716">
      <c r="A716" t="inlineStr">
        <is>
          <t>VODKA POLAK 950ML</t>
        </is>
      </c>
      <c r="B716" s="13" t="n">
        <v>5.828333</v>
      </c>
      <c r="C716" s="14">
        <f>R716/0.89</f>
        <v/>
      </c>
      <c r="D716" s="13" t="n">
        <v>0.711667</v>
      </c>
      <c r="E716" s="13" t="n">
        <v>0.401296</v>
      </c>
      <c r="F716" s="1" t="n">
        <v>0</v>
      </c>
      <c r="G716" t="n">
        <v>0</v>
      </c>
      <c r="H716" s="5" t="n">
        <v>0.12</v>
      </c>
      <c r="I716" s="5" t="n">
        <v>0.0925</v>
      </c>
      <c r="J716" s="5" t="n">
        <v>0.12</v>
      </c>
      <c r="K716" s="1" t="n">
        <v>0.11</v>
      </c>
      <c r="L716" s="16">
        <f>K716*C716</f>
        <v/>
      </c>
      <c r="M716" s="13">
        <f>C716*I716</f>
        <v/>
      </c>
      <c r="N716" s="13">
        <f>IF(F716&gt;0,C716*(1+F716),G716)</f>
        <v/>
      </c>
      <c r="O716" s="16">
        <f>N716*J716</f>
        <v/>
      </c>
      <c r="P716" s="16">
        <f>L716-D716</f>
        <v/>
      </c>
      <c r="Q716" s="16">
        <f>M716-E716</f>
        <v/>
      </c>
      <c r="R716" s="16">
        <f>(B716)+(P716)+(Q716)+(O716)</f>
        <v/>
      </c>
      <c r="S716" s="16">
        <f>R716/0.89</f>
        <v/>
      </c>
      <c r="T716" s="8">
        <f>((R716/S716)-1)*-100</f>
        <v/>
      </c>
      <c r="U716" s="16">
        <f>C716-S716</f>
        <v/>
      </c>
      <c r="V716">
        <f>((R716/C716)-1)*-100</f>
        <v/>
      </c>
    </row>
    <row r="717">
      <c r="A717" t="inlineStr">
        <is>
          <t xml:space="preserve">WHISKY ROYAL SALUTE RICHARD QUINN PRETO </t>
        </is>
      </c>
      <c r="B717" s="13" t="n">
        <v>583.20805</v>
      </c>
      <c r="C717" s="14">
        <f>R717/0.89</f>
        <v/>
      </c>
      <c r="D717" s="13" t="n">
        <v>19.521589</v>
      </c>
      <c r="E717" s="13" t="n">
        <v>43.33792</v>
      </c>
      <c r="F717" s="1" t="n">
        <v>0.467</v>
      </c>
      <c r="G717" t="n">
        <v>0</v>
      </c>
      <c r="H717" s="5" t="n">
        <v>0.12</v>
      </c>
      <c r="I717" s="5" t="n">
        <v>0.0925</v>
      </c>
      <c r="J717" s="5" t="n">
        <v>0.12</v>
      </c>
      <c r="K717" s="1" t="n">
        <v>0.11</v>
      </c>
      <c r="L717" s="16">
        <f>K717*C717</f>
        <v/>
      </c>
      <c r="M717" s="13">
        <f>C717*I717</f>
        <v/>
      </c>
      <c r="N717" s="13">
        <f>IF(F717&gt;0,C717*(1+F717),G717)</f>
        <v/>
      </c>
      <c r="O717" s="16">
        <f>N717*J717</f>
        <v/>
      </c>
      <c r="P717" s="16">
        <f>L717-D717</f>
        <v/>
      </c>
      <c r="Q717" s="16">
        <f>M717-E717</f>
        <v/>
      </c>
      <c r="R717" s="16">
        <f>(B717)+(P717)+(Q717)+(O717)</f>
        <v/>
      </c>
      <c r="S717" s="16">
        <f>R717/0.89</f>
        <v/>
      </c>
      <c r="T717" s="8">
        <f>((R717/S717)-1)*-100</f>
        <v/>
      </c>
      <c r="U717" s="16">
        <f>C717-S717</f>
        <v/>
      </c>
      <c r="V717">
        <f>((R717/C717)-1)*-100</f>
        <v/>
      </c>
    </row>
    <row r="718">
      <c r="A718" t="inlineStr">
        <is>
          <t>CACHACA YPIOCA MESTRE PRATA 965ML</t>
        </is>
      </c>
      <c r="B718" s="13" t="n">
        <v>14.794098</v>
      </c>
      <c r="C718" s="14">
        <f>R718/0.89</f>
        <v/>
      </c>
      <c r="D718" s="13" t="n">
        <v>1.647132</v>
      </c>
      <c r="E718" s="13" t="n">
        <v>1.035901</v>
      </c>
      <c r="F718" s="1" t="n">
        <v>0.4579</v>
      </c>
      <c r="G718" t="n">
        <v>0</v>
      </c>
      <c r="H718" s="5" t="n">
        <v>0.12</v>
      </c>
      <c r="I718" s="5" t="n">
        <v>0.0925</v>
      </c>
      <c r="J718" s="5" t="n">
        <v>0.12</v>
      </c>
      <c r="K718" s="1" t="n">
        <v>0.11</v>
      </c>
      <c r="L718" s="16">
        <f>K718*C718</f>
        <v/>
      </c>
      <c r="M718" s="13">
        <f>C718*I718</f>
        <v/>
      </c>
      <c r="N718" s="13">
        <f>IF(F718&gt;0,C718*(1+F718),G718)</f>
        <v/>
      </c>
      <c r="O718" s="16">
        <f>N718*J718</f>
        <v/>
      </c>
      <c r="P718" s="16">
        <f>L718-D718</f>
        <v/>
      </c>
      <c r="Q718" s="16">
        <f>M718-E718</f>
        <v/>
      </c>
      <c r="R718" s="16">
        <f>(B718)+(P718)+(Q718)+(O718)</f>
        <v/>
      </c>
      <c r="S718" s="16">
        <f>R718/0.89</f>
        <v/>
      </c>
      <c r="T718" s="8">
        <f>((R718/S718)-1)*-100</f>
        <v/>
      </c>
      <c r="U718" s="16">
        <f>C718-S718</f>
        <v/>
      </c>
      <c r="V718">
        <f>((R718/C718)-1)*-100</f>
        <v/>
      </c>
    </row>
    <row r="719">
      <c r="A719" t="inlineStr">
        <is>
          <t xml:space="preserve">VINHO ARG URBAN CABERNET SAUVIGNON </t>
        </is>
      </c>
      <c r="B719" s="13" t="n">
        <v>25.958</v>
      </c>
      <c r="C719" s="14">
        <f>R719/0.89</f>
        <v/>
      </c>
      <c r="D719" s="13" t="n">
        <v>0.975</v>
      </c>
      <c r="E719" s="13" t="n">
        <v>2.401115</v>
      </c>
      <c r="F719" s="1" t="n">
        <v>0.467</v>
      </c>
      <c r="G719" t="n">
        <v>0</v>
      </c>
      <c r="H719" s="5" t="n">
        <v>0.12</v>
      </c>
      <c r="I719" s="5" t="n">
        <v>0.0925</v>
      </c>
      <c r="J719" s="5" t="n">
        <v>0.12</v>
      </c>
      <c r="K719" s="1" t="n">
        <v>0.11</v>
      </c>
      <c r="L719" s="16">
        <f>K719*C719</f>
        <v/>
      </c>
      <c r="M719" s="13">
        <f>C719*I719</f>
        <v/>
      </c>
      <c r="N719" s="13">
        <f>IF(F719&gt;0,C719*(1+F719),G719)</f>
        <v/>
      </c>
      <c r="O719" s="16">
        <f>N719*J719</f>
        <v/>
      </c>
      <c r="P719" s="16">
        <f>L719-D719</f>
        <v/>
      </c>
      <c r="Q719" s="16">
        <f>M719-E719</f>
        <v/>
      </c>
      <c r="R719" s="16">
        <f>(B719)+(P719)+(Q719)+(O719)</f>
        <v/>
      </c>
      <c r="S719" s="16">
        <f>R719/0.89</f>
        <v/>
      </c>
      <c r="T719" s="8">
        <f>((R719/S719)-1)*-100</f>
        <v/>
      </c>
      <c r="U719" s="16">
        <f>C719-S719</f>
        <v/>
      </c>
      <c r="V719">
        <f>((R719/C719)-1)*-100</f>
        <v/>
      </c>
    </row>
    <row r="720">
      <c r="A720" t="inlineStr">
        <is>
          <t>EASY BOOZE SPRITZ LT 269MLX24</t>
        </is>
      </c>
      <c r="B720" s="13" t="n">
        <v>78.128333</v>
      </c>
      <c r="C720" s="14">
        <f>R720/0.89</f>
        <v/>
      </c>
      <c r="D720" s="13" t="n">
        <v>8.296666999999999</v>
      </c>
      <c r="E720" s="13" t="n">
        <v>7.22687</v>
      </c>
      <c r="F720" s="1" t="n">
        <v>0.467</v>
      </c>
      <c r="G720" t="n">
        <v>0</v>
      </c>
      <c r="H720" s="5" t="n">
        <v>0.12</v>
      </c>
      <c r="I720" s="5" t="n">
        <v>0</v>
      </c>
      <c r="J720" s="5" t="n">
        <v>0.12</v>
      </c>
      <c r="K720" s="1" t="n">
        <v>0.11</v>
      </c>
      <c r="L720" s="16">
        <f>K720*C720</f>
        <v/>
      </c>
      <c r="M720" s="13">
        <f>C720*I720</f>
        <v/>
      </c>
      <c r="N720" s="13">
        <f>IF(F720&gt;0,C720*(1+F720),G720)</f>
        <v/>
      </c>
      <c r="O720" s="16">
        <f>N720*J720</f>
        <v/>
      </c>
      <c r="P720" s="16">
        <f>L720-D720</f>
        <v/>
      </c>
      <c r="Q720" s="16">
        <f>M720-E720</f>
        <v/>
      </c>
      <c r="R720" s="16">
        <f>(B720)+(P720)+(Q720)+(O720)</f>
        <v/>
      </c>
      <c r="S720" s="16">
        <f>R720/0.89</f>
        <v/>
      </c>
      <c r="T720" s="8">
        <f>((R720/S720)-1)*-100</f>
        <v/>
      </c>
      <c r="U720" s="16">
        <f>C720-S720</f>
        <v/>
      </c>
      <c r="V720">
        <f>((R720/C720)-1)*-100</f>
        <v/>
      </c>
    </row>
    <row r="721">
      <c r="A721" t="inlineStr">
        <is>
          <t>EASY BOOZE SPRITZ LN 275MLX12</t>
        </is>
      </c>
      <c r="B721" s="13" t="n">
        <v>44.127</v>
      </c>
      <c r="C721" s="14">
        <f>R721/0.89</f>
        <v/>
      </c>
      <c r="D721" s="13" t="n">
        <v>4.686</v>
      </c>
      <c r="E721" s="13" t="n">
        <v>5.12733</v>
      </c>
      <c r="F721" s="1" t="n">
        <v>0</v>
      </c>
      <c r="G721" t="n">
        <v>0</v>
      </c>
      <c r="H721" s="5" t="n">
        <v>0.12</v>
      </c>
      <c r="I721" s="5" t="n">
        <v>0</v>
      </c>
      <c r="J721" s="5" t="n">
        <v>0.12</v>
      </c>
      <c r="K721" s="1" t="n">
        <v>0.11</v>
      </c>
      <c r="L721" s="16">
        <f>K721*C721</f>
        <v/>
      </c>
      <c r="M721" s="13">
        <f>C721*I721</f>
        <v/>
      </c>
      <c r="N721" s="13">
        <f>IF(F721&gt;0,C721*(1+F721),G721)</f>
        <v/>
      </c>
      <c r="O721" s="16">
        <f>N721*J721</f>
        <v/>
      </c>
      <c r="P721" s="16">
        <f>L721-D721</f>
        <v/>
      </c>
      <c r="Q721" s="16">
        <f>M721-E721</f>
        <v/>
      </c>
      <c r="R721" s="16">
        <f>(B721)+(P721)+(Q721)+(O721)</f>
        <v/>
      </c>
      <c r="S721" s="16">
        <f>R721/0.89</f>
        <v/>
      </c>
      <c r="T721" s="8">
        <f>((R721/S721)-1)*-100</f>
        <v/>
      </c>
      <c r="U721" s="16">
        <f>C721-S721</f>
        <v/>
      </c>
      <c r="V721">
        <f>((R721/C721)-1)*-100</f>
        <v/>
      </c>
    </row>
    <row r="722">
      <c r="A722" t="inlineStr">
        <is>
          <t xml:space="preserve">FEVER TREE TONIC W. REFRESHINGLY CX24 </t>
        </is>
      </c>
      <c r="B722" s="13" t="n">
        <v>291.563</v>
      </c>
      <c r="C722" s="14">
        <f>R722/0.89</f>
        <v/>
      </c>
      <c r="D722" s="13" t="n">
        <v>0</v>
      </c>
      <c r="E722" s="13" t="n">
        <v>26.14872</v>
      </c>
      <c r="F722" s="1" t="n">
        <v>0</v>
      </c>
      <c r="G722" t="n">
        <v>0</v>
      </c>
      <c r="H722" s="5" t="n">
        <v>0.12</v>
      </c>
      <c r="I722" s="5" t="n">
        <v>0</v>
      </c>
      <c r="J722" s="5" t="n">
        <v>0.12</v>
      </c>
      <c r="K722" s="1" t="n">
        <v>0.11</v>
      </c>
      <c r="L722" s="16">
        <f>K722*C722</f>
        <v/>
      </c>
      <c r="M722" s="13">
        <f>C722*I722</f>
        <v/>
      </c>
      <c r="N722" s="13">
        <f>IF(F722&gt;0,C722*(1+F722),G722)</f>
        <v/>
      </c>
      <c r="O722" s="16">
        <f>N722*J722</f>
        <v/>
      </c>
      <c r="P722" s="16">
        <f>L722-D722</f>
        <v/>
      </c>
      <c r="Q722" s="16">
        <f>M722-E722</f>
        <v/>
      </c>
      <c r="R722" s="16">
        <f>(B722)+(P722)+(Q722)+(O722)</f>
        <v/>
      </c>
      <c r="S722" s="16">
        <f>R722/0.89</f>
        <v/>
      </c>
      <c r="T722" s="8">
        <f>((R722/S722)-1)*-100</f>
        <v/>
      </c>
      <c r="U722" s="16">
        <f>C722-S722</f>
        <v/>
      </c>
      <c r="V722">
        <f>((R722/C722)-1)*-100</f>
        <v/>
      </c>
    </row>
    <row r="723">
      <c r="A723" t="inlineStr">
        <is>
          <t>BLUEBERRY ST.PIERRE 270ML</t>
        </is>
      </c>
      <c r="B723" s="13" t="n">
        <v>74.07276899999999</v>
      </c>
      <c r="C723" s="14">
        <f>R723/0.89</f>
        <v/>
      </c>
      <c r="D723" s="13" t="n">
        <v>0</v>
      </c>
      <c r="E723" s="13" t="n">
        <v>6.28056</v>
      </c>
      <c r="F723" s="1" t="n">
        <v>0</v>
      </c>
      <c r="G723" t="n">
        <v>0</v>
      </c>
      <c r="H723" s="5" t="n">
        <v>0.12</v>
      </c>
      <c r="I723" s="5" t="n">
        <v>0.0925</v>
      </c>
      <c r="J723" s="5" t="n">
        <v>0.12</v>
      </c>
      <c r="K723" s="1" t="n">
        <v>0.11</v>
      </c>
      <c r="L723" s="16">
        <f>K723*C723</f>
        <v/>
      </c>
      <c r="M723" s="13">
        <f>C723*I723</f>
        <v/>
      </c>
      <c r="N723" s="13">
        <f>IF(F723&gt;0,C723*(1+F723),G723)</f>
        <v/>
      </c>
      <c r="O723" s="16">
        <f>N723*J723</f>
        <v/>
      </c>
      <c r="P723" s="16">
        <f>L723-D723</f>
        <v/>
      </c>
      <c r="Q723" s="16">
        <f>M723-E723</f>
        <v/>
      </c>
      <c r="R723" s="16">
        <f>(B723)+(P723)+(Q723)+(O723)</f>
        <v/>
      </c>
      <c r="S723" s="16">
        <f>R723/0.89</f>
        <v/>
      </c>
      <c r="T723" s="8">
        <f>((R723/S723)-1)*-100</f>
        <v/>
      </c>
      <c r="U723" s="16">
        <f>C723-S723</f>
        <v/>
      </c>
      <c r="V723">
        <f>((R723/C723)-1)*-100</f>
        <v/>
      </c>
    </row>
    <row r="724">
      <c r="A724" t="inlineStr">
        <is>
          <t>AGUA TONICA GINGER ST.PIERRE 275ML</t>
        </is>
      </c>
      <c r="B724" s="13" t="n">
        <v>38.749944</v>
      </c>
      <c r="C724" s="14">
        <f>R724/0.89</f>
        <v/>
      </c>
      <c r="D724" s="13" t="n">
        <v>0</v>
      </c>
      <c r="E724" s="13" t="n">
        <v>3.28557</v>
      </c>
      <c r="F724" s="1" t="n">
        <v>0</v>
      </c>
      <c r="G724" t="n">
        <v>0</v>
      </c>
      <c r="H724" s="5" t="n">
        <v>0.12</v>
      </c>
      <c r="I724" s="5" t="n">
        <v>0.0925</v>
      </c>
      <c r="J724" s="5" t="n">
        <v>0.12</v>
      </c>
      <c r="K724" s="1" t="n">
        <v>0.11</v>
      </c>
      <c r="L724" s="16">
        <f>K724*C724</f>
        <v/>
      </c>
      <c r="M724" s="13">
        <f>C724*I724</f>
        <v/>
      </c>
      <c r="N724" s="13">
        <f>IF(F724&gt;0,C724*(1+F724),G724)</f>
        <v/>
      </c>
      <c r="O724" s="16">
        <f>N724*J724</f>
        <v/>
      </c>
      <c r="P724" s="16">
        <f>L724-D724</f>
        <v/>
      </c>
      <c r="Q724" s="16">
        <f>M724-E724</f>
        <v/>
      </c>
      <c r="R724" s="16">
        <f>(B724)+(P724)+(Q724)+(O724)</f>
        <v/>
      </c>
      <c r="S724" s="16">
        <f>R724/0.89</f>
        <v/>
      </c>
      <c r="T724" s="8">
        <f>((R724/S724)-1)*-100</f>
        <v/>
      </c>
      <c r="U724" s="16">
        <f>C724-S724</f>
        <v/>
      </c>
      <c r="V724">
        <f>((R724/C724)-1)*-100</f>
        <v/>
      </c>
    </row>
    <row r="725">
      <c r="A725" t="inlineStr">
        <is>
          <t>CACHACA YPIOCA GUARANA 1L</t>
        </is>
      </c>
      <c r="B725" s="13" t="n">
        <v>11.354455</v>
      </c>
      <c r="C725" s="14">
        <f>R725/0.89</f>
        <v/>
      </c>
      <c r="D725" s="13" t="n">
        <v>1.399375</v>
      </c>
      <c r="E725" s="13" t="n">
        <v>0.8678429999999999</v>
      </c>
      <c r="F725" s="1" t="n">
        <v>0</v>
      </c>
      <c r="G725" t="n">
        <v>20.51</v>
      </c>
      <c r="H725" s="5" t="n">
        <v>0.12</v>
      </c>
      <c r="I725" s="5" t="n">
        <v>0.0925</v>
      </c>
      <c r="J725" s="5" t="n">
        <v>0.12</v>
      </c>
      <c r="K725" s="1" t="n">
        <v>0.11</v>
      </c>
      <c r="L725" s="16">
        <f>K725*C725</f>
        <v/>
      </c>
      <c r="M725" s="13">
        <f>C725*I725</f>
        <v/>
      </c>
      <c r="N725" s="13">
        <f>IF(F725&gt;0,C725*(1+F725),G725)</f>
        <v/>
      </c>
      <c r="O725" s="16">
        <f>N725*J725</f>
        <v/>
      </c>
      <c r="P725" s="16">
        <f>L725-D725</f>
        <v/>
      </c>
      <c r="Q725" s="16">
        <f>M725-E725</f>
        <v/>
      </c>
      <c r="R725" s="16">
        <f>(B725)+(P725)+(Q725)+(O725)</f>
        <v/>
      </c>
      <c r="S725" s="16">
        <f>R725/0.89</f>
        <v/>
      </c>
      <c r="T725" s="8">
        <f>((R725/S725)-1)*-100</f>
        <v/>
      </c>
      <c r="U725" s="16">
        <f>C725-S725</f>
        <v/>
      </c>
      <c r="V725">
        <f>((R725/C725)-1)*-100</f>
        <v/>
      </c>
    </row>
    <row r="726">
      <c r="A726" t="inlineStr">
        <is>
          <t>COQUETEL RISSO ANIS 900ML</t>
        </is>
      </c>
      <c r="B726" s="13" t="n">
        <v>5.403278</v>
      </c>
      <c r="C726" s="14">
        <f>R726/0.89</f>
        <v/>
      </c>
      <c r="D726" s="13" t="n">
        <v>0.544389</v>
      </c>
      <c r="E726" s="13" t="n">
        <v>0.499803</v>
      </c>
      <c r="F726" s="1" t="n">
        <v>0.4579</v>
      </c>
      <c r="G726" t="n">
        <v>0</v>
      </c>
      <c r="H726" s="5" t="n">
        <v>0.12</v>
      </c>
      <c r="I726" s="5" t="n">
        <v>0.0925</v>
      </c>
      <c r="J726" s="5" t="n">
        <v>0.12</v>
      </c>
      <c r="K726" s="1" t="n">
        <v>0.11</v>
      </c>
      <c r="L726" s="16">
        <f>K726*C726</f>
        <v/>
      </c>
      <c r="M726" s="13">
        <f>C726*I726</f>
        <v/>
      </c>
      <c r="N726" s="13">
        <f>IF(F726&gt;0,C726*(1+F726),G726)</f>
        <v/>
      </c>
      <c r="O726" s="16">
        <f>N726*J726</f>
        <v/>
      </c>
      <c r="P726" s="16">
        <f>L726-D726</f>
        <v/>
      </c>
      <c r="Q726" s="16">
        <f>M726-E726</f>
        <v/>
      </c>
      <c r="R726" s="16">
        <f>(B726)+(P726)+(Q726)+(O726)</f>
        <v/>
      </c>
      <c r="S726" s="16">
        <f>R726/0.89</f>
        <v/>
      </c>
      <c r="T726" s="8">
        <f>((R726/S726)-1)*-100</f>
        <v/>
      </c>
      <c r="U726" s="16">
        <f>C726-S726</f>
        <v/>
      </c>
      <c r="V726">
        <f>((R726/C726)-1)*-100</f>
        <v/>
      </c>
    </row>
    <row r="727">
      <c r="A727" t="inlineStr">
        <is>
          <t>COQUETEL RISSO MENTA 900ML</t>
        </is>
      </c>
      <c r="B727" s="13" t="n">
        <v>4.255</v>
      </c>
      <c r="C727" s="14">
        <f>R727/0.89</f>
        <v/>
      </c>
      <c r="D727" s="13" t="n">
        <v>0</v>
      </c>
      <c r="E727" s="13" t="n">
        <v>0</v>
      </c>
      <c r="F727" s="1" t="n">
        <v>0.4579</v>
      </c>
      <c r="G727" t="n">
        <v>0</v>
      </c>
      <c r="H727" s="5" t="n">
        <v>0.12</v>
      </c>
      <c r="I727" s="5" t="n">
        <v>0.0925</v>
      </c>
      <c r="J727" s="5" t="n">
        <v>0.12</v>
      </c>
      <c r="K727" s="1" t="n">
        <v>0.11</v>
      </c>
      <c r="L727" s="16">
        <f>K727*C727</f>
        <v/>
      </c>
      <c r="M727" s="13">
        <f>C727*I727</f>
        <v/>
      </c>
      <c r="N727" s="13">
        <f>IF(F727&gt;0,C727*(1+F727),G727)</f>
        <v/>
      </c>
      <c r="O727" s="16">
        <f>N727*J727</f>
        <v/>
      </c>
      <c r="P727" s="16">
        <f>L727-D727</f>
        <v/>
      </c>
      <c r="Q727" s="16">
        <f>M727-E727</f>
        <v/>
      </c>
      <c r="R727" s="16">
        <f>(B727)+(P727)+(Q727)+(O727)</f>
        <v/>
      </c>
      <c r="S727" s="16">
        <f>R727/0.89</f>
        <v/>
      </c>
      <c r="T727" s="8">
        <f>((R727/S727)-1)*-100</f>
        <v/>
      </c>
      <c r="U727" s="16">
        <f>C727-S727</f>
        <v/>
      </c>
      <c r="V727">
        <f>((R727/C727)-1)*-100</f>
        <v/>
      </c>
    </row>
    <row r="728">
      <c r="A728" t="inlineStr">
        <is>
          <t>ESPUM CASA PERINI ICE 750ML</t>
        </is>
      </c>
      <c r="B728" s="13" t="n">
        <v>31.023449</v>
      </c>
      <c r="C728" s="14">
        <f>R728/0.89</f>
        <v/>
      </c>
      <c r="D728" s="13" t="n">
        <v>3.615602</v>
      </c>
      <c r="E728" s="13" t="n">
        <v>2.371182</v>
      </c>
      <c r="F728" s="1" t="n">
        <v>0.3796</v>
      </c>
      <c r="G728" t="n">
        <v>0</v>
      </c>
      <c r="H728" s="5" t="n">
        <v>0.12</v>
      </c>
      <c r="I728" s="5" t="n">
        <v>0.0925</v>
      </c>
      <c r="J728" s="5" t="n">
        <v>0.12</v>
      </c>
      <c r="K728" s="1" t="n">
        <v>0.11</v>
      </c>
      <c r="L728" s="16">
        <f>K728*C728</f>
        <v/>
      </c>
      <c r="M728" s="13">
        <f>C728*I728</f>
        <v/>
      </c>
      <c r="N728" s="13">
        <f>IF(F728&gt;0,C728*(1+F728),G728)</f>
        <v/>
      </c>
      <c r="O728" s="16">
        <f>N728*J728</f>
        <v/>
      </c>
      <c r="P728" s="16">
        <f>L728-D728</f>
        <v/>
      </c>
      <c r="Q728" s="16">
        <f>M728-E728</f>
        <v/>
      </c>
      <c r="R728" s="16">
        <f>(B728)+(P728)+(Q728)+(O728)</f>
        <v/>
      </c>
      <c r="S728" s="16">
        <f>R728/0.89</f>
        <v/>
      </c>
      <c r="T728" s="8">
        <f>((R728/S728)-1)*-100</f>
        <v/>
      </c>
      <c r="U728" s="16">
        <f>C728-S728</f>
        <v/>
      </c>
      <c r="V728">
        <f>((R728/C728)-1)*-100</f>
        <v/>
      </c>
    </row>
    <row r="729">
      <c r="A729" t="inlineStr">
        <is>
          <t>PERRIER JOUET BLANC DE BLANCS 750M</t>
        </is>
      </c>
      <c r="B729" s="13" t="n">
        <v>313.577667</v>
      </c>
      <c r="C729" s="14">
        <f>R729/0.89</f>
        <v/>
      </c>
      <c r="D729" s="13" t="n">
        <v>11.777567</v>
      </c>
      <c r="E729" s="13" t="n">
        <v>26.146195</v>
      </c>
      <c r="F729" s="1" t="n">
        <v>0.4579</v>
      </c>
      <c r="G729" t="n">
        <v>0</v>
      </c>
      <c r="H729" s="5" t="n">
        <v>0.12</v>
      </c>
      <c r="I729" s="5" t="n">
        <v>0.0925</v>
      </c>
      <c r="J729" s="5" t="n">
        <v>0.12</v>
      </c>
      <c r="K729" s="1" t="n">
        <v>0.11</v>
      </c>
      <c r="L729" s="16">
        <f>K729*C729</f>
        <v/>
      </c>
      <c r="M729" s="13">
        <f>C729*I729</f>
        <v/>
      </c>
      <c r="N729" s="13">
        <f>IF(F729&gt;0,C729*(1+F729),G729)</f>
        <v/>
      </c>
      <c r="O729" s="16">
        <f>N729*J729</f>
        <v/>
      </c>
      <c r="P729" s="16">
        <f>L729-D729</f>
        <v/>
      </c>
      <c r="Q729" s="16">
        <f>M729-E729</f>
        <v/>
      </c>
      <c r="R729" s="16">
        <f>(B729)+(P729)+(Q729)+(O729)</f>
        <v/>
      </c>
      <c r="S729" s="16">
        <f>R729/0.89</f>
        <v/>
      </c>
      <c r="T729" s="8">
        <f>((R729/S729)-1)*-100</f>
        <v/>
      </c>
      <c r="U729" s="16">
        <f>C729-S729</f>
        <v/>
      </c>
      <c r="V729">
        <f>((R729/C729)-1)*-100</f>
        <v/>
      </c>
    </row>
    <row r="730">
      <c r="A730" t="inlineStr">
        <is>
          <t>GIN TANQUERAY TONIC 12X275ML</t>
        </is>
      </c>
      <c r="B730" s="13" t="n">
        <v>154.0915</v>
      </c>
      <c r="C730" s="14">
        <f>R730/0.89</f>
        <v/>
      </c>
      <c r="D730" s="13" t="n">
        <v>16.36368</v>
      </c>
      <c r="E730" s="13" t="n">
        <v>11.100046</v>
      </c>
      <c r="F730" s="1" t="n">
        <v>0</v>
      </c>
      <c r="G730" t="n">
        <v>20.31</v>
      </c>
      <c r="H730" s="5" t="n">
        <v>0.12</v>
      </c>
      <c r="I730" s="5" t="n">
        <v>0.0925</v>
      </c>
      <c r="J730" s="5" t="n">
        <v>0.12</v>
      </c>
      <c r="K730" s="1" t="n">
        <v>0.11</v>
      </c>
      <c r="L730" s="16">
        <f>K730*C730</f>
        <v/>
      </c>
      <c r="M730" s="13">
        <f>C730*I730</f>
        <v/>
      </c>
      <c r="N730" s="13">
        <f>IF(F730&gt;0,C730*(1+F730),G730)</f>
        <v/>
      </c>
      <c r="O730" s="16">
        <f>N730*J730</f>
        <v/>
      </c>
      <c r="P730" s="16">
        <f>L730-D730</f>
        <v/>
      </c>
      <c r="Q730" s="16">
        <f>M730-E730</f>
        <v/>
      </c>
      <c r="R730" s="16">
        <f>(B730)+(P730)+(Q730)+(O730)</f>
        <v/>
      </c>
      <c r="S730" s="16">
        <f>R730/0.89</f>
        <v/>
      </c>
      <c r="T730" s="8">
        <f>((R730/S730)-1)*-100</f>
        <v/>
      </c>
      <c r="U730" s="16">
        <f>C730-S730</f>
        <v/>
      </c>
      <c r="V730">
        <f>((R730/C730)-1)*-100</f>
        <v/>
      </c>
    </row>
    <row r="731">
      <c r="A731" t="inlineStr">
        <is>
          <t>GIN TANQUERAY SEVILLA TONIC 12X275ML</t>
        </is>
      </c>
      <c r="B731" s="13" t="n">
        <v>157.27</v>
      </c>
      <c r="C731" s="14">
        <f>R731/0.89</f>
        <v/>
      </c>
      <c r="D731" s="13" t="n">
        <v>16.701</v>
      </c>
      <c r="E731" s="13" t="n">
        <v>11.32903</v>
      </c>
      <c r="F731" s="1" t="n">
        <v>0.467</v>
      </c>
      <c r="G731" t="n">
        <v>0</v>
      </c>
      <c r="H731" s="5" t="n">
        <v>0.12</v>
      </c>
      <c r="I731" s="5" t="n">
        <v>0.0925</v>
      </c>
      <c r="J731" s="5" t="n">
        <v>0.12</v>
      </c>
      <c r="K731" s="1" t="n">
        <v>0.11</v>
      </c>
      <c r="L731" s="16">
        <f>K731*C731</f>
        <v/>
      </c>
      <c r="M731" s="13">
        <f>C731*I731</f>
        <v/>
      </c>
      <c r="N731" s="13">
        <f>IF(F731&gt;0,C731*(1+F731),G731)</f>
        <v/>
      </c>
      <c r="O731" s="16">
        <f>N731*J731</f>
        <v/>
      </c>
      <c r="P731" s="16">
        <f>L731-D731</f>
        <v/>
      </c>
      <c r="Q731" s="16">
        <f>M731-E731</f>
        <v/>
      </c>
      <c r="R731" s="16">
        <f>(B731)+(P731)+(Q731)+(O731)</f>
        <v/>
      </c>
      <c r="S731" s="16">
        <f>R731/0.89</f>
        <v/>
      </c>
      <c r="T731" s="8">
        <f>((R731/S731)-1)*-100</f>
        <v/>
      </c>
      <c r="U731" s="16">
        <f>C731-S731</f>
        <v/>
      </c>
      <c r="V731">
        <f>((R731/C731)-1)*-100</f>
        <v/>
      </c>
    </row>
    <row r="732">
      <c r="A732" t="inlineStr">
        <is>
          <t>GIN GILBEYS 700ML</t>
        </is>
      </c>
      <c r="B732" s="13" t="n">
        <v>30.964</v>
      </c>
      <c r="C732" s="14">
        <f>R732/0.89</f>
        <v/>
      </c>
      <c r="D732" s="13" t="n">
        <v>1.23856</v>
      </c>
      <c r="E732" s="13" t="n">
        <v>2.749609</v>
      </c>
      <c r="F732" s="1" t="n">
        <v>0</v>
      </c>
      <c r="G732" t="n">
        <v>47.47</v>
      </c>
      <c r="H732" s="5" t="n">
        <v>0.12</v>
      </c>
      <c r="I732" s="5" t="n">
        <v>0.0925</v>
      </c>
      <c r="J732" s="5" t="n">
        <v>0.12</v>
      </c>
      <c r="K732" s="1" t="n">
        <v>0.11</v>
      </c>
      <c r="L732" s="16">
        <f>K732*C732</f>
        <v/>
      </c>
      <c r="M732" s="13">
        <f>C732*I732</f>
        <v/>
      </c>
      <c r="N732" s="13">
        <f>IF(F732&gt;0,C732*(1+F732),G732)</f>
        <v/>
      </c>
      <c r="O732" s="16">
        <f>N732*J732</f>
        <v/>
      </c>
      <c r="P732" s="16">
        <f>L732-D732</f>
        <v/>
      </c>
      <c r="Q732" s="16">
        <f>M732-E732</f>
        <v/>
      </c>
      <c r="R732" s="16">
        <f>(B732)+(P732)+(Q732)+(O732)</f>
        <v/>
      </c>
      <c r="S732" s="16">
        <f>R732/0.89</f>
        <v/>
      </c>
      <c r="T732" s="8">
        <f>((R732/S732)-1)*-100</f>
        <v/>
      </c>
      <c r="U732" s="16">
        <f>C732-S732</f>
        <v/>
      </c>
      <c r="V732">
        <f>((R732/C732)-1)*-100</f>
        <v/>
      </c>
    </row>
    <row r="733">
      <c r="A733" t="inlineStr">
        <is>
          <t>GIN BEEFEATER BOTANICS 750ML</t>
        </is>
      </c>
      <c r="B733" s="13" t="n">
        <v>57.607133</v>
      </c>
      <c r="C733" s="14">
        <f>R733/0.89</f>
        <v/>
      </c>
      <c r="D733" s="13" t="n">
        <v>1.928272</v>
      </c>
      <c r="E733" s="13" t="n">
        <v>4.280758000000001</v>
      </c>
      <c r="F733" s="1" t="n">
        <v>0.4579</v>
      </c>
      <c r="G733" t="n">
        <v>0</v>
      </c>
      <c r="H733" s="5" t="n">
        <v>0.12</v>
      </c>
      <c r="I733" s="5" t="n">
        <v>0.0925</v>
      </c>
      <c r="J733" s="5" t="n">
        <v>0.12</v>
      </c>
      <c r="K733" s="1" t="n">
        <v>0.11</v>
      </c>
      <c r="L733" s="16">
        <f>K733*C733</f>
        <v/>
      </c>
      <c r="M733" s="13">
        <f>C733*I733</f>
        <v/>
      </c>
      <c r="N733" s="13">
        <f>IF(F733&gt;0,C733*(1+F733),G733)</f>
        <v/>
      </c>
      <c r="O733" s="16">
        <f>N733*J733</f>
        <v/>
      </c>
      <c r="P733" s="16">
        <f>L733-D733</f>
        <v/>
      </c>
      <c r="Q733" s="16">
        <f>M733-E733</f>
        <v/>
      </c>
      <c r="R733" s="16">
        <f>(B733)+(P733)+(Q733)+(O733)</f>
        <v/>
      </c>
      <c r="S733" s="16">
        <f>R733/0.89</f>
        <v/>
      </c>
      <c r="T733" s="8">
        <f>((R733/S733)-1)*-100</f>
        <v/>
      </c>
      <c r="U733" s="16">
        <f>C733-S733</f>
        <v/>
      </c>
      <c r="V733">
        <f>((R733/C733)-1)*-100</f>
        <v/>
      </c>
    </row>
    <row r="734">
      <c r="A734" t="inlineStr">
        <is>
          <t>GIN ORLOFF 1L</t>
        </is>
      </c>
      <c r="B734" s="13" t="n">
        <v>19.844742</v>
      </c>
      <c r="C734" s="14">
        <f>R734/0.89</f>
        <v/>
      </c>
      <c r="D734" s="13" t="n">
        <v>1.992777</v>
      </c>
      <c r="E734" s="13" t="n">
        <v>1.351768</v>
      </c>
      <c r="F734" s="1" t="n">
        <v>0</v>
      </c>
      <c r="G734" t="n">
        <v>47.56</v>
      </c>
      <c r="H734" s="5" t="n">
        <v>0.12</v>
      </c>
      <c r="I734" s="5" t="n">
        <v>0.0925</v>
      </c>
      <c r="J734" s="5" t="n">
        <v>0.12</v>
      </c>
      <c r="K734" s="1" t="n">
        <v>0.11</v>
      </c>
      <c r="L734" s="16">
        <f>K734*C734</f>
        <v/>
      </c>
      <c r="M734" s="13">
        <f>C734*I734</f>
        <v/>
      </c>
      <c r="N734" s="13">
        <f>IF(F734&gt;0,C734*(1+F734),G734)</f>
        <v/>
      </c>
      <c r="O734" s="16">
        <f>N734*J734</f>
        <v/>
      </c>
      <c r="P734" s="16">
        <f>L734-D734</f>
        <v/>
      </c>
      <c r="Q734" s="16">
        <f>M734-E734</f>
        <v/>
      </c>
      <c r="R734" s="16">
        <f>(B734)+(P734)+(Q734)+(O734)</f>
        <v/>
      </c>
      <c r="S734" s="16">
        <f>R734/0.89</f>
        <v/>
      </c>
      <c r="T734" s="8">
        <f>((R734/S734)-1)*-100</f>
        <v/>
      </c>
      <c r="U734" s="16">
        <f>C734-S734</f>
        <v/>
      </c>
      <c r="V734">
        <f>((R734/C734)-1)*-100</f>
        <v/>
      </c>
    </row>
    <row r="735">
      <c r="A735" t="inlineStr">
        <is>
          <t>XAROPE LA DULCE TANGERINA 700ML</t>
        </is>
      </c>
      <c r="B735" s="13" t="n">
        <v>11.2</v>
      </c>
      <c r="C735" s="14">
        <f>R735/0.89</f>
        <v/>
      </c>
      <c r="D735" s="13" t="n">
        <v>1.209667</v>
      </c>
      <c r="E735" s="13" t="n">
        <v>0.924106</v>
      </c>
      <c r="F735" s="1" t="n">
        <v>0</v>
      </c>
      <c r="G735" t="n">
        <v>0</v>
      </c>
      <c r="H735" s="5" t="n">
        <v>0.12</v>
      </c>
      <c r="I735" s="5" t="n">
        <v>0.0925</v>
      </c>
      <c r="J735" s="5" t="n">
        <v>0.12</v>
      </c>
      <c r="K735" s="1" t="n">
        <v>0.11</v>
      </c>
      <c r="L735" s="16">
        <f>K735*C735</f>
        <v/>
      </c>
      <c r="M735" s="13">
        <f>C735*I735</f>
        <v/>
      </c>
      <c r="N735" s="13">
        <f>IF(F735&gt;0,C735*(1+F735),G735)</f>
        <v/>
      </c>
      <c r="O735" s="16">
        <f>N735*J735</f>
        <v/>
      </c>
      <c r="P735" s="16">
        <f>L735-D735</f>
        <v/>
      </c>
      <c r="Q735" s="16">
        <f>M735-E735</f>
        <v/>
      </c>
      <c r="R735" s="16">
        <f>(B735)+(P735)+(Q735)+(O735)</f>
        <v/>
      </c>
      <c r="S735" s="16">
        <f>R735/0.89</f>
        <v/>
      </c>
      <c r="T735" s="8">
        <f>((R735/S735)-1)*-100</f>
        <v/>
      </c>
      <c r="U735" s="16">
        <f>C735-S735</f>
        <v/>
      </c>
      <c r="V735">
        <f>((R735/C735)-1)*-100</f>
        <v/>
      </c>
    </row>
    <row r="736">
      <c r="A736" t="inlineStr">
        <is>
          <t>CACHACA SALINAS UMBURANA 700ML</t>
        </is>
      </c>
      <c r="B736" s="13" t="n">
        <v>28.380667</v>
      </c>
      <c r="C736" s="14">
        <f>R736/0.89</f>
        <v/>
      </c>
      <c r="D736" s="13" t="n">
        <v>3.049667</v>
      </c>
      <c r="E736" s="13" t="n">
        <v>0.784154</v>
      </c>
      <c r="F736" s="1" t="n">
        <v>0.4579</v>
      </c>
      <c r="G736" t="n">
        <v>0</v>
      </c>
      <c r="H736" s="5" t="n">
        <v>0.12</v>
      </c>
      <c r="I736" s="5" t="n">
        <v>0.0925</v>
      </c>
      <c r="J736" s="5" t="n">
        <v>0.12</v>
      </c>
      <c r="K736" s="1" t="n">
        <v>0.11</v>
      </c>
      <c r="L736" s="16">
        <f>K736*C736</f>
        <v/>
      </c>
      <c r="M736" s="13">
        <f>C736*I736</f>
        <v/>
      </c>
      <c r="N736" s="13">
        <f>IF(F736&gt;0,C736*(1+F736),G736)</f>
        <v/>
      </c>
      <c r="O736" s="16">
        <f>N736*J736</f>
        <v/>
      </c>
      <c r="P736" s="16">
        <f>L736-D736</f>
        <v/>
      </c>
      <c r="Q736" s="16">
        <f>M736-E736</f>
        <v/>
      </c>
      <c r="R736" s="16">
        <f>(B736)+(P736)+(Q736)+(O736)</f>
        <v/>
      </c>
      <c r="S736" s="16">
        <f>R736/0.89</f>
        <v/>
      </c>
      <c r="T736" s="8">
        <f>((R736/S736)-1)*-100</f>
        <v/>
      </c>
      <c r="U736" s="16">
        <f>C736-S736</f>
        <v/>
      </c>
      <c r="V736">
        <f>((R736/C736)-1)*-100</f>
        <v/>
      </c>
    </row>
    <row r="737">
      <c r="A737" t="inlineStr">
        <is>
          <t>CACHACA LUA NOVA 700ML</t>
        </is>
      </c>
      <c r="B737" s="13" t="n">
        <v>19.125</v>
      </c>
      <c r="C737" s="14">
        <f>R737/0.89</f>
        <v/>
      </c>
      <c r="D737" s="13" t="n">
        <v>1.9742</v>
      </c>
      <c r="E737" s="13" t="n">
        <v>0.528429</v>
      </c>
      <c r="F737" s="1" t="n">
        <v>0</v>
      </c>
      <c r="G737" t="n">
        <v>31.91</v>
      </c>
      <c r="H737" s="5" t="n">
        <v>0.12</v>
      </c>
      <c r="I737" s="5" t="n">
        <v>0.0925</v>
      </c>
      <c r="J737" s="5" t="n">
        <v>0.12</v>
      </c>
      <c r="K737" s="1" t="n">
        <v>0.11</v>
      </c>
      <c r="L737" s="16">
        <f>K737*C737</f>
        <v/>
      </c>
      <c r="M737" s="13">
        <f>C737*I737</f>
        <v/>
      </c>
      <c r="N737" s="13">
        <f>IF(F737&gt;0,C737*(1+F737),G737)</f>
        <v/>
      </c>
      <c r="O737" s="16">
        <f>N737*J737</f>
        <v/>
      </c>
      <c r="P737" s="16">
        <f>L737-D737</f>
        <v/>
      </c>
      <c r="Q737" s="16">
        <f>M737-E737</f>
        <v/>
      </c>
      <c r="R737" s="16">
        <f>(B737)+(P737)+(Q737)+(O737)</f>
        <v/>
      </c>
      <c r="S737" s="16">
        <f>R737/0.89</f>
        <v/>
      </c>
      <c r="T737" s="8">
        <f>((R737/S737)-1)*-100</f>
        <v/>
      </c>
      <c r="U737" s="16">
        <f>C737-S737</f>
        <v/>
      </c>
      <c r="V737">
        <f>((R737/C737)-1)*-100</f>
        <v/>
      </c>
    </row>
    <row r="738">
      <c r="A738" t="inlineStr">
        <is>
          <t>APERITIVO RAMAZZOTTI AMARO 750ML</t>
        </is>
      </c>
      <c r="B738" s="13" t="n">
        <v>35.28405</v>
      </c>
      <c r="C738" s="14">
        <f>R738/0.89</f>
        <v/>
      </c>
      <c r="D738" s="13" t="n">
        <v>1.181055</v>
      </c>
      <c r="E738" s="13" t="n">
        <v>2.621942</v>
      </c>
      <c r="F738" s="1" t="n">
        <v>0</v>
      </c>
      <c r="G738" t="n">
        <v>83.88</v>
      </c>
      <c r="H738" s="5" t="n">
        <v>0.12</v>
      </c>
      <c r="I738" s="5" t="n">
        <v>0.0925</v>
      </c>
      <c r="J738" s="5" t="n">
        <v>0.12</v>
      </c>
      <c r="K738" s="1" t="n">
        <v>0.11</v>
      </c>
      <c r="L738" s="16">
        <f>K738*C738</f>
        <v/>
      </c>
      <c r="M738" s="13">
        <f>C738*I738</f>
        <v/>
      </c>
      <c r="N738" s="13">
        <f>IF(F738&gt;0,C738*(1+F738),G738)</f>
        <v/>
      </c>
      <c r="O738" s="16">
        <f>N738*J738</f>
        <v/>
      </c>
      <c r="P738" s="16">
        <f>L738-D738</f>
        <v/>
      </c>
      <c r="Q738" s="16">
        <f>M738-E738</f>
        <v/>
      </c>
      <c r="R738" s="16">
        <f>(B738)+(P738)+(Q738)+(O738)</f>
        <v/>
      </c>
      <c r="S738" s="16">
        <f>R738/0.89</f>
        <v/>
      </c>
      <c r="T738" s="8">
        <f>((R738/S738)-1)*-100</f>
        <v/>
      </c>
      <c r="U738" s="16">
        <f>C738-S738</f>
        <v/>
      </c>
      <c r="V738">
        <f>((R738/C738)-1)*-100</f>
        <v/>
      </c>
    </row>
    <row r="739">
      <c r="A739" t="inlineStr">
        <is>
          <t>XAROPE LA DULCE LIMAO SICILIANO 700ML</t>
        </is>
      </c>
      <c r="B739" s="13" t="n">
        <v>11.2</v>
      </c>
      <c r="C739" s="14">
        <f>R739/0.89</f>
        <v/>
      </c>
      <c r="D739" s="13" t="n">
        <v>1.209667</v>
      </c>
      <c r="E739" s="13" t="n">
        <v>0.924106</v>
      </c>
      <c r="F739" s="1" t="n">
        <v>0</v>
      </c>
      <c r="G739" t="n">
        <v>0</v>
      </c>
      <c r="H739" s="5" t="n">
        <v>0.12</v>
      </c>
      <c r="I739" s="5" t="n">
        <v>0.0925</v>
      </c>
      <c r="J739" s="5" t="n">
        <v>0.12</v>
      </c>
      <c r="K739" s="1" t="n">
        <v>0.11</v>
      </c>
      <c r="L739" s="16">
        <f>K739*C739</f>
        <v/>
      </c>
      <c r="M739" s="13">
        <f>C739*I739</f>
        <v/>
      </c>
      <c r="N739" s="13">
        <f>IF(F739&gt;0,C739*(1+F739),G739)</f>
        <v/>
      </c>
      <c r="O739" s="16">
        <f>N739*J739</f>
        <v/>
      </c>
      <c r="P739" s="16">
        <f>L739-D739</f>
        <v/>
      </c>
      <c r="Q739" s="16">
        <f>M739-E739</f>
        <v/>
      </c>
      <c r="R739" s="16">
        <f>(B739)+(P739)+(Q739)+(O739)</f>
        <v/>
      </c>
      <c r="S739" s="16">
        <f>R739/0.89</f>
        <v/>
      </c>
      <c r="T739" s="8">
        <f>((R739/S739)-1)*-100</f>
        <v/>
      </c>
      <c r="U739" s="16">
        <f>C739-S739</f>
        <v/>
      </c>
      <c r="V739">
        <f>((R739/C739)-1)*-100</f>
        <v/>
      </c>
    </row>
    <row r="740">
      <c r="A740" t="inlineStr">
        <is>
          <t>VINHO CASA PERINI TINTO SOLIDARIO 750ML</t>
        </is>
      </c>
      <c r="B740" s="13" t="n">
        <v>32.744372</v>
      </c>
      <c r="C740" s="14">
        <f>R740/0.89</f>
        <v/>
      </c>
      <c r="D740" s="13" t="n">
        <v>3.809524</v>
      </c>
      <c r="E740" s="13" t="n">
        <v>2.502706</v>
      </c>
      <c r="F740" s="1" t="n">
        <v>0.4579</v>
      </c>
      <c r="G740" t="n">
        <v>0</v>
      </c>
      <c r="H740" s="5" t="n">
        <v>0.12</v>
      </c>
      <c r="I740" s="5" t="n">
        <v>0.0925</v>
      </c>
      <c r="J740" s="5" t="n">
        <v>0.12</v>
      </c>
      <c r="K740" s="1" t="n">
        <v>0.11</v>
      </c>
      <c r="L740" s="16">
        <f>K740*C740</f>
        <v/>
      </c>
      <c r="M740" s="13">
        <f>C740*I740</f>
        <v/>
      </c>
      <c r="N740" s="13">
        <f>IF(F740&gt;0,C740*(1+F740),G740)</f>
        <v/>
      </c>
      <c r="O740" s="16">
        <f>N740*J740</f>
        <v/>
      </c>
      <c r="P740" s="16">
        <f>L740-D740</f>
        <v/>
      </c>
      <c r="Q740" s="16">
        <f>M740-E740</f>
        <v/>
      </c>
      <c r="R740" s="16">
        <f>(B740)+(P740)+(Q740)+(O740)</f>
        <v/>
      </c>
      <c r="S740" s="16">
        <f>R740/0.89</f>
        <v/>
      </c>
      <c r="T740" s="8">
        <f>((R740/S740)-1)*-100</f>
        <v/>
      </c>
      <c r="U740" s="16">
        <f>C740-S740</f>
        <v/>
      </c>
      <c r="V740">
        <f>((R740/C740)-1)*-100</f>
        <v/>
      </c>
    </row>
    <row r="741">
      <c r="A741" t="inlineStr">
        <is>
          <t>VINHO DIVINO TINTO SUAVE 1L</t>
        </is>
      </c>
      <c r="B741" s="13" t="n">
        <v>12.425</v>
      </c>
      <c r="C741" s="14">
        <f>R741/0.89</f>
        <v/>
      </c>
      <c r="D741" s="13" t="n">
        <v>1.328233</v>
      </c>
      <c r="E741" s="13" t="n">
        <v>1.149313</v>
      </c>
      <c r="F741" s="1" t="n">
        <v>0.467</v>
      </c>
      <c r="G741" t="n">
        <v>0</v>
      </c>
      <c r="H741" s="5" t="n">
        <v>0.12</v>
      </c>
      <c r="I741" s="5" t="n">
        <v>0.0925</v>
      </c>
      <c r="J741" s="5" t="n">
        <v>0.12</v>
      </c>
      <c r="K741" s="1" t="n">
        <v>0.11</v>
      </c>
      <c r="L741" s="16">
        <f>K741*C741</f>
        <v/>
      </c>
      <c r="M741" s="13">
        <f>C741*I741</f>
        <v/>
      </c>
      <c r="N741" s="13">
        <f>IF(F741&gt;0,C741*(1+F741),G741)</f>
        <v/>
      </c>
      <c r="O741" s="16">
        <f>N741*J741</f>
        <v/>
      </c>
      <c r="P741" s="16">
        <f>L741-D741</f>
        <v/>
      </c>
      <c r="Q741" s="16">
        <f>M741-E741</f>
        <v/>
      </c>
      <c r="R741" s="16">
        <f>(B741)+(P741)+(Q741)+(O741)</f>
        <v/>
      </c>
      <c r="S741" s="16">
        <f>R741/0.89</f>
        <v/>
      </c>
      <c r="T741" s="8">
        <f>((R741/S741)-1)*-100</f>
        <v/>
      </c>
      <c r="U741" s="16">
        <f>C741-S741</f>
        <v/>
      </c>
      <c r="V741">
        <f>((R741/C741)-1)*-100</f>
        <v/>
      </c>
    </row>
    <row r="742">
      <c r="A742" t="inlineStr">
        <is>
          <t xml:space="preserve">LIQUEUR C AMARULA ETHIOPIAN COFFEE </t>
        </is>
      </c>
      <c r="B742" s="13" t="n">
        <v>68.98735000000001</v>
      </c>
      <c r="C742" s="14">
        <f>R742/0.89</f>
        <v/>
      </c>
      <c r="D742" s="13" t="n">
        <v>2.3092</v>
      </c>
      <c r="E742" s="13" t="n">
        <v>5.126424</v>
      </c>
      <c r="F742" s="1" t="n">
        <v>0</v>
      </c>
      <c r="G742" t="n">
        <v>124.49</v>
      </c>
      <c r="H742" s="5" t="n">
        <v>0.12</v>
      </c>
      <c r="I742" s="5" t="n">
        <v>0.0925</v>
      </c>
      <c r="J742" s="5" t="n">
        <v>0.12</v>
      </c>
      <c r="K742" s="1" t="n">
        <v>0.11</v>
      </c>
      <c r="L742" s="16">
        <f>K742*C742</f>
        <v/>
      </c>
      <c r="M742" s="13">
        <f>C742*I742</f>
        <v/>
      </c>
      <c r="N742" s="13">
        <f>IF(F742&gt;0,C742*(1+F742),G742)</f>
        <v/>
      </c>
      <c r="O742" s="16">
        <f>N742*J742</f>
        <v/>
      </c>
      <c r="P742" s="16">
        <f>L742-D742</f>
        <v/>
      </c>
      <c r="Q742" s="16">
        <f>M742-E742</f>
        <v/>
      </c>
      <c r="R742" s="16">
        <f>(B742)+(P742)+(Q742)+(O742)</f>
        <v/>
      </c>
      <c r="S742" s="16">
        <f>R742/0.89</f>
        <v/>
      </c>
      <c r="T742" s="8">
        <f>((R742/S742)-1)*-100</f>
        <v/>
      </c>
      <c r="U742" s="16">
        <f>C742-S742</f>
        <v/>
      </c>
      <c r="V742">
        <f>((R742/C742)-1)*-100</f>
        <v/>
      </c>
    </row>
    <row r="743">
      <c r="A743" t="inlineStr">
        <is>
          <t>GIN AMAZZONI  RIO PRETO 750ML</t>
        </is>
      </c>
      <c r="B743" s="13" t="n">
        <v>88.591133</v>
      </c>
      <c r="C743" s="14">
        <f>R743/0.89</f>
        <v/>
      </c>
      <c r="D743" s="13" t="n">
        <v>8.896176000000001</v>
      </c>
      <c r="E743" s="13" t="n">
        <v>6.034589</v>
      </c>
      <c r="F743" s="1" t="n">
        <v>0.467</v>
      </c>
      <c r="G743" t="n">
        <v>0</v>
      </c>
      <c r="H743" s="5" t="n">
        <v>0.12</v>
      </c>
      <c r="I743" s="5" t="n">
        <v>0.0925</v>
      </c>
      <c r="J743" s="5" t="n">
        <v>0.12</v>
      </c>
      <c r="K743" s="1" t="n">
        <v>0.11</v>
      </c>
      <c r="L743" s="16">
        <f>K743*C743</f>
        <v/>
      </c>
      <c r="M743" s="13">
        <f>C743*I743</f>
        <v/>
      </c>
      <c r="N743" s="13">
        <f>IF(F743&gt;0,C743*(1+F743),G743)</f>
        <v/>
      </c>
      <c r="O743" s="16">
        <f>N743*J743</f>
        <v/>
      </c>
      <c r="P743" s="16">
        <f>L743-D743</f>
        <v/>
      </c>
      <c r="Q743" s="16">
        <f>M743-E743</f>
        <v/>
      </c>
      <c r="R743" s="16">
        <f>(B743)+(P743)+(Q743)+(O743)</f>
        <v/>
      </c>
      <c r="S743" s="16">
        <f>R743/0.89</f>
        <v/>
      </c>
      <c r="T743" s="8">
        <f>((R743/S743)-1)*-100</f>
        <v/>
      </c>
      <c r="U743" s="16">
        <f>C743-S743</f>
        <v/>
      </c>
      <c r="V743">
        <f>((R743/C743)-1)*-100</f>
        <v/>
      </c>
    </row>
    <row r="744">
      <c r="A744" t="inlineStr">
        <is>
          <t>LICOR ESP DIEGO ZAMORA 43 + 1 COPO</t>
        </is>
      </c>
      <c r="B744" s="13" t="n">
        <v>92.400504</v>
      </c>
      <c r="C744" s="14">
        <f>R744/0.89</f>
        <v/>
      </c>
      <c r="D744" s="13" t="n">
        <v>3.092904</v>
      </c>
      <c r="E744" s="13" t="n">
        <v>6.866247</v>
      </c>
      <c r="F744" s="1" t="n">
        <v>0.4579</v>
      </c>
      <c r="G744" t="n">
        <v>0</v>
      </c>
      <c r="H744" s="5" t="n">
        <v>0.12</v>
      </c>
      <c r="I744" s="5" t="n">
        <v>0.0925</v>
      </c>
      <c r="J744" s="5" t="n">
        <v>0.12</v>
      </c>
      <c r="K744" s="1" t="n">
        <v>0.11</v>
      </c>
      <c r="L744" s="16">
        <f>K744*C744</f>
        <v/>
      </c>
      <c r="M744" s="13">
        <f>C744*I744</f>
        <v/>
      </c>
      <c r="N744" s="13">
        <f>IF(F744&gt;0,C744*(1+F744),G744)</f>
        <v/>
      </c>
      <c r="O744" s="16">
        <f>N744*J744</f>
        <v/>
      </c>
      <c r="P744" s="16">
        <f>L744-D744</f>
        <v/>
      </c>
      <c r="Q744" s="16">
        <f>M744-E744</f>
        <v/>
      </c>
      <c r="R744" s="16">
        <f>(B744)+(P744)+(Q744)+(O744)</f>
        <v/>
      </c>
      <c r="S744" s="16">
        <f>R744/0.89</f>
        <v/>
      </c>
      <c r="T744" s="8">
        <f>((R744/S744)-1)*-100</f>
        <v/>
      </c>
      <c r="U744" s="16">
        <f>C744-S744</f>
        <v/>
      </c>
      <c r="V744">
        <f>((R744/C744)-1)*-100</f>
        <v/>
      </c>
    </row>
    <row r="745">
      <c r="A745" t="inlineStr">
        <is>
          <t>RUM BACARDI LIMON 980ML</t>
        </is>
      </c>
      <c r="B745" s="13" t="n">
        <v>26.532046</v>
      </c>
      <c r="C745" s="14">
        <f>R745/0.89</f>
        <v/>
      </c>
      <c r="D745" s="13" t="n">
        <v>2.784318</v>
      </c>
      <c r="E745" s="13" t="n">
        <v>2.207765</v>
      </c>
      <c r="F745" s="1" t="n">
        <v>0</v>
      </c>
      <c r="G745" t="n">
        <v>44.16</v>
      </c>
      <c r="H745" s="5" t="n">
        <v>0.12</v>
      </c>
      <c r="I745" s="5" t="n">
        <v>0.0925</v>
      </c>
      <c r="J745" s="5" t="n">
        <v>0.12</v>
      </c>
      <c r="K745" s="1" t="n">
        <v>0.11</v>
      </c>
      <c r="L745" s="16">
        <f>K745*C745</f>
        <v/>
      </c>
      <c r="M745" s="13">
        <f>C745*I745</f>
        <v/>
      </c>
      <c r="N745" s="13">
        <f>IF(F745&gt;0,C745*(1+F745),G745)</f>
        <v/>
      </c>
      <c r="O745" s="16">
        <f>N745*J745</f>
        <v/>
      </c>
      <c r="P745" s="16">
        <f>L745-D745</f>
        <v/>
      </c>
      <c r="Q745" s="16">
        <f>M745-E745</f>
        <v/>
      </c>
      <c r="R745" s="16">
        <f>(B745)+(P745)+(Q745)+(O745)</f>
        <v/>
      </c>
      <c r="S745" s="16">
        <f>R745/0.89</f>
        <v/>
      </c>
      <c r="T745" s="8">
        <f>((R745/S745)-1)*-100</f>
        <v/>
      </c>
      <c r="U745" s="16">
        <f>C745-S745</f>
        <v/>
      </c>
      <c r="V745">
        <f>((R745/C745)-1)*-100</f>
        <v/>
      </c>
    </row>
    <row r="746">
      <c r="A746" t="inlineStr">
        <is>
          <t>VINHO DIVINO TINTO SECO1L</t>
        </is>
      </c>
      <c r="B746" s="13" t="n">
        <v>12.425</v>
      </c>
      <c r="C746" s="14">
        <f>R746/0.89</f>
        <v/>
      </c>
      <c r="D746" s="13" t="n">
        <v>1.328233</v>
      </c>
      <c r="E746" s="13" t="n">
        <v>1.149313</v>
      </c>
      <c r="F746" s="1" t="n">
        <v>0.467</v>
      </c>
      <c r="G746" t="n">
        <v>0</v>
      </c>
      <c r="H746" s="5" t="n">
        <v>0.12</v>
      </c>
      <c r="I746" s="5" t="n">
        <v>0.0925</v>
      </c>
      <c r="J746" s="5" t="n">
        <v>0.12</v>
      </c>
      <c r="K746" s="1" t="n">
        <v>0.11</v>
      </c>
      <c r="L746" s="16">
        <f>K746*C746</f>
        <v/>
      </c>
      <c r="M746" s="13">
        <f>C746*I746</f>
        <v/>
      </c>
      <c r="N746" s="13">
        <f>IF(F746&gt;0,C746*(1+F746),G746)</f>
        <v/>
      </c>
      <c r="O746" s="16">
        <f>N746*J746</f>
        <v/>
      </c>
      <c r="P746" s="16">
        <f>L746-D746</f>
        <v/>
      </c>
      <c r="Q746" s="16">
        <f>M746-E746</f>
        <v/>
      </c>
      <c r="R746" s="16">
        <f>(B746)+(P746)+(Q746)+(O746)</f>
        <v/>
      </c>
      <c r="S746" s="16">
        <f>R746/0.89</f>
        <v/>
      </c>
      <c r="T746" s="8">
        <f>((R746/S746)-1)*-100</f>
        <v/>
      </c>
      <c r="U746" s="16">
        <f>C746-S746</f>
        <v/>
      </c>
      <c r="V746">
        <f>((R746/C746)-1)*-100</f>
        <v/>
      </c>
    </row>
    <row r="747">
      <c r="A747" t="inlineStr">
        <is>
          <t>VINHO CHILANO CABERNET SAUV 750ML</t>
        </is>
      </c>
      <c r="B747" s="13" t="n">
        <v>16.582</v>
      </c>
      <c r="C747" s="14">
        <f>R747/0.89</f>
        <v/>
      </c>
      <c r="D747" s="13" t="n">
        <v>0.622833</v>
      </c>
      <c r="E747" s="13" t="n">
        <v>1.382613</v>
      </c>
      <c r="F747" s="1" t="n">
        <v>0.467</v>
      </c>
      <c r="G747" t="n">
        <v>0</v>
      </c>
      <c r="H747" s="5" t="n">
        <v>0.12</v>
      </c>
      <c r="I747" s="5" t="n">
        <v>0.0925</v>
      </c>
      <c r="J747" s="5" t="n">
        <v>0.12</v>
      </c>
      <c r="K747" s="1" t="n">
        <v>0.11</v>
      </c>
      <c r="L747" s="16">
        <f>K747*C747</f>
        <v/>
      </c>
      <c r="M747" s="13">
        <f>C747*I747</f>
        <v/>
      </c>
      <c r="N747" s="13">
        <f>IF(F747&gt;0,C747*(1+F747),G747)</f>
        <v/>
      </c>
      <c r="O747" s="16">
        <f>N747*J747</f>
        <v/>
      </c>
      <c r="P747" s="16">
        <f>L747-D747</f>
        <v/>
      </c>
      <c r="Q747" s="16">
        <f>M747-E747</f>
        <v/>
      </c>
      <c r="R747" s="16">
        <f>(B747)+(P747)+(Q747)+(O747)</f>
        <v/>
      </c>
      <c r="S747" s="16">
        <f>R747/0.89</f>
        <v/>
      </c>
      <c r="T747" s="8">
        <f>((R747/S747)-1)*-100</f>
        <v/>
      </c>
      <c r="U747" s="16">
        <f>C747-S747</f>
        <v/>
      </c>
      <c r="V747">
        <f>((R747/C747)-1)*-100</f>
        <v/>
      </c>
    </row>
    <row r="748">
      <c r="A748" t="inlineStr">
        <is>
          <t>VINHO CASA PERINI ROSE SOLIDARIO 750ML</t>
        </is>
      </c>
      <c r="B748" s="13" t="n">
        <v>27.851489</v>
      </c>
      <c r="C748" s="14">
        <f>R748/0.89</f>
        <v/>
      </c>
      <c r="D748" s="13" t="n">
        <v>3.258222</v>
      </c>
      <c r="E748" s="13" t="n">
        <v>2.128738</v>
      </c>
      <c r="F748" s="1" t="n">
        <v>0.467</v>
      </c>
      <c r="G748" t="n">
        <v>0</v>
      </c>
      <c r="H748" s="5" t="n">
        <v>0.12</v>
      </c>
      <c r="I748" s="5" t="n">
        <v>0.0925</v>
      </c>
      <c r="J748" s="5" t="n">
        <v>0.12</v>
      </c>
      <c r="K748" s="1" t="n">
        <v>0.11</v>
      </c>
      <c r="L748" s="16">
        <f>K748*C748</f>
        <v/>
      </c>
      <c r="M748" s="13">
        <f>C748*I748</f>
        <v/>
      </c>
      <c r="N748" s="13">
        <f>IF(F748&gt;0,C748*(1+F748),G748)</f>
        <v/>
      </c>
      <c r="O748" s="16">
        <f>N748*J748</f>
        <v/>
      </c>
      <c r="P748" s="16">
        <f>L748-D748</f>
        <v/>
      </c>
      <c r="Q748" s="16">
        <f>M748-E748</f>
        <v/>
      </c>
      <c r="R748" s="16">
        <f>(B748)+(P748)+(Q748)+(O748)</f>
        <v/>
      </c>
      <c r="S748" s="16">
        <f>R748/0.89</f>
        <v/>
      </c>
      <c r="T748" s="8">
        <f>((R748/S748)-1)*-100</f>
        <v/>
      </c>
      <c r="U748" s="16">
        <f>C748-S748</f>
        <v/>
      </c>
      <c r="V748">
        <f>((R748/C748)-1)*-100</f>
        <v/>
      </c>
    </row>
    <row r="749">
      <c r="A749" t="inlineStr">
        <is>
          <t>VINHO CHILANO CARMENERE 750ML</t>
        </is>
      </c>
      <c r="B749" s="13" t="n">
        <v>16.582</v>
      </c>
      <c r="C749" s="14">
        <f>R749/0.89</f>
        <v/>
      </c>
      <c r="D749" s="13" t="n">
        <v>0.622833</v>
      </c>
      <c r="E749" s="13" t="n">
        <v>1.382613</v>
      </c>
      <c r="F749" s="1" t="n">
        <v>0.467</v>
      </c>
      <c r="G749" t="n">
        <v>0</v>
      </c>
      <c r="H749" s="5" t="n">
        <v>0.12</v>
      </c>
      <c r="I749" s="5" t="n">
        <v>0.0925</v>
      </c>
      <c r="J749" s="5" t="n">
        <v>0.12</v>
      </c>
      <c r="K749" s="1" t="n">
        <v>0.11</v>
      </c>
      <c r="L749" s="16">
        <f>K749*C749</f>
        <v/>
      </c>
      <c r="M749" s="13">
        <f>C749*I749</f>
        <v/>
      </c>
      <c r="N749" s="13">
        <f>IF(F749&gt;0,C749*(1+F749),G749)</f>
        <v/>
      </c>
      <c r="O749" s="16">
        <f>N749*J749</f>
        <v/>
      </c>
      <c r="P749" s="16">
        <f>L749-D749</f>
        <v/>
      </c>
      <c r="Q749" s="16">
        <f>M749-E749</f>
        <v/>
      </c>
      <c r="R749" s="16">
        <f>(B749)+(P749)+(Q749)+(O749)</f>
        <v/>
      </c>
      <c r="S749" s="16">
        <f>R749/0.89</f>
        <v/>
      </c>
      <c r="T749" s="8">
        <f>((R749/S749)-1)*-100</f>
        <v/>
      </c>
      <c r="U749" s="16">
        <f>C749-S749</f>
        <v/>
      </c>
      <c r="V749">
        <f>((R749/C749)-1)*-100</f>
        <v/>
      </c>
    </row>
    <row r="750">
      <c r="A750" t="inlineStr">
        <is>
          <t>CACHACA SALINAS TRADICIONAL 600ML</t>
        </is>
      </c>
      <c r="B750" s="13" t="n">
        <v>25.269833</v>
      </c>
      <c r="C750" s="14">
        <f>R750/0.89</f>
        <v/>
      </c>
      <c r="D750" s="13" t="n">
        <v>2.6085</v>
      </c>
      <c r="E750" s="13" t="n">
        <v>0.698209</v>
      </c>
      <c r="F750" s="1" t="n">
        <v>0</v>
      </c>
      <c r="G750" t="n">
        <v>39.97</v>
      </c>
      <c r="H750" s="5" t="n">
        <v>0.12</v>
      </c>
      <c r="I750" s="5" t="n">
        <v>0.0925</v>
      </c>
      <c r="J750" s="5" t="n">
        <v>0.12</v>
      </c>
      <c r="K750" s="1" t="n">
        <v>0.11</v>
      </c>
      <c r="L750" s="16">
        <f>K750*C750</f>
        <v/>
      </c>
      <c r="M750" s="13">
        <f>C750*I750</f>
        <v/>
      </c>
      <c r="N750" s="13">
        <f>IF(F750&gt;0,C750*(1+F750),G750)</f>
        <v/>
      </c>
      <c r="O750" s="16">
        <f>N750*J750</f>
        <v/>
      </c>
      <c r="P750" s="16">
        <f>L750-D750</f>
        <v/>
      </c>
      <c r="Q750" s="16">
        <f>M750-E750</f>
        <v/>
      </c>
      <c r="R750" s="16">
        <f>(B750)+(P750)+(Q750)+(O750)</f>
        <v/>
      </c>
      <c r="S750" s="16">
        <f>R750/0.89</f>
        <v/>
      </c>
      <c r="T750" s="8">
        <f>((R750/S750)-1)*-100</f>
        <v/>
      </c>
      <c r="U750" s="16">
        <f>C750-S750</f>
        <v/>
      </c>
      <c r="V750">
        <f>((R750/C750)-1)*-100</f>
        <v/>
      </c>
    </row>
    <row r="751">
      <c r="A751" t="inlineStr">
        <is>
          <t>WHISKY JAMESON CASKMATES IPA EDIT 750ML</t>
        </is>
      </c>
      <c r="B751" s="13" t="n">
        <v>51.184417</v>
      </c>
      <c r="C751" s="14">
        <f>R751/0.89</f>
        <v/>
      </c>
      <c r="D751" s="13" t="n">
        <v>1.713285</v>
      </c>
      <c r="E751" s="13" t="n">
        <v>3.803488</v>
      </c>
      <c r="F751" s="1" t="n">
        <v>0.4579</v>
      </c>
      <c r="G751" t="n">
        <v>0</v>
      </c>
      <c r="H751" s="5" t="n">
        <v>0.12</v>
      </c>
      <c r="I751" s="5" t="n">
        <v>0.0925</v>
      </c>
      <c r="J751" s="5" t="n">
        <v>0.12</v>
      </c>
      <c r="K751" s="1" t="n">
        <v>0.11</v>
      </c>
      <c r="L751" s="16">
        <f>K751*C751</f>
        <v/>
      </c>
      <c r="M751" s="13">
        <f>C751*I751</f>
        <v/>
      </c>
      <c r="N751" s="13">
        <f>IF(F751&gt;0,C751*(1+F751),G751)</f>
        <v/>
      </c>
      <c r="O751" s="16">
        <f>N751*J751</f>
        <v/>
      </c>
      <c r="P751" s="16">
        <f>L751-D751</f>
        <v/>
      </c>
      <c r="Q751" s="16">
        <f>M751-E751</f>
        <v/>
      </c>
      <c r="R751" s="16">
        <f>(B751)+(P751)+(Q751)+(O751)</f>
        <v/>
      </c>
      <c r="S751" s="16">
        <f>R751/0.89</f>
        <v/>
      </c>
      <c r="T751" s="8">
        <f>((R751/S751)-1)*-100</f>
        <v/>
      </c>
      <c r="U751" s="16">
        <f>C751-S751</f>
        <v/>
      </c>
      <c r="V751">
        <f>((R751/C751)-1)*-100</f>
        <v/>
      </c>
    </row>
    <row r="752">
      <c r="A752" t="inlineStr">
        <is>
          <t>VODKA GREY GOOSE WATERMELON 750ML</t>
        </is>
      </c>
      <c r="B752" s="13" t="n">
        <v>77.475307</v>
      </c>
      <c r="C752" s="14">
        <f>R752/0.89</f>
        <v/>
      </c>
      <c r="D752" s="13" t="n">
        <v>2.593316</v>
      </c>
      <c r="E752" s="13" t="n">
        <v>5.757161</v>
      </c>
      <c r="F752" s="1" t="n">
        <v>0</v>
      </c>
      <c r="G752" t="n">
        <v>185.46</v>
      </c>
      <c r="H752" s="5" t="n">
        <v>0.12</v>
      </c>
      <c r="I752" s="5" t="n">
        <v>0.0925</v>
      </c>
      <c r="J752" s="5" t="n">
        <v>0.12</v>
      </c>
      <c r="K752" s="1" t="n">
        <v>0.11</v>
      </c>
      <c r="L752" s="16">
        <f>K752*C752</f>
        <v/>
      </c>
      <c r="M752" s="13">
        <f>C752*I752</f>
        <v/>
      </c>
      <c r="N752" s="13">
        <f>IF(F752&gt;0,C752*(1+F752),G752)</f>
        <v/>
      </c>
      <c r="O752" s="16">
        <f>N752*J752</f>
        <v/>
      </c>
      <c r="P752" s="16">
        <f>L752-D752</f>
        <v/>
      </c>
      <c r="Q752" s="16">
        <f>M752-E752</f>
        <v/>
      </c>
      <c r="R752" s="16">
        <f>(B752)+(P752)+(Q752)+(O752)</f>
        <v/>
      </c>
      <c r="S752" s="16">
        <f>R752/0.89</f>
        <v/>
      </c>
      <c r="T752" s="8">
        <f>((R752/S752)-1)*-100</f>
        <v/>
      </c>
      <c r="U752" s="16">
        <f>C752-S752</f>
        <v/>
      </c>
      <c r="V752">
        <f>((R752/C752)-1)*-100</f>
        <v/>
      </c>
    </row>
    <row r="753">
      <c r="A753" t="inlineStr">
        <is>
          <t>WHISKY CHIVAS 13 ANOS EXTRA 750ML</t>
        </is>
      </c>
      <c r="B753" s="13" t="n">
        <v>83.32768900000001</v>
      </c>
      <c r="C753" s="14">
        <f>R753/0.89</f>
        <v/>
      </c>
      <c r="D753" s="13" t="n">
        <v>2.789219</v>
      </c>
      <c r="E753" s="13" t="n">
        <v>6.192045</v>
      </c>
      <c r="F753" s="1" t="n">
        <v>0.467</v>
      </c>
      <c r="G753" t="n">
        <v>0</v>
      </c>
      <c r="H753" s="5" t="n">
        <v>0.12</v>
      </c>
      <c r="I753" s="5" t="n">
        <v>0.0925</v>
      </c>
      <c r="J753" s="5" t="n">
        <v>0.12</v>
      </c>
      <c r="K753" s="1" t="n">
        <v>0.11</v>
      </c>
      <c r="L753" s="16">
        <f>K753*C753</f>
        <v/>
      </c>
      <c r="M753" s="13">
        <f>C753*I753</f>
        <v/>
      </c>
      <c r="N753" s="13">
        <f>IF(F753&gt;0,C753*(1+F753),G753)</f>
        <v/>
      </c>
      <c r="O753" s="16">
        <f>N753*J753</f>
        <v/>
      </c>
      <c r="P753" s="16">
        <f>L753-D753</f>
        <v/>
      </c>
      <c r="Q753" s="16">
        <f>M753-E753</f>
        <v/>
      </c>
      <c r="R753" s="16">
        <f>(B753)+(P753)+(Q753)+(O753)</f>
        <v/>
      </c>
      <c r="S753" s="16">
        <f>R753/0.89</f>
        <v/>
      </c>
      <c r="T753" s="8">
        <f>((R753/S753)-1)*-100</f>
        <v/>
      </c>
      <c r="U753" s="16">
        <f>C753-S753</f>
        <v/>
      </c>
      <c r="V753">
        <f>((R753/C753)-1)*-100</f>
        <v/>
      </c>
    </row>
    <row r="754">
      <c r="A754" t="inlineStr">
        <is>
          <t>VINHO CHILANO MERLOT 750ML</t>
        </is>
      </c>
      <c r="B754" s="13" t="n">
        <v>16.582083</v>
      </c>
      <c r="C754" s="14">
        <f>R754/0.89</f>
        <v/>
      </c>
      <c r="D754" s="13" t="n">
        <v>0.6229170000000001</v>
      </c>
      <c r="E754" s="13" t="n">
        <v>1.382605</v>
      </c>
      <c r="F754" s="1" t="n">
        <v>0.467</v>
      </c>
      <c r="G754" t="n">
        <v>0</v>
      </c>
      <c r="H754" s="5" t="n">
        <v>0.12</v>
      </c>
      <c r="I754" s="5" t="n">
        <v>0.0925</v>
      </c>
      <c r="J754" s="5" t="n">
        <v>0.12</v>
      </c>
      <c r="K754" s="1" t="n">
        <v>0.11</v>
      </c>
      <c r="L754" s="16">
        <f>K754*C754</f>
        <v/>
      </c>
      <c r="M754" s="13">
        <f>C754*I754</f>
        <v/>
      </c>
      <c r="N754" s="13">
        <f>IF(F754&gt;0,C754*(1+F754),G754)</f>
        <v/>
      </c>
      <c r="O754" s="16">
        <f>N754*J754</f>
        <v/>
      </c>
      <c r="P754" s="16">
        <f>L754-D754</f>
        <v/>
      </c>
      <c r="Q754" s="16">
        <f>M754-E754</f>
        <v/>
      </c>
      <c r="R754" s="16">
        <f>(B754)+(P754)+(Q754)+(O754)</f>
        <v/>
      </c>
      <c r="S754" s="16">
        <f>R754/0.89</f>
        <v/>
      </c>
      <c r="T754" s="8">
        <f>((R754/S754)-1)*-100</f>
        <v/>
      </c>
      <c r="U754" s="16">
        <f>C754-S754</f>
        <v/>
      </c>
      <c r="V754">
        <f>((R754/C754)-1)*-100</f>
        <v/>
      </c>
    </row>
    <row r="755">
      <c r="A755" t="inlineStr">
        <is>
          <t>CACHACA SALINAS CRISTALINA 700ML</t>
        </is>
      </c>
      <c r="B755" s="13" t="n">
        <v>27.148333</v>
      </c>
      <c r="C755" s="14">
        <f>R755/0.89</f>
        <v/>
      </c>
      <c r="D755" s="13" t="n">
        <v>2.802333</v>
      </c>
      <c r="E755" s="13" t="n">
        <v>0.750112</v>
      </c>
      <c r="F755" s="1" t="n">
        <v>0</v>
      </c>
      <c r="G755" t="n">
        <v>35.02</v>
      </c>
      <c r="H755" s="5" t="n">
        <v>0.12</v>
      </c>
      <c r="I755" s="5" t="n">
        <v>0.0925</v>
      </c>
      <c r="J755" s="5" t="n">
        <v>0.12</v>
      </c>
      <c r="K755" s="1" t="n">
        <v>0.11</v>
      </c>
      <c r="L755" s="16">
        <f>K755*C755</f>
        <v/>
      </c>
      <c r="M755" s="13">
        <f>C755*I755</f>
        <v/>
      </c>
      <c r="N755" s="13">
        <f>IF(F755&gt;0,C755*(1+F755),G755)</f>
        <v/>
      </c>
      <c r="O755" s="16">
        <f>N755*J755</f>
        <v/>
      </c>
      <c r="P755" s="16">
        <f>L755-D755</f>
        <v/>
      </c>
      <c r="Q755" s="16">
        <f>M755-E755</f>
        <v/>
      </c>
      <c r="R755" s="16">
        <f>(B755)+(P755)+(Q755)+(O755)</f>
        <v/>
      </c>
      <c r="S755" s="16">
        <f>R755/0.89</f>
        <v/>
      </c>
      <c r="T755" s="8">
        <f>((R755/S755)-1)*-100</f>
        <v/>
      </c>
      <c r="U755" s="16">
        <f>C755-S755</f>
        <v/>
      </c>
      <c r="V755">
        <f>((R755/C755)-1)*-100</f>
        <v/>
      </c>
    </row>
    <row r="756">
      <c r="A756" t="inlineStr">
        <is>
          <t>VINHO CASA PERINI SAUVIGNON BLANC 750ML</t>
        </is>
      </c>
      <c r="B756" s="13" t="n">
        <v>27.851489</v>
      </c>
      <c r="C756" s="14">
        <f>R756/0.89</f>
        <v/>
      </c>
      <c r="D756" s="13" t="n">
        <v>3.258222</v>
      </c>
      <c r="E756" s="13" t="n">
        <v>2.128738</v>
      </c>
      <c r="F756" s="1" t="n">
        <v>0.467</v>
      </c>
      <c r="G756" t="n">
        <v>0</v>
      </c>
      <c r="H756" s="5" t="n">
        <v>0.12</v>
      </c>
      <c r="I756" s="5" t="n">
        <v>0.0925</v>
      </c>
      <c r="J756" s="5" t="n">
        <v>0.12</v>
      </c>
      <c r="K756" s="1" t="n">
        <v>0.11</v>
      </c>
      <c r="L756" s="16">
        <f>K756*C756</f>
        <v/>
      </c>
      <c r="M756" s="13">
        <f>C756*I756</f>
        <v/>
      </c>
      <c r="N756" s="13">
        <f>IF(F756&gt;0,C756*(1+F756),G756)</f>
        <v/>
      </c>
      <c r="O756" s="16">
        <f>N756*J756</f>
        <v/>
      </c>
      <c r="P756" s="16">
        <f>L756-D756</f>
        <v/>
      </c>
      <c r="Q756" s="16">
        <f>M756-E756</f>
        <v/>
      </c>
      <c r="R756" s="16">
        <f>(B756)+(P756)+(Q756)+(O756)</f>
        <v/>
      </c>
      <c r="S756" s="16">
        <f>R756/0.89</f>
        <v/>
      </c>
      <c r="T756" s="8">
        <f>((R756/S756)-1)*-100</f>
        <v/>
      </c>
      <c r="U756" s="16">
        <f>C756-S756</f>
        <v/>
      </c>
      <c r="V756">
        <f>((R756/C756)-1)*-100</f>
        <v/>
      </c>
    </row>
    <row r="757">
      <c r="A757" t="inlineStr">
        <is>
          <t>CACHACA SALINAS CRISTALINA 1L</t>
        </is>
      </c>
      <c r="B757" s="13" t="n">
        <v>30.719083</v>
      </c>
      <c r="C757" s="14">
        <f>R757/0.89</f>
        <v/>
      </c>
      <c r="D757" s="13" t="n">
        <v>3.171</v>
      </c>
      <c r="E757" s="13" t="n">
        <v>0.8487710000000001</v>
      </c>
      <c r="F757" s="1" t="n">
        <v>0.4579</v>
      </c>
      <c r="G757" t="n">
        <v>0</v>
      </c>
      <c r="H757" s="5" t="n">
        <v>0.12</v>
      </c>
      <c r="I757" s="5" t="n">
        <v>0.0925</v>
      </c>
      <c r="J757" s="5" t="n">
        <v>0.12</v>
      </c>
      <c r="K757" s="1" t="n">
        <v>0.11</v>
      </c>
      <c r="L757" s="16">
        <f>K757*C757</f>
        <v/>
      </c>
      <c r="M757" s="13">
        <f>C757*I757</f>
        <v/>
      </c>
      <c r="N757" s="13">
        <f>IF(F757&gt;0,C757*(1+F757),G757)</f>
        <v/>
      </c>
      <c r="O757" s="16">
        <f>N757*J757</f>
        <v/>
      </c>
      <c r="P757" s="16">
        <f>L757-D757</f>
        <v/>
      </c>
      <c r="Q757" s="16">
        <f>M757-E757</f>
        <v/>
      </c>
      <c r="R757" s="16">
        <f>(B757)+(P757)+(Q757)+(O757)</f>
        <v/>
      </c>
      <c r="S757" s="16">
        <f>R757/0.89</f>
        <v/>
      </c>
      <c r="T757" s="8">
        <f>((R757/S757)-1)*-100</f>
        <v/>
      </c>
      <c r="U757" s="16">
        <f>C757-S757</f>
        <v/>
      </c>
      <c r="V757">
        <f>((R757/C757)-1)*-100</f>
        <v/>
      </c>
    </row>
    <row r="758">
      <c r="A758" t="inlineStr">
        <is>
          <t>CACHACA SALINAS TRADIC. 670ML CERAMICA</t>
        </is>
      </c>
      <c r="B758" s="13" t="n">
        <v>52.786667</v>
      </c>
      <c r="C758" s="14">
        <f>R758/0.89</f>
        <v/>
      </c>
      <c r="D758" s="13" t="n">
        <v>5.448333</v>
      </c>
      <c r="E758" s="13" t="n">
        <v>1.45854</v>
      </c>
      <c r="F758" s="1" t="n">
        <v>0</v>
      </c>
      <c r="G758" t="n">
        <v>39.97</v>
      </c>
      <c r="H758" s="5" t="n">
        <v>0.12</v>
      </c>
      <c r="I758" s="5" t="n">
        <v>0.0925</v>
      </c>
      <c r="J758" s="5" t="n">
        <v>0.12</v>
      </c>
      <c r="K758" s="1" t="n">
        <v>0.11</v>
      </c>
      <c r="L758" s="16">
        <f>K758*C758</f>
        <v/>
      </c>
      <c r="M758" s="13">
        <f>C758*I758</f>
        <v/>
      </c>
      <c r="N758" s="13">
        <f>IF(F758&gt;0,C758*(1+F758),G758)</f>
        <v/>
      </c>
      <c r="O758" s="16">
        <f>N758*J758</f>
        <v/>
      </c>
      <c r="P758" s="16">
        <f>L758-D758</f>
        <v/>
      </c>
      <c r="Q758" s="16">
        <f>M758-E758</f>
        <v/>
      </c>
      <c r="R758" s="16">
        <f>(B758)+(P758)+(Q758)+(O758)</f>
        <v/>
      </c>
      <c r="S758" s="16">
        <f>R758/0.89</f>
        <v/>
      </c>
      <c r="T758" s="8">
        <f>((R758/S758)-1)*-100</f>
        <v/>
      </c>
      <c r="U758" s="16">
        <f>C758-S758</f>
        <v/>
      </c>
      <c r="V758">
        <f>((R758/C758)-1)*-100</f>
        <v/>
      </c>
    </row>
    <row r="759">
      <c r="A759" t="inlineStr">
        <is>
          <t>CACHACA SALINAS IPE 700ML</t>
        </is>
      </c>
      <c r="B759" s="13" t="n">
        <v>28.684667</v>
      </c>
      <c r="C759" s="14">
        <f>R759/0.89</f>
        <v/>
      </c>
      <c r="D759" s="13" t="n">
        <v>2.961</v>
      </c>
      <c r="E759" s="13" t="n">
        <v>0.792561</v>
      </c>
      <c r="F759" s="1" t="n">
        <v>0.4579</v>
      </c>
      <c r="G759" t="n">
        <v>0</v>
      </c>
      <c r="H759" s="5" t="n">
        <v>0.12</v>
      </c>
      <c r="I759" s="5" t="n">
        <v>0.0925</v>
      </c>
      <c r="J759" s="5" t="n">
        <v>0.12</v>
      </c>
      <c r="K759" s="1" t="n">
        <v>0.11</v>
      </c>
      <c r="L759" s="16">
        <f>K759*C759</f>
        <v/>
      </c>
      <c r="M759" s="13">
        <f>C759*I759</f>
        <v/>
      </c>
      <c r="N759" s="13">
        <f>IF(F759&gt;0,C759*(1+F759),G759)</f>
        <v/>
      </c>
      <c r="O759" s="16">
        <f>N759*J759</f>
        <v/>
      </c>
      <c r="P759" s="16">
        <f>L759-D759</f>
        <v/>
      </c>
      <c r="Q759" s="16">
        <f>M759-E759</f>
        <v/>
      </c>
      <c r="R759" s="16">
        <f>(B759)+(P759)+(Q759)+(O759)</f>
        <v/>
      </c>
      <c r="S759" s="16">
        <f>R759/0.89</f>
        <v/>
      </c>
      <c r="T759" s="8">
        <f>((R759/S759)-1)*-100</f>
        <v/>
      </c>
      <c r="U759" s="16">
        <f>C759-S759</f>
        <v/>
      </c>
      <c r="V759">
        <f>((R759/C759)-1)*-100</f>
        <v/>
      </c>
    </row>
    <row r="760">
      <c r="A760" t="inlineStr">
        <is>
          <t>WHISKY BLACK &amp; WHITE 700ML</t>
        </is>
      </c>
      <c r="B760" s="13" t="n">
        <v>42.861792</v>
      </c>
      <c r="C760" s="14">
        <f>R760/0.89</f>
        <v/>
      </c>
      <c r="D760" s="13" t="n">
        <v>1.714472</v>
      </c>
      <c r="E760" s="13" t="n">
        <v>3.806128</v>
      </c>
      <c r="F760" s="1" t="n">
        <v>0</v>
      </c>
      <c r="G760" t="n">
        <v>54.65</v>
      </c>
      <c r="H760" s="5" t="n">
        <v>0.12</v>
      </c>
      <c r="I760" s="5" t="n">
        <v>0.0925</v>
      </c>
      <c r="J760" s="5" t="n">
        <v>0.12</v>
      </c>
      <c r="K760" s="1" t="n">
        <v>0.11</v>
      </c>
      <c r="L760" s="16">
        <f>K760*C760</f>
        <v/>
      </c>
      <c r="M760" s="13">
        <f>C760*I760</f>
        <v/>
      </c>
      <c r="N760" s="13">
        <f>IF(F760&gt;0,C760*(1+F760),G760)</f>
        <v/>
      </c>
      <c r="O760" s="16">
        <f>N760*J760</f>
        <v/>
      </c>
      <c r="P760" s="16">
        <f>L760-D760</f>
        <v/>
      </c>
      <c r="Q760" s="16">
        <f>M760-E760</f>
        <v/>
      </c>
      <c r="R760" s="16">
        <f>(B760)+(P760)+(Q760)+(O760)</f>
        <v/>
      </c>
      <c r="S760" s="16">
        <f>R760/0.89</f>
        <v/>
      </c>
      <c r="T760" s="8">
        <f>((R760/S760)-1)*-100</f>
        <v/>
      </c>
      <c r="U760" s="16">
        <f>C760-S760</f>
        <v/>
      </c>
      <c r="V760">
        <f>((R760/C760)-1)*-100</f>
        <v/>
      </c>
    </row>
    <row r="761">
      <c r="A761" t="inlineStr">
        <is>
          <t>CACHACA SALINAS TRADICIONAL 1L</t>
        </is>
      </c>
      <c r="B761" s="13" t="n">
        <v>35.782708</v>
      </c>
      <c r="C761" s="14">
        <f>R761/0.89</f>
        <v/>
      </c>
      <c r="D761" s="13" t="n">
        <v>3.813708</v>
      </c>
      <c r="E761" s="13" t="n">
        <v>0.98868</v>
      </c>
      <c r="F761" s="1" t="n">
        <v>0</v>
      </c>
      <c r="G761" t="n">
        <v>51.89</v>
      </c>
      <c r="H761" s="5" t="n">
        <v>0.12</v>
      </c>
      <c r="I761" s="5" t="n">
        <v>0.0925</v>
      </c>
      <c r="J761" s="5" t="n">
        <v>0.12</v>
      </c>
      <c r="K761" s="1" t="n">
        <v>0.11</v>
      </c>
      <c r="L761" s="16">
        <f>K761*C761</f>
        <v/>
      </c>
      <c r="M761" s="13">
        <f>C761*I761</f>
        <v/>
      </c>
      <c r="N761" s="13">
        <f>IF(F761&gt;0,C761*(1+F761),G761)</f>
        <v/>
      </c>
      <c r="O761" s="16">
        <f>N761*J761</f>
        <v/>
      </c>
      <c r="P761" s="16">
        <f>L761-D761</f>
        <v/>
      </c>
      <c r="Q761" s="16">
        <f>M761-E761</f>
        <v/>
      </c>
      <c r="R761" s="16">
        <f>(B761)+(P761)+(Q761)+(O761)</f>
        <v/>
      </c>
      <c r="S761" s="16">
        <f>R761/0.89</f>
        <v/>
      </c>
      <c r="T761" s="8">
        <f>((R761/S761)-1)*-100</f>
        <v/>
      </c>
      <c r="U761" s="16">
        <f>C761-S761</f>
        <v/>
      </c>
      <c r="V761">
        <f>((R761/C761)-1)*-100</f>
        <v/>
      </c>
    </row>
    <row r="762">
      <c r="A762" t="inlineStr">
        <is>
          <t>CACHACA SALINAS UMBERANA 600ML</t>
        </is>
      </c>
      <c r="B762" s="13" t="n">
        <v>20.569458</v>
      </c>
      <c r="C762" s="14">
        <f>R762/0.89</f>
        <v/>
      </c>
      <c r="D762" s="13" t="n">
        <v>2.123292</v>
      </c>
      <c r="E762" s="13" t="n">
        <v>0.568337</v>
      </c>
      <c r="F762" s="1" t="n">
        <v>0</v>
      </c>
      <c r="G762" t="n">
        <v>36.09</v>
      </c>
      <c r="H762" s="5" t="n">
        <v>0.12</v>
      </c>
      <c r="I762" s="5" t="n">
        <v>0.0925</v>
      </c>
      <c r="J762" s="5" t="n">
        <v>0.12</v>
      </c>
      <c r="K762" s="1" t="n">
        <v>0.11</v>
      </c>
      <c r="L762" s="16">
        <f>K762*C762</f>
        <v/>
      </c>
      <c r="M762" s="13">
        <f>C762*I762</f>
        <v/>
      </c>
      <c r="N762" s="13">
        <f>IF(F762&gt;0,C762*(1+F762),G762)</f>
        <v/>
      </c>
      <c r="O762" s="16">
        <f>N762*J762</f>
        <v/>
      </c>
      <c r="P762" s="16">
        <f>L762-D762</f>
        <v/>
      </c>
      <c r="Q762" s="16">
        <f>M762-E762</f>
        <v/>
      </c>
      <c r="R762" s="16">
        <f>(B762)+(P762)+(Q762)+(O762)</f>
        <v/>
      </c>
      <c r="S762" s="16">
        <f>R762/0.89</f>
        <v/>
      </c>
      <c r="T762" s="8">
        <f>((R762/S762)-1)*-100</f>
        <v/>
      </c>
      <c r="U762" s="16">
        <f>C762-S762</f>
        <v/>
      </c>
      <c r="V762">
        <f>((R762/C762)-1)*-100</f>
        <v/>
      </c>
    </row>
    <row r="763">
      <c r="A763" t="inlineStr">
        <is>
          <t>CACHACA SALINAS TRADICIONAL 700ML</t>
        </is>
      </c>
      <c r="B763" s="13" t="n">
        <v>29.899667</v>
      </c>
      <c r="C763" s="14">
        <f>R763/0.89</f>
        <v/>
      </c>
      <c r="D763" s="13" t="n">
        <v>3.086333</v>
      </c>
      <c r="E763" s="13" t="n">
        <v>0.826129</v>
      </c>
      <c r="F763" s="1" t="n">
        <v>0</v>
      </c>
      <c r="G763" t="n">
        <v>49.85</v>
      </c>
      <c r="H763" s="5" t="n">
        <v>0.12</v>
      </c>
      <c r="I763" s="5" t="n">
        <v>0.0925</v>
      </c>
      <c r="J763" s="5" t="n">
        <v>0.12</v>
      </c>
      <c r="K763" s="1" t="n">
        <v>0.11</v>
      </c>
      <c r="L763" s="16">
        <f>K763*C763</f>
        <v/>
      </c>
      <c r="M763" s="13">
        <f>C763*I763</f>
        <v/>
      </c>
      <c r="N763" s="13">
        <f>IF(F763&gt;0,C763*(1+F763),G763)</f>
        <v/>
      </c>
      <c r="O763" s="16">
        <f>N763*J763</f>
        <v/>
      </c>
      <c r="P763" s="16">
        <f>L763-D763</f>
        <v/>
      </c>
      <c r="Q763" s="16">
        <f>M763-E763</f>
        <v/>
      </c>
      <c r="R763" s="16">
        <f>(B763)+(P763)+(Q763)+(O763)</f>
        <v/>
      </c>
      <c r="S763" s="16">
        <f>R763/0.89</f>
        <v/>
      </c>
      <c r="T763" s="8">
        <f>((R763/S763)-1)*-100</f>
        <v/>
      </c>
      <c r="U763" s="16">
        <f>C763-S763</f>
        <v/>
      </c>
      <c r="V763">
        <f>((R763/C763)-1)*-100</f>
        <v/>
      </c>
    </row>
    <row r="764">
      <c r="A764" t="inlineStr">
        <is>
          <t>WHISKY OLD PARR 750ML</t>
        </is>
      </c>
      <c r="B764" s="13" t="n">
        <v>95.33</v>
      </c>
      <c r="C764" s="14">
        <f>R764/0.89</f>
        <v/>
      </c>
      <c r="D764" s="13" t="n">
        <v>0</v>
      </c>
      <c r="E764" s="13" t="n">
        <v>8.818025</v>
      </c>
      <c r="F764" s="1" t="n">
        <v>0</v>
      </c>
      <c r="G764" t="n">
        <v>124.74</v>
      </c>
      <c r="H764" s="5" t="n">
        <v>0.12</v>
      </c>
      <c r="I764" s="5" t="n">
        <v>0.0925</v>
      </c>
      <c r="J764" s="5" t="n">
        <v>0.12</v>
      </c>
      <c r="K764" s="1" t="n">
        <v>0.11</v>
      </c>
      <c r="L764" s="16">
        <f>K764*C764</f>
        <v/>
      </c>
      <c r="M764" s="13">
        <f>C764*I764</f>
        <v/>
      </c>
      <c r="N764" s="13">
        <f>IF(F764&gt;0,C764*(1+F764),G764)</f>
        <v/>
      </c>
      <c r="O764" s="16">
        <f>N764*J764</f>
        <v/>
      </c>
      <c r="P764" s="16">
        <f>L764-D764</f>
        <v/>
      </c>
      <c r="Q764" s="16">
        <f>M764-E764</f>
        <v/>
      </c>
      <c r="R764" s="16">
        <f>(B764)+(P764)+(Q764)+(O764)</f>
        <v/>
      </c>
      <c r="S764" s="16">
        <f>R764/0.89</f>
        <v/>
      </c>
      <c r="T764" s="8">
        <f>((R764/S764)-1)*-100</f>
        <v/>
      </c>
      <c r="U764" s="16">
        <f>C764-S764</f>
        <v/>
      </c>
      <c r="V764">
        <f>((R764/C764)-1)*-100</f>
        <v/>
      </c>
    </row>
    <row r="765">
      <c r="A765" t="inlineStr">
        <is>
          <t>VINHO VIVANT TINTO LT 6X269ML</t>
        </is>
      </c>
      <c r="B765" s="13" t="n">
        <v>41.94</v>
      </c>
      <c r="C765" s="14">
        <f>R765/0.89</f>
        <v/>
      </c>
      <c r="D765" s="13" t="n">
        <v>5.0328</v>
      </c>
      <c r="E765" s="13" t="n">
        <v>3.413916</v>
      </c>
      <c r="F765" s="1" t="n">
        <v>0.467</v>
      </c>
      <c r="G765" t="n">
        <v>0</v>
      </c>
      <c r="H765" s="5" t="n">
        <v>0.12</v>
      </c>
      <c r="I765" s="5" t="n">
        <v>0.0925</v>
      </c>
      <c r="J765" s="5" t="n">
        <v>0.12</v>
      </c>
      <c r="K765" s="1" t="n">
        <v>0.11</v>
      </c>
      <c r="L765" s="16">
        <f>K765*C765</f>
        <v/>
      </c>
      <c r="M765" s="13">
        <f>C765*I765</f>
        <v/>
      </c>
      <c r="N765" s="13">
        <f>IF(F765&gt;0,C765*(1+F765),G765)</f>
        <v/>
      </c>
      <c r="O765" s="16">
        <f>N765*J765</f>
        <v/>
      </c>
      <c r="P765" s="16">
        <f>L765-D765</f>
        <v/>
      </c>
      <c r="Q765" s="16">
        <f>M765-E765</f>
        <v/>
      </c>
      <c r="R765" s="16">
        <f>(B765)+(P765)+(Q765)+(O765)</f>
        <v/>
      </c>
      <c r="S765" s="16">
        <f>R765/0.89</f>
        <v/>
      </c>
      <c r="T765" s="8">
        <f>((R765/S765)-1)*-100</f>
        <v/>
      </c>
      <c r="U765" s="16">
        <f>C765-S765</f>
        <v/>
      </c>
      <c r="V765">
        <f>((R765/C765)-1)*-100</f>
        <v/>
      </c>
    </row>
    <row r="766">
      <c r="A766" t="inlineStr">
        <is>
          <t>VINHO CHILANO SYRAH 750ML</t>
        </is>
      </c>
      <c r="B766" s="13" t="n">
        <v>16.582083</v>
      </c>
      <c r="C766" s="14">
        <f>R766/0.89</f>
        <v/>
      </c>
      <c r="D766" s="13" t="n">
        <v>0.6229170000000001</v>
      </c>
      <c r="E766" s="13" t="n">
        <v>1.382605</v>
      </c>
      <c r="F766" s="1" t="n">
        <v>0.467</v>
      </c>
      <c r="G766" t="n">
        <v>0</v>
      </c>
      <c r="H766" s="5" t="n">
        <v>0.12</v>
      </c>
      <c r="I766" s="5" t="n">
        <v>0.0925</v>
      </c>
      <c r="J766" s="5" t="n">
        <v>0.12</v>
      </c>
      <c r="K766" s="1" t="n">
        <v>0.11</v>
      </c>
      <c r="L766" s="16">
        <f>K766*C766</f>
        <v/>
      </c>
      <c r="M766" s="13">
        <f>C766*I766</f>
        <v/>
      </c>
      <c r="N766" s="13">
        <f>IF(F766&gt;0,C766*(1+F766),G766)</f>
        <v/>
      </c>
      <c r="O766" s="16">
        <f>N766*J766</f>
        <v/>
      </c>
      <c r="P766" s="16">
        <f>L766-D766</f>
        <v/>
      </c>
      <c r="Q766" s="16">
        <f>M766-E766</f>
        <v/>
      </c>
      <c r="R766" s="16">
        <f>(B766)+(P766)+(Q766)+(O766)</f>
        <v/>
      </c>
      <c r="S766" s="16">
        <f>R766/0.89</f>
        <v/>
      </c>
      <c r="T766" s="8">
        <f>((R766/S766)-1)*-100</f>
        <v/>
      </c>
      <c r="U766" s="16">
        <f>C766-S766</f>
        <v/>
      </c>
      <c r="V766">
        <f>((R766/C766)-1)*-100</f>
        <v/>
      </c>
    </row>
    <row r="767">
      <c r="A767" t="inlineStr">
        <is>
          <t>XAROPE LA DULCE MACA VERDE 700ML</t>
        </is>
      </c>
      <c r="B767" s="13" t="n">
        <v>11.2</v>
      </c>
      <c r="C767" s="14">
        <f>R767/0.89</f>
        <v/>
      </c>
      <c r="D767" s="13" t="n">
        <v>1.209667</v>
      </c>
      <c r="E767" s="13" t="n">
        <v>0.924106</v>
      </c>
      <c r="F767" s="1" t="n">
        <v>0</v>
      </c>
      <c r="G767" t="n">
        <v>0</v>
      </c>
      <c r="H767" s="5" t="n">
        <v>0.12</v>
      </c>
      <c r="I767" s="5" t="n">
        <v>0.0925</v>
      </c>
      <c r="J767" s="5" t="n">
        <v>0.12</v>
      </c>
      <c r="K767" s="1" t="n">
        <v>0.11</v>
      </c>
      <c r="L767" s="16">
        <f>K767*C767</f>
        <v/>
      </c>
      <c r="M767" s="13">
        <f>C767*I767</f>
        <v/>
      </c>
      <c r="N767" s="13">
        <f>IF(F767&gt;0,C767*(1+F767),G767)</f>
        <v/>
      </c>
      <c r="O767" s="16">
        <f>N767*J767</f>
        <v/>
      </c>
      <c r="P767" s="16">
        <f>L767-D767</f>
        <v/>
      </c>
      <c r="Q767" s="16">
        <f>M767-E767</f>
        <v/>
      </c>
      <c r="R767" s="16">
        <f>(B767)+(P767)+(Q767)+(O767)</f>
        <v/>
      </c>
      <c r="S767" s="16">
        <f>R767/0.89</f>
        <v/>
      </c>
      <c r="T767" s="8">
        <f>((R767/S767)-1)*-100</f>
        <v/>
      </c>
      <c r="U767" s="16">
        <f>C767-S767</f>
        <v/>
      </c>
      <c r="V767">
        <f>((R767/C767)-1)*-100</f>
        <v/>
      </c>
    </row>
    <row r="768">
      <c r="A768" t="inlineStr">
        <is>
          <t>CACHACA LUA NOVA 600ML</t>
        </is>
      </c>
      <c r="B768" s="13" t="n">
        <v>15.279167</v>
      </c>
      <c r="C768" s="14">
        <f>R768/0.89</f>
        <v/>
      </c>
      <c r="D768" s="13" t="n">
        <v>1.6972</v>
      </c>
      <c r="E768" s="13" t="n">
        <v>0.422165</v>
      </c>
      <c r="F768" s="1" t="n">
        <v>0</v>
      </c>
      <c r="G768" t="n">
        <v>31.69</v>
      </c>
      <c r="H768" s="5" t="n">
        <v>0.12</v>
      </c>
      <c r="I768" s="5" t="n">
        <v>0.0925</v>
      </c>
      <c r="J768" s="5" t="n">
        <v>0.12</v>
      </c>
      <c r="K768" s="1" t="n">
        <v>0.11</v>
      </c>
      <c r="L768" s="16">
        <f>K768*C768</f>
        <v/>
      </c>
      <c r="M768" s="13">
        <f>C768*I768</f>
        <v/>
      </c>
      <c r="N768" s="13">
        <f>IF(F768&gt;0,C768*(1+F768),G768)</f>
        <v/>
      </c>
      <c r="O768" s="16">
        <f>N768*J768</f>
        <v/>
      </c>
      <c r="P768" s="16">
        <f>L768-D768</f>
        <v/>
      </c>
      <c r="Q768" s="16">
        <f>M768-E768</f>
        <v/>
      </c>
      <c r="R768" s="16">
        <f>(B768)+(P768)+(Q768)+(O768)</f>
        <v/>
      </c>
      <c r="S768" s="16">
        <f>R768/0.89</f>
        <v/>
      </c>
      <c r="T768" s="8">
        <f>((R768/S768)-1)*-100</f>
        <v/>
      </c>
      <c r="U768" s="16">
        <f>C768-S768</f>
        <v/>
      </c>
      <c r="V768">
        <f>((R768/C768)-1)*-100</f>
        <v/>
      </c>
    </row>
    <row r="769">
      <c r="A769" t="inlineStr">
        <is>
          <t>WHISKY J WALKER BLACK LABEL 750ML</t>
        </is>
      </c>
      <c r="B769" s="13" t="n">
        <v>107.338778</v>
      </c>
      <c r="C769" s="14">
        <f>R769/0.89</f>
        <v/>
      </c>
      <c r="D769" s="13" t="n">
        <v>4.293556</v>
      </c>
      <c r="E769" s="13" t="n">
        <v>9.531683000000001</v>
      </c>
      <c r="F769" s="1" t="n">
        <v>0</v>
      </c>
      <c r="G769" t="n">
        <v>143.65</v>
      </c>
      <c r="H769" s="5" t="n">
        <v>0.12</v>
      </c>
      <c r="I769" s="5" t="n">
        <v>0.0925</v>
      </c>
      <c r="J769" s="5" t="n">
        <v>0.12</v>
      </c>
      <c r="K769" s="1" t="n">
        <v>0.11</v>
      </c>
      <c r="L769" s="16">
        <f>K769*C769</f>
        <v/>
      </c>
      <c r="M769" s="13">
        <f>C769*I769</f>
        <v/>
      </c>
      <c r="N769" s="13">
        <f>IF(F769&gt;0,C769*(1+F769),G769)</f>
        <v/>
      </c>
      <c r="O769" s="16">
        <f>N769*J769</f>
        <v/>
      </c>
      <c r="P769" s="16">
        <f>L769-D769</f>
        <v/>
      </c>
      <c r="Q769" s="16">
        <f>M769-E769</f>
        <v/>
      </c>
      <c r="R769" s="16">
        <f>(B769)+(P769)+(Q769)+(O769)</f>
        <v/>
      </c>
      <c r="S769" s="16">
        <f>R769/0.89</f>
        <v/>
      </c>
      <c r="T769" s="8">
        <f>((R769/S769)-1)*-100</f>
        <v/>
      </c>
      <c r="U769" s="16">
        <f>C769-S769</f>
        <v/>
      </c>
      <c r="V769">
        <f>((R769/C769)-1)*-100</f>
        <v/>
      </c>
    </row>
    <row r="770">
      <c r="A770" t="inlineStr">
        <is>
          <t>AGUA PERRIER C/ GAS 24X330ML</t>
        </is>
      </c>
      <c r="B770" s="13" t="n">
        <v>135.42</v>
      </c>
      <c r="C770" s="14">
        <f>R770/0.89</f>
        <v/>
      </c>
      <c r="D770" s="13" t="n">
        <v>5.4168</v>
      </c>
      <c r="E770" s="13" t="n">
        <v>0</v>
      </c>
      <c r="F770" s="1" t="n">
        <v>0</v>
      </c>
      <c r="G770" t="n">
        <v>366.72</v>
      </c>
      <c r="H770" s="5" t="n">
        <v>0.12</v>
      </c>
      <c r="I770" s="5" t="n">
        <v>0</v>
      </c>
      <c r="J770" s="5" t="n">
        <v>0.12</v>
      </c>
      <c r="K770" s="1" t="n">
        <v>0.11</v>
      </c>
      <c r="L770" s="16">
        <f>K770*C770</f>
        <v/>
      </c>
      <c r="M770" s="13">
        <f>C770*I770</f>
        <v/>
      </c>
      <c r="N770" s="13">
        <f>IF(F770&gt;0,C770*(1+F770),G770)</f>
        <v/>
      </c>
      <c r="O770" s="16">
        <f>N770*J770</f>
        <v/>
      </c>
      <c r="P770" s="16">
        <f>L770-D770</f>
        <v/>
      </c>
      <c r="Q770" s="16">
        <f>M770-E770</f>
        <v/>
      </c>
      <c r="R770" s="16">
        <f>(B770)+(P770)+(Q770)+(O770)</f>
        <v/>
      </c>
      <c r="S770" s="16">
        <f>R770/0.89</f>
        <v/>
      </c>
      <c r="T770" s="8">
        <f>((R770/S770)-1)*-100</f>
        <v/>
      </c>
      <c r="U770" s="16">
        <f>C770-S770</f>
        <v/>
      </c>
      <c r="V770">
        <f>((R770/C770)-1)*-100</f>
        <v/>
      </c>
    </row>
    <row r="771">
      <c r="A771" t="inlineStr">
        <is>
          <t>PREPARADO MOSCOW MULE CX/C 6 UNID</t>
        </is>
      </c>
      <c r="B771" s="13" t="n">
        <v>301.5</v>
      </c>
      <c r="C771" s="14">
        <f>R771/0.89</f>
        <v/>
      </c>
      <c r="D771" s="13" t="n">
        <v>0</v>
      </c>
      <c r="E771" s="13" t="n">
        <v>24.5421</v>
      </c>
      <c r="F771" s="1" t="n">
        <v>0</v>
      </c>
      <c r="G771" t="n">
        <v>0</v>
      </c>
      <c r="H771" s="5" t="inlineStr">
        <is>
          <t>-</t>
        </is>
      </c>
      <c r="I771" s="5" t="inlineStr">
        <is>
          <t>-</t>
        </is>
      </c>
      <c r="J771" s="5" t="inlineStr">
        <is>
          <t>-</t>
        </is>
      </c>
      <c r="K771" s="1" t="n">
        <v>0.11</v>
      </c>
      <c r="L771" s="16">
        <f>K771*C771</f>
        <v/>
      </c>
      <c r="M771" s="13">
        <f>C771*I771</f>
        <v/>
      </c>
      <c r="N771" s="13">
        <f>IF(F771&gt;0,C771*(1+F771),G771)</f>
        <v/>
      </c>
      <c r="O771" s="16">
        <f>N771*J771</f>
        <v/>
      </c>
      <c r="P771" s="16">
        <f>L771-D771</f>
        <v/>
      </c>
      <c r="Q771" s="16">
        <f>M771-E771</f>
        <v/>
      </c>
      <c r="R771" s="16">
        <f>(B771)+(P771)+(Q771)+(O771)</f>
        <v/>
      </c>
      <c r="S771" s="16">
        <f>R771/0.89</f>
        <v/>
      </c>
      <c r="T771" s="8">
        <f>((R771/S771)-1)*-100</f>
        <v/>
      </c>
      <c r="U771" s="16">
        <f>C771-S771</f>
        <v/>
      </c>
      <c r="V771">
        <f>((R771/C771)-1)*-100</f>
        <v/>
      </c>
    </row>
    <row r="772">
      <c r="A772" t="inlineStr">
        <is>
          <t>PREPARADO COSMOPOLITAN CX/C 6</t>
        </is>
      </c>
      <c r="B772" s="13" t="n">
        <v>301.5</v>
      </c>
      <c r="C772" s="14">
        <f>R772/0.89</f>
        <v/>
      </c>
      <c r="D772" s="13" t="n">
        <v>36.18</v>
      </c>
      <c r="E772" s="13" t="n">
        <v>24.5421</v>
      </c>
      <c r="F772" s="1" t="n">
        <v>0</v>
      </c>
      <c r="G772" t="n">
        <v>0</v>
      </c>
      <c r="H772" s="5" t="inlineStr">
        <is>
          <t>-</t>
        </is>
      </c>
      <c r="I772" s="5" t="inlineStr">
        <is>
          <t>-</t>
        </is>
      </c>
      <c r="J772" s="5" t="inlineStr">
        <is>
          <t>-</t>
        </is>
      </c>
      <c r="K772" s="1" t="n">
        <v>0.11</v>
      </c>
      <c r="L772" s="16">
        <f>K772*C772</f>
        <v/>
      </c>
      <c r="M772" s="13">
        <f>C772*I772</f>
        <v/>
      </c>
      <c r="N772" s="13">
        <f>IF(F772&gt;0,C772*(1+F772),G772)</f>
        <v/>
      </c>
      <c r="O772" s="16">
        <f>N772*J772</f>
        <v/>
      </c>
      <c r="P772" s="16">
        <f>L772-D772</f>
        <v/>
      </c>
      <c r="Q772" s="16">
        <f>M772-E772</f>
        <v/>
      </c>
      <c r="R772" s="16">
        <f>(B772)+(P772)+(Q772)+(O772)</f>
        <v/>
      </c>
      <c r="S772" s="16">
        <f>R772/0.89</f>
        <v/>
      </c>
      <c r="T772" s="8">
        <f>((R772/S772)-1)*-100</f>
        <v/>
      </c>
      <c r="U772" s="16">
        <f>C772-S772</f>
        <v/>
      </c>
      <c r="V772">
        <f>((R772/C772)-1)*-100</f>
        <v/>
      </c>
    </row>
    <row r="773">
      <c r="A773" t="inlineStr">
        <is>
          <t>PREPARADO PENICILLIN CX/C 6</t>
        </is>
      </c>
      <c r="B773" s="13" t="n">
        <v>412.5</v>
      </c>
      <c r="C773" s="14">
        <f>R773/0.89</f>
        <v/>
      </c>
      <c r="D773" s="13" t="n">
        <v>49.5</v>
      </c>
      <c r="E773" s="13" t="n">
        <v>33.5775</v>
      </c>
      <c r="F773" s="1" t="n">
        <v>0</v>
      </c>
      <c r="G773" t="n">
        <v>0</v>
      </c>
      <c r="H773" s="5" t="inlineStr">
        <is>
          <t>-</t>
        </is>
      </c>
      <c r="I773" s="5" t="inlineStr">
        <is>
          <t>-</t>
        </is>
      </c>
      <c r="J773" s="5" t="inlineStr">
        <is>
          <t>-</t>
        </is>
      </c>
      <c r="K773" s="1" t="n">
        <v>0.11</v>
      </c>
      <c r="L773" s="16">
        <f>K773*C773</f>
        <v/>
      </c>
      <c r="M773" s="13">
        <f>C773*I773</f>
        <v/>
      </c>
      <c r="N773" s="13">
        <f>IF(F773&gt;0,C773*(1+F773),G773)</f>
        <v/>
      </c>
      <c r="O773" s="16">
        <f>N773*J773</f>
        <v/>
      </c>
      <c r="P773" s="16">
        <f>L773-D773</f>
        <v/>
      </c>
      <c r="Q773" s="16">
        <f>M773-E773</f>
        <v/>
      </c>
      <c r="R773" s="16">
        <f>(B773)+(P773)+(Q773)+(O773)</f>
        <v/>
      </c>
      <c r="S773" s="16">
        <f>R773/0.89</f>
        <v/>
      </c>
      <c r="T773" s="8">
        <f>((R773/S773)-1)*-100</f>
        <v/>
      </c>
      <c r="U773" s="16">
        <f>C773-S773</f>
        <v/>
      </c>
      <c r="V773">
        <f>((R773/C773)-1)*-100</f>
        <v/>
      </c>
    </row>
    <row r="774">
      <c r="A774" t="inlineStr">
        <is>
          <t>EASY BOOZE  BLUEBERRY 269MLX24</t>
        </is>
      </c>
      <c r="B774" s="13" t="n">
        <v>78.128</v>
      </c>
      <c r="C774" s="14">
        <f>R774/0.89</f>
        <v/>
      </c>
      <c r="D774" s="13" t="n">
        <v>8.417</v>
      </c>
      <c r="E774" s="13" t="n">
        <v>10.15664</v>
      </c>
      <c r="F774" s="1" t="n">
        <v>0.4579</v>
      </c>
      <c r="G774" t="n">
        <v>0</v>
      </c>
      <c r="H774" s="5" t="n">
        <v>0.12</v>
      </c>
      <c r="I774" s="5" t="n">
        <v>0</v>
      </c>
      <c r="J774" s="5" t="n">
        <v>0.12</v>
      </c>
      <c r="K774" s="1" t="n">
        <v>0.11</v>
      </c>
      <c r="L774" s="16">
        <f>K774*C774</f>
        <v/>
      </c>
      <c r="M774" s="13">
        <f>C774*I774</f>
        <v/>
      </c>
      <c r="N774" s="13">
        <f>IF(F774&gt;0,C774*(1+F774),G774)</f>
        <v/>
      </c>
      <c r="O774" s="16">
        <f>N774*J774</f>
        <v/>
      </c>
      <c r="P774" s="16">
        <f>L774-D774</f>
        <v/>
      </c>
      <c r="Q774" s="16">
        <f>M774-E774</f>
        <v/>
      </c>
      <c r="R774" s="16">
        <f>(B774)+(P774)+(Q774)+(O774)</f>
        <v/>
      </c>
      <c r="S774" s="16">
        <f>R774/0.89</f>
        <v/>
      </c>
      <c r="T774" s="8">
        <f>((R774/S774)-1)*-100</f>
        <v/>
      </c>
      <c r="U774" s="16">
        <f>C774-S774</f>
        <v/>
      </c>
      <c r="V774">
        <f>((R774/C774)-1)*-100</f>
        <v/>
      </c>
    </row>
    <row r="775">
      <c r="A775" t="inlineStr">
        <is>
          <t>WHISKY WHITE HORSE - 700ML</t>
        </is>
      </c>
      <c r="B775" s="13" t="n">
        <v>42.273167</v>
      </c>
      <c r="C775" s="14">
        <f>R775/0.89</f>
        <v/>
      </c>
      <c r="D775" s="13" t="n">
        <v>1.690933</v>
      </c>
      <c r="E775" s="13" t="n">
        <v>3.910268</v>
      </c>
      <c r="F775" s="1" t="n">
        <v>0</v>
      </c>
      <c r="G775" t="n">
        <v>68.61</v>
      </c>
      <c r="H775" s="5" t="n">
        <v>0.12</v>
      </c>
      <c r="I775" s="5" t="n">
        <v>0.0925</v>
      </c>
      <c r="J775" s="5" t="n">
        <v>0.12</v>
      </c>
      <c r="K775" s="1" t="n">
        <v>0.11</v>
      </c>
      <c r="L775" s="16">
        <f>K775*C775</f>
        <v/>
      </c>
      <c r="M775" s="13">
        <f>C775*I775</f>
        <v/>
      </c>
      <c r="N775" s="13">
        <f>IF(F775&gt;0,C775*(1+F775),G775)</f>
        <v/>
      </c>
      <c r="O775" s="16">
        <f>N775*J775</f>
        <v/>
      </c>
      <c r="P775" s="16">
        <f>L775-D775</f>
        <v/>
      </c>
      <c r="Q775" s="16">
        <f>M775-E775</f>
        <v/>
      </c>
      <c r="R775" s="16">
        <f>(B775)+(P775)+(Q775)+(O775)</f>
        <v/>
      </c>
      <c r="S775" s="16">
        <f>R775/0.89</f>
        <v/>
      </c>
      <c r="T775" s="8">
        <f>((R775/S775)-1)*-100</f>
        <v/>
      </c>
      <c r="U775" s="16">
        <f>C775-S775</f>
        <v/>
      </c>
      <c r="V775">
        <f>((R775/C775)-1)*-100</f>
        <v/>
      </c>
    </row>
    <row r="776">
      <c r="A776" t="inlineStr">
        <is>
          <t>WHISKY JACK DANIELS HONEY 1L - C/ CANECA</t>
        </is>
      </c>
      <c r="B776" s="13" t="n">
        <v>94.545593</v>
      </c>
      <c r="C776" s="14">
        <f>R776/0.89</f>
        <v/>
      </c>
      <c r="D776" s="13" t="n">
        <v>3.164707</v>
      </c>
      <c r="E776" s="13" t="n">
        <v>7.025648</v>
      </c>
      <c r="F776" s="1" t="n">
        <v>0.467</v>
      </c>
      <c r="G776" t="n">
        <v>0</v>
      </c>
      <c r="H776" s="5" t="n">
        <v>0.12</v>
      </c>
      <c r="I776" s="5" t="n">
        <v>0.0925</v>
      </c>
      <c r="J776" s="5" t="n">
        <v>0.12</v>
      </c>
      <c r="K776" s="1" t="n">
        <v>0.11</v>
      </c>
      <c r="L776" s="16">
        <f>K776*C776</f>
        <v/>
      </c>
      <c r="M776" s="13">
        <f>C776*I776</f>
        <v/>
      </c>
      <c r="N776" s="13">
        <f>IF(F776&gt;0,C776*(1+F776),G776)</f>
        <v/>
      </c>
      <c r="O776" s="16">
        <f>N776*J776</f>
        <v/>
      </c>
      <c r="P776" s="16">
        <f>L776-D776</f>
        <v/>
      </c>
      <c r="Q776" s="16">
        <f>M776-E776</f>
        <v/>
      </c>
      <c r="R776" s="16">
        <f>(B776)+(P776)+(Q776)+(O776)</f>
        <v/>
      </c>
      <c r="S776" s="16">
        <f>R776/0.89</f>
        <v/>
      </c>
      <c r="T776" s="8">
        <f>((R776/S776)-1)*-100</f>
        <v/>
      </c>
      <c r="U776" s="16">
        <f>C776-S776</f>
        <v/>
      </c>
      <c r="V776">
        <f>((R776/C776)-1)*-100</f>
        <v/>
      </c>
    </row>
    <row r="777">
      <c r="A777" t="inlineStr">
        <is>
          <t>CACHACA SALINAS CRISTALINA 600ML</t>
        </is>
      </c>
      <c r="B777" s="13" t="n">
        <v>20.392333</v>
      </c>
      <c r="C777" s="14">
        <f>R777/0.89</f>
        <v/>
      </c>
      <c r="D777" s="13" t="n">
        <v>2.105</v>
      </c>
      <c r="E777" s="13" t="n">
        <v>0.563438</v>
      </c>
      <c r="F777" s="1" t="n">
        <v>0</v>
      </c>
      <c r="G777" t="n">
        <v>35.02</v>
      </c>
      <c r="H777" s="5" t="n">
        <v>0.12</v>
      </c>
      <c r="I777" s="5" t="n">
        <v>0.0925</v>
      </c>
      <c r="J777" s="5" t="n">
        <v>0.12</v>
      </c>
      <c r="K777" s="1" t="n">
        <v>0.11</v>
      </c>
      <c r="L777" s="16">
        <f>K777*C777</f>
        <v/>
      </c>
      <c r="M777" s="13">
        <f>C777*I777</f>
        <v/>
      </c>
      <c r="N777" s="13">
        <f>IF(F777&gt;0,C777*(1+F777),G777)</f>
        <v/>
      </c>
      <c r="O777" s="16">
        <f>N777*J777</f>
        <v/>
      </c>
      <c r="P777" s="16">
        <f>L777-D777</f>
        <v/>
      </c>
      <c r="Q777" s="16">
        <f>M777-E777</f>
        <v/>
      </c>
      <c r="R777" s="16">
        <f>(B777)+(P777)+(Q777)+(O777)</f>
        <v/>
      </c>
      <c r="S777" s="16">
        <f>R777/0.89</f>
        <v/>
      </c>
      <c r="T777" s="8">
        <f>((R777/S777)-1)*-100</f>
        <v/>
      </c>
      <c r="U777" s="16">
        <f>C777-S777</f>
        <v/>
      </c>
      <c r="V777">
        <f>((R777/C777)-1)*-100</f>
        <v/>
      </c>
    </row>
    <row r="778">
      <c r="A778" t="inlineStr">
        <is>
          <t xml:space="preserve">FREIXENET CAVA CARTA NEVADA DEMI-SEC </t>
        </is>
      </c>
      <c r="B778" s="13" t="n">
        <v>46.86</v>
      </c>
      <c r="C778" s="14">
        <f>R778/0.89</f>
        <v/>
      </c>
      <c r="D778" s="13" t="n">
        <v>1.76</v>
      </c>
      <c r="E778" s="13" t="n">
        <v>3.9072</v>
      </c>
      <c r="F778" s="1" t="n">
        <v>0.4579</v>
      </c>
      <c r="G778" t="n">
        <v>0</v>
      </c>
      <c r="H778" s="5" t="n">
        <v>0.12</v>
      </c>
      <c r="I778" s="5" t="n">
        <v>0.0925</v>
      </c>
      <c r="J778" s="5" t="n">
        <v>0.12</v>
      </c>
      <c r="K778" s="1" t="n">
        <v>0.11</v>
      </c>
      <c r="L778" s="16">
        <f>K778*C778</f>
        <v/>
      </c>
      <c r="M778" s="13">
        <f>C778*I778</f>
        <v/>
      </c>
      <c r="N778" s="13">
        <f>IF(F778&gt;0,C778*(1+F778),G778)</f>
        <v/>
      </c>
      <c r="O778" s="16">
        <f>N778*J778</f>
        <v/>
      </c>
      <c r="P778" s="16">
        <f>L778-D778</f>
        <v/>
      </c>
      <c r="Q778" s="16">
        <f>M778-E778</f>
        <v/>
      </c>
      <c r="R778" s="16">
        <f>(B778)+(P778)+(Q778)+(O778)</f>
        <v/>
      </c>
      <c r="S778" s="16">
        <f>R778/0.89</f>
        <v/>
      </c>
      <c r="T778" s="8">
        <f>((R778/S778)-1)*-100</f>
        <v/>
      </c>
      <c r="U778" s="16">
        <f>C778-S778</f>
        <v/>
      </c>
      <c r="V778">
        <f>((R778/C778)-1)*-100</f>
        <v/>
      </c>
    </row>
    <row r="779">
      <c r="A779" t="inlineStr">
        <is>
          <t>ESPM CASA PERINI BLACK EDITION 750ML</t>
        </is>
      </c>
      <c r="B779" s="13" t="n">
        <v>31.023442</v>
      </c>
      <c r="C779" s="14">
        <f>R779/0.89</f>
        <v/>
      </c>
      <c r="D779" s="13" t="n">
        <v>3.495598</v>
      </c>
      <c r="E779" s="13" t="n">
        <v>2.546325</v>
      </c>
      <c r="F779" s="1" t="n">
        <v>0.3796</v>
      </c>
      <c r="G779" t="n">
        <v>0</v>
      </c>
      <c r="H779" s="5" t="n">
        <v>0.12</v>
      </c>
      <c r="I779" s="5" t="n">
        <v>0.0925</v>
      </c>
      <c r="J779" s="5" t="n">
        <v>0.12</v>
      </c>
      <c r="K779" s="1" t="n">
        <v>0.11</v>
      </c>
      <c r="L779" s="16">
        <f>K779*C779</f>
        <v/>
      </c>
      <c r="M779" s="13">
        <f>C779*I779</f>
        <v/>
      </c>
      <c r="N779" s="13">
        <f>IF(F779&gt;0,C779*(1+F779),G779)</f>
        <v/>
      </c>
      <c r="O779" s="16">
        <f>N779*J779</f>
        <v/>
      </c>
      <c r="P779" s="16">
        <f>L779-D779</f>
        <v/>
      </c>
      <c r="Q779" s="16">
        <f>M779-E779</f>
        <v/>
      </c>
      <c r="R779" s="16">
        <f>(B779)+(P779)+(Q779)+(O779)</f>
        <v/>
      </c>
      <c r="S779" s="16">
        <f>R779/0.89</f>
        <v/>
      </c>
      <c r="T779" s="8">
        <f>((R779/S779)-1)*-100</f>
        <v/>
      </c>
      <c r="U779" s="16">
        <f>C779-S779</f>
        <v/>
      </c>
      <c r="V779">
        <f>((R779/C779)-1)*-100</f>
        <v/>
      </c>
    </row>
    <row r="780">
      <c r="A780" t="inlineStr">
        <is>
          <t>WHISKY AME BUFFALO TRACE 750ML</t>
        </is>
      </c>
      <c r="B780" s="13" t="n">
        <v>98.247944</v>
      </c>
      <c r="C780" s="14">
        <f>R780/0.89</f>
        <v/>
      </c>
      <c r="D780" s="13" t="n">
        <v>3.28864</v>
      </c>
      <c r="E780" s="13" t="n">
        <v>7.300784</v>
      </c>
      <c r="F780" s="1" t="n">
        <v>0</v>
      </c>
      <c r="G780" t="n">
        <v>191.69</v>
      </c>
      <c r="H780" s="5" t="n">
        <v>0.12</v>
      </c>
      <c r="I780" s="5" t="n">
        <v>0.0925</v>
      </c>
      <c r="J780" s="5" t="n">
        <v>0.12</v>
      </c>
      <c r="K780" s="1" t="n">
        <v>0.11</v>
      </c>
      <c r="L780" s="16">
        <f>K780*C780</f>
        <v/>
      </c>
      <c r="M780" s="13">
        <f>C780*I780</f>
        <v/>
      </c>
      <c r="N780" s="13">
        <f>IF(F780&gt;0,C780*(1+F780),G780)</f>
        <v/>
      </c>
      <c r="O780" s="16">
        <f>N780*J780</f>
        <v/>
      </c>
      <c r="P780" s="16">
        <f>L780-D780</f>
        <v/>
      </c>
      <c r="Q780" s="16">
        <f>M780-E780</f>
        <v/>
      </c>
      <c r="R780" s="16">
        <f>(B780)+(P780)+(Q780)+(O780)</f>
        <v/>
      </c>
      <c r="S780" s="16">
        <f>R780/0.89</f>
        <v/>
      </c>
      <c r="T780" s="8">
        <f>((R780/S780)-1)*-100</f>
        <v/>
      </c>
      <c r="U780" s="16">
        <f>C780-S780</f>
        <v/>
      </c>
      <c r="V780">
        <f>((R780/C780)-1)*-100</f>
        <v/>
      </c>
    </row>
    <row r="781">
      <c r="A781" t="inlineStr">
        <is>
          <t>WHISKY AUCHENTOSHAN AMER OAK 750 ML</t>
        </is>
      </c>
      <c r="B781" s="13" t="n">
        <v>145.085</v>
      </c>
      <c r="C781" s="14">
        <f>R781/0.89</f>
        <v/>
      </c>
      <c r="D781" s="13" t="n">
        <v>4.85625</v>
      </c>
      <c r="E781" s="13" t="n">
        <v>10.781222</v>
      </c>
      <c r="F781" s="1" t="n">
        <v>0.4579</v>
      </c>
      <c r="G781" t="n">
        <v>0</v>
      </c>
      <c r="H781" s="5" t="n">
        <v>0.12</v>
      </c>
      <c r="I781" s="5" t="n">
        <v>0.0925</v>
      </c>
      <c r="J781" s="5" t="n">
        <v>0.12</v>
      </c>
      <c r="K781" s="1" t="n">
        <v>0.11</v>
      </c>
      <c r="L781" s="16">
        <f>K781*C781</f>
        <v/>
      </c>
      <c r="M781" s="13">
        <f>C781*I781</f>
        <v/>
      </c>
      <c r="N781" s="13">
        <f>IF(F781&gt;0,C781*(1+F781),G781)</f>
        <v/>
      </c>
      <c r="O781" s="16">
        <f>N781*J781</f>
        <v/>
      </c>
      <c r="P781" s="16">
        <f>L781-D781</f>
        <v/>
      </c>
      <c r="Q781" s="16">
        <f>M781-E781</f>
        <v/>
      </c>
      <c r="R781" s="16">
        <f>(B781)+(P781)+(Q781)+(O781)</f>
        <v/>
      </c>
      <c r="S781" s="16">
        <f>R781/0.89</f>
        <v/>
      </c>
      <c r="T781" s="8">
        <f>((R781/S781)-1)*-100</f>
        <v/>
      </c>
      <c r="U781" s="16">
        <f>C781-S781</f>
        <v/>
      </c>
      <c r="V781">
        <f>((R781/C781)-1)*-100</f>
        <v/>
      </c>
    </row>
    <row r="782">
      <c r="A782" t="inlineStr">
        <is>
          <t>VODKA ABSOLUT RASPBERRI 750 ML</t>
        </is>
      </c>
      <c r="B782" s="13" t="n">
        <v>47.559967</v>
      </c>
      <c r="C782" s="14">
        <f>R782/0.89</f>
        <v/>
      </c>
      <c r="D782" s="13" t="n">
        <v>1.591965</v>
      </c>
      <c r="E782" s="13" t="n">
        <v>3.534162</v>
      </c>
      <c r="F782" s="1" t="n">
        <v>0</v>
      </c>
      <c r="G782" t="n">
        <v>99.18000000000001</v>
      </c>
      <c r="H782" s="5" t="n">
        <v>0.12</v>
      </c>
      <c r="I782" s="5" t="n">
        <v>0.0925</v>
      </c>
      <c r="J782" s="5" t="n">
        <v>0.12</v>
      </c>
      <c r="K782" s="1" t="n">
        <v>0.11</v>
      </c>
      <c r="L782" s="16">
        <f>K782*C782</f>
        <v/>
      </c>
      <c r="M782" s="13">
        <f>C782*I782</f>
        <v/>
      </c>
      <c r="N782" s="13">
        <f>IF(F782&gt;0,C782*(1+F782),G782)</f>
        <v/>
      </c>
      <c r="O782" s="16">
        <f>N782*J782</f>
        <v/>
      </c>
      <c r="P782" s="16">
        <f>L782-D782</f>
        <v/>
      </c>
      <c r="Q782" s="16">
        <f>M782-E782</f>
        <v/>
      </c>
      <c r="R782" s="16">
        <f>(B782)+(P782)+(Q782)+(O782)</f>
        <v/>
      </c>
      <c r="S782" s="16">
        <f>R782/0.89</f>
        <v/>
      </c>
      <c r="T782" s="8">
        <f>((R782/S782)-1)*-100</f>
        <v/>
      </c>
      <c r="U782" s="16">
        <f>C782-S782</f>
        <v/>
      </c>
      <c r="V782">
        <f>((R782/C782)-1)*-100</f>
        <v/>
      </c>
    </row>
    <row r="783">
      <c r="A783" t="inlineStr">
        <is>
          <t>CACHACA LUA NOVA 1L</t>
        </is>
      </c>
      <c r="B783" s="13" t="n">
        <v>21.049944</v>
      </c>
      <c r="C783" s="14">
        <f>R783/0.89</f>
        <v/>
      </c>
      <c r="D783" s="13" t="n">
        <v>2.1729</v>
      </c>
      <c r="E783" s="13" t="n">
        <v>0.581613</v>
      </c>
      <c r="F783" s="1" t="n">
        <v>0</v>
      </c>
      <c r="G783" t="n">
        <v>31.68</v>
      </c>
      <c r="H783" s="5" t="n">
        <v>0.12</v>
      </c>
      <c r="I783" s="5" t="n">
        <v>0.0925</v>
      </c>
      <c r="J783" s="5" t="n">
        <v>0.12</v>
      </c>
      <c r="K783" s="1" t="n">
        <v>0.11</v>
      </c>
      <c r="L783" s="16">
        <f>K783*C783</f>
        <v/>
      </c>
      <c r="M783" s="13">
        <f>C783*I783</f>
        <v/>
      </c>
      <c r="N783" s="13">
        <f>IF(F783&gt;0,C783*(1+F783),G783)</f>
        <v/>
      </c>
      <c r="O783" s="16">
        <f>N783*J783</f>
        <v/>
      </c>
      <c r="P783" s="16">
        <f>L783-D783</f>
        <v/>
      </c>
      <c r="Q783" s="16">
        <f>M783-E783</f>
        <v/>
      </c>
      <c r="R783" s="16">
        <f>(B783)+(P783)+(Q783)+(O783)</f>
        <v/>
      </c>
      <c r="S783" s="16">
        <f>R783/0.89</f>
        <v/>
      </c>
      <c r="T783" s="8">
        <f>((R783/S783)-1)*-100</f>
        <v/>
      </c>
      <c r="U783" s="16">
        <f>C783-S783</f>
        <v/>
      </c>
      <c r="V783">
        <f>((R783/C783)-1)*-100</f>
        <v/>
      </c>
    </row>
    <row r="784">
      <c r="A784" t="inlineStr">
        <is>
          <t>CACHACA SALINAS UMBERANA 1L</t>
        </is>
      </c>
      <c r="B784" s="13" t="n">
        <v>32.440542</v>
      </c>
      <c r="C784" s="14">
        <f>R784/0.89</f>
        <v/>
      </c>
      <c r="D784" s="13" t="n">
        <v>3.468708</v>
      </c>
      <c r="E784" s="13" t="n">
        <v>0.896335</v>
      </c>
      <c r="F784" s="1" t="n">
        <v>0</v>
      </c>
      <c r="G784" t="n">
        <v>51.51</v>
      </c>
      <c r="H784" s="5" t="n">
        <v>0.12</v>
      </c>
      <c r="I784" s="5" t="n">
        <v>0.0925</v>
      </c>
      <c r="J784" s="5" t="n">
        <v>0.12</v>
      </c>
      <c r="K784" s="1" t="n">
        <v>0.11</v>
      </c>
      <c r="L784" s="16">
        <f>K784*C784</f>
        <v/>
      </c>
      <c r="M784" s="13">
        <f>C784*I784</f>
        <v/>
      </c>
      <c r="N784" s="13">
        <f>IF(F784&gt;0,C784*(1+F784),G784)</f>
        <v/>
      </c>
      <c r="O784" s="16">
        <f>N784*J784</f>
        <v/>
      </c>
      <c r="P784" s="16">
        <f>L784-D784</f>
        <v/>
      </c>
      <c r="Q784" s="16">
        <f>M784-E784</f>
        <v/>
      </c>
      <c r="R784" s="16">
        <f>(B784)+(P784)+(Q784)+(O784)</f>
        <v/>
      </c>
      <c r="S784" s="16">
        <f>R784/0.89</f>
        <v/>
      </c>
      <c r="T784" s="8">
        <f>((R784/S784)-1)*-100</f>
        <v/>
      </c>
      <c r="U784" s="16">
        <f>C784-S784</f>
        <v/>
      </c>
      <c r="V784">
        <f>((R784/C784)-1)*-100</f>
        <v/>
      </c>
    </row>
    <row r="785">
      <c r="A785" t="inlineStr">
        <is>
          <t>SMIRNOFF RED PET 1750 ML</t>
        </is>
      </c>
      <c r="B785" s="13" t="n">
        <v>28.723612</v>
      </c>
      <c r="C785" s="14">
        <f>R785/0.89</f>
        <v/>
      </c>
      <c r="D785" s="13" t="n">
        <v>2.884379</v>
      </c>
      <c r="E785" s="13" t="n">
        <v>1.956571</v>
      </c>
      <c r="F785" s="1" t="n">
        <v>0.4579</v>
      </c>
      <c r="G785" t="n">
        <v>0</v>
      </c>
      <c r="H785" s="5" t="n">
        <v>0.12</v>
      </c>
      <c r="I785" s="5" t="n">
        <v>0.0925</v>
      </c>
      <c r="J785" s="5" t="n">
        <v>0.12</v>
      </c>
      <c r="K785" s="1" t="n">
        <v>0.11</v>
      </c>
      <c r="L785" s="16">
        <f>K785*C785</f>
        <v/>
      </c>
      <c r="M785" s="13">
        <f>C785*I785</f>
        <v/>
      </c>
      <c r="N785" s="13">
        <f>IF(F785&gt;0,C785*(1+F785),G785)</f>
        <v/>
      </c>
      <c r="O785" s="16">
        <f>N785*J785</f>
        <v/>
      </c>
      <c r="P785" s="16">
        <f>L785-D785</f>
        <v/>
      </c>
      <c r="Q785" s="16">
        <f>M785-E785</f>
        <v/>
      </c>
      <c r="R785" s="16">
        <f>(B785)+(P785)+(Q785)+(O785)</f>
        <v/>
      </c>
      <c r="S785" s="16">
        <f>R785/0.89</f>
        <v/>
      </c>
      <c r="T785" s="8">
        <f>((R785/S785)-1)*-100</f>
        <v/>
      </c>
      <c r="U785" s="16">
        <f>C785-S785</f>
        <v/>
      </c>
      <c r="V785">
        <f>((R785/C785)-1)*-100</f>
        <v/>
      </c>
    </row>
    <row r="786">
      <c r="A786" t="inlineStr">
        <is>
          <t xml:space="preserve">LICOR ESP DIEGO ZAMORA 43 CHOCOLATE </t>
        </is>
      </c>
      <c r="B786" s="13" t="n">
        <v>114.187739</v>
      </c>
      <c r="C786" s="14">
        <f>R786/0.89</f>
        <v/>
      </c>
      <c r="D786" s="13" t="n">
        <v>3.822184</v>
      </c>
      <c r="E786" s="13" t="n">
        <v>8.485248</v>
      </c>
      <c r="F786" s="1" t="n">
        <v>0</v>
      </c>
      <c r="G786" t="n">
        <v>210.39</v>
      </c>
      <c r="H786" s="5" t="n">
        <v>0.12</v>
      </c>
      <c r="I786" s="5" t="n">
        <v>0.0925</v>
      </c>
      <c r="J786" s="5" t="n">
        <v>0.12</v>
      </c>
      <c r="K786" s="1" t="n">
        <v>0.11</v>
      </c>
      <c r="L786" s="16">
        <f>K786*C786</f>
        <v/>
      </c>
      <c r="M786" s="13">
        <f>C786*I786</f>
        <v/>
      </c>
      <c r="N786" s="13">
        <f>IF(F786&gt;0,C786*(1+F786),G786)</f>
        <v/>
      </c>
      <c r="O786" s="16">
        <f>N786*J786</f>
        <v/>
      </c>
      <c r="P786" s="16">
        <f>L786-D786</f>
        <v/>
      </c>
      <c r="Q786" s="16">
        <f>M786-E786</f>
        <v/>
      </c>
      <c r="R786" s="16">
        <f>(B786)+(P786)+(Q786)+(O786)</f>
        <v/>
      </c>
      <c r="S786" s="16">
        <f>R786/0.89</f>
        <v/>
      </c>
      <c r="T786" s="8">
        <f>((R786/S786)-1)*-100</f>
        <v/>
      </c>
      <c r="U786" s="16">
        <f>C786-S786</f>
        <v/>
      </c>
      <c r="V786">
        <f>((R786/C786)-1)*-100</f>
        <v/>
      </c>
    </row>
    <row r="787">
      <c r="A787" t="inlineStr">
        <is>
          <t>GIN TANQUERAY TONIC 24X269ML</t>
        </is>
      </c>
      <c r="B787" s="13" t="n">
        <v>176.798334</v>
      </c>
      <c r="C787" s="14">
        <f>R787/0.89</f>
        <v/>
      </c>
      <c r="D787" s="13" t="n">
        <v>18.77504</v>
      </c>
      <c r="E787" s="13" t="n">
        <v>12.73574</v>
      </c>
      <c r="F787" s="1" t="n">
        <v>0.4579</v>
      </c>
      <c r="G787" t="n">
        <v>0</v>
      </c>
      <c r="H787" s="5" t="n">
        <v>0.12</v>
      </c>
      <c r="I787" s="5" t="n">
        <v>0.0925</v>
      </c>
      <c r="J787" s="5" t="n">
        <v>0.12</v>
      </c>
      <c r="K787" s="1" t="n">
        <v>0.11</v>
      </c>
      <c r="L787" s="16">
        <f>K787*C787</f>
        <v/>
      </c>
      <c r="M787" s="13">
        <f>C787*I787</f>
        <v/>
      </c>
      <c r="N787" s="13">
        <f>IF(F787&gt;0,C787*(1+F787),G787)</f>
        <v/>
      </c>
      <c r="O787" s="16">
        <f>N787*J787</f>
        <v/>
      </c>
      <c r="P787" s="16">
        <f>L787-D787</f>
        <v/>
      </c>
      <c r="Q787" s="16">
        <f>M787-E787</f>
        <v/>
      </c>
      <c r="R787" s="16">
        <f>(B787)+(P787)+(Q787)+(O787)</f>
        <v/>
      </c>
      <c r="S787" s="16">
        <f>R787/0.89</f>
        <v/>
      </c>
      <c r="T787" s="8">
        <f>((R787/S787)-1)*-100</f>
        <v/>
      </c>
      <c r="U787" s="16">
        <f>C787-S787</f>
        <v/>
      </c>
      <c r="V787">
        <f>((R787/C787)-1)*-100</f>
        <v/>
      </c>
    </row>
    <row r="788">
      <c r="A788" t="inlineStr">
        <is>
          <t>WHISKY OLD PARR 18YO 750M L</t>
        </is>
      </c>
      <c r="B788" s="13" t="n">
        <v>297.858611</v>
      </c>
      <c r="C788" s="14">
        <f>R788/0.89</f>
        <v/>
      </c>
      <c r="D788" s="13" t="n">
        <v>11.914344</v>
      </c>
      <c r="E788" s="13" t="n">
        <v>26.449836</v>
      </c>
      <c r="F788" s="1" t="n">
        <v>0</v>
      </c>
      <c r="G788" t="n">
        <v>417.82</v>
      </c>
      <c r="H788" s="5" t="n">
        <v>0.12</v>
      </c>
      <c r="I788" s="5" t="n">
        <v>0.0925</v>
      </c>
      <c r="J788" s="5" t="n">
        <v>0.12</v>
      </c>
      <c r="K788" s="1" t="n">
        <v>0.11</v>
      </c>
      <c r="L788" s="16">
        <f>K788*C788</f>
        <v/>
      </c>
      <c r="M788" s="13">
        <f>C788*I788</f>
        <v/>
      </c>
      <c r="N788" s="13">
        <f>IF(F788&gt;0,C788*(1+F788),G788)</f>
        <v/>
      </c>
      <c r="O788" s="16">
        <f>N788*J788</f>
        <v/>
      </c>
      <c r="P788" s="16">
        <f>L788-D788</f>
        <v/>
      </c>
      <c r="Q788" s="16">
        <f>M788-E788</f>
        <v/>
      </c>
      <c r="R788" s="16">
        <f>(B788)+(P788)+(Q788)+(O788)</f>
        <v/>
      </c>
      <c r="S788" s="16">
        <f>R788/0.89</f>
        <v/>
      </c>
      <c r="T788" s="8">
        <f>((R788/S788)-1)*-100</f>
        <v/>
      </c>
      <c r="U788" s="16">
        <f>C788-S788</f>
        <v/>
      </c>
      <c r="V788">
        <f>((R788/C788)-1)*-100</f>
        <v/>
      </c>
    </row>
    <row r="789">
      <c r="A789" t="inlineStr">
        <is>
          <t>VINHO CHILANO ROSE 750ML</t>
        </is>
      </c>
      <c r="B789" s="13" t="n">
        <v>16.582</v>
      </c>
      <c r="C789" s="14">
        <f>R789/0.89</f>
        <v/>
      </c>
      <c r="D789" s="13" t="n">
        <v>0.622833</v>
      </c>
      <c r="E789" s="13" t="n">
        <v>1.382613</v>
      </c>
      <c r="F789" s="1" t="n">
        <v>0.467</v>
      </c>
      <c r="G789" t="n">
        <v>0</v>
      </c>
      <c r="H789" s="5" t="n">
        <v>0.12</v>
      </c>
      <c r="I789" s="5" t="n">
        <v>0.0925</v>
      </c>
      <c r="J789" s="5" t="n">
        <v>0.12</v>
      </c>
      <c r="K789" s="1" t="n">
        <v>0.11</v>
      </c>
      <c r="L789" s="16">
        <f>K789*C789</f>
        <v/>
      </c>
      <c r="M789" s="13">
        <f>C789*I789</f>
        <v/>
      </c>
      <c r="N789" s="13">
        <f>IF(F789&gt;0,C789*(1+F789),G789)</f>
        <v/>
      </c>
      <c r="O789" s="16">
        <f>N789*J789</f>
        <v/>
      </c>
      <c r="P789" s="16">
        <f>L789-D789</f>
        <v/>
      </c>
      <c r="Q789" s="16">
        <f>M789-E789</f>
        <v/>
      </c>
      <c r="R789" s="16">
        <f>(B789)+(P789)+(Q789)+(O789)</f>
        <v/>
      </c>
      <c r="S789" s="16">
        <f>R789/0.89</f>
        <v/>
      </c>
      <c r="T789" s="8">
        <f>((R789/S789)-1)*-100</f>
        <v/>
      </c>
      <c r="U789" s="16">
        <f>C789-S789</f>
        <v/>
      </c>
      <c r="V789">
        <f>((R789/C789)-1)*-100</f>
        <v/>
      </c>
    </row>
    <row r="790">
      <c r="A790" t="inlineStr">
        <is>
          <t>CACHACA SELETA PRATA 1L</t>
        </is>
      </c>
      <c r="B790" s="13" t="n">
        <v>26.166212</v>
      </c>
      <c r="C790" s="14">
        <f>R790/0.89</f>
        <v/>
      </c>
      <c r="D790" s="13" t="n">
        <v>2.701025</v>
      </c>
      <c r="E790" s="13" t="n">
        <v>0.722975</v>
      </c>
      <c r="F790" s="1" t="n">
        <v>0.4579</v>
      </c>
      <c r="G790" t="n">
        <v>0</v>
      </c>
      <c r="H790" s="5" t="n">
        <v>0.12</v>
      </c>
      <c r="I790" s="5" t="n">
        <v>0.0925</v>
      </c>
      <c r="J790" s="5" t="n">
        <v>0.12</v>
      </c>
      <c r="K790" s="1" t="n">
        <v>0.11</v>
      </c>
      <c r="L790" s="16">
        <f>K790*C790</f>
        <v/>
      </c>
      <c r="M790" s="13">
        <f>C790*I790</f>
        <v/>
      </c>
      <c r="N790" s="13">
        <f>IF(F790&gt;0,C790*(1+F790),G790)</f>
        <v/>
      </c>
      <c r="O790" s="16">
        <f>N790*J790</f>
        <v/>
      </c>
      <c r="P790" s="16">
        <f>L790-D790</f>
        <v/>
      </c>
      <c r="Q790" s="16">
        <f>M790-E790</f>
        <v/>
      </c>
      <c r="R790" s="16">
        <f>(B790)+(P790)+(Q790)+(O790)</f>
        <v/>
      </c>
      <c r="S790" s="16">
        <f>R790/0.89</f>
        <v/>
      </c>
      <c r="T790" s="8">
        <f>((R790/S790)-1)*-100</f>
        <v/>
      </c>
      <c r="U790" s="16">
        <f>C790-S790</f>
        <v/>
      </c>
      <c r="V790">
        <f>((R790/C790)-1)*-100</f>
        <v/>
      </c>
    </row>
    <row r="791">
      <c r="A791" t="inlineStr">
        <is>
          <t>JACK DANIELS HONEY LEMONADE LT 12X330ML</t>
        </is>
      </c>
      <c r="B791" s="13" t="n">
        <v>86.37</v>
      </c>
      <c r="C791" s="14">
        <f>R791/0.89</f>
        <v/>
      </c>
      <c r="D791" s="13" t="n">
        <v>3.0574</v>
      </c>
      <c r="E791" s="13" t="n">
        <v>7.070108</v>
      </c>
      <c r="F791" s="1" t="n">
        <v>0</v>
      </c>
      <c r="G791" t="n">
        <v>13.57</v>
      </c>
      <c r="H791" s="5" t="n">
        <v>0.12</v>
      </c>
      <c r="I791" s="5" t="n">
        <v>0.0925</v>
      </c>
      <c r="J791" s="5" t="n">
        <v>0.12</v>
      </c>
      <c r="K791" s="1" t="n">
        <v>0.11</v>
      </c>
      <c r="L791" s="16">
        <f>K791*C791</f>
        <v/>
      </c>
      <c r="M791" s="13">
        <f>C791*I791</f>
        <v/>
      </c>
      <c r="N791" s="13">
        <f>IF(F791&gt;0,C791*(1+F791),G791)</f>
        <v/>
      </c>
      <c r="O791" s="16">
        <f>N791*J791</f>
        <v/>
      </c>
      <c r="P791" s="16">
        <f>L791-D791</f>
        <v/>
      </c>
      <c r="Q791" s="16">
        <f>M791-E791</f>
        <v/>
      </c>
      <c r="R791" s="16">
        <f>(B791)+(P791)+(Q791)+(O791)</f>
        <v/>
      </c>
      <c r="S791" s="16">
        <f>R791/0.89</f>
        <v/>
      </c>
      <c r="T791" s="8">
        <f>((R791/S791)-1)*-100</f>
        <v/>
      </c>
      <c r="U791" s="16">
        <f>C791-S791</f>
        <v/>
      </c>
      <c r="V791">
        <f>((R791/C791)-1)*-100</f>
        <v/>
      </c>
    </row>
    <row r="792">
      <c r="A792" t="inlineStr">
        <is>
          <t>CACHACA SELETA PRATA 700ML</t>
        </is>
      </c>
      <c r="B792" s="13" t="n">
        <v>22.950647</v>
      </c>
      <c r="C792" s="14">
        <f>R792/0.89</f>
        <v/>
      </c>
      <c r="D792" s="13" t="n">
        <v>2.369083</v>
      </c>
      <c r="E792" s="13" t="n">
        <v>0.6341290000000001</v>
      </c>
      <c r="F792" s="1" t="n">
        <v>0.4579</v>
      </c>
      <c r="G792" t="n">
        <v>0</v>
      </c>
      <c r="H792" s="5" t="n">
        <v>0.12</v>
      </c>
      <c r="I792" s="5" t="n">
        <v>0.0925</v>
      </c>
      <c r="J792" s="5" t="n">
        <v>0.12</v>
      </c>
      <c r="K792" s="1" t="n">
        <v>0.11</v>
      </c>
      <c r="L792" s="16">
        <f>K792*C792</f>
        <v/>
      </c>
      <c r="M792" s="13">
        <f>C792*I792</f>
        <v/>
      </c>
      <c r="N792" s="13">
        <f>IF(F792&gt;0,C792*(1+F792),G792)</f>
        <v/>
      </c>
      <c r="O792" s="16">
        <f>N792*J792</f>
        <v/>
      </c>
      <c r="P792" s="16">
        <f>L792-D792</f>
        <v/>
      </c>
      <c r="Q792" s="16">
        <f>M792-E792</f>
        <v/>
      </c>
      <c r="R792" s="16">
        <f>(B792)+(P792)+(Q792)+(O792)</f>
        <v/>
      </c>
      <c r="S792" s="16">
        <f>R792/0.89</f>
        <v/>
      </c>
      <c r="T792" s="8">
        <f>((R792/S792)-1)*-100</f>
        <v/>
      </c>
      <c r="U792" s="16">
        <f>C792-S792</f>
        <v/>
      </c>
      <c r="V792">
        <f>((R792/C792)-1)*-100</f>
        <v/>
      </c>
    </row>
    <row r="793">
      <c r="A793" t="inlineStr">
        <is>
          <t>WHISKY JW KING GEORGE 750ML</t>
        </is>
      </c>
      <c r="B793" s="13" t="n">
        <v>3739.755834</v>
      </c>
      <c r="C793" s="14">
        <f>R793/0.89</f>
        <v/>
      </c>
      <c r="D793" s="13" t="n">
        <v>125.18</v>
      </c>
      <c r="E793" s="13" t="n">
        <v>277.89987</v>
      </c>
      <c r="F793" s="1" t="n">
        <v>0.4579</v>
      </c>
      <c r="G793" t="n">
        <v>0</v>
      </c>
      <c r="H793" s="5" t="n">
        <v>0.12</v>
      </c>
      <c r="I793" s="5" t="n">
        <v>0.0925</v>
      </c>
      <c r="J793" s="5" t="n">
        <v>0.12</v>
      </c>
      <c r="K793" s="1" t="n">
        <v>0.11</v>
      </c>
      <c r="L793" s="16">
        <f>K793*C793</f>
        <v/>
      </c>
      <c r="M793" s="13">
        <f>C793*I793</f>
        <v/>
      </c>
      <c r="N793" s="13">
        <f>IF(F793&gt;0,C793*(1+F793),G793)</f>
        <v/>
      </c>
      <c r="O793" s="16">
        <f>N793*J793</f>
        <v/>
      </c>
      <c r="P793" s="16">
        <f>L793-D793</f>
        <v/>
      </c>
      <c r="Q793" s="16">
        <f>M793-E793</f>
        <v/>
      </c>
      <c r="R793" s="16">
        <f>(B793)+(P793)+(Q793)+(O793)</f>
        <v/>
      </c>
      <c r="S793" s="16">
        <f>R793/0.89</f>
        <v/>
      </c>
      <c r="T793" s="8">
        <f>((R793/S793)-1)*-100</f>
        <v/>
      </c>
      <c r="U793" s="16">
        <f>C793-S793</f>
        <v/>
      </c>
      <c r="V793">
        <f>((R793/C793)-1)*-100</f>
        <v/>
      </c>
    </row>
    <row r="794">
      <c r="A794" t="inlineStr">
        <is>
          <t>CACHACA YPIOCA LIMAO 965ML</t>
        </is>
      </c>
      <c r="B794" s="13" t="n">
        <v>14.784</v>
      </c>
      <c r="C794" s="14">
        <f>R794/0.89</f>
        <v/>
      </c>
      <c r="D794" s="13" t="n">
        <v>1.4845</v>
      </c>
      <c r="E794" s="13" t="n">
        <v>1.230204</v>
      </c>
      <c r="F794" s="1" t="n">
        <v>0</v>
      </c>
      <c r="G794" t="n">
        <v>26.19</v>
      </c>
      <c r="H794" s="5" t="n">
        <v>0.12</v>
      </c>
      <c r="I794" s="5" t="n">
        <v>0.0925</v>
      </c>
      <c r="J794" s="5" t="n">
        <v>0.12</v>
      </c>
      <c r="K794" s="1" t="n">
        <v>0.11</v>
      </c>
      <c r="L794" s="16">
        <f>K794*C794</f>
        <v/>
      </c>
      <c r="M794" s="13">
        <f>C794*I794</f>
        <v/>
      </c>
      <c r="N794" s="13">
        <f>IF(F794&gt;0,C794*(1+F794),G794)</f>
        <v/>
      </c>
      <c r="O794" s="16">
        <f>N794*J794</f>
        <v/>
      </c>
      <c r="P794" s="16">
        <f>L794-D794</f>
        <v/>
      </c>
      <c r="Q794" s="16">
        <f>M794-E794</f>
        <v/>
      </c>
      <c r="R794" s="16">
        <f>(B794)+(P794)+(Q794)+(O794)</f>
        <v/>
      </c>
      <c r="S794" s="16">
        <f>R794/0.89</f>
        <v/>
      </c>
      <c r="T794" s="8">
        <f>((R794/S794)-1)*-100</f>
        <v/>
      </c>
      <c r="U794" s="16">
        <f>C794-S794</f>
        <v/>
      </c>
      <c r="V794">
        <f>((R794/C794)-1)*-100</f>
        <v/>
      </c>
    </row>
    <row r="795">
      <c r="A795" t="inlineStr">
        <is>
          <t>WHISKY J WALKER BLACK LABEL12Y  ICONS 1L</t>
        </is>
      </c>
      <c r="B795" s="13" t="n">
        <v>172.902167</v>
      </c>
      <c r="C795" s="14">
        <f>R795/0.89</f>
        <v/>
      </c>
      <c r="D795" s="13" t="n">
        <v>6.916083</v>
      </c>
      <c r="E795" s="13" t="n">
        <v>15.993451</v>
      </c>
      <c r="F795" s="1" t="n">
        <v>0.4579</v>
      </c>
      <c r="G795" t="n">
        <v>0</v>
      </c>
      <c r="H795" s="5" t="n">
        <v>0.12</v>
      </c>
      <c r="I795" s="5" t="n">
        <v>0.0925</v>
      </c>
      <c r="J795" s="5" t="n">
        <v>0.12</v>
      </c>
      <c r="K795" s="1" t="n">
        <v>0.11</v>
      </c>
      <c r="L795" s="16">
        <f>K795*C795</f>
        <v/>
      </c>
      <c r="M795" s="13">
        <f>C795*I795</f>
        <v/>
      </c>
      <c r="N795" s="13">
        <f>IF(F795&gt;0,C795*(1+F795),G795)</f>
        <v/>
      </c>
      <c r="O795" s="16">
        <f>N795*J795</f>
        <v/>
      </c>
      <c r="P795" s="16">
        <f>L795-D795</f>
        <v/>
      </c>
      <c r="Q795" s="16">
        <f>M795-E795</f>
        <v/>
      </c>
      <c r="R795" s="16">
        <f>(B795)+(P795)+(Q795)+(O795)</f>
        <v/>
      </c>
      <c r="S795" s="16">
        <f>R795/0.89</f>
        <v/>
      </c>
      <c r="T795" s="8">
        <f>((R795/S795)-1)*-100</f>
        <v/>
      </c>
      <c r="U795" s="16">
        <f>C795-S795</f>
        <v/>
      </c>
      <c r="V795">
        <f>((R795/C795)-1)*-100</f>
        <v/>
      </c>
    </row>
    <row r="796">
      <c r="A796" t="inlineStr">
        <is>
          <t>VINHO PERA MANCA BRANCO 750ML</t>
        </is>
      </c>
      <c r="B796" s="13" t="n">
        <v>499.399861</v>
      </c>
      <c r="C796" s="14">
        <f>R796/0.89</f>
        <v/>
      </c>
      <c r="D796" s="13" t="n">
        <v>18.756806</v>
      </c>
      <c r="E796" s="13" t="n">
        <v>41.640096</v>
      </c>
      <c r="F796" s="1" t="n">
        <v>0</v>
      </c>
      <c r="G796" t="n">
        <v>0</v>
      </c>
      <c r="H796" s="5" t="n">
        <v>0.12</v>
      </c>
      <c r="I796" s="5" t="n">
        <v>0.0925</v>
      </c>
      <c r="J796" s="5" t="n">
        <v>0.12</v>
      </c>
      <c r="K796" s="1" t="n">
        <v>0.11</v>
      </c>
      <c r="L796" s="16">
        <f>K796*C796</f>
        <v/>
      </c>
      <c r="M796" s="13">
        <f>C796*I796</f>
        <v/>
      </c>
      <c r="N796" s="13">
        <f>IF(F796&gt;0,C796*(1+F796),G796)</f>
        <v/>
      </c>
      <c r="O796" s="16">
        <f>N796*J796</f>
        <v/>
      </c>
      <c r="P796" s="16">
        <f>L796-D796</f>
        <v/>
      </c>
      <c r="Q796" s="16">
        <f>M796-E796</f>
        <v/>
      </c>
      <c r="R796" s="16">
        <f>(B796)+(P796)+(Q796)+(O796)</f>
        <v/>
      </c>
      <c r="S796" s="16">
        <f>R796/0.89</f>
        <v/>
      </c>
      <c r="T796" s="8">
        <f>((R796/S796)-1)*-100</f>
        <v/>
      </c>
      <c r="U796" s="16">
        <f>C796-S796</f>
        <v/>
      </c>
      <c r="V796">
        <f>((R796/C796)-1)*-100</f>
        <v/>
      </c>
    </row>
    <row r="797">
      <c r="A797" t="inlineStr">
        <is>
          <t>WHISKY ESC MACALLAN DOUBLE 12 YO 700ML</t>
        </is>
      </c>
      <c r="B797" s="13" t="n">
        <v>504.783933</v>
      </c>
      <c r="C797" s="14">
        <f>R797/0.89</f>
        <v/>
      </c>
      <c r="D797" s="13" t="n">
        <v>16.896533</v>
      </c>
      <c r="E797" s="13" t="n">
        <v>37.510304</v>
      </c>
      <c r="F797" s="1" t="n">
        <v>0</v>
      </c>
      <c r="G797" t="n">
        <v>1067.92</v>
      </c>
      <c r="H797" s="5" t="n">
        <v>0.12</v>
      </c>
      <c r="I797" s="5" t="n">
        <v>0.0925</v>
      </c>
      <c r="J797" s="5" t="n">
        <v>0.12</v>
      </c>
      <c r="K797" s="1" t="n">
        <v>0.11</v>
      </c>
      <c r="L797" s="16">
        <f>K797*C797</f>
        <v/>
      </c>
      <c r="M797" s="13">
        <f>C797*I797</f>
        <v/>
      </c>
      <c r="N797" s="13">
        <f>IF(F797&gt;0,C797*(1+F797),G797)</f>
        <v/>
      </c>
      <c r="O797" s="16">
        <f>N797*J797</f>
        <v/>
      </c>
      <c r="P797" s="16">
        <f>L797-D797</f>
        <v/>
      </c>
      <c r="Q797" s="16">
        <f>M797-E797</f>
        <v/>
      </c>
      <c r="R797" s="16">
        <f>(B797)+(P797)+(Q797)+(O797)</f>
        <v/>
      </c>
      <c r="S797" s="16">
        <f>R797/0.89</f>
        <v/>
      </c>
      <c r="T797" s="8">
        <f>((R797/S797)-1)*-100</f>
        <v/>
      </c>
      <c r="U797" s="16">
        <f>C797-S797</f>
        <v/>
      </c>
      <c r="V797">
        <f>((R797/C797)-1)*-100</f>
        <v/>
      </c>
    </row>
    <row r="798">
      <c r="A798" t="inlineStr">
        <is>
          <t>WHISKY ESC MACALLAN THE HARMONY COLLECTI</t>
        </is>
      </c>
      <c r="B798" s="13" t="n">
        <v>1200.605</v>
      </c>
      <c r="C798" s="14">
        <f>R798/0.89</f>
        <v/>
      </c>
      <c r="D798" s="13" t="n">
        <v>40.188333</v>
      </c>
      <c r="E798" s="13" t="n">
        <v>89.21640499999999</v>
      </c>
      <c r="F798" s="1" t="n">
        <v>0.467</v>
      </c>
      <c r="G798" t="n">
        <v>0</v>
      </c>
      <c r="H798" s="5" t="n">
        <v>0.12</v>
      </c>
      <c r="I798" s="5" t="n">
        <v>0.0925</v>
      </c>
      <c r="J798" s="5" t="n">
        <v>0.12</v>
      </c>
      <c r="K798" s="1" t="n">
        <v>0.11</v>
      </c>
      <c r="L798" s="16">
        <f>K798*C798</f>
        <v/>
      </c>
      <c r="M798" s="13">
        <f>C798*I798</f>
        <v/>
      </c>
      <c r="N798" s="13">
        <f>IF(F798&gt;0,C798*(1+F798),G798)</f>
        <v/>
      </c>
      <c r="O798" s="16">
        <f>N798*J798</f>
        <v/>
      </c>
      <c r="P798" s="16">
        <f>L798-D798</f>
        <v/>
      </c>
      <c r="Q798" s="16">
        <f>M798-E798</f>
        <v/>
      </c>
      <c r="R798" s="16">
        <f>(B798)+(P798)+(Q798)+(O798)</f>
        <v/>
      </c>
      <c r="S798" s="16">
        <f>R798/0.89</f>
        <v/>
      </c>
      <c r="T798" s="8">
        <f>((R798/S798)-1)*-100</f>
        <v/>
      </c>
      <c r="U798" s="16">
        <f>C798-S798</f>
        <v/>
      </c>
      <c r="V798">
        <f>((R798/C798)-1)*-100</f>
        <v/>
      </c>
    </row>
    <row r="799">
      <c r="A799" t="inlineStr">
        <is>
          <t>VODKA GREY GOOSE STRAWBERRY 750ML</t>
        </is>
      </c>
      <c r="B799" s="13" t="n">
        <v>77.475308</v>
      </c>
      <c r="C799" s="14">
        <f>R799/0.89</f>
        <v/>
      </c>
      <c r="D799" s="13" t="n">
        <v>2.593314</v>
      </c>
      <c r="E799" s="13" t="n">
        <v>5.757161</v>
      </c>
      <c r="F799" s="1" t="n">
        <v>0</v>
      </c>
      <c r="G799" t="n">
        <v>185.46</v>
      </c>
      <c r="H799" s="5" t="n">
        <v>0.12</v>
      </c>
      <c r="I799" s="5" t="n">
        <v>0.0925</v>
      </c>
      <c r="J799" s="5" t="n">
        <v>0.12</v>
      </c>
      <c r="K799" s="1" t="n">
        <v>0.11</v>
      </c>
      <c r="L799" s="16">
        <f>K799*C799</f>
        <v/>
      </c>
      <c r="M799" s="13">
        <f>C799*I799</f>
        <v/>
      </c>
      <c r="N799" s="13">
        <f>IF(F799&gt;0,C799*(1+F799),G799)</f>
        <v/>
      </c>
      <c r="O799" s="16">
        <f>N799*J799</f>
        <v/>
      </c>
      <c r="P799" s="16">
        <f>L799-D799</f>
        <v/>
      </c>
      <c r="Q799" s="16">
        <f>M799-E799</f>
        <v/>
      </c>
      <c r="R799" s="16">
        <f>(B799)+(P799)+(Q799)+(O799)</f>
        <v/>
      </c>
      <c r="S799" s="16">
        <f>R799/0.89</f>
        <v/>
      </c>
      <c r="T799" s="8">
        <f>((R799/S799)-1)*-100</f>
        <v/>
      </c>
      <c r="U799" s="16">
        <f>C799-S799</f>
        <v/>
      </c>
      <c r="V799">
        <f>((R799/C799)-1)*-100</f>
        <v/>
      </c>
    </row>
    <row r="800">
      <c r="A800" t="inlineStr">
        <is>
          <t xml:space="preserve">WHISKY JACK DANIELS FIRE 1L-  C/1 COPOS </t>
        </is>
      </c>
      <c r="B800" s="13" t="n">
        <v>46.809338</v>
      </c>
      <c r="C800" s="14">
        <f>R800/0.89</f>
        <v/>
      </c>
      <c r="D800" s="13" t="n">
        <v>1.566838</v>
      </c>
      <c r="E800" s="13" t="n">
        <v>3.478385</v>
      </c>
      <c r="F800" s="1" t="n">
        <v>0.4579</v>
      </c>
      <c r="G800" t="n">
        <v>0</v>
      </c>
      <c r="H800" s="5" t="n">
        <v>0.12</v>
      </c>
      <c r="I800" s="5" t="n">
        <v>0.0925</v>
      </c>
      <c r="J800" s="5" t="n">
        <v>0.12</v>
      </c>
      <c r="K800" s="1" t="n">
        <v>0.11</v>
      </c>
      <c r="L800" s="16">
        <f>K800*C800</f>
        <v/>
      </c>
      <c r="M800" s="13">
        <f>C800*I800</f>
        <v/>
      </c>
      <c r="N800" s="13">
        <f>IF(F800&gt;0,C800*(1+F800),G800)</f>
        <v/>
      </c>
      <c r="O800" s="16">
        <f>N800*J800</f>
        <v/>
      </c>
      <c r="P800" s="16">
        <f>L800-D800</f>
        <v/>
      </c>
      <c r="Q800" s="16">
        <f>M800-E800</f>
        <v/>
      </c>
      <c r="R800" s="16">
        <f>(B800)+(P800)+(Q800)+(O800)</f>
        <v/>
      </c>
      <c r="S800" s="16">
        <f>R800/0.89</f>
        <v/>
      </c>
      <c r="T800" s="8">
        <f>((R800/S800)-1)*-100</f>
        <v/>
      </c>
      <c r="U800" s="16">
        <f>C800-S800</f>
        <v/>
      </c>
      <c r="V800">
        <f>((R800/C800)-1)*-100</f>
        <v/>
      </c>
    </row>
    <row r="801">
      <c r="A801" t="inlineStr">
        <is>
          <t>PIRASSUNUNGA 51 PET 500ML</t>
        </is>
      </c>
      <c r="B801" s="13" t="n">
        <v>31.654869</v>
      </c>
      <c r="C801" s="14">
        <f>R801/0.89</f>
        <v/>
      </c>
      <c r="D801" s="13" t="n">
        <v>3.267598</v>
      </c>
      <c r="E801" s="13" t="n">
        <v>2.928075</v>
      </c>
      <c r="F801" s="1" t="n">
        <v>0</v>
      </c>
      <c r="G801" t="n">
        <v>5.55</v>
      </c>
      <c r="H801" s="5" t="n">
        <v>0.12</v>
      </c>
      <c r="I801" s="5" t="n">
        <v>0.0925</v>
      </c>
      <c r="J801" s="5" t="n">
        <v>0.12</v>
      </c>
      <c r="K801" s="1" t="n">
        <v>0.11</v>
      </c>
      <c r="L801" s="16">
        <f>K801*C801</f>
        <v/>
      </c>
      <c r="M801" s="13">
        <f>C801*I801</f>
        <v/>
      </c>
      <c r="N801" s="13">
        <f>IF(F801&gt;0,C801*(1+F801),G801)</f>
        <v/>
      </c>
      <c r="O801" s="16">
        <f>N801*J801</f>
        <v/>
      </c>
      <c r="P801" s="16">
        <f>L801-D801</f>
        <v/>
      </c>
      <c r="Q801" s="16">
        <f>M801-E801</f>
        <v/>
      </c>
      <c r="R801" s="16">
        <f>(B801)+(P801)+(Q801)+(O801)</f>
        <v/>
      </c>
      <c r="S801" s="16">
        <f>R801/0.89</f>
        <v/>
      </c>
      <c r="T801" s="8">
        <f>((R801/S801)-1)*-100</f>
        <v/>
      </c>
      <c r="U801" s="16">
        <f>C801-S801</f>
        <v/>
      </c>
      <c r="V801">
        <f>((R801/C801)-1)*-100</f>
        <v/>
      </c>
    </row>
    <row r="802">
      <c r="A802" t="inlineStr">
        <is>
          <t>VILLA ASCENTI 70CL</t>
        </is>
      </c>
      <c r="B802" s="13" t="n">
        <v>200.594667</v>
      </c>
      <c r="C802" s="14">
        <f>R802/0.89</f>
        <v/>
      </c>
      <c r="D802" s="13" t="n">
        <v>8.023667</v>
      </c>
      <c r="E802" s="13" t="n">
        <v>18.555007</v>
      </c>
      <c r="F802" s="1" t="n">
        <v>0.4579</v>
      </c>
      <c r="G802" t="n">
        <v>0</v>
      </c>
      <c r="H802" s="5" t="n">
        <v>0.12</v>
      </c>
      <c r="I802" s="5" t="n">
        <v>0.0925</v>
      </c>
      <c r="J802" s="5" t="n">
        <v>0.12</v>
      </c>
      <c r="K802" s="1" t="n">
        <v>0.11</v>
      </c>
      <c r="L802" s="16">
        <f>K802*C802</f>
        <v/>
      </c>
      <c r="M802" s="13">
        <f>C802*I802</f>
        <v/>
      </c>
      <c r="N802" s="13">
        <f>IF(F802&gt;0,C802*(1+F802),G802)</f>
        <v/>
      </c>
      <c r="O802" s="16">
        <f>N802*J802</f>
        <v/>
      </c>
      <c r="P802" s="16">
        <f>L802-D802</f>
        <v/>
      </c>
      <c r="Q802" s="16">
        <f>M802-E802</f>
        <v/>
      </c>
      <c r="R802" s="16">
        <f>(B802)+(P802)+(Q802)+(O802)</f>
        <v/>
      </c>
      <c r="S802" s="16">
        <f>R802/0.89</f>
        <v/>
      </c>
      <c r="T802" s="8">
        <f>((R802/S802)-1)*-100</f>
        <v/>
      </c>
      <c r="U802" s="16">
        <f>C802-S802</f>
        <v/>
      </c>
      <c r="V802">
        <f>((R802/C802)-1)*-100</f>
        <v/>
      </c>
    </row>
    <row r="803">
      <c r="A803" t="inlineStr">
        <is>
          <t xml:space="preserve">SALINAS CARVALHO 700ML </t>
        </is>
      </c>
      <c r="B803" s="13" t="n">
        <v>49.726</v>
      </c>
      <c r="C803" s="14">
        <f>R803/0.89</f>
        <v/>
      </c>
      <c r="D803" s="13" t="n">
        <v>5.133</v>
      </c>
      <c r="E803" s="13" t="n">
        <v>1.373933</v>
      </c>
      <c r="F803" s="1" t="n">
        <v>0</v>
      </c>
      <c r="G803" t="n">
        <v>46.06</v>
      </c>
      <c r="H803" s="5" t="n">
        <v>0.12</v>
      </c>
      <c r="I803" s="5" t="n">
        <v>0.0925</v>
      </c>
      <c r="J803" s="5" t="n">
        <v>0.12</v>
      </c>
      <c r="K803" s="1" t="n">
        <v>0.11</v>
      </c>
      <c r="L803" s="16">
        <f>K803*C803</f>
        <v/>
      </c>
      <c r="M803" s="13">
        <f>C803*I803</f>
        <v/>
      </c>
      <c r="N803" s="13">
        <f>IF(F803&gt;0,C803*(1+F803),G803)</f>
        <v/>
      </c>
      <c r="O803" s="16">
        <f>N803*J803</f>
        <v/>
      </c>
      <c r="P803" s="16">
        <f>L803-D803</f>
        <v/>
      </c>
      <c r="Q803" s="16">
        <f>M803-E803</f>
        <v/>
      </c>
      <c r="R803" s="16">
        <f>(B803)+(P803)+(Q803)+(O803)</f>
        <v/>
      </c>
      <c r="S803" s="16">
        <f>R803/0.89</f>
        <v/>
      </c>
      <c r="T803" s="8">
        <f>((R803/S803)-1)*-100</f>
        <v/>
      </c>
      <c r="U803" s="16">
        <f>C803-S803</f>
        <v/>
      </c>
      <c r="V803">
        <f>((R803/C803)-1)*-100</f>
        <v/>
      </c>
    </row>
    <row r="804">
      <c r="A804" t="inlineStr">
        <is>
          <t>AMARULA VANILE SPICE 750ML</t>
        </is>
      </c>
      <c r="B804" s="13" t="n">
        <v>68.98735000000001</v>
      </c>
      <c r="C804" s="14">
        <f>R804/0.89</f>
        <v/>
      </c>
      <c r="D804" s="13" t="n">
        <v>2.3092</v>
      </c>
      <c r="E804" s="13" t="n">
        <v>5.126424</v>
      </c>
      <c r="F804" s="1" t="n">
        <v>0</v>
      </c>
      <c r="G804" t="n">
        <v>124.49</v>
      </c>
      <c r="H804" s="5" t="n">
        <v>0.12</v>
      </c>
      <c r="I804" s="5" t="n">
        <v>0.0925</v>
      </c>
      <c r="J804" s="5" t="n">
        <v>0.12</v>
      </c>
      <c r="K804" s="1" t="n">
        <v>0.11</v>
      </c>
      <c r="L804" s="16">
        <f>K804*C804</f>
        <v/>
      </c>
      <c r="M804" s="13">
        <f>C804*I804</f>
        <v/>
      </c>
      <c r="N804" s="13">
        <f>IF(F804&gt;0,C804*(1+F804),G804)</f>
        <v/>
      </c>
      <c r="O804" s="16">
        <f>N804*J804</f>
        <v/>
      </c>
      <c r="P804" s="16">
        <f>L804-D804</f>
        <v/>
      </c>
      <c r="Q804" s="16">
        <f>M804-E804</f>
        <v/>
      </c>
      <c r="R804" s="16">
        <f>(B804)+(P804)+(Q804)+(O804)</f>
        <v/>
      </c>
      <c r="S804" s="16">
        <f>R804/0.89</f>
        <v/>
      </c>
      <c r="T804" s="8">
        <f>((R804/S804)-1)*-100</f>
        <v/>
      </c>
      <c r="U804" s="16">
        <f>C804-S804</f>
        <v/>
      </c>
      <c r="V804">
        <f>((R804/C804)-1)*-100</f>
        <v/>
      </c>
    </row>
    <row r="805">
      <c r="A805" t="inlineStr">
        <is>
          <t>VODKA ORLOFF 1,750L</t>
        </is>
      </c>
      <c r="B805" s="13" t="n">
        <v>27.05015</v>
      </c>
      <c r="C805" s="14">
        <f>R805/0.89</f>
        <v/>
      </c>
      <c r="D805" s="13" t="n">
        <v>2.716333</v>
      </c>
      <c r="E805" s="13" t="n">
        <v>1.842583</v>
      </c>
      <c r="F805" s="1" t="n">
        <v>0.4579</v>
      </c>
      <c r="G805" t="n">
        <v>0</v>
      </c>
      <c r="H805" s="5" t="n">
        <v>0.12</v>
      </c>
      <c r="I805" s="5" t="n">
        <v>0.0925</v>
      </c>
      <c r="J805" s="5" t="n">
        <v>0.12</v>
      </c>
      <c r="K805" s="1" t="n">
        <v>0.11</v>
      </c>
      <c r="L805" s="16">
        <f>K805*C805</f>
        <v/>
      </c>
      <c r="M805" s="13">
        <f>C805*I805</f>
        <v/>
      </c>
      <c r="N805" s="13">
        <f>IF(F805&gt;0,C805*(1+F805),G805)</f>
        <v/>
      </c>
      <c r="O805" s="16">
        <f>N805*J805</f>
        <v/>
      </c>
      <c r="P805" s="16">
        <f>L805-D805</f>
        <v/>
      </c>
      <c r="Q805" s="16">
        <f>M805-E805</f>
        <v/>
      </c>
      <c r="R805" s="16">
        <f>(B805)+(P805)+(Q805)+(O805)</f>
        <v/>
      </c>
      <c r="S805" s="16">
        <f>R805/0.89</f>
        <v/>
      </c>
      <c r="T805" s="8">
        <f>((R805/S805)-1)*-100</f>
        <v/>
      </c>
      <c r="U805" s="16">
        <f>C805-S805</f>
        <v/>
      </c>
      <c r="V805">
        <f>((R805/C805)-1)*-100</f>
        <v/>
      </c>
    </row>
    <row r="806">
      <c r="A806" t="inlineStr">
        <is>
          <t>ABERLOUR 14 ANOS 700 ML</t>
        </is>
      </c>
      <c r="B806" s="13" t="n">
        <v>223.627095</v>
      </c>
      <c r="C806" s="14">
        <f>R806/0.89</f>
        <v/>
      </c>
      <c r="D806" s="13" t="n">
        <v>7.485427</v>
      </c>
      <c r="E806" s="13" t="n">
        <v>16.617642</v>
      </c>
      <c r="F806" s="1" t="n">
        <v>0.4579</v>
      </c>
      <c r="G806" t="n">
        <v>0</v>
      </c>
      <c r="H806" s="5" t="n">
        <v>0.12</v>
      </c>
      <c r="I806" s="5" t="n">
        <v>0.0925</v>
      </c>
      <c r="J806" s="5" t="n">
        <v>0.12</v>
      </c>
      <c r="K806" s="1" t="n">
        <v>0.11</v>
      </c>
      <c r="L806" s="16">
        <f>K806*C806</f>
        <v/>
      </c>
      <c r="M806" s="13">
        <f>C806*I806</f>
        <v/>
      </c>
      <c r="N806" s="13">
        <f>IF(F806&gt;0,C806*(1+F806),G806)</f>
        <v/>
      </c>
      <c r="O806" s="16">
        <f>N806*J806</f>
        <v/>
      </c>
      <c r="P806" s="16">
        <f>L806-D806</f>
        <v/>
      </c>
      <c r="Q806" s="16">
        <f>M806-E806</f>
        <v/>
      </c>
      <c r="R806" s="16">
        <f>(B806)+(P806)+(Q806)+(O806)</f>
        <v/>
      </c>
      <c r="S806" s="16">
        <f>R806/0.89</f>
        <v/>
      </c>
      <c r="T806" s="8">
        <f>((R806/S806)-1)*-100</f>
        <v/>
      </c>
      <c r="U806" s="16">
        <f>C806-S806</f>
        <v/>
      </c>
      <c r="V806">
        <f>((R806/C806)-1)*-100</f>
        <v/>
      </c>
    </row>
    <row r="807">
      <c r="A807" t="inlineStr">
        <is>
          <t>CACHACA SELETA 1L</t>
        </is>
      </c>
      <c r="B807" s="13" t="n">
        <v>29.832505</v>
      </c>
      <c r="C807" s="14">
        <f>R807/0.89</f>
        <v/>
      </c>
      <c r="D807" s="13" t="n">
        <v>3.079484</v>
      </c>
      <c r="E807" s="13" t="n">
        <v>0.824276</v>
      </c>
      <c r="F807" s="1" t="n">
        <v>0.4579</v>
      </c>
      <c r="G807" t="n">
        <v>0</v>
      </c>
      <c r="H807" s="5" t="n">
        <v>0.12</v>
      </c>
      <c r="I807" s="5" t="n">
        <v>0.0925</v>
      </c>
      <c r="J807" s="5" t="n">
        <v>0.12</v>
      </c>
      <c r="K807" s="1" t="n">
        <v>0.11</v>
      </c>
      <c r="L807" s="16">
        <f>K807*C807</f>
        <v/>
      </c>
      <c r="M807" s="13">
        <f>C807*I807</f>
        <v/>
      </c>
      <c r="N807" s="13">
        <f>IF(F807&gt;0,C807*(1+F807),G807)</f>
        <v/>
      </c>
      <c r="O807" s="16">
        <f>N807*J807</f>
        <v/>
      </c>
      <c r="P807" s="16">
        <f>L807-D807</f>
        <v/>
      </c>
      <c r="Q807" s="16">
        <f>M807-E807</f>
        <v/>
      </c>
      <c r="R807" s="16">
        <f>(B807)+(P807)+(Q807)+(O807)</f>
        <v/>
      </c>
      <c r="S807" s="16">
        <f>R807/0.89</f>
        <v/>
      </c>
      <c r="T807" s="8">
        <f>((R807/S807)-1)*-100</f>
        <v/>
      </c>
      <c r="U807" s="16">
        <f>C807-S807</f>
        <v/>
      </c>
      <c r="V807">
        <f>((R807/C807)-1)*-100</f>
        <v/>
      </c>
    </row>
    <row r="808">
      <c r="A808" t="inlineStr">
        <is>
          <t>WHISKY J WALKER GOLD LABEL RSV ICONS 1L</t>
        </is>
      </c>
      <c r="B808" s="13" t="n">
        <v>184.8337</v>
      </c>
      <c r="C808" s="14">
        <f>R808/0.89</f>
        <v/>
      </c>
      <c r="D808" s="13" t="n">
        <v>7.393349</v>
      </c>
      <c r="E808" s="13" t="n">
        <v>17.097117</v>
      </c>
      <c r="F808" s="1" t="n">
        <v>0</v>
      </c>
      <c r="G808" t="n">
        <v>297.87</v>
      </c>
      <c r="H808" s="5" t="n">
        <v>0.12</v>
      </c>
      <c r="I808" s="5" t="n">
        <v>0.0925</v>
      </c>
      <c r="J808" s="5" t="n">
        <v>0.12</v>
      </c>
      <c r="K808" s="1" t="n">
        <v>0.11</v>
      </c>
      <c r="L808" s="16">
        <f>K808*C808</f>
        <v/>
      </c>
      <c r="M808" s="13">
        <f>C808*I808</f>
        <v/>
      </c>
      <c r="N808" s="13">
        <f>IF(F808&gt;0,C808*(1+F808),G808)</f>
        <v/>
      </c>
      <c r="O808" s="16">
        <f>N808*J808</f>
        <v/>
      </c>
      <c r="P808" s="16">
        <f>L808-D808</f>
        <v/>
      </c>
      <c r="Q808" s="16">
        <f>M808-E808</f>
        <v/>
      </c>
      <c r="R808" s="16">
        <f>(B808)+(P808)+(Q808)+(O808)</f>
        <v/>
      </c>
      <c r="S808" s="16">
        <f>R808/0.89</f>
        <v/>
      </c>
      <c r="T808" s="8">
        <f>((R808/S808)-1)*-100</f>
        <v/>
      </c>
      <c r="U808" s="16">
        <f>C808-S808</f>
        <v/>
      </c>
      <c r="V808">
        <f>((R808/C808)-1)*-100</f>
        <v/>
      </c>
    </row>
    <row r="809">
      <c r="A809" t="inlineStr">
        <is>
          <t>CACHACA YPIOCA 160YO 700ML</t>
        </is>
      </c>
      <c r="B809" s="13" t="n">
        <v>39.848413</v>
      </c>
      <c r="C809" s="14">
        <f>R809/0.89</f>
        <v/>
      </c>
      <c r="D809" s="13" t="n">
        <v>4.12153</v>
      </c>
      <c r="E809" s="13" t="n">
        <v>2.714358</v>
      </c>
      <c r="F809" s="1" t="n">
        <v>0</v>
      </c>
      <c r="G809" t="n">
        <v>118.69</v>
      </c>
      <c r="H809" s="5" t="n">
        <v>0.12</v>
      </c>
      <c r="I809" s="5" t="n">
        <v>0.0925</v>
      </c>
      <c r="J809" s="5" t="n">
        <v>0.12</v>
      </c>
      <c r="K809" s="1" t="n">
        <v>0.11</v>
      </c>
      <c r="L809" s="16">
        <f>K809*C809</f>
        <v/>
      </c>
      <c r="M809" s="13">
        <f>C809*I809</f>
        <v/>
      </c>
      <c r="N809" s="13">
        <f>IF(F809&gt;0,C809*(1+F809),G809)</f>
        <v/>
      </c>
      <c r="O809" s="16">
        <f>N809*J809</f>
        <v/>
      </c>
      <c r="P809" s="16">
        <f>L809-D809</f>
        <v/>
      </c>
      <c r="Q809" s="16">
        <f>M809-E809</f>
        <v/>
      </c>
      <c r="R809" s="16">
        <f>(B809)+(P809)+(Q809)+(O809)</f>
        <v/>
      </c>
      <c r="S809" s="16">
        <f>R809/0.89</f>
        <v/>
      </c>
      <c r="T809" s="8">
        <f>((R809/S809)-1)*-100</f>
        <v/>
      </c>
      <c r="U809" s="16">
        <f>C809-S809</f>
        <v/>
      </c>
      <c r="V809">
        <f>((R809/C809)-1)*-100</f>
        <v/>
      </c>
    </row>
    <row r="810">
      <c r="A810" t="inlineStr">
        <is>
          <t>WHISKY TALISKER 10Y 750ML</t>
        </is>
      </c>
      <c r="B810" s="13" t="n">
        <v>312.483333</v>
      </c>
      <c r="C810" s="14">
        <f>R810/0.89</f>
        <v/>
      </c>
      <c r="D810" s="13" t="n">
        <v>12.499333</v>
      </c>
      <c r="E810" s="13" t="n">
        <v>27.748536</v>
      </c>
      <c r="F810" s="1" t="n">
        <v>0</v>
      </c>
      <c r="G810" t="n">
        <v>436.82</v>
      </c>
      <c r="H810" s="5" t="n">
        <v>0.12</v>
      </c>
      <c r="I810" s="5" t="n">
        <v>0.0925</v>
      </c>
      <c r="J810" s="5" t="n">
        <v>0.12</v>
      </c>
      <c r="K810" s="1" t="n">
        <v>0.11</v>
      </c>
      <c r="L810" s="16">
        <f>K810*C810</f>
        <v/>
      </c>
      <c r="M810" s="13">
        <f>C810*I810</f>
        <v/>
      </c>
      <c r="N810" s="13">
        <f>IF(F810&gt;0,C810*(1+F810),G810)</f>
        <v/>
      </c>
      <c r="O810" s="16">
        <f>N810*J810</f>
        <v/>
      </c>
      <c r="P810" s="16">
        <f>L810-D810</f>
        <v/>
      </c>
      <c r="Q810" s="16">
        <f>M810-E810</f>
        <v/>
      </c>
      <c r="R810" s="16">
        <f>(B810)+(P810)+(Q810)+(O810)</f>
        <v/>
      </c>
      <c r="S810" s="16">
        <f>R810/0.89</f>
        <v/>
      </c>
      <c r="T810" s="8">
        <f>((R810/S810)-1)*-100</f>
        <v/>
      </c>
      <c r="U810" s="16">
        <f>C810-S810</f>
        <v/>
      </c>
      <c r="V810">
        <f>((R810/C810)-1)*-100</f>
        <v/>
      </c>
    </row>
    <row r="811">
      <c r="A811" t="inlineStr">
        <is>
          <t>CACHACA YPIOCA 150YO 700ML</t>
        </is>
      </c>
      <c r="B811" s="13" t="n">
        <v>43.591632</v>
      </c>
      <c r="C811" s="14">
        <f>R811/0.89</f>
        <v/>
      </c>
      <c r="D811" s="13" t="n">
        <v>4.619796</v>
      </c>
      <c r="E811" s="13" t="n">
        <v>3.052373</v>
      </c>
      <c r="F811" s="1" t="n">
        <v>0</v>
      </c>
      <c r="G811" t="n">
        <v>83.62</v>
      </c>
      <c r="H811" s="5" t="n">
        <v>0.12</v>
      </c>
      <c r="I811" s="5" t="n">
        <v>0.0925</v>
      </c>
      <c r="J811" s="5" t="n">
        <v>0.12</v>
      </c>
      <c r="K811" s="1" t="n">
        <v>0.11</v>
      </c>
      <c r="L811" s="16">
        <f>K811*C811</f>
        <v/>
      </c>
      <c r="M811" s="13">
        <f>C811*I811</f>
        <v/>
      </c>
      <c r="N811" s="13">
        <f>IF(F811&gt;0,C811*(1+F811),G811)</f>
        <v/>
      </c>
      <c r="O811" s="16">
        <f>N811*J811</f>
        <v/>
      </c>
      <c r="P811" s="16">
        <f>L811-D811</f>
        <v/>
      </c>
      <c r="Q811" s="16">
        <f>M811-E811</f>
        <v/>
      </c>
      <c r="R811" s="16">
        <f>(B811)+(P811)+(Q811)+(O811)</f>
        <v/>
      </c>
      <c r="S811" s="16">
        <f>R811/0.89</f>
        <v/>
      </c>
      <c r="T811" s="8">
        <f>((R811/S811)-1)*-100</f>
        <v/>
      </c>
      <c r="U811" s="16">
        <f>C811-S811</f>
        <v/>
      </c>
      <c r="V811">
        <f>((R811/C811)-1)*-100</f>
        <v/>
      </c>
    </row>
    <row r="812">
      <c r="A812" t="inlineStr">
        <is>
          <t>WHISKY J WALKER BLUE  ICONS 750ML</t>
        </is>
      </c>
      <c r="B812" s="13" t="n">
        <v>746.929884</v>
      </c>
      <c r="C812" s="14">
        <f>R812/0.89</f>
        <v/>
      </c>
      <c r="D812" s="13" t="n">
        <v>29.877209</v>
      </c>
      <c r="E812" s="13" t="n">
        <v>69.091014</v>
      </c>
      <c r="F812" s="1" t="n">
        <v>0.4579</v>
      </c>
      <c r="G812" t="n">
        <v>0</v>
      </c>
      <c r="H812" s="5" t="n">
        <v>0.12</v>
      </c>
      <c r="I812" s="5" t="n">
        <v>0.0925</v>
      </c>
      <c r="J812" s="5" t="n">
        <v>0.12</v>
      </c>
      <c r="K812" s="1" t="n">
        <v>0.11</v>
      </c>
      <c r="L812" s="16">
        <f>K812*C812</f>
        <v/>
      </c>
      <c r="M812" s="13">
        <f>C812*I812</f>
        <v/>
      </c>
      <c r="N812" s="13">
        <f>IF(F812&gt;0,C812*(1+F812),G812)</f>
        <v/>
      </c>
      <c r="O812" s="16">
        <f>N812*J812</f>
        <v/>
      </c>
      <c r="P812" s="16">
        <f>L812-D812</f>
        <v/>
      </c>
      <c r="Q812" s="16">
        <f>M812-E812</f>
        <v/>
      </c>
      <c r="R812" s="16">
        <f>(B812)+(P812)+(Q812)+(O812)</f>
        <v/>
      </c>
      <c r="S812" s="16">
        <f>R812/0.89</f>
        <v/>
      </c>
      <c r="T812" s="8">
        <f>((R812/S812)-1)*-100</f>
        <v/>
      </c>
      <c r="U812" s="16">
        <f>C812-S812</f>
        <v/>
      </c>
      <c r="V812">
        <f>((R812/C812)-1)*-100</f>
        <v/>
      </c>
    </row>
    <row r="813">
      <c r="A813" t="inlineStr">
        <is>
          <t>WHISKY BUCHANANS MASTER 12 YEARS 750 ML</t>
        </is>
      </c>
      <c r="B813" s="13" t="n">
        <v>155.10625</v>
      </c>
      <c r="C813" s="14">
        <f>R813/0.89</f>
        <v/>
      </c>
      <c r="D813" s="13" t="n">
        <v>6.20425</v>
      </c>
      <c r="E813" s="13" t="n">
        <v>13.773435</v>
      </c>
      <c r="F813" s="1" t="n">
        <v>0.467</v>
      </c>
      <c r="G813" t="n">
        <v>0</v>
      </c>
      <c r="H813" s="5" t="n">
        <v>0.12</v>
      </c>
      <c r="I813" s="5" t="n">
        <v>0.0925</v>
      </c>
      <c r="J813" s="5" t="n">
        <v>0.12</v>
      </c>
      <c r="K813" s="1" t="n">
        <v>0.11</v>
      </c>
      <c r="L813" s="16">
        <f>K813*C813</f>
        <v/>
      </c>
      <c r="M813" s="13">
        <f>C813*I813</f>
        <v/>
      </c>
      <c r="N813" s="13">
        <f>IF(F813&gt;0,C813*(1+F813),G813)</f>
        <v/>
      </c>
      <c r="O813" s="16">
        <f>N813*J813</f>
        <v/>
      </c>
      <c r="P813" s="16">
        <f>L813-D813</f>
        <v/>
      </c>
      <c r="Q813" s="16">
        <f>M813-E813</f>
        <v/>
      </c>
      <c r="R813" s="16">
        <f>(B813)+(P813)+(Q813)+(O813)</f>
        <v/>
      </c>
      <c r="S813" s="16">
        <f>R813/0.89</f>
        <v/>
      </c>
      <c r="T813" s="8">
        <f>((R813/S813)-1)*-100</f>
        <v/>
      </c>
      <c r="U813" s="16">
        <f>C813-S813</f>
        <v/>
      </c>
      <c r="V813">
        <f>((R813/C813)-1)*-100</f>
        <v/>
      </c>
    </row>
    <row r="814">
      <c r="A814" t="inlineStr">
        <is>
          <t>ICE 51 TANGERINA LONG NECK 275 ML -24 UN</t>
        </is>
      </c>
      <c r="B814" s="13" t="n">
        <v>86.45410699999999</v>
      </c>
      <c r="C814" s="14">
        <f>R814/0.89</f>
        <v/>
      </c>
      <c r="D814" s="13" t="n">
        <v>9.362411</v>
      </c>
      <c r="E814" s="13" t="n">
        <v>6.269427</v>
      </c>
      <c r="F814" s="1" t="n">
        <v>0</v>
      </c>
      <c r="G814" t="n">
        <v>154.08</v>
      </c>
      <c r="H814" s="5" t="n">
        <v>0.12</v>
      </c>
      <c r="I814" s="5" t="n">
        <v>0.0925</v>
      </c>
      <c r="J814" s="5" t="n">
        <v>0.12</v>
      </c>
      <c r="K814" s="1" t="n">
        <v>0.11</v>
      </c>
      <c r="L814" s="16">
        <f>K814*C814</f>
        <v/>
      </c>
      <c r="M814" s="13">
        <f>C814*I814</f>
        <v/>
      </c>
      <c r="N814" s="13">
        <f>IF(F814&gt;0,C814*(1+F814),G814)</f>
        <v/>
      </c>
      <c r="O814" s="16">
        <f>N814*J814</f>
        <v/>
      </c>
      <c r="P814" s="16">
        <f>L814-D814</f>
        <v/>
      </c>
      <c r="Q814" s="16">
        <f>M814-E814</f>
        <v/>
      </c>
      <c r="R814" s="16">
        <f>(B814)+(P814)+(Q814)+(O814)</f>
        <v/>
      </c>
      <c r="S814" s="16">
        <f>R814/0.89</f>
        <v/>
      </c>
      <c r="T814" s="8">
        <f>((R814/S814)-1)*-100</f>
        <v/>
      </c>
      <c r="U814" s="16">
        <f>C814-S814</f>
        <v/>
      </c>
      <c r="V814">
        <f>((R814/C814)-1)*-100</f>
        <v/>
      </c>
    </row>
    <row r="815">
      <c r="A815" t="inlineStr">
        <is>
          <t>WHISKY ESC MACALLAN SHERRY OAK 700 ML</t>
        </is>
      </c>
      <c r="B815" s="13" t="n">
        <v>525.513167</v>
      </c>
      <c r="C815" s="14">
        <f>R815/0.89</f>
        <v/>
      </c>
      <c r="D815" s="13" t="n">
        <v>17.5904</v>
      </c>
      <c r="E815" s="13" t="n">
        <v>39.050686</v>
      </c>
      <c r="F815" s="1" t="n">
        <v>0</v>
      </c>
      <c r="G815" t="n">
        <v>970.4</v>
      </c>
      <c r="H815" s="5" t="n">
        <v>0.12</v>
      </c>
      <c r="I815" s="5" t="n">
        <v>0.0925</v>
      </c>
      <c r="J815" s="5" t="n">
        <v>0.12</v>
      </c>
      <c r="K815" s="1" t="n">
        <v>0.11</v>
      </c>
      <c r="L815" s="16">
        <f>K815*C815</f>
        <v/>
      </c>
      <c r="M815" s="13">
        <f>C815*I815</f>
        <v/>
      </c>
      <c r="N815" s="13">
        <f>IF(F815&gt;0,C815*(1+F815),G815)</f>
        <v/>
      </c>
      <c r="O815" s="16">
        <f>N815*J815</f>
        <v/>
      </c>
      <c r="P815" s="16">
        <f>L815-D815</f>
        <v/>
      </c>
      <c r="Q815" s="16">
        <f>M815-E815</f>
        <v/>
      </c>
      <c r="R815" s="16">
        <f>(B815)+(P815)+(Q815)+(O815)</f>
        <v/>
      </c>
      <c r="S815" s="16">
        <f>R815/0.89</f>
        <v/>
      </c>
      <c r="T815" s="8">
        <f>((R815/S815)-1)*-100</f>
        <v/>
      </c>
      <c r="U815" s="16">
        <f>C815-S815</f>
        <v/>
      </c>
      <c r="V815">
        <f>((R815/C815)-1)*-100</f>
        <v/>
      </c>
    </row>
    <row r="816">
      <c r="A816" t="inlineStr">
        <is>
          <t>WHISKY ESC MACALLAN DOUBLE 15 YO 700ML</t>
        </is>
      </c>
      <c r="B816" s="13" t="n">
        <v>987.343333</v>
      </c>
      <c r="C816" s="14">
        <f>R816/0.89</f>
        <v/>
      </c>
      <c r="D816" s="13" t="n">
        <v>33.049133</v>
      </c>
      <c r="E816" s="13" t="n">
        <v>73.36915</v>
      </c>
      <c r="F816" s="1" t="n">
        <v>0.467</v>
      </c>
      <c r="G816" t="n">
        <v>0</v>
      </c>
      <c r="H816" s="5" t="n">
        <v>0.12</v>
      </c>
      <c r="I816" s="5" t="n">
        <v>0.0925</v>
      </c>
      <c r="J816" s="5" t="n">
        <v>0.12</v>
      </c>
      <c r="K816" s="1" t="n">
        <v>0.11</v>
      </c>
      <c r="L816" s="16">
        <f>K816*C816</f>
        <v/>
      </c>
      <c r="M816" s="13">
        <f>C816*I816</f>
        <v/>
      </c>
      <c r="N816" s="13">
        <f>IF(F816&gt;0,C816*(1+F816),G816)</f>
        <v/>
      </c>
      <c r="O816" s="16">
        <f>N816*J816</f>
        <v/>
      </c>
      <c r="P816" s="16">
        <f>L816-D816</f>
        <v/>
      </c>
      <c r="Q816" s="16">
        <f>M816-E816</f>
        <v/>
      </c>
      <c r="R816" s="16">
        <f>(B816)+(P816)+(Q816)+(O816)</f>
        <v/>
      </c>
      <c r="S816" s="16">
        <f>R816/0.89</f>
        <v/>
      </c>
      <c r="T816" s="8">
        <f>((R816/S816)-1)*-100</f>
        <v/>
      </c>
      <c r="U816" s="16">
        <f>C816-S816</f>
        <v/>
      </c>
      <c r="V816">
        <f>((R816/C816)-1)*-100</f>
        <v/>
      </c>
    </row>
    <row r="817">
      <c r="A817" t="inlineStr">
        <is>
          <t>WHISKY ESC MACALLAN DOUBLE 18 YO 700ML</t>
        </is>
      </c>
      <c r="B817" s="13" t="n">
        <v>2126.367</v>
      </c>
      <c r="C817" s="14">
        <f>R817/0.89</f>
        <v/>
      </c>
      <c r="D817" s="13" t="n">
        <v>71.175467</v>
      </c>
      <c r="E817" s="13" t="n">
        <v>158.009533</v>
      </c>
      <c r="F817" s="1" t="n">
        <v>0.4579</v>
      </c>
      <c r="G817" t="n">
        <v>0</v>
      </c>
      <c r="H817" s="5" t="n">
        <v>0.12</v>
      </c>
      <c r="I817" s="5" t="n">
        <v>0.0925</v>
      </c>
      <c r="J817" s="5" t="n">
        <v>0.12</v>
      </c>
      <c r="K817" s="1" t="n">
        <v>0.11</v>
      </c>
      <c r="L817" s="16">
        <f>K817*C817</f>
        <v/>
      </c>
      <c r="M817" s="13">
        <f>C817*I817</f>
        <v/>
      </c>
      <c r="N817" s="13">
        <f>IF(F817&gt;0,C817*(1+F817),G817)</f>
        <v/>
      </c>
      <c r="O817" s="16">
        <f>N817*J817</f>
        <v/>
      </c>
      <c r="P817" s="16">
        <f>L817-D817</f>
        <v/>
      </c>
      <c r="Q817" s="16">
        <f>M817-E817</f>
        <v/>
      </c>
      <c r="R817" s="16">
        <f>(B817)+(P817)+(Q817)+(O817)</f>
        <v/>
      </c>
      <c r="S817" s="16">
        <f>R817/0.89</f>
        <v/>
      </c>
      <c r="T817" s="8">
        <f>((R817/S817)-1)*-100</f>
        <v/>
      </c>
      <c r="U817" s="16">
        <f>C817-S817</f>
        <v/>
      </c>
      <c r="V817">
        <f>((R817/C817)-1)*-100</f>
        <v/>
      </c>
    </row>
    <row r="818">
      <c r="A818" t="inlineStr">
        <is>
          <t>WHISKY ESC MACALLAN RARE CASK S M 700 ML</t>
        </is>
      </c>
      <c r="B818" s="13" t="n">
        <v>1977.840667</v>
      </c>
      <c r="C818" s="14">
        <f>R818/0.89</f>
        <v/>
      </c>
      <c r="D818" s="13" t="n">
        <v>66.203867</v>
      </c>
      <c r="E818" s="13" t="n">
        <v>146.972572</v>
      </c>
      <c r="F818" s="1" t="n">
        <v>0</v>
      </c>
      <c r="G818" t="n">
        <v>4930.98</v>
      </c>
      <c r="H818" s="5" t="n">
        <v>0.12</v>
      </c>
      <c r="I818" s="5" t="n">
        <v>0.0925</v>
      </c>
      <c r="J818" s="5" t="n">
        <v>0.12</v>
      </c>
      <c r="K818" s="1" t="n">
        <v>0.11</v>
      </c>
      <c r="L818" s="16">
        <f>K818*C818</f>
        <v/>
      </c>
      <c r="M818" s="13">
        <f>C818*I818</f>
        <v/>
      </c>
      <c r="N818" s="13">
        <f>IF(F818&gt;0,C818*(1+F818),G818)</f>
        <v/>
      </c>
      <c r="O818" s="16">
        <f>N818*J818</f>
        <v/>
      </c>
      <c r="P818" s="16">
        <f>L818-D818</f>
        <v/>
      </c>
      <c r="Q818" s="16">
        <f>M818-E818</f>
        <v/>
      </c>
      <c r="R818" s="16">
        <f>(B818)+(P818)+(Q818)+(O818)</f>
        <v/>
      </c>
      <c r="S818" s="16">
        <f>R818/0.89</f>
        <v/>
      </c>
      <c r="T818" s="8">
        <f>((R818/S818)-1)*-100</f>
        <v/>
      </c>
      <c r="U818" s="16">
        <f>C818-S818</f>
        <v/>
      </c>
      <c r="V818">
        <f>((R818/C818)-1)*-100</f>
        <v/>
      </c>
    </row>
    <row r="819">
      <c r="A819" t="inlineStr">
        <is>
          <t>WHISKY BOWMORE 12Y 750 ML</t>
        </is>
      </c>
      <c r="B819" s="13" t="n">
        <v>236.3925</v>
      </c>
      <c r="C819" s="14">
        <f>R819/0.89</f>
        <v/>
      </c>
      <c r="D819" s="13" t="n">
        <v>7.9125</v>
      </c>
      <c r="E819" s="13" t="n">
        <v>17.566289</v>
      </c>
      <c r="F819" s="1" t="n">
        <v>0.4579</v>
      </c>
      <c r="G819" t="n">
        <v>0</v>
      </c>
      <c r="H819" s="5" t="n">
        <v>0.12</v>
      </c>
      <c r="I819" s="5" t="n">
        <v>0.0925</v>
      </c>
      <c r="J819" s="5" t="n">
        <v>0.12</v>
      </c>
      <c r="K819" s="1" t="n">
        <v>0.11</v>
      </c>
      <c r="L819" s="16">
        <f>K819*C819</f>
        <v/>
      </c>
      <c r="M819" s="13">
        <f>C819*I819</f>
        <v/>
      </c>
      <c r="N819" s="13">
        <f>IF(F819&gt;0,C819*(1+F819),G819)</f>
        <v/>
      </c>
      <c r="O819" s="16">
        <f>N819*J819</f>
        <v/>
      </c>
      <c r="P819" s="16">
        <f>L819-D819</f>
        <v/>
      </c>
      <c r="Q819" s="16">
        <f>M819-E819</f>
        <v/>
      </c>
      <c r="R819" s="16">
        <f>(B819)+(P819)+(Q819)+(O819)</f>
        <v/>
      </c>
      <c r="S819" s="16">
        <f>R819/0.89</f>
        <v/>
      </c>
      <c r="T819" s="8">
        <f>((R819/S819)-1)*-100</f>
        <v/>
      </c>
      <c r="U819" s="16">
        <f>C819-S819</f>
        <v/>
      </c>
      <c r="V819">
        <f>((R819/C819)-1)*-100</f>
        <v/>
      </c>
    </row>
    <row r="820">
      <c r="A820" t="inlineStr">
        <is>
          <t>MOSCOW MULE FIVE DRINKS 6X220ML</t>
        </is>
      </c>
      <c r="B820" s="13" t="n">
        <v>34.33</v>
      </c>
      <c r="C820" s="14">
        <f>R820/0.89</f>
        <v/>
      </c>
      <c r="D820" s="13" t="n">
        <v>4.239625</v>
      </c>
      <c r="E820" s="13" t="n">
        <v>3.175525</v>
      </c>
      <c r="F820" s="1" t="n">
        <v>0.4579</v>
      </c>
      <c r="G820" t="n">
        <v>0</v>
      </c>
      <c r="H820" s="5" t="n">
        <v>0.12</v>
      </c>
      <c r="I820" s="5" t="n">
        <v>0.0925</v>
      </c>
      <c r="J820" s="5" t="n">
        <v>0.12</v>
      </c>
      <c r="K820" s="1" t="n">
        <v>0.11</v>
      </c>
      <c r="L820" s="16">
        <f>K820*C820</f>
        <v/>
      </c>
      <c r="M820" s="13">
        <f>C820*I820</f>
        <v/>
      </c>
      <c r="N820" s="13">
        <f>IF(F820&gt;0,C820*(1+F820),G820)</f>
        <v/>
      </c>
      <c r="O820" s="16">
        <f>N820*J820</f>
        <v/>
      </c>
      <c r="P820" s="16">
        <f>L820-D820</f>
        <v/>
      </c>
      <c r="Q820" s="16">
        <f>M820-E820</f>
        <v/>
      </c>
      <c r="R820" s="16">
        <f>(B820)+(P820)+(Q820)+(O820)</f>
        <v/>
      </c>
      <c r="S820" s="16">
        <f>R820/0.89</f>
        <v/>
      </c>
      <c r="T820" s="8">
        <f>((R820/S820)-1)*-100</f>
        <v/>
      </c>
      <c r="U820" s="16">
        <f>C820-S820</f>
        <v/>
      </c>
      <c r="V820">
        <f>((R820/C820)-1)*-100</f>
        <v/>
      </c>
    </row>
    <row r="821">
      <c r="A821" t="inlineStr">
        <is>
          <t>WHISKY JACK DANIELS HONEY 375 ML</t>
        </is>
      </c>
      <c r="B821" s="13" t="n">
        <v>35.066944</v>
      </c>
      <c r="C821" s="14">
        <f>R821/0.89</f>
        <v/>
      </c>
      <c r="E821" s="13" t="inlineStr">
        <is>
          <t>-</t>
        </is>
      </c>
      <c r="F821" s="1" t="n">
        <v>0</v>
      </c>
      <c r="G821" t="n">
        <v>71.17</v>
      </c>
      <c r="H821" s="5" t="n">
        <v>0.12</v>
      </c>
      <c r="I821" s="5" t="n">
        <v>0.0925</v>
      </c>
      <c r="J821" s="5" t="n">
        <v>0.12</v>
      </c>
      <c r="K821" s="1" t="n">
        <v>0.11</v>
      </c>
      <c r="L821" s="16">
        <f>K821*C821</f>
        <v/>
      </c>
      <c r="M821" s="13">
        <f>C821*I821</f>
        <v/>
      </c>
      <c r="N821" s="13">
        <f>IF(F821&gt;0,C821*(1+F821),G821)</f>
        <v/>
      </c>
      <c r="O821" s="16">
        <f>N821*J821</f>
        <v/>
      </c>
      <c r="P821" s="16">
        <f>L821-D821</f>
        <v/>
      </c>
      <c r="Q821" s="16">
        <f>M821-E821</f>
        <v/>
      </c>
      <c r="R821" s="16">
        <f>(B821)+(P821)+(Q821)+(O821)</f>
        <v/>
      </c>
      <c r="S821" s="16">
        <f>R821/0.89</f>
        <v/>
      </c>
      <c r="T821" s="8">
        <f>((R821/S821)-1)*-100</f>
        <v/>
      </c>
      <c r="U821" s="16">
        <f>C821-S821</f>
        <v/>
      </c>
      <c r="V821">
        <f>((R821/C821)-1)*-100</f>
        <v/>
      </c>
    </row>
    <row r="822">
      <c r="A822" t="inlineStr">
        <is>
          <t>WHISKY GRANTS TRIPLE WOOD 1L</t>
        </is>
      </c>
      <c r="B822" s="13" t="n">
        <v>45.40005</v>
      </c>
      <c r="C822" s="14">
        <f>R822/0.89</f>
        <v/>
      </c>
      <c r="D822" s="13" t="n">
        <v>1.519667</v>
      </c>
      <c r="E822" s="13" t="n">
        <v>3.37366</v>
      </c>
      <c r="F822" s="1" t="n">
        <v>0.467</v>
      </c>
      <c r="G822" t="n">
        <v>0</v>
      </c>
      <c r="H822" s="5" t="n">
        <v>0.12</v>
      </c>
      <c r="I822" s="5" t="n">
        <v>0.0925</v>
      </c>
      <c r="J822" s="5" t="n">
        <v>0.12</v>
      </c>
      <c r="K822" s="1" t="n">
        <v>0.11</v>
      </c>
      <c r="L822" s="16">
        <f>K822*C822</f>
        <v/>
      </c>
      <c r="M822" s="13">
        <f>C822*I822</f>
        <v/>
      </c>
      <c r="N822" s="13">
        <f>IF(F822&gt;0,C822*(1+F822),G822)</f>
        <v/>
      </c>
      <c r="O822" s="16">
        <f>N822*J822</f>
        <v/>
      </c>
      <c r="P822" s="16">
        <f>L822-D822</f>
        <v/>
      </c>
      <c r="Q822" s="16">
        <f>M822-E822</f>
        <v/>
      </c>
      <c r="R822" s="16">
        <f>(B822)+(P822)+(Q822)+(O822)</f>
        <v/>
      </c>
      <c r="S822" s="16">
        <f>R822/0.89</f>
        <v/>
      </c>
      <c r="T822" s="8">
        <f>((R822/S822)-1)*-100</f>
        <v/>
      </c>
      <c r="U822" s="16">
        <f>C822-S822</f>
        <v/>
      </c>
      <c r="V822">
        <f>((R822/C822)-1)*-100</f>
        <v/>
      </c>
    </row>
    <row r="823">
      <c r="A823" t="inlineStr">
        <is>
          <t>JACK DANIELS COLA LT 12X330ML</t>
        </is>
      </c>
      <c r="B823" s="13" t="n">
        <v>54.0055</v>
      </c>
      <c r="C823" s="14">
        <f>R823/0.89</f>
        <v/>
      </c>
      <c r="D823" s="13" t="n">
        <v>1.9117</v>
      </c>
      <c r="E823" s="13" t="n">
        <v>4.420806</v>
      </c>
      <c r="F823" s="1" t="n">
        <v>0.4579</v>
      </c>
      <c r="G823" t="n">
        <v>0</v>
      </c>
      <c r="H823" s="5" t="n">
        <v>0.12</v>
      </c>
      <c r="I823" s="5" t="n">
        <v>0.0925</v>
      </c>
      <c r="J823" s="5" t="n">
        <v>0.12</v>
      </c>
      <c r="K823" s="1" t="n">
        <v>0.11</v>
      </c>
      <c r="L823" s="16">
        <f>K823*C823</f>
        <v/>
      </c>
      <c r="M823" s="13">
        <f>C823*I823</f>
        <v/>
      </c>
      <c r="N823" s="13">
        <f>IF(F823&gt;0,C823*(1+F823),G823)</f>
        <v/>
      </c>
      <c r="O823" s="16">
        <f>N823*J823</f>
        <v/>
      </c>
      <c r="P823" s="16">
        <f>L823-D823</f>
        <v/>
      </c>
      <c r="Q823" s="16">
        <f>M823-E823</f>
        <v/>
      </c>
      <c r="R823" s="16">
        <f>(B823)+(P823)+(Q823)+(O823)</f>
        <v/>
      </c>
      <c r="S823" s="16">
        <f>R823/0.89</f>
        <v/>
      </c>
      <c r="T823" s="8">
        <f>((R823/S823)-1)*-100</f>
        <v/>
      </c>
      <c r="U823" s="16">
        <f>C823-S823</f>
        <v/>
      </c>
      <c r="V823">
        <f>((R823/C823)-1)*-100</f>
        <v/>
      </c>
    </row>
    <row r="824">
      <c r="A824" t="inlineStr">
        <is>
          <t>CERVEJA AMSTEL ULTRA LATA 12X269 ML</t>
        </is>
      </c>
      <c r="B824" s="13" t="n">
        <v>27.13</v>
      </c>
      <c r="C824" s="14">
        <f>R824/0.89</f>
        <v/>
      </c>
      <c r="D824" s="13" t="n">
        <v>3.253398</v>
      </c>
      <c r="E824" s="13" t="n">
        <v>2.987172</v>
      </c>
      <c r="F824" s="1" t="n">
        <v>0</v>
      </c>
      <c r="G824" t="n">
        <v>0</v>
      </c>
      <c r="H824" s="5" t="n">
        <v>0</v>
      </c>
      <c r="I824" s="5" t="n">
        <v>0</v>
      </c>
      <c r="J824" s="5" t="n">
        <v>0</v>
      </c>
      <c r="K824" s="1" t="n">
        <v>0.11</v>
      </c>
      <c r="L824" s="16">
        <f>K824*C824</f>
        <v/>
      </c>
      <c r="M824" s="13">
        <f>C824*I824</f>
        <v/>
      </c>
      <c r="N824" s="13">
        <f>IF(F824&gt;0,C824*(1+F824),G824)</f>
        <v/>
      </c>
      <c r="O824" s="16">
        <f>N824*J824</f>
        <v/>
      </c>
      <c r="P824" s="16">
        <f>L824-D824</f>
        <v/>
      </c>
      <c r="Q824" s="16">
        <f>M824-E824</f>
        <v/>
      </c>
      <c r="R824" s="16">
        <f>(B824)+(P824)+(Q824)+(O824)</f>
        <v/>
      </c>
      <c r="S824" s="16">
        <f>R824/0.89</f>
        <v/>
      </c>
      <c r="T824" s="8">
        <f>((R824/S824)-1)*-100</f>
        <v/>
      </c>
      <c r="U824" s="16">
        <f>C824-S824</f>
        <v/>
      </c>
      <c r="V824">
        <f>((R824/C824)-1)*-100</f>
        <v/>
      </c>
    </row>
    <row r="825">
      <c r="A825" t="inlineStr">
        <is>
          <t>ICE 51 LIMAO LATA 269 ML - 24 UND</t>
        </is>
      </c>
      <c r="B825" s="13" t="n">
        <v>50</v>
      </c>
      <c r="C825" s="14">
        <f>R825/0.89</f>
        <v/>
      </c>
      <c r="D825" s="13" t="n">
        <v>5.46</v>
      </c>
      <c r="E825" s="13" t="n">
        <v>3.6186</v>
      </c>
      <c r="F825" s="1" t="n">
        <v>0</v>
      </c>
      <c r="G825" t="n">
        <v>145.44</v>
      </c>
      <c r="H825" s="5" t="n">
        <v>0.12</v>
      </c>
      <c r="I825" s="5" t="n">
        <v>0.0925</v>
      </c>
      <c r="J825" s="5" t="n">
        <v>0.12</v>
      </c>
      <c r="K825" s="1" t="n">
        <v>0.11</v>
      </c>
      <c r="L825" s="16">
        <f>K825*C825</f>
        <v/>
      </c>
      <c r="M825" s="13">
        <f>C825*I825</f>
        <v/>
      </c>
      <c r="N825" s="13">
        <f>IF(F825&gt;0,C825*(1+F825),G825)</f>
        <v/>
      </c>
      <c r="O825" s="16">
        <f>N825*J825</f>
        <v/>
      </c>
      <c r="P825" s="16">
        <f>L825-D825</f>
        <v/>
      </c>
      <c r="Q825" s="16">
        <f>M825-E825</f>
        <v/>
      </c>
      <c r="R825" s="16">
        <f>(B825)+(P825)+(Q825)+(O825)</f>
        <v/>
      </c>
      <c r="S825" s="16">
        <f>R825/0.89</f>
        <v/>
      </c>
      <c r="T825" s="8">
        <f>((R825/S825)-1)*-100</f>
        <v/>
      </c>
      <c r="U825" s="16">
        <f>C825-S825</f>
        <v/>
      </c>
      <c r="V825">
        <f>((R825/C825)-1)*-100</f>
        <v/>
      </c>
    </row>
    <row r="826">
      <c r="A826" t="inlineStr">
        <is>
          <t>CERVEJA EISENBAHN WEIZENB LN 12X355ML</t>
        </is>
      </c>
      <c r="B826" s="13" t="n">
        <v>45.38352</v>
      </c>
      <c r="C826" s="14">
        <f>R826/0.89</f>
        <v/>
      </c>
      <c r="D826" s="13" t="n">
        <v>5.2416</v>
      </c>
      <c r="E826" s="13" t="n">
        <v>5.6784</v>
      </c>
      <c r="F826" s="1" t="n">
        <v>0</v>
      </c>
      <c r="G826" t="n">
        <v>78.59999999999999</v>
      </c>
      <c r="H826" s="5" t="n">
        <v>0.12</v>
      </c>
      <c r="I826" s="5" t="n">
        <v>0.104</v>
      </c>
      <c r="J826" s="5" t="n">
        <v>0.19</v>
      </c>
      <c r="K826" s="1" t="n">
        <v>0.11</v>
      </c>
      <c r="L826" s="16">
        <f>K826*C826</f>
        <v/>
      </c>
      <c r="M826" s="13">
        <f>C826*I826</f>
        <v/>
      </c>
      <c r="N826" s="13">
        <f>IF(F826&gt;0,C826*(1+F826),G826)</f>
        <v/>
      </c>
      <c r="O826" s="16">
        <f>N826*J826</f>
        <v/>
      </c>
      <c r="P826" s="16">
        <f>L826-D826</f>
        <v/>
      </c>
      <c r="Q826" s="16">
        <f>M826-E826</f>
        <v/>
      </c>
      <c r="R826" s="16">
        <f>(B826)+(P826)+(Q826)+(O826)</f>
        <v/>
      </c>
      <c r="S826" s="16">
        <f>R826/0.89</f>
        <v/>
      </c>
      <c r="T826" s="8">
        <f>((R826/S826)-1)*-100</f>
        <v/>
      </c>
      <c r="U826" s="16">
        <f>C826-S826</f>
        <v/>
      </c>
      <c r="V826">
        <f>((R826/C826)-1)*-100</f>
        <v/>
      </c>
    </row>
    <row r="827">
      <c r="A827" t="inlineStr">
        <is>
          <t>LIQUEUR AMARULA RASBERRY 750 ML</t>
        </is>
      </c>
      <c r="B827" s="13" t="n">
        <v>68.98735000000001</v>
      </c>
      <c r="C827" s="14">
        <f>R827/0.89</f>
        <v/>
      </c>
      <c r="D827" s="13" t="n">
        <v>2.3092</v>
      </c>
      <c r="E827" s="13" t="n">
        <v>5.126424</v>
      </c>
      <c r="F827" s="1" t="n">
        <v>0</v>
      </c>
      <c r="G827" t="n">
        <v>124.49</v>
      </c>
      <c r="H827" s="5" t="n">
        <v>0.12</v>
      </c>
      <c r="I827" s="5" t="n">
        <v>0.0925</v>
      </c>
      <c r="J827" s="5" t="n">
        <v>0.12</v>
      </c>
      <c r="K827" s="1" t="n">
        <v>0.11</v>
      </c>
      <c r="L827" s="16">
        <f>K827*C827</f>
        <v/>
      </c>
      <c r="M827" s="13">
        <f>C827*I827</f>
        <v/>
      </c>
      <c r="N827" s="13">
        <f>IF(F827&gt;0,C827*(1+F827),G827)</f>
        <v/>
      </c>
      <c r="O827" s="16">
        <f>N827*J827</f>
        <v/>
      </c>
      <c r="P827" s="16">
        <f>L827-D827</f>
        <v/>
      </c>
      <c r="Q827" s="16">
        <f>M827-E827</f>
        <v/>
      </c>
      <c r="R827" s="16">
        <f>(B827)+(P827)+(Q827)+(O827)</f>
        <v/>
      </c>
      <c r="S827" s="16">
        <f>R827/0.89</f>
        <v/>
      </c>
      <c r="T827" s="8">
        <f>((R827/S827)-1)*-100</f>
        <v/>
      </c>
      <c r="U827" s="16">
        <f>C827-S827</f>
        <v/>
      </c>
      <c r="V827">
        <f>((R827/C827)-1)*-100</f>
        <v/>
      </c>
    </row>
    <row r="828">
      <c r="A828" t="inlineStr">
        <is>
          <t>AGUA MINALBA C/ GAS PREMIUM 12X300ML</t>
        </is>
      </c>
      <c r="B828" s="13" t="n">
        <v>31.12</v>
      </c>
      <c r="C828" s="14">
        <f>R828/0.89</f>
        <v/>
      </c>
      <c r="D828" s="13" t="n">
        <v>3.7344</v>
      </c>
      <c r="E828" s="13" t="n">
        <v>0</v>
      </c>
      <c r="F828" s="1" t="n">
        <v>0</v>
      </c>
      <c r="G828" t="n">
        <v>120.55</v>
      </c>
      <c r="H828" s="5" t="n">
        <v>0.12</v>
      </c>
      <c r="I828" s="5" t="n">
        <v>0</v>
      </c>
      <c r="J828" s="5" t="n">
        <v>0.12</v>
      </c>
      <c r="K828" s="1" t="n">
        <v>0.11</v>
      </c>
      <c r="L828" s="16">
        <f>K828*C828</f>
        <v/>
      </c>
      <c r="M828" s="13">
        <f>C828*I828</f>
        <v/>
      </c>
      <c r="N828" s="13">
        <f>IF(F828&gt;0,C828*(1+F828),G828)</f>
        <v/>
      </c>
      <c r="O828" s="16">
        <f>N828*J828</f>
        <v/>
      </c>
      <c r="P828" s="16">
        <f>L828-D828</f>
        <v/>
      </c>
      <c r="Q828" s="16">
        <f>M828-E828</f>
        <v/>
      </c>
      <c r="R828" s="16">
        <f>(B828)+(P828)+(Q828)+(O828)</f>
        <v/>
      </c>
      <c r="S828" s="16">
        <f>R828/0.89</f>
        <v/>
      </c>
      <c r="T828" s="8">
        <f>((R828/S828)-1)*-100</f>
        <v/>
      </c>
      <c r="U828" s="16">
        <f>C828-S828</f>
        <v/>
      </c>
      <c r="V828">
        <f>((R828/C828)-1)*-100</f>
        <v/>
      </c>
    </row>
    <row r="829">
      <c r="A829" t="inlineStr">
        <is>
          <t>PERRIER J. BRUT BELLE EPOQUE ROSE</t>
        </is>
      </c>
      <c r="B829" s="13" t="n">
        <v>1595.4239</v>
      </c>
      <c r="C829" s="14">
        <f>R829/0.89</f>
        <v/>
      </c>
      <c r="D829" s="13" t="n">
        <v>59.921667</v>
      </c>
      <c r="E829" s="13" t="n">
        <v>133.026923</v>
      </c>
      <c r="F829" s="1" t="n">
        <v>0.467</v>
      </c>
      <c r="G829" t="n">
        <v>0</v>
      </c>
      <c r="H829" s="5" t="n">
        <v>0.12</v>
      </c>
      <c r="I829" s="5" t="n">
        <v>0.0925</v>
      </c>
      <c r="J829" s="5" t="n">
        <v>0.12</v>
      </c>
      <c r="K829" s="1" t="n">
        <v>0.11</v>
      </c>
      <c r="L829" s="16">
        <f>K829*C829</f>
        <v/>
      </c>
      <c r="M829" s="13">
        <f>C829*I829</f>
        <v/>
      </c>
      <c r="N829" s="13">
        <f>IF(F829&gt;0,C829*(1+F829),G829)</f>
        <v/>
      </c>
      <c r="O829" s="16">
        <f>N829*J829</f>
        <v/>
      </c>
      <c r="P829" s="16">
        <f>L829-D829</f>
        <v/>
      </c>
      <c r="Q829" s="16">
        <f>M829-E829</f>
        <v/>
      </c>
      <c r="R829" s="16">
        <f>(B829)+(P829)+(Q829)+(O829)</f>
        <v/>
      </c>
      <c r="S829" s="16">
        <f>R829/0.89</f>
        <v/>
      </c>
      <c r="T829" s="8">
        <f>((R829/S829)-1)*-100</f>
        <v/>
      </c>
      <c r="U829" s="16">
        <f>C829-S829</f>
        <v/>
      </c>
      <c r="V829">
        <f>((R829/C829)-1)*-100</f>
        <v/>
      </c>
    </row>
    <row r="830">
      <c r="A830" t="inlineStr">
        <is>
          <t>WHISKY ROYAL SALUTE CHINESE 700 ML</t>
        </is>
      </c>
      <c r="B830" s="13" t="n">
        <v>476.134767</v>
      </c>
      <c r="C830" s="14">
        <f>R830/0.89</f>
        <v/>
      </c>
      <c r="D830" s="13" t="n">
        <v>15.9375</v>
      </c>
      <c r="E830" s="13" t="n">
        <v>35.381383</v>
      </c>
      <c r="F830" s="1" t="n">
        <v>0.467</v>
      </c>
      <c r="G830" t="n">
        <v>0</v>
      </c>
      <c r="H830" s="5" t="n">
        <v>0.12</v>
      </c>
      <c r="I830" s="5" t="n">
        <v>0.0925</v>
      </c>
      <c r="J830" s="5" t="n">
        <v>0.12</v>
      </c>
      <c r="K830" s="1" t="n">
        <v>0.11</v>
      </c>
      <c r="L830" s="16">
        <f>K830*C830</f>
        <v/>
      </c>
      <c r="M830" s="13">
        <f>C830*I830</f>
        <v/>
      </c>
      <c r="N830" s="13">
        <f>IF(F830&gt;0,C830*(1+F830),G830)</f>
        <v/>
      </c>
      <c r="O830" s="16">
        <f>N830*J830</f>
        <v/>
      </c>
      <c r="P830" s="16">
        <f>L830-D830</f>
        <v/>
      </c>
      <c r="Q830" s="16">
        <f>M830-E830</f>
        <v/>
      </c>
      <c r="R830" s="16">
        <f>(B830)+(P830)+(Q830)+(O830)</f>
        <v/>
      </c>
      <c r="S830" s="16">
        <f>R830/0.89</f>
        <v/>
      </c>
      <c r="T830" s="8">
        <f>((R830/S830)-1)*-100</f>
        <v/>
      </c>
      <c r="U830" s="16">
        <f>C830-S830</f>
        <v/>
      </c>
      <c r="V830">
        <f>((R830/C830)-1)*-100</f>
        <v/>
      </c>
    </row>
    <row r="831">
      <c r="A831" t="inlineStr">
        <is>
          <t>XAROPE LA DULCE GRENADINE 700ML</t>
        </is>
      </c>
      <c r="B831" s="13" t="n">
        <v>16.5</v>
      </c>
      <c r="C831" s="14">
        <f>R831/0.89</f>
        <v/>
      </c>
      <c r="D831" s="13" t="n">
        <v>3.09</v>
      </c>
      <c r="E831" s="13" t="n">
        <v>1.52625</v>
      </c>
      <c r="F831" s="1" t="n">
        <v>0</v>
      </c>
      <c r="G831" t="n">
        <v>0</v>
      </c>
      <c r="H831" s="5" t="n">
        <v>0.12</v>
      </c>
      <c r="I831" s="5" t="n">
        <v>0.0925</v>
      </c>
      <c r="J831" s="5" t="n">
        <v>0.12</v>
      </c>
      <c r="K831" s="1" t="n">
        <v>0.11</v>
      </c>
      <c r="L831" s="16">
        <f>K831*C831</f>
        <v/>
      </c>
      <c r="M831" s="13">
        <f>C831*I831</f>
        <v/>
      </c>
      <c r="N831" s="13">
        <f>IF(F831&gt;0,C831*(1+F831),G831)</f>
        <v/>
      </c>
      <c r="O831" s="16">
        <f>N831*J831</f>
        <v/>
      </c>
      <c r="P831" s="16">
        <f>L831-D831</f>
        <v/>
      </c>
      <c r="Q831" s="16">
        <f>M831-E831</f>
        <v/>
      </c>
      <c r="R831" s="16">
        <f>(B831)+(P831)+(Q831)+(O831)</f>
        <v/>
      </c>
      <c r="S831" s="16">
        <f>R831/0.89</f>
        <v/>
      </c>
      <c r="T831" s="8">
        <f>((R831/S831)-1)*-100</f>
        <v/>
      </c>
      <c r="U831" s="16">
        <f>C831-S831</f>
        <v/>
      </c>
      <c r="V831">
        <f>((R831/C831)-1)*-100</f>
        <v/>
      </c>
    </row>
    <row r="832">
      <c r="A832" t="inlineStr">
        <is>
          <t>CAVA FREIXENET CORDON NEGRO BRUT 750ML</t>
        </is>
      </c>
      <c r="B832" s="13" t="n">
        <v>50.268</v>
      </c>
      <c r="C832" s="14">
        <f>R832/0.89</f>
        <v/>
      </c>
      <c r="D832" s="13" t="n">
        <v>1.888</v>
      </c>
      <c r="E832" s="13" t="n">
        <v>4.19136</v>
      </c>
      <c r="F832" s="1" t="n">
        <v>0.4579</v>
      </c>
      <c r="G832" t="n">
        <v>0</v>
      </c>
      <c r="H832" s="5" t="n">
        <v>0.12</v>
      </c>
      <c r="I832" s="5" t="n">
        <v>0.0925</v>
      </c>
      <c r="J832" s="5" t="n">
        <v>0.12</v>
      </c>
      <c r="K832" s="1" t="n">
        <v>0.11</v>
      </c>
      <c r="L832" s="16">
        <f>K832*C832</f>
        <v/>
      </c>
      <c r="M832" s="13">
        <f>C832*I832</f>
        <v/>
      </c>
      <c r="N832" s="13">
        <f>IF(F832&gt;0,C832*(1+F832),G832)</f>
        <v/>
      </c>
      <c r="O832" s="16">
        <f>N832*J832</f>
        <v/>
      </c>
      <c r="P832" s="16">
        <f>L832-D832</f>
        <v/>
      </c>
      <c r="Q832" s="16">
        <f>M832-E832</f>
        <v/>
      </c>
      <c r="R832" s="16">
        <f>(B832)+(P832)+(Q832)+(O832)</f>
        <v/>
      </c>
      <c r="S832" s="16">
        <f>R832/0.89</f>
        <v/>
      </c>
      <c r="T832" s="8">
        <f>((R832/S832)-1)*-100</f>
        <v/>
      </c>
      <c r="U832" s="16">
        <f>C832-S832</f>
        <v/>
      </c>
      <c r="V832">
        <f>((R832/C832)-1)*-100</f>
        <v/>
      </c>
    </row>
    <row r="833">
      <c r="A833" t="inlineStr">
        <is>
          <t>CAVA FREIXENET CORDON NEGRO BRUT 200ML</t>
        </is>
      </c>
      <c r="B833" s="13" t="n">
        <v>22.63125</v>
      </c>
      <c r="C833" s="14">
        <f>R833/0.89</f>
        <v/>
      </c>
      <c r="D833" s="13" t="n">
        <v>0.85</v>
      </c>
      <c r="E833" s="13" t="n">
        <v>1.965625</v>
      </c>
      <c r="F833" s="1" t="n">
        <v>0.4579</v>
      </c>
      <c r="G833" t="n">
        <v>0</v>
      </c>
      <c r="H833" s="5" t="n">
        <v>0.12</v>
      </c>
      <c r="I833" s="5" t="n">
        <v>0.0925</v>
      </c>
      <c r="J833" s="5" t="n">
        <v>0.12</v>
      </c>
      <c r="K833" s="1" t="n">
        <v>0.11</v>
      </c>
      <c r="L833" s="16">
        <f>K833*C833</f>
        <v/>
      </c>
      <c r="M833" s="13">
        <f>C833*I833</f>
        <v/>
      </c>
      <c r="N833" s="13">
        <f>IF(F833&gt;0,C833*(1+F833),G833)</f>
        <v/>
      </c>
      <c r="O833" s="16">
        <f>N833*J833</f>
        <v/>
      </c>
      <c r="P833" s="16">
        <f>L833-D833</f>
        <v/>
      </c>
      <c r="Q833" s="16">
        <f>M833-E833</f>
        <v/>
      </c>
      <c r="R833" s="16">
        <f>(B833)+(P833)+(Q833)+(O833)</f>
        <v/>
      </c>
      <c r="S833" s="16">
        <f>R833/0.89</f>
        <v/>
      </c>
      <c r="T833" s="8">
        <f>((R833/S833)-1)*-100</f>
        <v/>
      </c>
      <c r="U833" s="16">
        <f>C833-S833</f>
        <v/>
      </c>
      <c r="V833">
        <f>((R833/C833)-1)*-100</f>
        <v/>
      </c>
    </row>
    <row r="834">
      <c r="A834" t="inlineStr">
        <is>
          <t>CAVA FREIXENET CORDON NEGRO BRUT 1500ML</t>
        </is>
      </c>
      <c r="B834" s="13" t="n">
        <v>113.315833</v>
      </c>
      <c r="C834" s="14">
        <f>R834/0.89</f>
        <v/>
      </c>
      <c r="D834" s="13" t="n">
        <v>4.255833</v>
      </c>
      <c r="E834" s="13" t="n">
        <v>9.448335999999999</v>
      </c>
      <c r="F834" s="1" t="n">
        <v>0.4579</v>
      </c>
      <c r="G834" t="n">
        <v>0</v>
      </c>
      <c r="H834" s="5" t="n">
        <v>0.12</v>
      </c>
      <c r="I834" s="5" t="n">
        <v>0.0925</v>
      </c>
      <c r="J834" s="5" t="n">
        <v>0.12</v>
      </c>
      <c r="K834" s="1" t="n">
        <v>0.11</v>
      </c>
      <c r="L834" s="16">
        <f>K834*C834</f>
        <v/>
      </c>
      <c r="M834" s="13">
        <f>C834*I834</f>
        <v/>
      </c>
      <c r="N834" s="13">
        <f>IF(F834&gt;0,C834*(1+F834),G834)</f>
        <v/>
      </c>
      <c r="O834" s="16">
        <f>N834*J834</f>
        <v/>
      </c>
      <c r="P834" s="16">
        <f>L834-D834</f>
        <v/>
      </c>
      <c r="Q834" s="16">
        <f>M834-E834</f>
        <v/>
      </c>
      <c r="R834" s="16">
        <f>(B834)+(P834)+(Q834)+(O834)</f>
        <v/>
      </c>
      <c r="S834" s="16">
        <f>R834/0.89</f>
        <v/>
      </c>
      <c r="T834" s="8">
        <f>((R834/S834)-1)*-100</f>
        <v/>
      </c>
      <c r="U834" s="16">
        <f>C834-S834</f>
        <v/>
      </c>
      <c r="V834">
        <f>((R834/C834)-1)*-100</f>
        <v/>
      </c>
    </row>
    <row r="835">
      <c r="A835" t="inlineStr">
        <is>
          <t xml:space="preserve">CAVA FREIXENET CARTA NEVADA DEMI-SEC </t>
        </is>
      </c>
      <c r="B835" s="13" t="n">
        <v>22.63125</v>
      </c>
      <c r="C835" s="14">
        <f>R835/0.89</f>
        <v/>
      </c>
      <c r="D835" s="13" t="n">
        <v>0.85</v>
      </c>
      <c r="E835" s="13" t="n">
        <v>1.965625</v>
      </c>
      <c r="F835" s="1" t="n">
        <v>0.4579</v>
      </c>
      <c r="G835" t="n">
        <v>0</v>
      </c>
      <c r="H835" s="5" t="n">
        <v>0.12</v>
      </c>
      <c r="I835" s="5" t="n">
        <v>0.0925</v>
      </c>
      <c r="J835" s="5" t="n">
        <v>0.12</v>
      </c>
      <c r="K835" s="1" t="n">
        <v>0.11</v>
      </c>
      <c r="L835" s="16">
        <f>K835*C835</f>
        <v/>
      </c>
      <c r="M835" s="13">
        <f>C835*I835</f>
        <v/>
      </c>
      <c r="N835" s="13">
        <f>IF(F835&gt;0,C835*(1+F835),G835)</f>
        <v/>
      </c>
      <c r="O835" s="16">
        <f>N835*J835</f>
        <v/>
      </c>
      <c r="P835" s="16">
        <f>L835-D835</f>
        <v/>
      </c>
      <c r="Q835" s="16">
        <f>M835-E835</f>
        <v/>
      </c>
      <c r="R835" s="16">
        <f>(B835)+(P835)+(Q835)+(O835)</f>
        <v/>
      </c>
      <c r="S835" s="16">
        <f>R835/0.89</f>
        <v/>
      </c>
      <c r="T835" s="8">
        <f>((R835/S835)-1)*-100</f>
        <v/>
      </c>
      <c r="U835" s="16">
        <f>C835-S835</f>
        <v/>
      </c>
      <c r="V835">
        <f>((R835/C835)-1)*-100</f>
        <v/>
      </c>
    </row>
    <row r="836">
      <c r="A836" t="inlineStr">
        <is>
          <t>CAVA FREIXENET ICE DEMI-SEC 750ML</t>
        </is>
      </c>
      <c r="B836" s="13" t="n">
        <v>55.38</v>
      </c>
      <c r="C836" s="14">
        <f>R836/0.89</f>
        <v/>
      </c>
      <c r="D836" s="13" t="n">
        <v>2.08</v>
      </c>
      <c r="E836" s="13" t="n">
        <v>4.617599999999999</v>
      </c>
      <c r="F836" s="1" t="n">
        <v>0.4579</v>
      </c>
      <c r="G836" t="n">
        <v>0</v>
      </c>
      <c r="H836" s="5" t="n">
        <v>0.12</v>
      </c>
      <c r="I836" s="5" t="n">
        <v>0.0925</v>
      </c>
      <c r="J836" s="5" t="n">
        <v>0.12</v>
      </c>
      <c r="K836" s="1" t="n">
        <v>0.11</v>
      </c>
      <c r="L836" s="16">
        <f>K836*C836</f>
        <v/>
      </c>
      <c r="M836" s="13">
        <f>C836*I836</f>
        <v/>
      </c>
      <c r="N836" s="13">
        <f>IF(F836&gt;0,C836*(1+F836),G836)</f>
        <v/>
      </c>
      <c r="O836" s="16">
        <f>N836*J836</f>
        <v/>
      </c>
      <c r="P836" s="16">
        <f>L836-D836</f>
        <v/>
      </c>
      <c r="Q836" s="16">
        <f>M836-E836</f>
        <v/>
      </c>
      <c r="R836" s="16">
        <f>(B836)+(P836)+(Q836)+(O836)</f>
        <v/>
      </c>
      <c r="S836" s="16">
        <f>R836/0.89</f>
        <v/>
      </c>
      <c r="T836" s="8">
        <f>((R836/S836)-1)*-100</f>
        <v/>
      </c>
      <c r="U836" s="16">
        <f>C836-S836</f>
        <v/>
      </c>
      <c r="V836">
        <f>((R836/C836)-1)*-100</f>
        <v/>
      </c>
    </row>
    <row r="837">
      <c r="A837" t="inlineStr">
        <is>
          <t>CAVA FREIXENET ICE DEMI-SEC 200ML</t>
        </is>
      </c>
      <c r="B837" s="13" t="n">
        <v>24.441667</v>
      </c>
      <c r="C837" s="14">
        <f>R837/0.89</f>
        <v/>
      </c>
      <c r="D837" s="13" t="n">
        <v>0.917917</v>
      </c>
      <c r="E837" s="13" t="n">
        <v>2.122875</v>
      </c>
      <c r="F837" s="1" t="n">
        <v>0.4579</v>
      </c>
      <c r="G837" t="n">
        <v>0</v>
      </c>
      <c r="H837" s="5" t="n">
        <v>0.12</v>
      </c>
      <c r="I837" s="5" t="n">
        <v>0.0925</v>
      </c>
      <c r="J837" s="5" t="n">
        <v>0.12</v>
      </c>
      <c r="K837" s="1" t="n">
        <v>0.11</v>
      </c>
      <c r="L837" s="16">
        <f>K837*C837</f>
        <v/>
      </c>
      <c r="M837" s="13">
        <f>C837*I837</f>
        <v/>
      </c>
      <c r="N837" s="13">
        <f>IF(F837&gt;0,C837*(1+F837),G837)</f>
        <v/>
      </c>
      <c r="O837" s="16">
        <f>N837*J837</f>
        <v/>
      </c>
      <c r="P837" s="16">
        <f>L837-D837</f>
        <v/>
      </c>
      <c r="Q837" s="16">
        <f>M837-E837</f>
        <v/>
      </c>
      <c r="R837" s="16">
        <f>(B837)+(P837)+(Q837)+(O837)</f>
        <v/>
      </c>
      <c r="S837" s="16">
        <f>R837/0.89</f>
        <v/>
      </c>
      <c r="T837" s="8">
        <f>((R837/S837)-1)*-100</f>
        <v/>
      </c>
      <c r="U837" s="16">
        <f>C837-S837</f>
        <v/>
      </c>
      <c r="V837">
        <f>((R837/C837)-1)*-100</f>
        <v/>
      </c>
    </row>
    <row r="838">
      <c r="A838" t="inlineStr">
        <is>
          <t>CAVA FREIXENET ICE ROSE DEMI-SEC 750ML</t>
        </is>
      </c>
      <c r="B838" s="13" t="n">
        <v>55.38</v>
      </c>
      <c r="C838" s="14">
        <f>R838/0.89</f>
        <v/>
      </c>
      <c r="D838" s="13" t="n">
        <v>2.08</v>
      </c>
      <c r="E838" s="13" t="n">
        <v>4.617599999999999</v>
      </c>
      <c r="F838" s="1" t="n">
        <v>0.4579</v>
      </c>
      <c r="G838" t="n">
        <v>0</v>
      </c>
      <c r="H838" s="5" t="n">
        <v>0.12</v>
      </c>
      <c r="I838" s="5" t="n">
        <v>0.0925</v>
      </c>
      <c r="J838" s="5" t="n">
        <v>0.12</v>
      </c>
      <c r="K838" s="1" t="n">
        <v>0.11</v>
      </c>
      <c r="L838" s="16">
        <f>K838*C838</f>
        <v/>
      </c>
      <c r="M838" s="13">
        <f>C838*I838</f>
        <v/>
      </c>
      <c r="N838" s="13">
        <f>IF(F838&gt;0,C838*(1+F838),G838)</f>
        <v/>
      </c>
      <c r="O838" s="16">
        <f>N838*J838</f>
        <v/>
      </c>
      <c r="P838" s="16">
        <f>L838-D838</f>
        <v/>
      </c>
      <c r="Q838" s="16">
        <f>M838-E838</f>
        <v/>
      </c>
      <c r="R838" s="16">
        <f>(B838)+(P838)+(Q838)+(O838)</f>
        <v/>
      </c>
      <c r="S838" s="16">
        <f>R838/0.89</f>
        <v/>
      </c>
      <c r="T838" s="8">
        <f>((R838/S838)-1)*-100</f>
        <v/>
      </c>
      <c r="U838" s="16">
        <f>C838-S838</f>
        <v/>
      </c>
      <c r="V838">
        <f>((R838/C838)-1)*-100</f>
        <v/>
      </c>
    </row>
    <row r="839">
      <c r="A839" t="inlineStr">
        <is>
          <t>CAVA FREIXENET ICE ROSE DEMI-SEC 200ML</t>
        </is>
      </c>
      <c r="B839" s="13" t="n">
        <v>24.441667</v>
      </c>
      <c r="C839" s="14">
        <f>R839/0.89</f>
        <v/>
      </c>
      <c r="D839" s="13" t="n">
        <v>0.917917</v>
      </c>
      <c r="E839" s="13" t="n">
        <v>2.122875</v>
      </c>
      <c r="F839" s="1" t="n">
        <v>0.4579</v>
      </c>
      <c r="G839" t="n">
        <v>0</v>
      </c>
      <c r="H839" s="5" t="n">
        <v>0.12</v>
      </c>
      <c r="I839" s="5" t="n">
        <v>0.0925</v>
      </c>
      <c r="J839" s="5" t="n">
        <v>0.12</v>
      </c>
      <c r="K839" s="1" t="n">
        <v>0.11</v>
      </c>
      <c r="L839" s="16">
        <f>K839*C839</f>
        <v/>
      </c>
      <c r="M839" s="13">
        <f>C839*I839</f>
        <v/>
      </c>
      <c r="N839" s="13">
        <f>IF(F839&gt;0,C839*(1+F839),G839)</f>
        <v/>
      </c>
      <c r="O839" s="16">
        <f>N839*J839</f>
        <v/>
      </c>
      <c r="P839" s="16">
        <f>L839-D839</f>
        <v/>
      </c>
      <c r="Q839" s="16">
        <f>M839-E839</f>
        <v/>
      </c>
      <c r="R839" s="16">
        <f>(B839)+(P839)+(Q839)+(O839)</f>
        <v/>
      </c>
      <c r="S839" s="16">
        <f>R839/0.89</f>
        <v/>
      </c>
      <c r="T839" s="8">
        <f>((R839/S839)-1)*-100</f>
        <v/>
      </c>
      <c r="U839" s="16">
        <f>C839-S839</f>
        <v/>
      </c>
      <c r="V839">
        <f>((R839/C839)-1)*-100</f>
        <v/>
      </c>
    </row>
    <row r="840">
      <c r="A840" t="inlineStr">
        <is>
          <t>ESPUMANTE FREIXENET DESALCOOLIZADO 750ML</t>
        </is>
      </c>
      <c r="B840" s="13" t="n">
        <v>33.242417</v>
      </c>
      <c r="C840" s="14">
        <f>R840/0.89</f>
        <v/>
      </c>
      <c r="D840" s="13" t="n">
        <v>1.296</v>
      </c>
      <c r="E840" s="13" t="n">
        <v>4.04352</v>
      </c>
      <c r="F840" s="1" t="n">
        <v>0.4579</v>
      </c>
      <c r="G840" t="n">
        <v>0</v>
      </c>
      <c r="H840" s="5" t="n">
        <v>0.12</v>
      </c>
      <c r="I840" s="5" t="n">
        <v>0.0925</v>
      </c>
      <c r="J840" s="5" t="n">
        <v>0.12</v>
      </c>
      <c r="K840" s="1" t="n">
        <v>0.11</v>
      </c>
      <c r="L840" s="16">
        <f>K840*C840</f>
        <v/>
      </c>
      <c r="M840" s="13">
        <f>C840*I840</f>
        <v/>
      </c>
      <c r="N840" s="13">
        <f>IF(F840&gt;0,C840*(1+F840),G840)</f>
        <v/>
      </c>
      <c r="O840" s="16">
        <f>N840*J840</f>
        <v/>
      </c>
      <c r="P840" s="16">
        <f>L840-D840</f>
        <v/>
      </c>
      <c r="Q840" s="16">
        <f>M840-E840</f>
        <v/>
      </c>
      <c r="R840" s="16">
        <f>(B840)+(P840)+(Q840)+(O840)</f>
        <v/>
      </c>
      <c r="S840" s="16">
        <f>R840/0.89</f>
        <v/>
      </c>
      <c r="T840" s="8">
        <f>((R840/S840)-1)*-100</f>
        <v/>
      </c>
      <c r="U840" s="16">
        <f>C840-S840</f>
        <v/>
      </c>
      <c r="V840">
        <f>((R840/C840)-1)*-100</f>
        <v/>
      </c>
    </row>
    <row r="841">
      <c r="A841" t="inlineStr">
        <is>
          <t>PROSECCO MIONETTO ROSE D.O.C. SECO 750ML</t>
        </is>
      </c>
      <c r="B841" s="13" t="n">
        <v>67.89375</v>
      </c>
      <c r="C841" s="14">
        <f>R841/0.89</f>
        <v/>
      </c>
      <c r="D841" s="13" t="n">
        <v>2.55</v>
      </c>
      <c r="E841" s="13" t="n">
        <v>5.896875</v>
      </c>
      <c r="F841" s="1" t="n">
        <v>0.4579</v>
      </c>
      <c r="G841" t="n">
        <v>0</v>
      </c>
      <c r="H841" s="5" t="n">
        <v>0.12</v>
      </c>
      <c r="I841" s="5" t="n">
        <v>0.0925</v>
      </c>
      <c r="J841" s="5" t="n">
        <v>0.12</v>
      </c>
      <c r="K841" s="1" t="n">
        <v>0.11</v>
      </c>
      <c r="L841" s="16">
        <f>K841*C841</f>
        <v/>
      </c>
      <c r="M841" s="13">
        <f>C841*I841</f>
        <v/>
      </c>
      <c r="N841" s="13">
        <f>IF(F841&gt;0,C841*(1+F841),G841)</f>
        <v/>
      </c>
      <c r="O841" s="16">
        <f>N841*J841</f>
        <v/>
      </c>
      <c r="P841" s="16">
        <f>L841-D841</f>
        <v/>
      </c>
      <c r="Q841" s="16">
        <f>M841-E841</f>
        <v/>
      </c>
      <c r="R841" s="16">
        <f>(B841)+(P841)+(Q841)+(O841)</f>
        <v/>
      </c>
      <c r="S841" s="16">
        <f>R841/0.89</f>
        <v/>
      </c>
      <c r="T841" s="8">
        <f>((R841/S841)-1)*-100</f>
        <v/>
      </c>
      <c r="U841" s="16">
        <f>C841-S841</f>
        <v/>
      </c>
      <c r="V841">
        <f>((R841/C841)-1)*-100</f>
        <v/>
      </c>
    </row>
    <row r="842">
      <c r="A842" t="inlineStr">
        <is>
          <t>ESPUMANTE HENKELL TROCKEN DEMI-SEC 750ML</t>
        </is>
      </c>
      <c r="B842" s="13" t="n">
        <v>37.541667</v>
      </c>
      <c r="C842" s="14">
        <f>R842/0.89</f>
        <v/>
      </c>
      <c r="D842" s="13" t="n">
        <v>1.41</v>
      </c>
      <c r="E842" s="13" t="n">
        <v>3.260625</v>
      </c>
      <c r="F842" s="1" t="n">
        <v>0.4579</v>
      </c>
      <c r="G842" t="n">
        <v>0</v>
      </c>
      <c r="H842" s="5" t="n">
        <v>0.12</v>
      </c>
      <c r="I842" s="5" t="n">
        <v>0.0925</v>
      </c>
      <c r="J842" s="5" t="n">
        <v>0.12</v>
      </c>
      <c r="K842" s="1" t="n">
        <v>0.11</v>
      </c>
      <c r="L842" s="16">
        <f>K842*C842</f>
        <v/>
      </c>
      <c r="M842" s="13">
        <f>C842*I842</f>
        <v/>
      </c>
      <c r="N842" s="13">
        <f>IF(F842&gt;0,C842*(1+F842),G842)</f>
        <v/>
      </c>
      <c r="O842" s="16">
        <f>N842*J842</f>
        <v/>
      </c>
      <c r="P842" s="16">
        <f>L842-D842</f>
        <v/>
      </c>
      <c r="Q842" s="16">
        <f>M842-E842</f>
        <v/>
      </c>
      <c r="R842" s="16">
        <f>(B842)+(P842)+(Q842)+(O842)</f>
        <v/>
      </c>
      <c r="S842" s="16">
        <f>R842/0.89</f>
        <v/>
      </c>
      <c r="T842" s="8">
        <f>((R842/S842)-1)*-100</f>
        <v/>
      </c>
      <c r="U842" s="16">
        <f>C842-S842</f>
        <v/>
      </c>
      <c r="V842">
        <f>((R842/C842)-1)*-100</f>
        <v/>
      </c>
    </row>
    <row r="843">
      <c r="A843" t="inlineStr">
        <is>
          <t>ESPUMANTE HENKELL BRUT 750ML</t>
        </is>
      </c>
      <c r="B843" s="13" t="n">
        <v>37.541667</v>
      </c>
      <c r="C843" s="14">
        <f>R843/0.89</f>
        <v/>
      </c>
      <c r="D843" s="13" t="n">
        <v>1.41</v>
      </c>
      <c r="E843" s="13" t="n">
        <v>3.260625</v>
      </c>
      <c r="F843" s="1" t="n">
        <v>0.4579</v>
      </c>
      <c r="G843" t="n">
        <v>0</v>
      </c>
      <c r="H843" s="5" t="n">
        <v>0.12</v>
      </c>
      <c r="I843" s="5" t="n">
        <v>0.0925</v>
      </c>
      <c r="J843" s="5" t="n">
        <v>0.12</v>
      </c>
      <c r="K843" s="1" t="n">
        <v>0.11</v>
      </c>
      <c r="L843" s="16">
        <f>K843*C843</f>
        <v/>
      </c>
      <c r="M843" s="13">
        <f>C843*I843</f>
        <v/>
      </c>
      <c r="N843" s="13">
        <f>IF(F843&gt;0,C843*(1+F843),G843)</f>
        <v/>
      </c>
      <c r="O843" s="16">
        <f>N843*J843</f>
        <v/>
      </c>
      <c r="P843" s="16">
        <f>L843-D843</f>
        <v/>
      </c>
      <c r="Q843" s="16">
        <f>M843-E843</f>
        <v/>
      </c>
      <c r="R843" s="16">
        <f>(B843)+(P843)+(Q843)+(O843)</f>
        <v/>
      </c>
      <c r="S843" s="16">
        <f>R843/0.89</f>
        <v/>
      </c>
      <c r="T843" s="8">
        <f>((R843/S843)-1)*-100</f>
        <v/>
      </c>
      <c r="U843" s="16">
        <f>C843-S843</f>
        <v/>
      </c>
      <c r="V843">
        <f>((R843/C843)-1)*-100</f>
        <v/>
      </c>
    </row>
    <row r="844">
      <c r="A844" t="inlineStr">
        <is>
          <t>ESPUMANTE HENKELL BLANC DE BLANCS DEMI-S</t>
        </is>
      </c>
      <c r="B844" s="13" t="n">
        <v>39.9375</v>
      </c>
      <c r="C844" s="14">
        <f>R844/0.89</f>
        <v/>
      </c>
      <c r="D844" s="13" t="n">
        <v>1.5</v>
      </c>
      <c r="E844" s="13" t="n">
        <v>3.46875</v>
      </c>
      <c r="F844" s="1" t="n">
        <v>0.4579</v>
      </c>
      <c r="G844" t="n">
        <v>0</v>
      </c>
      <c r="H844" s="5" t="n">
        <v>0.12</v>
      </c>
      <c r="I844" s="5" t="n">
        <v>0.0925</v>
      </c>
      <c r="J844" s="5" t="n">
        <v>0.12</v>
      </c>
      <c r="K844" s="1" t="n">
        <v>0.11</v>
      </c>
      <c r="L844" s="16">
        <f>K844*C844</f>
        <v/>
      </c>
      <c r="M844" s="13">
        <f>C844*I844</f>
        <v/>
      </c>
      <c r="N844" s="13">
        <f>IF(F844&gt;0,C844*(1+F844),G844)</f>
        <v/>
      </c>
      <c r="O844" s="16">
        <f>N844*J844</f>
        <v/>
      </c>
      <c r="P844" s="16">
        <f>L844-D844</f>
        <v/>
      </c>
      <c r="Q844" s="16">
        <f>M844-E844</f>
        <v/>
      </c>
      <c r="R844" s="16">
        <f>(B844)+(P844)+(Q844)+(O844)</f>
        <v/>
      </c>
      <c r="S844" s="16">
        <f>R844/0.89</f>
        <v/>
      </c>
      <c r="T844" s="8">
        <f>((R844/S844)-1)*-100</f>
        <v/>
      </c>
      <c r="U844" s="16">
        <f>C844-S844</f>
        <v/>
      </c>
      <c r="V844">
        <f>((R844/C844)-1)*-100</f>
        <v/>
      </c>
    </row>
    <row r="845">
      <c r="A845" t="inlineStr">
        <is>
          <t>FREIXENET PROSECCO D.O.C. SECO 750ML</t>
        </is>
      </c>
      <c r="B845" s="13" t="n">
        <v>72.42</v>
      </c>
      <c r="C845" s="14">
        <f>R845/0.89</f>
        <v/>
      </c>
      <c r="D845" s="13" t="n">
        <v>2.72</v>
      </c>
      <c r="E845" s="13" t="n">
        <v>6.29</v>
      </c>
      <c r="F845" s="1" t="n">
        <v>0.4579</v>
      </c>
      <c r="G845" t="n">
        <v>0</v>
      </c>
      <c r="H845" s="5" t="n">
        <v>0.12</v>
      </c>
      <c r="I845" s="5" t="n">
        <v>0.0925</v>
      </c>
      <c r="J845" s="5" t="n">
        <v>0.12</v>
      </c>
      <c r="K845" s="1" t="n">
        <v>0.11</v>
      </c>
      <c r="L845" s="16">
        <f>K845*C845</f>
        <v/>
      </c>
      <c r="M845" s="13">
        <f>C845*I845</f>
        <v/>
      </c>
      <c r="N845" s="13">
        <f>IF(F845&gt;0,C845*(1+F845),G845)</f>
        <v/>
      </c>
      <c r="O845" s="16">
        <f>N845*J845</f>
        <v/>
      </c>
      <c r="P845" s="16">
        <f>L845-D845</f>
        <v/>
      </c>
      <c r="Q845" s="16">
        <f>M845-E845</f>
        <v/>
      </c>
      <c r="R845" s="16">
        <f>(B845)+(P845)+(Q845)+(O845)</f>
        <v/>
      </c>
      <c r="S845" s="16">
        <f>R845/0.89</f>
        <v/>
      </c>
      <c r="T845" s="8">
        <f>((R845/S845)-1)*-100</f>
        <v/>
      </c>
      <c r="U845" s="16">
        <f>C845-S845</f>
        <v/>
      </c>
      <c r="V845">
        <f>((R845/C845)-1)*-100</f>
        <v/>
      </c>
    </row>
    <row r="846">
      <c r="A846" t="inlineStr">
        <is>
          <t xml:space="preserve">ESPUMANTE FREIXENET ITALIAN ROSE SECO </t>
        </is>
      </c>
      <c r="B846" s="13" t="n">
        <v>72.42</v>
      </c>
      <c r="C846" s="14">
        <f>R846/0.89</f>
        <v/>
      </c>
      <c r="D846" s="13" t="n">
        <v>2.72</v>
      </c>
      <c r="E846" s="13" t="n">
        <v>6.29</v>
      </c>
      <c r="F846" s="1" t="n">
        <v>0.4579</v>
      </c>
      <c r="G846" t="n">
        <v>0</v>
      </c>
      <c r="H846" s="5" t="n">
        <v>0.12</v>
      </c>
      <c r="I846" s="5" t="n">
        <v>0.0925</v>
      </c>
      <c r="J846" s="5" t="n">
        <v>0.12</v>
      </c>
      <c r="K846" s="1" t="n">
        <v>0.11</v>
      </c>
      <c r="L846" s="16">
        <f>K846*C846</f>
        <v/>
      </c>
      <c r="M846" s="13">
        <f>C846*I846</f>
        <v/>
      </c>
      <c r="N846" s="13">
        <f>IF(F846&gt;0,C846*(1+F846),G846)</f>
        <v/>
      </c>
      <c r="O846" s="16">
        <f>N846*J846</f>
        <v/>
      </c>
      <c r="P846" s="16">
        <f>L846-D846</f>
        <v/>
      </c>
      <c r="Q846" s="16">
        <f>M846-E846</f>
        <v/>
      </c>
      <c r="R846" s="16">
        <f>(B846)+(P846)+(Q846)+(O846)</f>
        <v/>
      </c>
      <c r="S846" s="16">
        <f>R846/0.89</f>
        <v/>
      </c>
      <c r="T846" s="8">
        <f>((R846/S846)-1)*-100</f>
        <v/>
      </c>
      <c r="U846" s="16">
        <f>C846-S846</f>
        <v/>
      </c>
      <c r="V846">
        <f>((R846/C846)-1)*-100</f>
        <v/>
      </c>
    </row>
    <row r="847">
      <c r="A847" t="inlineStr">
        <is>
          <t>VINHO F BRC SEC FREIXENET PINOT GRIGIO D</t>
        </is>
      </c>
      <c r="B847" s="13" t="n">
        <v>49.415833</v>
      </c>
      <c r="C847" s="14">
        <f>R847/0.89</f>
        <v/>
      </c>
      <c r="D847" s="13" t="n">
        <v>1.855833</v>
      </c>
      <c r="E847" s="13" t="n">
        <v>4.120336</v>
      </c>
      <c r="F847" s="1" t="n">
        <v>0.4579</v>
      </c>
      <c r="G847" t="n">
        <v>0</v>
      </c>
      <c r="H847" s="5" t="n">
        <v>0.12</v>
      </c>
      <c r="I847" s="5" t="n">
        <v>0.0925</v>
      </c>
      <c r="J847" s="5" t="n">
        <v>0.12</v>
      </c>
      <c r="K847" s="1" t="n">
        <v>0.11</v>
      </c>
      <c r="L847" s="16">
        <f>K847*C847</f>
        <v/>
      </c>
      <c r="M847" s="13">
        <f>C847*I847</f>
        <v/>
      </c>
      <c r="N847" s="13">
        <f>IF(F847&gt;0,C847*(1+F847),G847)</f>
        <v/>
      </c>
      <c r="O847" s="16">
        <f>N847*J847</f>
        <v/>
      </c>
      <c r="P847" s="16">
        <f>L847-D847</f>
        <v/>
      </c>
      <c r="Q847" s="16">
        <f>M847-E847</f>
        <v/>
      </c>
      <c r="R847" s="16">
        <f>(B847)+(P847)+(Q847)+(O847)</f>
        <v/>
      </c>
      <c r="S847" s="16">
        <f>R847/0.89</f>
        <v/>
      </c>
      <c r="T847" s="8">
        <f>((R847/S847)-1)*-100</f>
        <v/>
      </c>
      <c r="U847" s="16">
        <f>C847-S847</f>
        <v/>
      </c>
      <c r="V847">
        <f>((R847/C847)-1)*-100</f>
        <v/>
      </c>
    </row>
    <row r="848">
      <c r="A848" t="inlineStr">
        <is>
          <t xml:space="preserve">VINHO FINO ROSE SECO FREIXENET ITALIAN </t>
        </is>
      </c>
      <c r="B848" s="13" t="n">
        <v>49.415833</v>
      </c>
      <c r="C848" s="14">
        <f>R848/0.89</f>
        <v/>
      </c>
      <c r="D848" s="13" t="n">
        <v>1.855833</v>
      </c>
      <c r="E848" s="13" t="n">
        <v>4.120336</v>
      </c>
      <c r="F848" s="1" t="n">
        <v>0.4579</v>
      </c>
      <c r="G848" t="n">
        <v>0</v>
      </c>
      <c r="H848" s="5" t="n">
        <v>0.12</v>
      </c>
      <c r="I848" s="5" t="n">
        <v>0.0925</v>
      </c>
      <c r="J848" s="5" t="n">
        <v>0.12</v>
      </c>
      <c r="K848" s="1" t="n">
        <v>0.11</v>
      </c>
      <c r="L848" s="16">
        <f>K848*C848</f>
        <v/>
      </c>
      <c r="M848" s="13">
        <f>C848*I848</f>
        <v/>
      </c>
      <c r="N848" s="13">
        <f>IF(F848&gt;0,C848*(1+F848),G848)</f>
        <v/>
      </c>
      <c r="O848" s="16">
        <f>N848*J848</f>
        <v/>
      </c>
      <c r="P848" s="16">
        <f>L848-D848</f>
        <v/>
      </c>
      <c r="Q848" s="16">
        <f>M848-E848</f>
        <v/>
      </c>
      <c r="R848" s="16">
        <f>(B848)+(P848)+(Q848)+(O848)</f>
        <v/>
      </c>
      <c r="S848" s="16">
        <f>R848/0.89</f>
        <v/>
      </c>
      <c r="T848" s="8">
        <f>((R848/S848)-1)*-100</f>
        <v/>
      </c>
      <c r="U848" s="16">
        <f>C848-S848</f>
        <v/>
      </c>
      <c r="V848">
        <f>((R848/C848)-1)*-100</f>
        <v/>
      </c>
    </row>
    <row r="849">
      <c r="A849" t="inlineStr">
        <is>
          <t>COQUETEL RISSO CANELA 900ML</t>
        </is>
      </c>
      <c r="B849" s="13" t="n">
        <v>5.358056</v>
      </c>
      <c r="C849" s="14">
        <f>R849/0.89</f>
        <v/>
      </c>
      <c r="D849" s="13" t="n">
        <v>0.539833</v>
      </c>
      <c r="E849" s="13" t="n">
        <v>0.49562</v>
      </c>
      <c r="F849" s="1" t="n">
        <v>0.4579</v>
      </c>
      <c r="G849" t="n">
        <v>0</v>
      </c>
      <c r="H849" s="5" t="n">
        <v>0.12</v>
      </c>
      <c r="I849" s="5" t="n">
        <v>0.0925</v>
      </c>
      <c r="J849" s="5" t="n">
        <v>0.12</v>
      </c>
      <c r="K849" s="1" t="n">
        <v>0.11</v>
      </c>
      <c r="L849" s="16">
        <f>K849*C849</f>
        <v/>
      </c>
      <c r="M849" s="13">
        <f>C849*I849</f>
        <v/>
      </c>
      <c r="N849" s="13">
        <f>IF(F849&gt;0,C849*(1+F849),G849)</f>
        <v/>
      </c>
      <c r="O849" s="16">
        <f>N849*J849</f>
        <v/>
      </c>
      <c r="P849" s="16">
        <f>L849-D849</f>
        <v/>
      </c>
      <c r="Q849" s="16">
        <f>M849-E849</f>
        <v/>
      </c>
      <c r="R849" s="16">
        <f>(B849)+(P849)+(Q849)+(O849)</f>
        <v/>
      </c>
      <c r="S849" s="16">
        <f>R849/0.89</f>
        <v/>
      </c>
      <c r="T849" s="8">
        <f>((R849/S849)-1)*-100</f>
        <v/>
      </c>
      <c r="U849" s="16">
        <f>C849-S849</f>
        <v/>
      </c>
      <c r="V849">
        <f>((R849/C849)-1)*-100</f>
        <v/>
      </c>
    </row>
    <row r="850">
      <c r="A850" t="inlineStr">
        <is>
          <t>ADOÇANTE ZERO CALL 600 MG</t>
        </is>
      </c>
      <c r="B850" s="13" t="n">
        <v>27.62</v>
      </c>
      <c r="C850" s="14">
        <f>R850/0.89</f>
        <v/>
      </c>
      <c r="D850" s="13" t="n">
        <v>1.1048</v>
      </c>
      <c r="E850" s="13" t="n">
        <v>2.452656</v>
      </c>
      <c r="F850" s="1" t="n">
        <v>0</v>
      </c>
      <c r="G850" t="n">
        <v>0</v>
      </c>
      <c r="H850" s="5" t="n">
        <v>0.12</v>
      </c>
      <c r="I850" s="5" t="n">
        <v>0.0925</v>
      </c>
      <c r="J850" s="5" t="n">
        <v>0.12</v>
      </c>
      <c r="K850" s="1" t="n">
        <v>0.11</v>
      </c>
      <c r="L850" s="16">
        <f>K850*C850</f>
        <v/>
      </c>
      <c r="M850" s="13">
        <f>C850*I850</f>
        <v/>
      </c>
      <c r="N850" s="13">
        <f>IF(F850&gt;0,C850*(1+F850),G850)</f>
        <v/>
      </c>
      <c r="O850" s="16">
        <f>N850*J850</f>
        <v/>
      </c>
      <c r="P850" s="16">
        <f>L850-D850</f>
        <v/>
      </c>
      <c r="Q850" s="16">
        <f>M850-E850</f>
        <v/>
      </c>
      <c r="R850" s="16">
        <f>(B850)+(P850)+(Q850)+(O850)</f>
        <v/>
      </c>
      <c r="S850" s="16">
        <f>R850/0.89</f>
        <v/>
      </c>
      <c r="T850" s="8">
        <f>((R850/S850)-1)*-100</f>
        <v/>
      </c>
      <c r="U850" s="16">
        <f>C850-S850</f>
        <v/>
      </c>
      <c r="V850">
        <f>((R850/C850)-1)*-100</f>
        <v/>
      </c>
    </row>
    <row r="851">
      <c r="A851" t="inlineStr">
        <is>
          <t>APERITIVO LILLET ROSE 750ML</t>
        </is>
      </c>
      <c r="B851" s="13" t="n">
        <v>44.30715</v>
      </c>
      <c r="C851" s="14">
        <f>R851/0.89</f>
        <v/>
      </c>
      <c r="D851" s="13" t="n">
        <v>1.614838</v>
      </c>
      <c r="E851" s="13" t="n">
        <v>3.584937</v>
      </c>
      <c r="F851" s="1" t="n">
        <v>0</v>
      </c>
      <c r="G851" t="n">
        <v>110.49</v>
      </c>
      <c r="H851" s="5" t="n">
        <v>0.12</v>
      </c>
      <c r="I851" s="5" t="n">
        <v>0.0925</v>
      </c>
      <c r="J851" s="5" t="n">
        <v>0.12</v>
      </c>
      <c r="K851" s="1" t="n">
        <v>0.11</v>
      </c>
      <c r="L851" s="16">
        <f>K851*C851</f>
        <v/>
      </c>
      <c r="M851" s="13">
        <f>C851*I851</f>
        <v/>
      </c>
      <c r="N851" s="13">
        <f>IF(F851&gt;0,C851*(1+F851),G851)</f>
        <v/>
      </c>
      <c r="O851" s="16">
        <f>N851*J851</f>
        <v/>
      </c>
      <c r="P851" s="16">
        <f>L851-D851</f>
        <v/>
      </c>
      <c r="Q851" s="16">
        <f>M851-E851</f>
        <v/>
      </c>
      <c r="R851" s="16">
        <f>(B851)+(P851)+(Q851)+(O851)</f>
        <v/>
      </c>
      <c r="S851" s="16">
        <f>R851/0.89</f>
        <v/>
      </c>
      <c r="T851" s="8">
        <f>((R851/S851)-1)*-100</f>
        <v/>
      </c>
      <c r="U851" s="16">
        <f>C851-S851</f>
        <v/>
      </c>
      <c r="V851">
        <f>((R851/C851)-1)*-100</f>
        <v/>
      </c>
    </row>
    <row r="852">
      <c r="A852" t="inlineStr">
        <is>
          <t>COPO PP 50 ML ALTACOPO</t>
        </is>
      </c>
      <c r="B852" s="13" t="n">
        <v>81.217</v>
      </c>
      <c r="C852" s="14">
        <f>R852/0.89</f>
        <v/>
      </c>
      <c r="D852" s="13" t="n">
        <v>9.151199999999999</v>
      </c>
      <c r="E852" s="13" t="n">
        <v>7.512573</v>
      </c>
      <c r="F852" s="1" t="n">
        <v>0</v>
      </c>
      <c r="G852" t="n">
        <v>0</v>
      </c>
      <c r="H852" s="5" t="n">
        <v>0.12</v>
      </c>
      <c r="I852" s="5" t="n">
        <v>0.0925</v>
      </c>
      <c r="J852" s="5" t="n">
        <v>0</v>
      </c>
      <c r="K852" s="1" t="n">
        <v>0.11</v>
      </c>
      <c r="L852" s="16">
        <f>K852*C852</f>
        <v/>
      </c>
      <c r="M852" s="13">
        <f>C852*I852</f>
        <v/>
      </c>
      <c r="N852" s="13">
        <f>IF(F852&gt;0,C852*(1+F852),G852)</f>
        <v/>
      </c>
      <c r="O852" s="16">
        <f>N852*J852</f>
        <v/>
      </c>
      <c r="P852" s="16">
        <f>L852-D852</f>
        <v/>
      </c>
      <c r="Q852" s="16">
        <f>M852-E852</f>
        <v/>
      </c>
      <c r="R852" s="16">
        <f>(B852)+(P852)+(Q852)+(O852)</f>
        <v/>
      </c>
      <c r="S852" s="16">
        <f>R852/0.89</f>
        <v/>
      </c>
      <c r="T852" s="8">
        <f>((R852/S852)-1)*-100</f>
        <v/>
      </c>
      <c r="U852" s="16">
        <f>C852-S852</f>
        <v/>
      </c>
      <c r="V852">
        <f>((R852/C852)-1)*-100</f>
        <v/>
      </c>
    </row>
    <row r="853">
      <c r="A853" t="inlineStr">
        <is>
          <t>COPO PP 300 ML ALTACOPO</t>
        </is>
      </c>
      <c r="B853" s="13" t="n">
        <v>135.223056</v>
      </c>
      <c r="C853" s="14">
        <f>R853/0.89</f>
        <v/>
      </c>
      <c r="D853" s="13" t="n">
        <v>15.236389</v>
      </c>
      <c r="E853" s="13" t="n">
        <v>12.508132</v>
      </c>
      <c r="F853" s="1" t="n">
        <v>0</v>
      </c>
      <c r="G853" t="n">
        <v>0</v>
      </c>
      <c r="H853" s="5" t="n">
        <v>0.12</v>
      </c>
      <c r="I853" s="5" t="n">
        <v>0.0925</v>
      </c>
      <c r="J853" s="5" t="n">
        <v>0</v>
      </c>
      <c r="K853" s="1" t="n">
        <v>0.11</v>
      </c>
      <c r="L853" s="16">
        <f>K853*C853</f>
        <v/>
      </c>
      <c r="M853" s="13">
        <f>C853*I853</f>
        <v/>
      </c>
      <c r="N853" s="13">
        <f>IF(F853&gt;0,C853*(1+F853),G853)</f>
        <v/>
      </c>
      <c r="O853" s="16">
        <f>N853*J853</f>
        <v/>
      </c>
      <c r="P853" s="16">
        <f>L853-D853</f>
        <v/>
      </c>
      <c r="Q853" s="16">
        <f>M853-E853</f>
        <v/>
      </c>
      <c r="R853" s="16">
        <f>(B853)+(P853)+(Q853)+(O853)</f>
        <v/>
      </c>
      <c r="S853" s="16">
        <f>R853/0.89</f>
        <v/>
      </c>
      <c r="T853" s="8">
        <f>((R853/S853)-1)*-100</f>
        <v/>
      </c>
      <c r="U853" s="16">
        <f>C853-S853</f>
        <v/>
      </c>
      <c r="V853">
        <f>((R853/C853)-1)*-100</f>
        <v/>
      </c>
    </row>
    <row r="854">
      <c r="A854" t="inlineStr">
        <is>
          <t>COPO PP 400 ML ALTACOPO</t>
        </is>
      </c>
      <c r="B854" s="13" t="n">
        <v>117.224543</v>
      </c>
      <c r="C854" s="14">
        <f>R854/0.89</f>
        <v/>
      </c>
      <c r="D854" s="13" t="n">
        <v>13.2084</v>
      </c>
      <c r="E854" s="13" t="n">
        <v>8.959697999999999</v>
      </c>
      <c r="F854" s="1" t="n">
        <v>0</v>
      </c>
      <c r="G854" t="n">
        <v>0</v>
      </c>
      <c r="H854" s="5" t="n">
        <v>0.12</v>
      </c>
      <c r="I854" s="5" t="n">
        <v>0.0925</v>
      </c>
      <c r="J854" s="5" t="n">
        <v>0</v>
      </c>
      <c r="K854" s="1" t="n">
        <v>0.11</v>
      </c>
      <c r="L854" s="16">
        <f>K854*C854</f>
        <v/>
      </c>
      <c r="M854" s="13">
        <f>C854*I854</f>
        <v/>
      </c>
      <c r="N854" s="13">
        <f>IF(F854&gt;0,C854*(1+F854),G854)</f>
        <v/>
      </c>
      <c r="O854" s="16">
        <f>N854*J854</f>
        <v/>
      </c>
      <c r="P854" s="16">
        <f>L854-D854</f>
        <v/>
      </c>
      <c r="Q854" s="16">
        <f>M854-E854</f>
        <v/>
      </c>
      <c r="R854" s="16">
        <f>(B854)+(P854)+(Q854)+(O854)</f>
        <v/>
      </c>
      <c r="S854" s="16">
        <f>R854/0.89</f>
        <v/>
      </c>
      <c r="T854" s="8">
        <f>((R854/S854)-1)*-100</f>
        <v/>
      </c>
      <c r="U854" s="16">
        <f>C854-S854</f>
        <v/>
      </c>
      <c r="V854">
        <f>((R854/C854)-1)*-100</f>
        <v/>
      </c>
    </row>
    <row r="855">
      <c r="A855" t="inlineStr">
        <is>
          <t>ENGOV AFTER BERRY VIBES 250ML</t>
        </is>
      </c>
      <c r="B855" s="13" t="n">
        <v>32.82</v>
      </c>
      <c r="C855" s="14">
        <f>R855/0.89</f>
        <v/>
      </c>
      <c r="D855" s="13" t="n">
        <v>3.9384</v>
      </c>
      <c r="E855" s="13" t="n">
        <v>3.754608</v>
      </c>
      <c r="F855" s="1" t="n">
        <v>0.5251</v>
      </c>
      <c r="G855" t="n">
        <v>0</v>
      </c>
      <c r="H855" s="5" t="n">
        <v>0.12</v>
      </c>
      <c r="I855" s="5" t="n">
        <v>0.104</v>
      </c>
      <c r="J855" s="5" t="n">
        <v>0.12</v>
      </c>
      <c r="K855" s="1" t="n">
        <v>0.11</v>
      </c>
      <c r="L855" s="16">
        <f>K855*C855</f>
        <v/>
      </c>
      <c r="M855" s="13">
        <f>C855*I855</f>
        <v/>
      </c>
      <c r="N855" s="13">
        <f>IF(F855&gt;0,C855*(1+F855),G855)</f>
        <v/>
      </c>
      <c r="O855" s="16">
        <f>N855*J855</f>
        <v/>
      </c>
      <c r="P855" s="16">
        <f>L855-D855</f>
        <v/>
      </c>
      <c r="Q855" s="16">
        <f>M855-E855</f>
        <v/>
      </c>
      <c r="R855" s="16">
        <f>(B855)+(P855)+(Q855)+(O855)</f>
        <v/>
      </c>
      <c r="S855" s="16">
        <f>R855/0.89</f>
        <v/>
      </c>
      <c r="T855" s="8">
        <f>((R855/S855)-1)*-100</f>
        <v/>
      </c>
      <c r="U855" s="16">
        <f>C855-S855</f>
        <v/>
      </c>
      <c r="V855">
        <f>((R855/C855)-1)*-100</f>
        <v/>
      </c>
    </row>
    <row r="856">
      <c r="A856" t="inlineStr">
        <is>
          <t>ENGOV AFTER CITRUS  250ML</t>
        </is>
      </c>
      <c r="B856" s="13" t="n">
        <v>32.82</v>
      </c>
      <c r="C856" s="14">
        <f>R856/0.89</f>
        <v/>
      </c>
      <c r="D856" s="13" t="n">
        <v>3.9384</v>
      </c>
      <c r="E856" s="13" t="n">
        <v>3.754608</v>
      </c>
      <c r="F856" s="1" t="n">
        <v>0.5251</v>
      </c>
      <c r="G856" t="n">
        <v>0</v>
      </c>
      <c r="H856" s="5" t="n">
        <v>0.12</v>
      </c>
      <c r="I856" s="5" t="n">
        <v>0.104</v>
      </c>
      <c r="J856" s="5" t="n">
        <v>0.12</v>
      </c>
      <c r="K856" s="1" t="n">
        <v>0.11</v>
      </c>
      <c r="L856" s="16">
        <f>K856*C856</f>
        <v/>
      </c>
      <c r="M856" s="13">
        <f>C856*I856</f>
        <v/>
      </c>
      <c r="N856" s="13">
        <f>IF(F856&gt;0,C856*(1+F856),G856)</f>
        <v/>
      </c>
      <c r="O856" s="16">
        <f>N856*J856</f>
        <v/>
      </c>
      <c r="P856" s="16">
        <f>L856-D856</f>
        <v/>
      </c>
      <c r="Q856" s="16">
        <f>M856-E856</f>
        <v/>
      </c>
      <c r="R856" s="16">
        <f>(B856)+(P856)+(Q856)+(O856)</f>
        <v/>
      </c>
      <c r="S856" s="16">
        <f>R856/0.89</f>
        <v/>
      </c>
      <c r="T856" s="8">
        <f>((R856/S856)-1)*-100</f>
        <v/>
      </c>
      <c r="U856" s="16">
        <f>C856-S856</f>
        <v/>
      </c>
      <c r="V856">
        <f>((R856/C856)-1)*-100</f>
        <v/>
      </c>
    </row>
    <row r="857">
      <c r="A857" t="inlineStr">
        <is>
          <t>ENGOV AFTER RED HITS 250ML</t>
        </is>
      </c>
      <c r="B857" s="13" t="n">
        <v>32.82</v>
      </c>
      <c r="C857" s="14">
        <f>R857/0.89</f>
        <v/>
      </c>
      <c r="D857" s="13" t="n">
        <v>3.9384</v>
      </c>
      <c r="E857" s="13" t="n">
        <v>3.754608</v>
      </c>
      <c r="F857" s="1" t="n">
        <v>0.5251</v>
      </c>
      <c r="G857" t="n">
        <v>0</v>
      </c>
      <c r="H857" s="5" t="n">
        <v>0.12</v>
      </c>
      <c r="I857" s="5" t="n">
        <v>0.104</v>
      </c>
      <c r="J857" s="5" t="n">
        <v>0.12</v>
      </c>
      <c r="K857" s="1" t="n">
        <v>0.11</v>
      </c>
      <c r="L857" s="16">
        <f>K857*C857</f>
        <v/>
      </c>
      <c r="M857" s="13">
        <f>C857*I857</f>
        <v/>
      </c>
      <c r="N857" s="13">
        <f>IF(F857&gt;0,C857*(1+F857),G857)</f>
        <v/>
      </c>
      <c r="O857" s="16">
        <f>N857*J857</f>
        <v/>
      </c>
      <c r="P857" s="16">
        <f>L857-D857</f>
        <v/>
      </c>
      <c r="Q857" s="16">
        <f>M857-E857</f>
        <v/>
      </c>
      <c r="R857" s="16">
        <f>(B857)+(P857)+(Q857)+(O857)</f>
        <v/>
      </c>
      <c r="S857" s="16">
        <f>R857/0.89</f>
        <v/>
      </c>
      <c r="T857" s="8">
        <f>((R857/S857)-1)*-100</f>
        <v/>
      </c>
      <c r="U857" s="16">
        <f>C857-S857</f>
        <v/>
      </c>
      <c r="V857">
        <f>((R857/C857)-1)*-100</f>
        <v/>
      </c>
    </row>
    <row r="858">
      <c r="A858" t="inlineStr">
        <is>
          <t>ENGOV AFTER TANGERINA 250ML</t>
        </is>
      </c>
      <c r="B858" s="13" t="n">
        <v>32.82</v>
      </c>
      <c r="C858" s="14">
        <f>R858/0.89</f>
        <v/>
      </c>
      <c r="D858" s="13" t="n">
        <v>3.9384</v>
      </c>
      <c r="E858" s="13" t="n">
        <v>3.754608</v>
      </c>
      <c r="F858" s="1" t="n">
        <v>0.5251</v>
      </c>
      <c r="G858" t="n">
        <v>0</v>
      </c>
      <c r="H858" s="5" t="n">
        <v>0.12</v>
      </c>
      <c r="I858" s="5" t="n">
        <v>0.104</v>
      </c>
      <c r="J858" s="5" t="n">
        <v>0.12</v>
      </c>
      <c r="K858" s="1" t="n">
        <v>0.11</v>
      </c>
      <c r="L858" s="16">
        <f>K858*C858</f>
        <v/>
      </c>
      <c r="M858" s="13">
        <f>C858*I858</f>
        <v/>
      </c>
      <c r="N858" s="13">
        <f>IF(F858&gt;0,C858*(1+F858),G858)</f>
        <v/>
      </c>
      <c r="O858" s="16">
        <f>N858*J858</f>
        <v/>
      </c>
      <c r="P858" s="16">
        <f>L858-D858</f>
        <v/>
      </c>
      <c r="Q858" s="16">
        <f>M858-E858</f>
        <v/>
      </c>
      <c r="R858" s="16">
        <f>(B858)+(P858)+(Q858)+(O858)</f>
        <v/>
      </c>
      <c r="S858" s="16">
        <f>R858/0.89</f>
        <v/>
      </c>
      <c r="T858" s="8">
        <f>((R858/S858)-1)*-100</f>
        <v/>
      </c>
      <c r="U858" s="16">
        <f>C858-S858</f>
        <v/>
      </c>
      <c r="V858">
        <f>((R858/C858)-1)*-100</f>
        <v/>
      </c>
    </row>
    <row r="859">
      <c r="A859" t="inlineStr">
        <is>
          <t>GIN TANQUERAY VAP GLASS FY23 06/750ML</t>
        </is>
      </c>
      <c r="B859" s="13" t="n">
        <v>254.763079</v>
      </c>
      <c r="C859" s="14">
        <f>R859/0.89</f>
        <v/>
      </c>
      <c r="D859" s="13" t="n">
        <v>10.190523</v>
      </c>
      <c r="E859" s="13" t="n">
        <v>23.565585</v>
      </c>
      <c r="F859" s="1" t="n">
        <v>0.4579</v>
      </c>
      <c r="G859" t="n">
        <v>0</v>
      </c>
      <c r="H859" s="5" t="n">
        <v>0.12</v>
      </c>
      <c r="I859" s="5" t="n">
        <v>0.0925</v>
      </c>
      <c r="J859" s="5" t="n">
        <v>0.12</v>
      </c>
      <c r="K859" s="1" t="n">
        <v>0.11</v>
      </c>
      <c r="L859" s="16">
        <f>K859*C859</f>
        <v/>
      </c>
      <c r="M859" s="13">
        <f>C859*I859</f>
        <v/>
      </c>
      <c r="N859" s="13">
        <f>IF(F859&gt;0,C859*(1+F859),G859)</f>
        <v/>
      </c>
      <c r="O859" s="16">
        <f>N859*J859</f>
        <v/>
      </c>
      <c r="P859" s="16">
        <f>L859-D859</f>
        <v/>
      </c>
      <c r="Q859" s="16">
        <f>M859-E859</f>
        <v/>
      </c>
      <c r="R859" s="16">
        <f>(B859)+(P859)+(Q859)+(O859)</f>
        <v/>
      </c>
      <c r="S859" s="16">
        <f>R859/0.89</f>
        <v/>
      </c>
      <c r="T859" s="8">
        <f>((R859/S859)-1)*-100</f>
        <v/>
      </c>
      <c r="U859" s="16">
        <f>C859-S859</f>
        <v/>
      </c>
      <c r="V859">
        <f>((R859/C859)-1)*-100</f>
        <v/>
      </c>
    </row>
    <row r="860">
      <c r="A860" t="inlineStr">
        <is>
          <t>COQUETEL CONTINI BRANCO 900ML</t>
        </is>
      </c>
      <c r="B860" s="13" t="n">
        <v>19.605854</v>
      </c>
      <c r="C860" s="14">
        <f>R860/0.89</f>
        <v/>
      </c>
      <c r="D860" s="13" t="n">
        <v>2.20911</v>
      </c>
      <c r="E860" s="13" t="n">
        <v>1.498512</v>
      </c>
      <c r="F860" s="1" t="n">
        <v>0</v>
      </c>
      <c r="G860" t="n">
        <v>25.81</v>
      </c>
      <c r="H860" s="5" t="n">
        <v>0.12</v>
      </c>
      <c r="I860" s="5" t="n">
        <v>0.0925</v>
      </c>
      <c r="J860" s="5" t="n">
        <v>0.12</v>
      </c>
      <c r="K860" s="1" t="n">
        <v>0.11</v>
      </c>
      <c r="L860" s="16">
        <f>K860*C860</f>
        <v/>
      </c>
      <c r="M860" s="13">
        <f>C860*I860</f>
        <v/>
      </c>
      <c r="N860" s="13">
        <f>IF(F860&gt;0,C860*(1+F860),G860)</f>
        <v/>
      </c>
      <c r="O860" s="16">
        <f>N860*J860</f>
        <v/>
      </c>
      <c r="P860" s="16">
        <f>L860-D860</f>
        <v/>
      </c>
      <c r="Q860" s="16">
        <f>M860-E860</f>
        <v/>
      </c>
      <c r="R860" s="16">
        <f>(B860)+(P860)+(Q860)+(O860)</f>
        <v/>
      </c>
      <c r="S860" s="16">
        <f>R860/0.89</f>
        <v/>
      </c>
      <c r="T860" s="8">
        <f>((R860/S860)-1)*-100</f>
        <v/>
      </c>
      <c r="U860" s="16">
        <f>C860-S860</f>
        <v/>
      </c>
      <c r="V860">
        <f>((R860/C860)-1)*-100</f>
        <v/>
      </c>
    </row>
    <row r="861">
      <c r="A861" t="inlineStr">
        <is>
          <t>COQUETEL CONTINI ROSE 900ML</t>
        </is>
      </c>
      <c r="B861" s="13" t="n">
        <v>19.605854</v>
      </c>
      <c r="C861" s="14">
        <f>R861/0.89</f>
        <v/>
      </c>
      <c r="D861" s="13" t="n">
        <v>2.20911</v>
      </c>
      <c r="E861" s="13" t="n">
        <v>1.498513</v>
      </c>
      <c r="F861" s="1" t="n">
        <v>0</v>
      </c>
      <c r="G861" t="n">
        <v>25.81</v>
      </c>
      <c r="H861" s="5" t="n">
        <v>0.12</v>
      </c>
      <c r="I861" s="5" t="n">
        <v>0.0925</v>
      </c>
      <c r="J861" s="5" t="n">
        <v>0.12</v>
      </c>
      <c r="K861" s="1" t="n">
        <v>0.11</v>
      </c>
      <c r="L861" s="16">
        <f>K861*C861</f>
        <v/>
      </c>
      <c r="M861" s="13">
        <f>C861*I861</f>
        <v/>
      </c>
      <c r="N861" s="13">
        <f>IF(F861&gt;0,C861*(1+F861),G861)</f>
        <v/>
      </c>
      <c r="O861" s="16">
        <f>N861*J861</f>
        <v/>
      </c>
      <c r="P861" s="16">
        <f>L861-D861</f>
        <v/>
      </c>
      <c r="Q861" s="16">
        <f>M861-E861</f>
        <v/>
      </c>
      <c r="R861" s="16">
        <f>(B861)+(P861)+(Q861)+(O861)</f>
        <v/>
      </c>
      <c r="S861" s="16">
        <f>R861/0.89</f>
        <v/>
      </c>
      <c r="T861" s="8">
        <f>((R861/S861)-1)*-100</f>
        <v/>
      </c>
      <c r="U861" s="16">
        <f>C861-S861</f>
        <v/>
      </c>
      <c r="V861">
        <f>((R861/C861)-1)*-100</f>
        <v/>
      </c>
    </row>
    <row r="862">
      <c r="A862" t="inlineStr">
        <is>
          <t>COQUETEL CONTINI TINTO 900ML</t>
        </is>
      </c>
      <c r="B862" s="13" t="n">
        <v>16.926819</v>
      </c>
      <c r="C862" s="14">
        <f>R862/0.89</f>
        <v/>
      </c>
      <c r="D862" s="13" t="n">
        <v>1.917542</v>
      </c>
      <c r="E862" s="13" t="n">
        <v>1.385603</v>
      </c>
      <c r="F862" s="1" t="n">
        <v>0</v>
      </c>
      <c r="G862" t="n">
        <v>25.81</v>
      </c>
      <c r="H862" s="5" t="n">
        <v>0.12</v>
      </c>
      <c r="I862" s="5" t="n">
        <v>0.0925</v>
      </c>
      <c r="J862" s="5" t="n">
        <v>0.12</v>
      </c>
      <c r="K862" s="1" t="n">
        <v>0.11</v>
      </c>
      <c r="L862" s="16">
        <f>K862*C862</f>
        <v/>
      </c>
      <c r="M862" s="13">
        <f>C862*I862</f>
        <v/>
      </c>
      <c r="N862" s="13">
        <f>IF(F862&gt;0,C862*(1+F862),G862)</f>
        <v/>
      </c>
      <c r="O862" s="16">
        <f>N862*J862</f>
        <v/>
      </c>
      <c r="P862" s="16">
        <f>L862-D862</f>
        <v/>
      </c>
      <c r="Q862" s="16">
        <f>M862-E862</f>
        <v/>
      </c>
      <c r="R862" s="16">
        <f>(B862)+(P862)+(Q862)+(O862)</f>
        <v/>
      </c>
      <c r="S862" s="16">
        <f>R862/0.89</f>
        <v/>
      </c>
      <c r="T862" s="8">
        <f>((R862/S862)-1)*-100</f>
        <v/>
      </c>
      <c r="U862" s="16">
        <f>C862-S862</f>
        <v/>
      </c>
      <c r="V862">
        <f>((R862/C862)-1)*-100</f>
        <v/>
      </c>
    </row>
    <row r="863">
      <c r="A863" t="inlineStr">
        <is>
          <t>GIN TONICA ICE DUROYALE 24X275 - VIDRO</t>
        </is>
      </c>
      <c r="B863" s="13" t="n">
        <v>92.123</v>
      </c>
      <c r="C863" s="14">
        <f>R863/0.89</f>
        <v/>
      </c>
      <c r="D863" s="13" t="n">
        <v>9.782999999999999</v>
      </c>
      <c r="E863" s="13" t="n">
        <v>7.541063</v>
      </c>
      <c r="F863" s="1" t="n">
        <v>0.4579</v>
      </c>
      <c r="G863" t="n">
        <v>0</v>
      </c>
      <c r="H863" s="5" t="n">
        <v>0.12</v>
      </c>
      <c r="I863" s="5" t="n">
        <v>0.0925</v>
      </c>
      <c r="J863" s="5" t="n">
        <v>0.12</v>
      </c>
      <c r="K863" s="1" t="n">
        <v>0.11</v>
      </c>
      <c r="L863" s="16">
        <f>K863*C863</f>
        <v/>
      </c>
      <c r="M863" s="13">
        <f>C863*I863</f>
        <v/>
      </c>
      <c r="N863" s="13">
        <f>IF(F863&gt;0,C863*(1+F863),G863)</f>
        <v/>
      </c>
      <c r="O863" s="16">
        <f>N863*J863</f>
        <v/>
      </c>
      <c r="P863" s="16">
        <f>L863-D863</f>
        <v/>
      </c>
      <c r="Q863" s="16">
        <f>M863-E863</f>
        <v/>
      </c>
      <c r="R863" s="16">
        <f>(B863)+(P863)+(Q863)+(O863)</f>
        <v/>
      </c>
      <c r="S863" s="16">
        <f>R863/0.89</f>
        <v/>
      </c>
      <c r="T863" s="8">
        <f>((R863/S863)-1)*-100</f>
        <v/>
      </c>
      <c r="U863" s="16">
        <f>C863-S863</f>
        <v/>
      </c>
      <c r="V863">
        <f>((R863/C863)-1)*-100</f>
        <v/>
      </c>
    </row>
    <row r="864">
      <c r="A864" t="inlineStr">
        <is>
          <t xml:space="preserve">JURUBEBA DUNORTE VINHO COMPOSTO 6X900ML </t>
        </is>
      </c>
      <c r="B864" s="13" t="n">
        <v>17.542222</v>
      </c>
      <c r="C864" s="14">
        <f>R864/0.89</f>
        <v/>
      </c>
      <c r="D864" s="13" t="n">
        <v>1.918053</v>
      </c>
      <c r="E864" s="13" t="n">
        <v>1.301084</v>
      </c>
      <c r="F864" s="1" t="n">
        <v>0</v>
      </c>
      <c r="G864" t="n">
        <v>20.84</v>
      </c>
      <c r="H864" s="5" t="n">
        <v>0.12</v>
      </c>
      <c r="I864" s="5" t="n">
        <v>0.0925</v>
      </c>
      <c r="J864" s="5" t="n">
        <v>0.12</v>
      </c>
      <c r="K864" s="1" t="n">
        <v>0.11</v>
      </c>
      <c r="L864" s="16">
        <f>K864*C864</f>
        <v/>
      </c>
      <c r="M864" s="13">
        <f>C864*I864</f>
        <v/>
      </c>
      <c r="N864" s="13">
        <f>IF(F864&gt;0,C864*(1+F864),G864)</f>
        <v/>
      </c>
      <c r="O864" s="16">
        <f>N864*J864</f>
        <v/>
      </c>
      <c r="P864" s="16">
        <f>L864-D864</f>
        <v/>
      </c>
      <c r="Q864" s="16">
        <f>M864-E864</f>
        <v/>
      </c>
      <c r="R864" s="16">
        <f>(B864)+(P864)+(Q864)+(O864)</f>
        <v/>
      </c>
      <c r="S864" s="16">
        <f>R864/0.89</f>
        <v/>
      </c>
      <c r="T864" s="8">
        <f>((R864/S864)-1)*-100</f>
        <v/>
      </c>
      <c r="U864" s="16">
        <f>C864-S864</f>
        <v/>
      </c>
      <c r="V864">
        <f>((R864/C864)-1)*-100</f>
        <v/>
      </c>
    </row>
    <row r="865">
      <c r="A865" t="inlineStr">
        <is>
          <t xml:space="preserve"> CATUABA PAJE - 1L</t>
        </is>
      </c>
      <c r="B865" s="13" t="n">
        <v>11.915333</v>
      </c>
      <c r="C865" s="14">
        <f>R865/0.89</f>
        <v/>
      </c>
      <c r="D865" s="13" t="n">
        <v>1.422833</v>
      </c>
      <c r="E865" s="13" t="n">
        <v>1.004257</v>
      </c>
      <c r="F865" s="1" t="n">
        <v>0</v>
      </c>
      <c r="G865" t="n">
        <v>19.8</v>
      </c>
      <c r="H865" s="5" t="n">
        <v>0.12</v>
      </c>
      <c r="I865" s="5" t="n">
        <v>0.0925</v>
      </c>
      <c r="J865" s="5" t="n">
        <v>0.12</v>
      </c>
      <c r="K865" s="1" t="n">
        <v>0.11</v>
      </c>
      <c r="L865" s="16">
        <f>K865*C865</f>
        <v/>
      </c>
      <c r="M865" s="13">
        <f>C865*I865</f>
        <v/>
      </c>
      <c r="N865" s="13">
        <f>IF(F865&gt;0,C865*(1+F865),G865)</f>
        <v/>
      </c>
      <c r="O865" s="16">
        <f>N865*J865</f>
        <v/>
      </c>
      <c r="P865" s="16">
        <f>L865-D865</f>
        <v/>
      </c>
      <c r="Q865" s="16">
        <f>M865-E865</f>
        <v/>
      </c>
      <c r="R865" s="16">
        <f>(B865)+(P865)+(Q865)+(O865)</f>
        <v/>
      </c>
      <c r="S865" s="16">
        <f>R865/0.89</f>
        <v/>
      </c>
      <c r="T865" s="8">
        <f>((R865/S865)-1)*-100</f>
        <v/>
      </c>
      <c r="U865" s="16">
        <f>C865-S865</f>
        <v/>
      </c>
      <c r="V865">
        <f>((R865/C865)-1)*-100</f>
        <v/>
      </c>
    </row>
    <row r="866">
      <c r="A866" t="inlineStr">
        <is>
          <t>OLD RED 6X1L</t>
        </is>
      </c>
      <c r="B866" s="13" t="n">
        <v>17.155778</v>
      </c>
      <c r="C866" s="14">
        <f>R866/0.89</f>
        <v/>
      </c>
      <c r="D866" s="13" t="n">
        <v>1.842778</v>
      </c>
      <c r="E866" s="13" t="n">
        <v>1.168604</v>
      </c>
      <c r="F866" s="1" t="n">
        <v>0.4579</v>
      </c>
      <c r="G866" t="n">
        <v>0</v>
      </c>
      <c r="H866" s="5" t="n">
        <v>0.12</v>
      </c>
      <c r="I866" s="5" t="n">
        <v>0.0925</v>
      </c>
      <c r="J866" s="5" t="n">
        <v>0.12</v>
      </c>
      <c r="K866" s="1" t="n">
        <v>0.11</v>
      </c>
      <c r="L866" s="16">
        <f>K866*C866</f>
        <v/>
      </c>
      <c r="M866" s="13">
        <f>C866*I866</f>
        <v/>
      </c>
      <c r="N866" s="13">
        <f>IF(F866&gt;0,C866*(1+F866),G866)</f>
        <v/>
      </c>
      <c r="O866" s="16">
        <f>N866*J866</f>
        <v/>
      </c>
      <c r="P866" s="16">
        <f>L866-D866</f>
        <v/>
      </c>
      <c r="Q866" s="16">
        <f>M866-E866</f>
        <v/>
      </c>
      <c r="R866" s="16">
        <f>(B866)+(P866)+(Q866)+(O866)</f>
        <v/>
      </c>
      <c r="S866" s="16">
        <f>R866/0.89</f>
        <v/>
      </c>
      <c r="T866" s="8">
        <f>((R866/S866)-1)*-100</f>
        <v/>
      </c>
      <c r="U866" s="16">
        <f>C866-S866</f>
        <v/>
      </c>
      <c r="V866">
        <f>((R866/C866)-1)*-100</f>
        <v/>
      </c>
    </row>
    <row r="867">
      <c r="A867" t="inlineStr">
        <is>
          <t xml:space="preserve">CONTINI ICE 6X275ML-VIDRO </t>
        </is>
      </c>
      <c r="B867" s="13" t="n">
        <v>20.723</v>
      </c>
      <c r="C867" s="14">
        <f>R867/0.89</f>
        <v/>
      </c>
      <c r="D867" s="13" t="n">
        <v>2.2005</v>
      </c>
      <c r="E867" s="13" t="n">
        <v>1.696358</v>
      </c>
      <c r="F867" s="1" t="n">
        <v>0</v>
      </c>
      <c r="G867" t="n">
        <v>6.56</v>
      </c>
      <c r="H867" s="5" t="n">
        <v>0.12</v>
      </c>
      <c r="I867" s="5" t="n">
        <v>0.0925</v>
      </c>
      <c r="J867" s="5" t="n">
        <v>0.12</v>
      </c>
      <c r="K867" s="1" t="n">
        <v>0.11</v>
      </c>
      <c r="L867" s="16">
        <f>K867*C867</f>
        <v/>
      </c>
      <c r="M867" s="13">
        <f>C867*I867</f>
        <v/>
      </c>
      <c r="N867" s="13">
        <f>IF(F867&gt;0,C867*(1+F867),G867)</f>
        <v/>
      </c>
      <c r="O867" s="16">
        <f>N867*J867</f>
        <v/>
      </c>
      <c r="P867" s="16">
        <f>L867-D867</f>
        <v/>
      </c>
      <c r="Q867" s="16">
        <f>M867-E867</f>
        <v/>
      </c>
      <c r="R867" s="16">
        <f>(B867)+(P867)+(Q867)+(O867)</f>
        <v/>
      </c>
      <c r="S867" s="16">
        <f>R867/0.89</f>
        <v/>
      </c>
      <c r="T867" s="8">
        <f>((R867/S867)-1)*-100</f>
        <v/>
      </c>
      <c r="U867" s="16">
        <f>C867-S867</f>
        <v/>
      </c>
      <c r="V867">
        <f>((R867/C867)-1)*-100</f>
        <v/>
      </c>
    </row>
    <row r="868">
      <c r="A868" t="inlineStr">
        <is>
          <t>VINHO MOV CAB. SAUV/ MALBEC BRANCO</t>
        </is>
      </c>
      <c r="B868" s="13" t="n">
        <v>15.666667</v>
      </c>
      <c r="C868" s="14">
        <f>R868/0.89</f>
        <v/>
      </c>
      <c r="D868" s="13" t="n">
        <v>0.626667</v>
      </c>
      <c r="E868" s="13" t="n">
        <v>1.3912</v>
      </c>
      <c r="F868" s="1" t="n">
        <v>0.467</v>
      </c>
      <c r="G868" t="n">
        <v>0</v>
      </c>
      <c r="H868" s="5" t="n">
        <v>0.12</v>
      </c>
      <c r="I868" s="5" t="n">
        <v>0.0925</v>
      </c>
      <c r="J868" s="5" t="n">
        <v>0.12</v>
      </c>
      <c r="K868" s="1" t="n">
        <v>0.11</v>
      </c>
      <c r="L868" s="16">
        <f>K868*C868</f>
        <v/>
      </c>
      <c r="M868" s="13">
        <f>C868*I868</f>
        <v/>
      </c>
      <c r="N868" s="13">
        <f>IF(F868&gt;0,C868*(1+F868),G868)</f>
        <v/>
      </c>
      <c r="O868" s="16">
        <f>N868*J868</f>
        <v/>
      </c>
      <c r="P868" s="16">
        <f>L868-D868</f>
        <v/>
      </c>
      <c r="Q868" s="16">
        <f>M868-E868</f>
        <v/>
      </c>
      <c r="R868" s="16">
        <f>(B868)+(P868)+(Q868)+(O868)</f>
        <v/>
      </c>
      <c r="S868" s="16">
        <f>R868/0.89</f>
        <v/>
      </c>
      <c r="T868" s="8">
        <f>((R868/S868)-1)*-100</f>
        <v/>
      </c>
      <c r="U868" s="16">
        <f>C868-S868</f>
        <v/>
      </c>
      <c r="V868">
        <f>((R868/C868)-1)*-100</f>
        <v/>
      </c>
    </row>
    <row r="869">
      <c r="A869" t="inlineStr">
        <is>
          <t>AGUA VOSS S/GAS NORUEGUESA 800ML</t>
        </is>
      </c>
      <c r="B869" s="13" t="n">
        <v>22.23</v>
      </c>
      <c r="C869" s="14">
        <f>R869/0.89</f>
        <v/>
      </c>
      <c r="D869" s="13" t="n">
        <v>0.889167</v>
      </c>
      <c r="E869" s="13" t="n">
        <v>0</v>
      </c>
      <c r="F869" s="1" t="n">
        <v>0</v>
      </c>
      <c r="G869" t="n">
        <v>37.96</v>
      </c>
      <c r="H869" s="5" t="n">
        <v>0.12</v>
      </c>
      <c r="I869" s="5" t="n">
        <v>0</v>
      </c>
      <c r="J869" s="5" t="n">
        <v>0.12</v>
      </c>
      <c r="K869" s="1" t="n">
        <v>0.11</v>
      </c>
      <c r="L869" s="16">
        <f>K869*C869</f>
        <v/>
      </c>
      <c r="M869" s="13">
        <f>C869*I869</f>
        <v/>
      </c>
      <c r="N869" s="13">
        <f>IF(F869&gt;0,C869*(1+F869),G869)</f>
        <v/>
      </c>
      <c r="O869" s="16">
        <f>N869*J869</f>
        <v/>
      </c>
      <c r="P869" s="16">
        <f>L869-D869</f>
        <v/>
      </c>
      <c r="Q869" s="16">
        <f>M869-E869</f>
        <v/>
      </c>
      <c r="R869" s="16">
        <f>(B869)+(P869)+(Q869)+(O869)</f>
        <v/>
      </c>
      <c r="S869" s="16">
        <f>R869/0.89</f>
        <v/>
      </c>
      <c r="T869" s="8">
        <f>((R869/S869)-1)*-100</f>
        <v/>
      </c>
      <c r="U869" s="16">
        <f>C869-S869</f>
        <v/>
      </c>
      <c r="V869">
        <f>((R869/C869)-1)*-100</f>
        <v/>
      </c>
    </row>
    <row r="870">
      <c r="A870" t="inlineStr">
        <is>
          <t>AGUA VOSS S/GAS NORUEGUESA 375ML</t>
        </is>
      </c>
      <c r="B870" s="13" t="n">
        <v>19.781146</v>
      </c>
      <c r="C870" s="14">
        <f>R870/0.89</f>
        <v/>
      </c>
      <c r="D870" s="13" t="n">
        <v>0.79125</v>
      </c>
      <c r="E870" s="13" t="n">
        <v>0</v>
      </c>
      <c r="F870" s="1" t="n">
        <v>0</v>
      </c>
      <c r="G870" t="n">
        <v>37.96</v>
      </c>
      <c r="H870" s="5" t="n">
        <v>0.12</v>
      </c>
      <c r="I870" s="5" t="n">
        <v>0</v>
      </c>
      <c r="J870" s="5" t="n">
        <v>0.12</v>
      </c>
      <c r="K870" s="1" t="n">
        <v>0.11</v>
      </c>
      <c r="L870" s="16">
        <f>K870*C870</f>
        <v/>
      </c>
      <c r="M870" s="13">
        <f>C870*I870</f>
        <v/>
      </c>
      <c r="N870" s="13">
        <f>IF(F870&gt;0,C870*(1+F870),G870)</f>
        <v/>
      </c>
      <c r="O870" s="16">
        <f>N870*J870</f>
        <v/>
      </c>
      <c r="P870" s="16">
        <f>L870-D870</f>
        <v/>
      </c>
      <c r="Q870" s="16">
        <f>M870-E870</f>
        <v/>
      </c>
      <c r="R870" s="16">
        <f>(B870)+(P870)+(Q870)+(O870)</f>
        <v/>
      </c>
      <c r="S870" s="16">
        <f>R870/0.89</f>
        <v/>
      </c>
      <c r="T870" s="8">
        <f>((R870/S870)-1)*-100</f>
        <v/>
      </c>
      <c r="U870" s="16">
        <f>C870-S870</f>
        <v/>
      </c>
      <c r="V870">
        <f>((R870/C870)-1)*-100</f>
        <v/>
      </c>
    </row>
    <row r="871">
      <c r="A871" t="inlineStr">
        <is>
          <t>WHISKY BOURBON EVAN WILLIANS BLACK</t>
        </is>
      </c>
      <c r="B871" s="13" t="n">
        <v>98.735</v>
      </c>
      <c r="C871" s="14">
        <f>R871/0.89</f>
        <v/>
      </c>
      <c r="D871" s="13" t="n">
        <v>3.949167</v>
      </c>
      <c r="E871" s="13" t="n">
        <v>9.132988000000001</v>
      </c>
      <c r="F871" s="1" t="n">
        <v>0.4579</v>
      </c>
      <c r="G871" t="n">
        <v>0</v>
      </c>
      <c r="H871" s="5" t="n">
        <v>0.12</v>
      </c>
      <c r="I871" s="5" t="n">
        <v>0.0925</v>
      </c>
      <c r="J871" s="5" t="n">
        <v>0.12</v>
      </c>
      <c r="K871" s="1" t="n">
        <v>0.11</v>
      </c>
      <c r="L871" s="16">
        <f>K871*C871</f>
        <v/>
      </c>
      <c r="M871" s="13">
        <f>C871*I871</f>
        <v/>
      </c>
      <c r="N871" s="13">
        <f>IF(F871&gt;0,C871*(1+F871),G871)</f>
        <v/>
      </c>
      <c r="O871" s="16">
        <f>N871*J871</f>
        <v/>
      </c>
      <c r="P871" s="16">
        <f>L871-D871</f>
        <v/>
      </c>
      <c r="Q871" s="16">
        <f>M871-E871</f>
        <v/>
      </c>
      <c r="R871" s="16">
        <f>(B871)+(P871)+(Q871)+(O871)</f>
        <v/>
      </c>
      <c r="S871" s="16">
        <f>R871/0.89</f>
        <v/>
      </c>
      <c r="T871" s="8">
        <f>((R871/S871)-1)*-100</f>
        <v/>
      </c>
      <c r="U871" s="16">
        <f>C871-S871</f>
        <v/>
      </c>
      <c r="V871">
        <f>((R871/C871)-1)*-100</f>
        <v/>
      </c>
    </row>
    <row r="872">
      <c r="A872" t="inlineStr">
        <is>
          <t>GIN APOGEE</t>
        </is>
      </c>
      <c r="B872" s="13" t="n">
        <v>30.095833</v>
      </c>
      <c r="C872" s="14">
        <f>R872/0.89</f>
        <v/>
      </c>
      <c r="D872" s="13" t="n">
        <v>3.731667</v>
      </c>
      <c r="E872" s="13" t="n">
        <v>2.783864</v>
      </c>
      <c r="F872" s="1" t="n">
        <v>0.4579</v>
      </c>
      <c r="G872" t="n">
        <v>0</v>
      </c>
      <c r="H872" s="5" t="n">
        <v>0.12</v>
      </c>
      <c r="I872" s="5" t="n">
        <v>0.0925</v>
      </c>
      <c r="J872" s="5" t="n">
        <v>0.12</v>
      </c>
      <c r="K872" s="1" t="n">
        <v>0.11</v>
      </c>
      <c r="L872" s="16">
        <f>K872*C872</f>
        <v/>
      </c>
      <c r="M872" s="13">
        <f>C872*I872</f>
        <v/>
      </c>
      <c r="N872" s="13">
        <f>IF(F872&gt;0,C872*(1+F872),G872)</f>
        <v/>
      </c>
      <c r="O872" s="16">
        <f>N872*J872</f>
        <v/>
      </c>
      <c r="P872" s="16">
        <f>L872-D872</f>
        <v/>
      </c>
      <c r="Q872" s="16">
        <f>M872-E872</f>
        <v/>
      </c>
      <c r="R872" s="16">
        <f>(B872)+(P872)+(Q872)+(O872)</f>
        <v/>
      </c>
      <c r="S872" s="16">
        <f>R872/0.89</f>
        <v/>
      </c>
      <c r="T872" s="8">
        <f>((R872/S872)-1)*-100</f>
        <v/>
      </c>
      <c r="U872" s="16">
        <f>C872-S872</f>
        <v/>
      </c>
      <c r="V872">
        <f>((R872/C872)-1)*-100</f>
        <v/>
      </c>
    </row>
    <row r="873">
      <c r="A873" t="inlineStr">
        <is>
          <t>GIN APOGEE ROSE</t>
        </is>
      </c>
      <c r="B873" s="13" t="n">
        <v>30.095833</v>
      </c>
      <c r="C873" s="14">
        <f>R873/0.89</f>
        <v/>
      </c>
      <c r="D873" s="13" t="n">
        <v>3.731667</v>
      </c>
      <c r="E873" s="13" t="n">
        <v>2.783864</v>
      </c>
      <c r="F873" s="1" t="n">
        <v>0.4579</v>
      </c>
      <c r="G873" t="n">
        <v>0</v>
      </c>
      <c r="H873" s="5" t="n">
        <v>0.12</v>
      </c>
      <c r="I873" s="5" t="n">
        <v>0.0925</v>
      </c>
      <c r="J873" s="5" t="n">
        <v>0.12</v>
      </c>
      <c r="K873" s="1" t="n">
        <v>0.11</v>
      </c>
      <c r="L873" s="16">
        <f>K873*C873</f>
        <v/>
      </c>
      <c r="M873" s="13">
        <f>C873*I873</f>
        <v/>
      </c>
      <c r="N873" s="13">
        <f>IF(F873&gt;0,C873*(1+F873),G873)</f>
        <v/>
      </c>
      <c r="O873" s="16">
        <f>N873*J873</f>
        <v/>
      </c>
      <c r="P873" s="16">
        <f>L873-D873</f>
        <v/>
      </c>
      <c r="Q873" s="16">
        <f>M873-E873</f>
        <v/>
      </c>
      <c r="R873" s="16">
        <f>(B873)+(P873)+(Q873)+(O873)</f>
        <v/>
      </c>
      <c r="S873" s="16">
        <f>R873/0.89</f>
        <v/>
      </c>
      <c r="T873" s="8">
        <f>((R873/S873)-1)*-100</f>
        <v/>
      </c>
      <c r="U873" s="16">
        <f>C873-S873</f>
        <v/>
      </c>
      <c r="V873">
        <f>((R873/C873)-1)*-100</f>
        <v/>
      </c>
    </row>
    <row r="874">
      <c r="A874" t="inlineStr">
        <is>
          <t>SAKE DAIKI SECO</t>
        </is>
      </c>
      <c r="B874" s="13" t="n">
        <v>18.064</v>
      </c>
      <c r="C874" s="14">
        <f>R874/0.89</f>
        <v/>
      </c>
      <c r="D874" s="13" t="n">
        <v>2.167667</v>
      </c>
      <c r="E874" s="13" t="n">
        <v>1.67092</v>
      </c>
      <c r="F874" s="1" t="n">
        <v>0.4579</v>
      </c>
      <c r="G874" t="n">
        <v>0</v>
      </c>
      <c r="H874" s="5" t="n">
        <v>0.12</v>
      </c>
      <c r="I874" s="5" t="n">
        <v>0.0925</v>
      </c>
      <c r="J874" s="5" t="n">
        <v>0.12</v>
      </c>
      <c r="K874" s="1" t="n">
        <v>0.11</v>
      </c>
      <c r="L874" s="16">
        <f>K874*C874</f>
        <v/>
      </c>
      <c r="M874" s="13">
        <f>C874*I874</f>
        <v/>
      </c>
      <c r="N874" s="13">
        <f>IF(F874&gt;0,C874*(1+F874),G874)</f>
        <v/>
      </c>
      <c r="O874" s="16">
        <f>N874*J874</f>
        <v/>
      </c>
      <c r="P874" s="16">
        <f>L874-D874</f>
        <v/>
      </c>
      <c r="Q874" s="16">
        <f>M874-E874</f>
        <v/>
      </c>
      <c r="R874" s="16">
        <f>(B874)+(P874)+(Q874)+(O874)</f>
        <v/>
      </c>
      <c r="S874" s="16">
        <f>R874/0.89</f>
        <v/>
      </c>
      <c r="T874" s="8">
        <f>((R874/S874)-1)*-100</f>
        <v/>
      </c>
      <c r="U874" s="16">
        <f>C874-S874</f>
        <v/>
      </c>
      <c r="V874">
        <f>((R874/C874)-1)*-100</f>
        <v/>
      </c>
    </row>
    <row r="875">
      <c r="A875" t="inlineStr">
        <is>
          <t>WHISKY TAMNA VULIN S MALT SCOTCH</t>
        </is>
      </c>
      <c r="B875" s="13" t="n">
        <v>143.078333</v>
      </c>
      <c r="C875" s="14">
        <f>R875/0.89</f>
        <v/>
      </c>
      <c r="D875" s="13" t="n">
        <v>5.723333</v>
      </c>
      <c r="E875" s="13" t="n">
        <v>13.234745</v>
      </c>
      <c r="F875" s="1" t="n">
        <v>0.4579</v>
      </c>
      <c r="G875" t="n">
        <v>0</v>
      </c>
      <c r="H875" s="5" t="n">
        <v>0.12</v>
      </c>
      <c r="I875" s="5" t="n">
        <v>0.0925</v>
      </c>
      <c r="J875" s="5" t="n">
        <v>0.12</v>
      </c>
      <c r="K875" s="1" t="n">
        <v>0.11</v>
      </c>
      <c r="L875" s="16">
        <f>K875*C875</f>
        <v/>
      </c>
      <c r="M875" s="13">
        <f>C875*I875</f>
        <v/>
      </c>
      <c r="N875" s="13">
        <f>IF(F875&gt;0,C875*(1+F875),G875)</f>
        <v/>
      </c>
      <c r="O875" s="16">
        <f>N875*J875</f>
        <v/>
      </c>
      <c r="P875" s="16">
        <f>L875-D875</f>
        <v/>
      </c>
      <c r="Q875" s="16">
        <f>M875-E875</f>
        <v/>
      </c>
      <c r="R875" s="16">
        <f>(B875)+(P875)+(Q875)+(O875)</f>
        <v/>
      </c>
      <c r="S875" s="16">
        <f>R875/0.89</f>
        <v/>
      </c>
      <c r="T875" s="8">
        <f>((R875/S875)-1)*-100</f>
        <v/>
      </c>
      <c r="U875" s="16">
        <f>C875-S875</f>
        <v/>
      </c>
      <c r="V875">
        <f>((R875/C875)-1)*-100</f>
        <v/>
      </c>
    </row>
    <row r="876">
      <c r="A876" t="inlineStr">
        <is>
          <t>BLUEBERRY ST.PIERRE 275ML</t>
        </is>
      </c>
      <c r="B876" s="13" t="n">
        <v>36.914889</v>
      </c>
      <c r="C876" s="14">
        <f>R876/0.89</f>
        <v/>
      </c>
      <c r="D876" s="13" t="n">
        <v>0</v>
      </c>
      <c r="E876" s="13" t="n">
        <v>3.129981</v>
      </c>
      <c r="F876" s="1" t="n">
        <v>0</v>
      </c>
      <c r="G876" t="n">
        <v>0</v>
      </c>
      <c r="H876" s="5" t="n">
        <v>0.12</v>
      </c>
      <c r="I876" s="5" t="n">
        <v>0.0925</v>
      </c>
      <c r="J876" s="5" t="n">
        <v>0.12</v>
      </c>
      <c r="K876" s="1" t="n">
        <v>0.11</v>
      </c>
      <c r="L876" s="16">
        <f>K876*C876</f>
        <v/>
      </c>
      <c r="M876" s="13">
        <f>C876*I876</f>
        <v/>
      </c>
      <c r="N876" s="13">
        <f>IF(F876&gt;0,C876*(1+F876),G876)</f>
        <v/>
      </c>
      <c r="O876" s="16">
        <f>N876*J876</f>
        <v/>
      </c>
      <c r="P876" s="16">
        <f>L876-D876</f>
        <v/>
      </c>
      <c r="Q876" s="16">
        <f>M876-E876</f>
        <v/>
      </c>
      <c r="R876" s="16">
        <f>(B876)+(P876)+(Q876)+(O876)</f>
        <v/>
      </c>
      <c r="S876" s="16">
        <f>R876/0.89</f>
        <v/>
      </c>
      <c r="T876" s="8">
        <f>((R876/S876)-1)*-100</f>
        <v/>
      </c>
      <c r="U876" s="16">
        <f>C876-S876</f>
        <v/>
      </c>
      <c r="V876">
        <f>((R876/C876)-1)*-100</f>
        <v/>
      </c>
    </row>
    <row r="877">
      <c r="A877" t="inlineStr">
        <is>
          <t>JACK HONEY LEMONADE LT 12X330ML</t>
        </is>
      </c>
      <c r="B877" s="13" t="n">
        <v>53.8814</v>
      </c>
      <c r="C877" s="14">
        <f>R877/0.89</f>
        <v/>
      </c>
      <c r="D877" s="13" t="n">
        <v>1.9073</v>
      </c>
      <c r="E877" s="13" t="n">
        <v>4.234220000000001</v>
      </c>
      <c r="F877" s="1" t="n">
        <v>0.467</v>
      </c>
      <c r="G877" t="n">
        <v>0</v>
      </c>
      <c r="H877" s="5" t="n">
        <v>0.12</v>
      </c>
      <c r="I877" s="5" t="n">
        <v>0.0925</v>
      </c>
      <c r="J877" s="5" t="n">
        <v>0.12</v>
      </c>
      <c r="K877" s="1" t="n">
        <v>0.11</v>
      </c>
      <c r="L877" s="16">
        <f>K877*C877</f>
        <v/>
      </c>
      <c r="M877" s="13">
        <f>C877*I877</f>
        <v/>
      </c>
      <c r="N877" s="13">
        <f>IF(F877&gt;0,C877*(1+F877),G877)</f>
        <v/>
      </c>
      <c r="O877" s="16">
        <f>N877*J877</f>
        <v/>
      </c>
      <c r="P877" s="16">
        <f>L877-D877</f>
        <v/>
      </c>
      <c r="Q877" s="16">
        <f>M877-E877</f>
        <v/>
      </c>
      <c r="R877" s="16">
        <f>(B877)+(P877)+(Q877)+(O877)</f>
        <v/>
      </c>
      <c r="S877" s="16">
        <f>R877/0.89</f>
        <v/>
      </c>
      <c r="T877" s="8">
        <f>((R877/S877)-1)*-100</f>
        <v/>
      </c>
      <c r="U877" s="16">
        <f>C877-S877</f>
        <v/>
      </c>
      <c r="V877">
        <f>((R877/C877)-1)*-100</f>
        <v/>
      </c>
    </row>
    <row r="878">
      <c r="A878" t="inlineStr">
        <is>
          <t>TEQUILA ALTOS PLATA 750ML</t>
        </is>
      </c>
      <c r="B878" s="13" t="n">
        <v>78.296367</v>
      </c>
      <c r="C878" s="14">
        <f>R878/0.89</f>
        <v/>
      </c>
      <c r="D878" s="13" t="n">
        <v>2.620801</v>
      </c>
      <c r="E878" s="13" t="n">
        <v>5.818192</v>
      </c>
      <c r="F878" s="1" t="n">
        <v>0</v>
      </c>
      <c r="G878" t="n">
        <v>193.37</v>
      </c>
      <c r="H878" s="5" t="n">
        <v>0.12</v>
      </c>
      <c r="I878" s="5" t="n">
        <v>0.0925</v>
      </c>
      <c r="J878" s="5" t="n">
        <v>0.12</v>
      </c>
      <c r="K878" s="1" t="n">
        <v>0.11</v>
      </c>
      <c r="L878" s="16">
        <f>K878*C878</f>
        <v/>
      </c>
      <c r="M878" s="13">
        <f>C878*I878</f>
        <v/>
      </c>
      <c r="N878" s="13">
        <f>IF(F878&gt;0,C878*(1+F878),G878)</f>
        <v/>
      </c>
      <c r="O878" s="16">
        <f>N878*J878</f>
        <v/>
      </c>
      <c r="P878" s="16">
        <f>L878-D878</f>
        <v/>
      </c>
      <c r="Q878" s="16">
        <f>M878-E878</f>
        <v/>
      </c>
      <c r="R878" s="16">
        <f>(B878)+(P878)+(Q878)+(O878)</f>
        <v/>
      </c>
      <c r="S878" s="16">
        <f>R878/0.89</f>
        <v/>
      </c>
      <c r="T878" s="8">
        <f>((R878/S878)-1)*-100</f>
        <v/>
      </c>
      <c r="U878" s="16">
        <f>C878-S878</f>
        <v/>
      </c>
      <c r="V878">
        <f>((R878/C878)-1)*-100</f>
        <v/>
      </c>
    </row>
    <row r="879">
      <c r="A879" t="inlineStr">
        <is>
          <t>LICOR RICARD ANIS</t>
        </is>
      </c>
      <c r="B879" s="13" t="n">
        <v>163.991892</v>
      </c>
      <c r="C879" s="14">
        <f>R879/0.89</f>
        <v/>
      </c>
      <c r="D879" s="13" t="n">
        <v>5.489167</v>
      </c>
      <c r="E879" s="13" t="n">
        <v>14.661502</v>
      </c>
      <c r="F879" s="1" t="n">
        <v>0.4579</v>
      </c>
      <c r="G879" t="n">
        <v>0</v>
      </c>
      <c r="H879" s="5" t="n">
        <v>0.12</v>
      </c>
      <c r="I879" s="5" t="n">
        <v>0.0925</v>
      </c>
      <c r="J879" s="5" t="n">
        <v>0.12</v>
      </c>
      <c r="K879" s="1" t="n">
        <v>0.11</v>
      </c>
      <c r="L879" s="16">
        <f>K879*C879</f>
        <v/>
      </c>
      <c r="M879" s="13">
        <f>C879*I879</f>
        <v/>
      </c>
      <c r="N879" s="13">
        <f>IF(F879&gt;0,C879*(1+F879),G879)</f>
        <v/>
      </c>
      <c r="O879" s="16">
        <f>N879*J879</f>
        <v/>
      </c>
      <c r="P879" s="16">
        <f>L879-D879</f>
        <v/>
      </c>
      <c r="Q879" s="16">
        <f>M879-E879</f>
        <v/>
      </c>
      <c r="R879" s="16">
        <f>(B879)+(P879)+(Q879)+(O879)</f>
        <v/>
      </c>
      <c r="S879" s="16">
        <f>R879/0.89</f>
        <v/>
      </c>
      <c r="T879" s="8">
        <f>((R879/S879)-1)*-100</f>
        <v/>
      </c>
      <c r="U879" s="16">
        <f>C879-S879</f>
        <v/>
      </c>
      <c r="V879">
        <f>((R879/C879)-1)*-100</f>
        <v/>
      </c>
    </row>
    <row r="880">
      <c r="A880" t="inlineStr">
        <is>
          <t>CACHAÇA SAO FRANCISCO - 970ML</t>
        </is>
      </c>
      <c r="B880" s="13" t="n">
        <v>17.179231</v>
      </c>
      <c r="C880" s="14">
        <f>R880/0.89</f>
        <v/>
      </c>
      <c r="D880" s="13" t="n">
        <v>1.773341</v>
      </c>
      <c r="E880" s="13" t="n">
        <v>1.202917</v>
      </c>
      <c r="F880" s="1" t="n">
        <v>0.4579</v>
      </c>
      <c r="G880" t="n">
        <v>0</v>
      </c>
      <c r="H880" s="5" t="n">
        <v>0.12</v>
      </c>
      <c r="I880" s="5" t="n">
        <v>0.0925</v>
      </c>
      <c r="J880" s="5" t="n">
        <v>0.12</v>
      </c>
      <c r="K880" s="1" t="n">
        <v>0.11</v>
      </c>
      <c r="L880" s="16">
        <f>K880*C880</f>
        <v/>
      </c>
      <c r="M880" s="13">
        <f>C880*I880</f>
        <v/>
      </c>
      <c r="N880" s="13">
        <f>IF(F880&gt;0,C880*(1+F880),G880)</f>
        <v/>
      </c>
      <c r="O880" s="16">
        <f>N880*J880</f>
        <v/>
      </c>
      <c r="P880" s="16">
        <f>L880-D880</f>
        <v/>
      </c>
      <c r="Q880" s="16">
        <f>M880-E880</f>
        <v/>
      </c>
      <c r="R880" s="16">
        <f>(B880)+(P880)+(Q880)+(O880)</f>
        <v/>
      </c>
      <c r="S880" s="16">
        <f>R880/0.89</f>
        <v/>
      </c>
      <c r="T880" s="8">
        <f>((R880/S880)-1)*-100</f>
        <v/>
      </c>
      <c r="U880" s="16">
        <f>C880-S880</f>
        <v/>
      </c>
      <c r="V880">
        <f>((R880/C880)-1)*-100</f>
        <v/>
      </c>
    </row>
    <row r="881">
      <c r="A881" t="inlineStr">
        <is>
          <t>CHAMP TAITTINGER BRUT RESERV 750ML</t>
        </is>
      </c>
      <c r="B881" s="13" t="n">
        <v>349.149611</v>
      </c>
      <c r="C881" s="14">
        <f>R881/0.89</f>
        <v/>
      </c>
      <c r="D881" s="13" t="n">
        <v>13.113611</v>
      </c>
      <c r="E881" s="13" t="n">
        <v>32.296339</v>
      </c>
      <c r="F881" s="1" t="n">
        <v>0.4579</v>
      </c>
      <c r="G881" t="n">
        <v>0</v>
      </c>
      <c r="H881" s="5" t="n">
        <v>0.12</v>
      </c>
      <c r="I881" s="5" t="n">
        <v>0.0925</v>
      </c>
      <c r="J881" s="5" t="n">
        <v>0.12</v>
      </c>
      <c r="K881" s="1" t="n">
        <v>0.11</v>
      </c>
      <c r="L881" s="16">
        <f>K881*C881</f>
        <v/>
      </c>
      <c r="M881" s="13">
        <f>C881*I881</f>
        <v/>
      </c>
      <c r="N881" s="13">
        <f>IF(F881&gt;0,C881*(1+F881),G881)</f>
        <v/>
      </c>
      <c r="O881" s="16">
        <f>N881*J881</f>
        <v/>
      </c>
      <c r="P881" s="16">
        <f>L881-D881</f>
        <v/>
      </c>
      <c r="Q881" s="16">
        <f>M881-E881</f>
        <v/>
      </c>
      <c r="R881" s="16">
        <f>(B881)+(P881)+(Q881)+(O881)</f>
        <v/>
      </c>
      <c r="S881" s="16">
        <f>R881/0.89</f>
        <v/>
      </c>
      <c r="T881" s="8">
        <f>((R881/S881)-1)*-100</f>
        <v/>
      </c>
      <c r="U881" s="16">
        <f>C881-S881</f>
        <v/>
      </c>
      <c r="V881">
        <f>((R881/C881)-1)*-100</f>
        <v/>
      </c>
    </row>
    <row r="882">
      <c r="A882" t="inlineStr">
        <is>
          <t>ADOÇANTE ZERO CALL SACARINA 100 ML</t>
        </is>
      </c>
      <c r="B882" s="13" t="n">
        <v>52.54</v>
      </c>
      <c r="C882" s="14">
        <f>R882/0.89</f>
        <v/>
      </c>
      <c r="D882" s="13" t="n">
        <v>6.3048</v>
      </c>
      <c r="E882" s="13" t="n">
        <v>4.85995</v>
      </c>
      <c r="F882" s="1" t="n">
        <v>0</v>
      </c>
      <c r="G882" t="n">
        <v>0</v>
      </c>
      <c r="H882" s="5" t="n">
        <v>0.12</v>
      </c>
      <c r="I882" s="5" t="n">
        <v>0.0925</v>
      </c>
      <c r="J882" s="5" t="n">
        <v>0.12</v>
      </c>
      <c r="K882" s="1" t="n">
        <v>0.11</v>
      </c>
      <c r="L882" s="16">
        <f>K882*C882</f>
        <v/>
      </c>
      <c r="M882" s="13">
        <f>C882*I882</f>
        <v/>
      </c>
      <c r="N882" s="13">
        <f>IF(F882&gt;0,C882*(1+F882),G882)</f>
        <v/>
      </c>
      <c r="O882" s="16">
        <f>N882*J882</f>
        <v/>
      </c>
      <c r="P882" s="16">
        <f>L882-D882</f>
        <v/>
      </c>
      <c r="Q882" s="16">
        <f>M882-E882</f>
        <v/>
      </c>
      <c r="R882" s="16">
        <f>(B882)+(P882)+(Q882)+(O882)</f>
        <v/>
      </c>
      <c r="S882" s="16">
        <f>R882/0.89</f>
        <v/>
      </c>
      <c r="T882" s="8">
        <f>((R882/S882)-1)*-100</f>
        <v/>
      </c>
      <c r="U882" s="16">
        <f>C882-S882</f>
        <v/>
      </c>
      <c r="V882">
        <f>((R882/C882)-1)*-100</f>
        <v/>
      </c>
    </row>
    <row r="883">
      <c r="A883" t="inlineStr">
        <is>
          <t>VINHO TINTO MALBEC SERBAL 750ML</t>
        </is>
      </c>
      <c r="B883" s="13" t="n">
        <v>26.916199</v>
      </c>
      <c r="C883" s="14">
        <f>R883/0.89</f>
        <v/>
      </c>
      <c r="D883" s="13" t="n">
        <v>1.076647</v>
      </c>
      <c r="E883" s="13" t="n">
        <v>2.390159</v>
      </c>
      <c r="F883" s="1" t="n">
        <v>0.467</v>
      </c>
      <c r="G883" t="n">
        <v>0</v>
      </c>
      <c r="H883" s="5" t="n">
        <v>0.12</v>
      </c>
      <c r="I883" s="5" t="n">
        <v>0.0925</v>
      </c>
      <c r="J883" s="5" t="n">
        <v>0.12</v>
      </c>
      <c r="K883" s="1" t="n">
        <v>0.11</v>
      </c>
      <c r="L883" s="16">
        <f>K883*C883</f>
        <v/>
      </c>
      <c r="M883" s="13">
        <f>C883*I883</f>
        <v/>
      </c>
      <c r="N883" s="13">
        <f>IF(F883&gt;0,C883*(1+F883),G883)</f>
        <v/>
      </c>
      <c r="O883" s="16">
        <f>N883*J883</f>
        <v/>
      </c>
      <c r="P883" s="16">
        <f>L883-D883</f>
        <v/>
      </c>
      <c r="Q883" s="16">
        <f>M883-E883</f>
        <v/>
      </c>
      <c r="R883" s="16">
        <f>(B883)+(P883)+(Q883)+(O883)</f>
        <v/>
      </c>
      <c r="S883" s="16">
        <f>R883/0.89</f>
        <v/>
      </c>
      <c r="T883" s="8">
        <f>((R883/S883)-1)*-100</f>
        <v/>
      </c>
      <c r="U883" s="16">
        <f>C883-S883</f>
        <v/>
      </c>
      <c r="V883">
        <f>((R883/C883)-1)*-100</f>
        <v/>
      </c>
    </row>
    <row r="884">
      <c r="A884" t="inlineStr">
        <is>
          <t>VINHO TINTO CABERNET.FRANC  SERBAL 750ML</t>
        </is>
      </c>
      <c r="B884" s="13" t="n">
        <v>26.916188</v>
      </c>
      <c r="C884" s="14">
        <f>R884/0.89</f>
        <v/>
      </c>
      <c r="D884" s="13" t="n">
        <v>1.076644</v>
      </c>
      <c r="E884" s="13" t="n">
        <v>2.390157</v>
      </c>
      <c r="F884" s="1" t="n">
        <v>0.467</v>
      </c>
      <c r="G884" t="n">
        <v>0</v>
      </c>
      <c r="H884" s="5" t="n">
        <v>0.12</v>
      </c>
      <c r="I884" s="5" t="n">
        <v>0.0925</v>
      </c>
      <c r="J884" s="5" t="n">
        <v>0.12</v>
      </c>
      <c r="K884" s="1" t="n">
        <v>0.11</v>
      </c>
      <c r="L884" s="16">
        <f>K884*C884</f>
        <v/>
      </c>
      <c r="M884" s="13">
        <f>C884*I884</f>
        <v/>
      </c>
      <c r="N884" s="13">
        <f>IF(F884&gt;0,C884*(1+F884),G884)</f>
        <v/>
      </c>
      <c r="O884" s="16">
        <f>N884*J884</f>
        <v/>
      </c>
      <c r="P884" s="16">
        <f>L884-D884</f>
        <v/>
      </c>
      <c r="Q884" s="16">
        <f>M884-E884</f>
        <v/>
      </c>
      <c r="R884" s="16">
        <f>(B884)+(P884)+(Q884)+(O884)</f>
        <v/>
      </c>
      <c r="S884" s="16">
        <f>R884/0.89</f>
        <v/>
      </c>
      <c r="T884" s="8">
        <f>((R884/S884)-1)*-100</f>
        <v/>
      </c>
      <c r="U884" s="16">
        <f>C884-S884</f>
        <v/>
      </c>
      <c r="V884">
        <f>((R884/C884)-1)*-100</f>
        <v/>
      </c>
    </row>
    <row r="885">
      <c r="A885" t="inlineStr">
        <is>
          <t>VINHO BRANCO CHARDONNAY SERBAL 750ML</t>
        </is>
      </c>
      <c r="B885" s="13" t="n">
        <v>26.916196</v>
      </c>
      <c r="C885" s="14">
        <f>R885/0.89</f>
        <v/>
      </c>
      <c r="D885" s="13" t="n">
        <v>1.076647</v>
      </c>
      <c r="E885" s="13" t="n">
        <v>2.390159</v>
      </c>
      <c r="F885" s="1" t="n">
        <v>0.467</v>
      </c>
      <c r="G885" t="n">
        <v>0</v>
      </c>
      <c r="H885" s="5" t="n">
        <v>0.12</v>
      </c>
      <c r="I885" s="5" t="n">
        <v>0.0925</v>
      </c>
      <c r="J885" s="5" t="n">
        <v>0.12</v>
      </c>
      <c r="K885" s="1" t="n">
        <v>0.11</v>
      </c>
      <c r="L885" s="16">
        <f>K885*C885</f>
        <v/>
      </c>
      <c r="M885" s="13">
        <f>C885*I885</f>
        <v/>
      </c>
      <c r="N885" s="13">
        <f>IF(F885&gt;0,C885*(1+F885),G885)</f>
        <v/>
      </c>
      <c r="O885" s="16">
        <f>N885*J885</f>
        <v/>
      </c>
      <c r="P885" s="16">
        <f>L885-D885</f>
        <v/>
      </c>
      <c r="Q885" s="16">
        <f>M885-E885</f>
        <v/>
      </c>
      <c r="R885" s="16">
        <f>(B885)+(P885)+(Q885)+(O885)</f>
        <v/>
      </c>
      <c r="S885" s="16">
        <f>R885/0.89</f>
        <v/>
      </c>
      <c r="T885" s="8">
        <f>((R885/S885)-1)*-100</f>
        <v/>
      </c>
      <c r="U885" s="16">
        <f>C885-S885</f>
        <v/>
      </c>
      <c r="V885">
        <f>((R885/C885)-1)*-100</f>
        <v/>
      </c>
    </row>
    <row r="886">
      <c r="A886" t="inlineStr">
        <is>
          <t>VINHO TINTO PINOT NOIR SERBAL 750ML</t>
        </is>
      </c>
      <c r="B886" s="13" t="n">
        <v>28.04</v>
      </c>
      <c r="C886" s="14">
        <f>R886/0.89</f>
        <v/>
      </c>
      <c r="D886" s="13" t="n">
        <v>1.1216</v>
      </c>
      <c r="E886" s="13" t="n">
        <v>2.489953</v>
      </c>
      <c r="F886" s="1" t="n">
        <v>0.467</v>
      </c>
      <c r="G886" t="n">
        <v>0</v>
      </c>
      <c r="H886" s="5" t="n">
        <v>0.12</v>
      </c>
      <c r="I886" s="5" t="n">
        <v>0.0925</v>
      </c>
      <c r="J886" s="5" t="n">
        <v>0.12</v>
      </c>
      <c r="K886" s="1" t="n">
        <v>0.11</v>
      </c>
      <c r="L886" s="16">
        <f>K886*C886</f>
        <v/>
      </c>
      <c r="M886" s="13">
        <f>C886*I886</f>
        <v/>
      </c>
      <c r="N886" s="13">
        <f>IF(F886&gt;0,C886*(1+F886),G886)</f>
        <v/>
      </c>
      <c r="O886" s="16">
        <f>N886*J886</f>
        <v/>
      </c>
      <c r="P886" s="16">
        <f>L886-D886</f>
        <v/>
      </c>
      <c r="Q886" s="16">
        <f>M886-E886</f>
        <v/>
      </c>
      <c r="R886" s="16">
        <f>(B886)+(P886)+(Q886)+(O886)</f>
        <v/>
      </c>
      <c r="S886" s="16">
        <f>R886/0.89</f>
        <v/>
      </c>
      <c r="T886" s="8">
        <f>((R886/S886)-1)*-100</f>
        <v/>
      </c>
      <c r="U886" s="16">
        <f>C886-S886</f>
        <v/>
      </c>
      <c r="V886">
        <f>((R886/C886)-1)*-100</f>
        <v/>
      </c>
    </row>
    <row r="887">
      <c r="A887" t="inlineStr">
        <is>
          <t>VINHO FINO TINTO SECO SERBAL 750ML</t>
        </is>
      </c>
      <c r="B887" s="13" t="n">
        <v>30.516453</v>
      </c>
      <c r="C887" s="14">
        <f>R887/0.89</f>
        <v/>
      </c>
      <c r="D887" s="13" t="n">
        <v>1.220667</v>
      </c>
      <c r="E887" s="13" t="n">
        <v>2.70986</v>
      </c>
      <c r="F887" s="1" t="n">
        <v>0.467</v>
      </c>
      <c r="G887" t="n">
        <v>0</v>
      </c>
      <c r="H887" s="5" t="n">
        <v>0.12</v>
      </c>
      <c r="I887" s="5" t="n">
        <v>0.0925</v>
      </c>
      <c r="J887" s="5" t="n">
        <v>0.12</v>
      </c>
      <c r="K887" s="1" t="n">
        <v>0.11</v>
      </c>
      <c r="L887" s="16">
        <f>K887*C887</f>
        <v/>
      </c>
      <c r="M887" s="13">
        <f>C887*I887</f>
        <v/>
      </c>
      <c r="N887" s="13">
        <f>IF(F887&gt;0,C887*(1+F887),G887)</f>
        <v/>
      </c>
      <c r="O887" s="16">
        <f>N887*J887</f>
        <v/>
      </c>
      <c r="P887" s="16">
        <f>L887-D887</f>
        <v/>
      </c>
      <c r="Q887" s="16">
        <f>M887-E887</f>
        <v/>
      </c>
      <c r="R887" s="16">
        <f>(B887)+(P887)+(Q887)+(O887)</f>
        <v/>
      </c>
      <c r="S887" s="16">
        <f>R887/0.89</f>
        <v/>
      </c>
      <c r="T887" s="8">
        <f>((R887/S887)-1)*-100</f>
        <v/>
      </c>
      <c r="U887" s="16">
        <f>C887-S887</f>
        <v/>
      </c>
      <c r="V887">
        <f>((R887/C887)-1)*-100</f>
        <v/>
      </c>
    </row>
    <row r="888">
      <c r="A888" t="inlineStr">
        <is>
          <t>VINHO TINTO MALBEC CATALPA 750ML</t>
        </is>
      </c>
      <c r="B888" s="13" t="n">
        <v>42.43708</v>
      </c>
      <c r="C888" s="14">
        <f>R888/0.89</f>
        <v/>
      </c>
      <c r="D888" s="13" t="n">
        <v>1.697486</v>
      </c>
      <c r="E888" s="13" t="n">
        <v>3.768412</v>
      </c>
      <c r="F888" s="1" t="n">
        <v>0.467</v>
      </c>
      <c r="G888" t="n">
        <v>0</v>
      </c>
      <c r="H888" s="5" t="n">
        <v>0.12</v>
      </c>
      <c r="I888" s="5" t="n">
        <v>0.0925</v>
      </c>
      <c r="J888" s="5" t="n">
        <v>0.12</v>
      </c>
      <c r="K888" s="1" t="n">
        <v>0.11</v>
      </c>
      <c r="L888" s="16">
        <f>K888*C888</f>
        <v/>
      </c>
      <c r="M888" s="13">
        <f>C888*I888</f>
        <v/>
      </c>
      <c r="N888" s="13">
        <f>IF(F888&gt;0,C888*(1+F888),G888)</f>
        <v/>
      </c>
      <c r="O888" s="16">
        <f>N888*J888</f>
        <v/>
      </c>
      <c r="P888" s="16">
        <f>L888-D888</f>
        <v/>
      </c>
      <c r="Q888" s="16">
        <f>M888-E888</f>
        <v/>
      </c>
      <c r="R888" s="16">
        <f>(B888)+(P888)+(Q888)+(O888)</f>
        <v/>
      </c>
      <c r="S888" s="16">
        <f>R888/0.89</f>
        <v/>
      </c>
      <c r="T888" s="8">
        <f>((R888/S888)-1)*-100</f>
        <v/>
      </c>
      <c r="U888" s="16">
        <f>C888-S888</f>
        <v/>
      </c>
      <c r="V888">
        <f>((R888/C888)-1)*-100</f>
        <v/>
      </c>
    </row>
    <row r="889">
      <c r="A889" t="inlineStr">
        <is>
          <t>VINHO TINTO PINOT NOIR CATALPA 750ML</t>
        </is>
      </c>
      <c r="B889" s="13" t="n">
        <v>39.806912</v>
      </c>
      <c r="C889" s="14">
        <f>R889/0.89</f>
        <v/>
      </c>
      <c r="D889" s="13" t="n">
        <v>1.495098</v>
      </c>
      <c r="E889" s="13" t="n">
        <v>3.319113</v>
      </c>
      <c r="F889" s="1" t="n">
        <v>0.467</v>
      </c>
      <c r="G889" t="n">
        <v>0</v>
      </c>
      <c r="H889" s="5" t="n">
        <v>0.12</v>
      </c>
      <c r="I889" s="5" t="n">
        <v>0.0925</v>
      </c>
      <c r="J889" s="5" t="n">
        <v>0.12</v>
      </c>
      <c r="K889" s="1" t="n">
        <v>0.11</v>
      </c>
      <c r="L889" s="16">
        <f>K889*C889</f>
        <v/>
      </c>
      <c r="M889" s="13">
        <f>C889*I889</f>
        <v/>
      </c>
      <c r="N889" s="13">
        <f>IF(F889&gt;0,C889*(1+F889),G889)</f>
        <v/>
      </c>
      <c r="O889" s="16">
        <f>N889*J889</f>
        <v/>
      </c>
      <c r="P889" s="16">
        <f>L889-D889</f>
        <v/>
      </c>
      <c r="Q889" s="16">
        <f>M889-E889</f>
        <v/>
      </c>
      <c r="R889" s="16">
        <f>(B889)+(P889)+(Q889)+(O889)</f>
        <v/>
      </c>
      <c r="S889" s="16">
        <f>R889/0.89</f>
        <v/>
      </c>
      <c r="T889" s="8">
        <f>((R889/S889)-1)*-100</f>
        <v/>
      </c>
      <c r="U889" s="16">
        <f>C889-S889</f>
        <v/>
      </c>
      <c r="V889">
        <f>((R889/C889)-1)*-100</f>
        <v/>
      </c>
    </row>
    <row r="890">
      <c r="A890" t="inlineStr">
        <is>
          <t>VINHO BRANCO CHARDONNAY CATALPA 750ML</t>
        </is>
      </c>
      <c r="B890" s="13" t="n">
        <v>42.43708</v>
      </c>
      <c r="C890" s="14">
        <f>R890/0.89</f>
        <v/>
      </c>
      <c r="D890" s="13" t="n">
        <v>1.697486</v>
      </c>
      <c r="E890" s="13" t="n">
        <v>3.768412</v>
      </c>
      <c r="F890" s="1" t="n">
        <v>0.467</v>
      </c>
      <c r="G890" t="n">
        <v>0</v>
      </c>
      <c r="H890" s="5" t="n">
        <v>0.12</v>
      </c>
      <c r="I890" s="5" t="n">
        <v>0.0925</v>
      </c>
      <c r="J890" s="5" t="n">
        <v>0.12</v>
      </c>
      <c r="K890" s="1" t="n">
        <v>0.11</v>
      </c>
      <c r="L890" s="16">
        <f>K890*C890</f>
        <v/>
      </c>
      <c r="M890" s="13">
        <f>C890*I890</f>
        <v/>
      </c>
      <c r="N890" s="13">
        <f>IF(F890&gt;0,C890*(1+F890),G890)</f>
        <v/>
      </c>
      <c r="O890" s="16">
        <f>N890*J890</f>
        <v/>
      </c>
      <c r="P890" s="16">
        <f>L890-D890</f>
        <v/>
      </c>
      <c r="Q890" s="16">
        <f>M890-E890</f>
        <v/>
      </c>
      <c r="R890" s="16">
        <f>(B890)+(P890)+(Q890)+(O890)</f>
        <v/>
      </c>
      <c r="S890" s="16">
        <f>R890/0.89</f>
        <v/>
      </c>
      <c r="T890" s="8">
        <f>((R890/S890)-1)*-100</f>
        <v/>
      </c>
      <c r="U890" s="16">
        <f>C890-S890</f>
        <v/>
      </c>
      <c r="V890">
        <f>((R890/C890)-1)*-100</f>
        <v/>
      </c>
    </row>
    <row r="891">
      <c r="A891" t="inlineStr">
        <is>
          <t>VINHO TINTO SECO CATALPA 750ML</t>
        </is>
      </c>
      <c r="B891" s="13" t="n">
        <v>46.517287</v>
      </c>
      <c r="C891" s="14">
        <f>R891/0.89</f>
        <v/>
      </c>
      <c r="D891" s="13" t="n">
        <v>1.860708</v>
      </c>
      <c r="E891" s="13" t="n">
        <v>4.130734</v>
      </c>
      <c r="F891" s="1" t="n">
        <v>0.467</v>
      </c>
      <c r="G891" t="n">
        <v>0</v>
      </c>
      <c r="H891" s="5" t="n">
        <v>0.12</v>
      </c>
      <c r="I891" s="5" t="n">
        <v>0.0925</v>
      </c>
      <c r="J891" s="5" t="n">
        <v>0.12</v>
      </c>
      <c r="K891" s="1" t="n">
        <v>0.11</v>
      </c>
      <c r="L891" s="16">
        <f>K891*C891</f>
        <v/>
      </c>
      <c r="M891" s="13">
        <f>C891*I891</f>
        <v/>
      </c>
      <c r="N891" s="13">
        <f>IF(F891&gt;0,C891*(1+F891),G891)</f>
        <v/>
      </c>
      <c r="O891" s="16">
        <f>N891*J891</f>
        <v/>
      </c>
      <c r="P891" s="16">
        <f>L891-D891</f>
        <v/>
      </c>
      <c r="Q891" s="16">
        <f>M891-E891</f>
        <v/>
      </c>
      <c r="R891" s="16">
        <f>(B891)+(P891)+(Q891)+(O891)</f>
        <v/>
      </c>
      <c r="S891" s="16">
        <f>R891/0.89</f>
        <v/>
      </c>
      <c r="T891" s="8">
        <f>((R891/S891)-1)*-100</f>
        <v/>
      </c>
      <c r="U891" s="16">
        <f>C891-S891</f>
        <v/>
      </c>
      <c r="V891">
        <f>((R891/C891)-1)*-100</f>
        <v/>
      </c>
    </row>
    <row r="892">
      <c r="A892" t="inlineStr">
        <is>
          <t>VINHO TINTO CAB.SAUVIGNON CATALPA 750ML</t>
        </is>
      </c>
      <c r="B892" s="13" t="n">
        <v>37.890267</v>
      </c>
      <c r="C892" s="14">
        <f>R892/0.89</f>
        <v/>
      </c>
      <c r="D892" s="13" t="n">
        <v>1.5156</v>
      </c>
      <c r="E892" s="13" t="n">
        <v>3.364657</v>
      </c>
      <c r="F892" s="1" t="n">
        <v>0.467</v>
      </c>
      <c r="G892" t="n">
        <v>0</v>
      </c>
      <c r="H892" s="5" t="n">
        <v>0.12</v>
      </c>
      <c r="I892" s="5" t="n">
        <v>0.0925</v>
      </c>
      <c r="J892" s="5" t="n">
        <v>0.12</v>
      </c>
      <c r="K892" s="1" t="n">
        <v>0.11</v>
      </c>
      <c r="L892" s="16">
        <f>K892*C892</f>
        <v/>
      </c>
      <c r="M892" s="13">
        <f>C892*I892</f>
        <v/>
      </c>
      <c r="N892" s="13">
        <f>IF(F892&gt;0,C892*(1+F892),G892)</f>
        <v/>
      </c>
      <c r="O892" s="16">
        <f>N892*J892</f>
        <v/>
      </c>
      <c r="P892" s="16">
        <f>L892-D892</f>
        <v/>
      </c>
      <c r="Q892" s="16">
        <f>M892-E892</f>
        <v/>
      </c>
      <c r="R892" s="16">
        <f>(B892)+(P892)+(Q892)+(O892)</f>
        <v/>
      </c>
      <c r="S892" s="16">
        <f>R892/0.89</f>
        <v/>
      </c>
      <c r="T892" s="8">
        <f>((R892/S892)-1)*-100</f>
        <v/>
      </c>
      <c r="U892" s="16">
        <f>C892-S892</f>
        <v/>
      </c>
      <c r="V892">
        <f>((R892/C892)-1)*-100</f>
        <v/>
      </c>
    </row>
    <row r="893">
      <c r="A893" t="inlineStr">
        <is>
          <t>VINHO TINTO MALBEC ATAMISQUE 750ML</t>
        </is>
      </c>
      <c r="B893" s="13" t="n">
        <v>66.118427</v>
      </c>
      <c r="C893" s="14">
        <f>R893/0.89</f>
        <v/>
      </c>
      <c r="D893" s="13" t="n">
        <v>2.644738</v>
      </c>
      <c r="E893" s="13" t="n">
        <v>5.871316</v>
      </c>
      <c r="F893" s="1" t="n">
        <v>0.467</v>
      </c>
      <c r="G893" t="n">
        <v>0</v>
      </c>
      <c r="H893" s="5" t="n">
        <v>0.12</v>
      </c>
      <c r="I893" s="5" t="n">
        <v>0.0925</v>
      </c>
      <c r="J893" s="5" t="n">
        <v>0.12</v>
      </c>
      <c r="K893" s="1" t="n">
        <v>0.11</v>
      </c>
      <c r="L893" s="16">
        <f>K893*C893</f>
        <v/>
      </c>
      <c r="M893" s="13">
        <f>C893*I893</f>
        <v/>
      </c>
      <c r="N893" s="13">
        <f>IF(F893&gt;0,C893*(1+F893),G893)</f>
        <v/>
      </c>
      <c r="O893" s="16">
        <f>N893*J893</f>
        <v/>
      </c>
      <c r="P893" s="16">
        <f>L893-D893</f>
        <v/>
      </c>
      <c r="Q893" s="16">
        <f>M893-E893</f>
        <v/>
      </c>
      <c r="R893" s="16">
        <f>(B893)+(P893)+(Q893)+(O893)</f>
        <v/>
      </c>
      <c r="S893" s="16">
        <f>R893/0.89</f>
        <v/>
      </c>
      <c r="T893" s="8">
        <f>((R893/S893)-1)*-100</f>
        <v/>
      </c>
      <c r="U893" s="16">
        <f>C893-S893</f>
        <v/>
      </c>
      <c r="V893">
        <f>((R893/C893)-1)*-100</f>
        <v/>
      </c>
    </row>
    <row r="894">
      <c r="A894" t="inlineStr">
        <is>
          <t>VINHO TINTO CAB.SAUVIGNON ATAMISQUE 750M</t>
        </is>
      </c>
      <c r="B894" s="13" t="n">
        <v>62.084608</v>
      </c>
      <c r="C894" s="14">
        <f>R894/0.89</f>
        <v/>
      </c>
      <c r="D894" s="13" t="n">
        <v>2.331814</v>
      </c>
      <c r="E894" s="13" t="n">
        <v>5.176631</v>
      </c>
      <c r="F894" s="1" t="n">
        <v>0.467</v>
      </c>
      <c r="G894" t="n">
        <v>0</v>
      </c>
      <c r="H894" s="5" t="n">
        <v>0.12</v>
      </c>
      <c r="I894" s="5" t="n">
        <v>0.0925</v>
      </c>
      <c r="J894" s="5" t="n">
        <v>0.12</v>
      </c>
      <c r="K894" s="1" t="n">
        <v>0.11</v>
      </c>
      <c r="L894" s="16">
        <f>K894*C894</f>
        <v/>
      </c>
      <c r="M894" s="13">
        <f>C894*I894</f>
        <v/>
      </c>
      <c r="N894" s="13">
        <f>IF(F894&gt;0,C894*(1+F894),G894)</f>
        <v/>
      </c>
      <c r="O894" s="16">
        <f>N894*J894</f>
        <v/>
      </c>
      <c r="P894" s="16">
        <f>L894-D894</f>
        <v/>
      </c>
      <c r="Q894" s="16">
        <f>M894-E894</f>
        <v/>
      </c>
      <c r="R894" s="16">
        <f>(B894)+(P894)+(Q894)+(O894)</f>
        <v/>
      </c>
      <c r="S894" s="16">
        <f>R894/0.89</f>
        <v/>
      </c>
      <c r="T894" s="8">
        <f>((R894/S894)-1)*-100</f>
        <v/>
      </c>
      <c r="U894" s="16">
        <f>C894-S894</f>
        <v/>
      </c>
      <c r="V894">
        <f>((R894/C894)-1)*-100</f>
        <v/>
      </c>
    </row>
    <row r="895">
      <c r="A895" t="inlineStr">
        <is>
          <t>VINHO TINTO SECO ATAMISQUE 750M</t>
        </is>
      </c>
      <c r="B895" s="13" t="n">
        <v>96.120142</v>
      </c>
      <c r="C895" s="14">
        <f>R895/0.89</f>
        <v/>
      </c>
      <c r="D895" s="13" t="n">
        <v>3.844833</v>
      </c>
      <c r="E895" s="13" t="n">
        <v>8.535466</v>
      </c>
      <c r="F895" s="1" t="n">
        <v>0.467</v>
      </c>
      <c r="G895" t="n">
        <v>0</v>
      </c>
      <c r="H895" s="5" t="n">
        <v>0.12</v>
      </c>
      <c r="I895" s="5" t="n">
        <v>0.0925</v>
      </c>
      <c r="J895" s="5" t="n">
        <v>0.12</v>
      </c>
      <c r="K895" s="1" t="n">
        <v>0.11</v>
      </c>
      <c r="L895" s="16">
        <f>K895*C895</f>
        <v/>
      </c>
      <c r="M895" s="13">
        <f>C895*I895</f>
        <v/>
      </c>
      <c r="N895" s="13">
        <f>IF(F895&gt;0,C895*(1+F895),G895)</f>
        <v/>
      </c>
      <c r="O895" s="16">
        <f>N895*J895</f>
        <v/>
      </c>
      <c r="P895" s="16">
        <f>L895-D895</f>
        <v/>
      </c>
      <c r="Q895" s="16">
        <f>M895-E895</f>
        <v/>
      </c>
      <c r="R895" s="16">
        <f>(B895)+(P895)+(Q895)+(O895)</f>
        <v/>
      </c>
      <c r="S895" s="16">
        <f>R895/0.89</f>
        <v/>
      </c>
      <c r="T895" s="8">
        <f>((R895/S895)-1)*-100</f>
        <v/>
      </c>
      <c r="U895" s="16">
        <f>C895-S895</f>
        <v/>
      </c>
      <c r="V895">
        <f>((R895/C895)-1)*-100</f>
        <v/>
      </c>
    </row>
    <row r="896">
      <c r="A896" t="inlineStr">
        <is>
          <t>VINHO TINTO MALBEC FINCA ANDREA 750ML</t>
        </is>
      </c>
      <c r="B896" s="13" t="n">
        <v>76.76068600000001</v>
      </c>
      <c r="C896" s="14">
        <f>R896/0.89</f>
        <v/>
      </c>
      <c r="D896" s="13" t="n">
        <v>2.883039</v>
      </c>
      <c r="E896" s="13" t="n">
        <v>6.400329</v>
      </c>
      <c r="F896" s="1" t="n">
        <v>0.467</v>
      </c>
      <c r="G896" t="n">
        <v>0</v>
      </c>
      <c r="H896" s="5" t="n">
        <v>0.12</v>
      </c>
      <c r="I896" s="5" t="n">
        <v>0.0925</v>
      </c>
      <c r="J896" s="5" t="n">
        <v>0.12</v>
      </c>
      <c r="K896" s="1" t="n">
        <v>0.11</v>
      </c>
      <c r="L896" s="16">
        <f>K896*C896</f>
        <v/>
      </c>
      <c r="M896" s="13">
        <f>C896*I896</f>
        <v/>
      </c>
      <c r="N896" s="13">
        <f>IF(F896&gt;0,C896*(1+F896),G896)</f>
        <v/>
      </c>
      <c r="O896" s="16">
        <f>N896*J896</f>
        <v/>
      </c>
      <c r="P896" s="16">
        <f>L896-D896</f>
        <v/>
      </c>
      <c r="Q896" s="16">
        <f>M896-E896</f>
        <v/>
      </c>
      <c r="R896" s="16">
        <f>(B896)+(P896)+(Q896)+(O896)</f>
        <v/>
      </c>
      <c r="S896" s="16">
        <f>R896/0.89</f>
        <v/>
      </c>
      <c r="T896" s="8">
        <f>((R896/S896)-1)*-100</f>
        <v/>
      </c>
      <c r="U896" s="16">
        <f>C896-S896</f>
        <v/>
      </c>
      <c r="V896">
        <f>((R896/C896)-1)*-100</f>
        <v/>
      </c>
    </row>
    <row r="897">
      <c r="A897" t="inlineStr">
        <is>
          <t>VINHO CELLA LAMBRUSCO ROSE 750ML</t>
        </is>
      </c>
      <c r="B897" s="13" t="n">
        <v>31.80625</v>
      </c>
      <c r="C897" s="14">
        <f>R897/0.89</f>
        <v/>
      </c>
      <c r="D897" s="13" t="n">
        <v>1.194583</v>
      </c>
      <c r="E897" s="13" t="n">
        <v>2.942078</v>
      </c>
      <c r="F897" s="1" t="n">
        <v>0.467</v>
      </c>
      <c r="G897" t="n">
        <v>0</v>
      </c>
      <c r="H897" s="5" t="n">
        <v>0.12</v>
      </c>
      <c r="I897" s="5" t="n">
        <v>0.0925</v>
      </c>
      <c r="J897" s="5" t="n">
        <v>0.12</v>
      </c>
      <c r="K897" s="1" t="n">
        <v>0.11</v>
      </c>
      <c r="L897" s="16">
        <f>K897*C897</f>
        <v/>
      </c>
      <c r="M897" s="13">
        <f>C897*I897</f>
        <v/>
      </c>
      <c r="N897" s="13">
        <f>IF(F897&gt;0,C897*(1+F897),G897)</f>
        <v/>
      </c>
      <c r="O897" s="16">
        <f>N897*J897</f>
        <v/>
      </c>
      <c r="P897" s="16">
        <f>L897-D897</f>
        <v/>
      </c>
      <c r="Q897" s="16">
        <f>M897-E897</f>
        <v/>
      </c>
      <c r="R897" s="16">
        <f>(B897)+(P897)+(Q897)+(O897)</f>
        <v/>
      </c>
      <c r="S897" s="16">
        <f>R897/0.89</f>
        <v/>
      </c>
      <c r="T897" s="8">
        <f>((R897/S897)-1)*-100</f>
        <v/>
      </c>
      <c r="U897" s="16">
        <f>C897-S897</f>
        <v/>
      </c>
      <c r="V897">
        <f>((R897/C897)-1)*-100</f>
        <v/>
      </c>
    </row>
    <row r="898">
      <c r="A898" t="inlineStr">
        <is>
          <t>VINHO PO LAGO BCO VERDE DOCG 750ML</t>
        </is>
      </c>
      <c r="B898" s="13" t="n">
        <v>44.080833</v>
      </c>
      <c r="C898" s="14">
        <f>R898/0.89</f>
        <v/>
      </c>
      <c r="D898" s="13" t="n">
        <v>1.655833</v>
      </c>
      <c r="E898" s="13" t="n">
        <v>3.924313</v>
      </c>
      <c r="F898" s="1" t="n">
        <v>0.4579</v>
      </c>
      <c r="G898" t="n">
        <v>0</v>
      </c>
      <c r="H898" s="5" t="n">
        <v>0.12</v>
      </c>
      <c r="I898" s="5" t="n">
        <v>0.0925</v>
      </c>
      <c r="J898" s="5" t="n">
        <v>0.12</v>
      </c>
      <c r="K898" s="1" t="n">
        <v>0.11</v>
      </c>
      <c r="L898" s="16">
        <f>K898*C898</f>
        <v/>
      </c>
      <c r="M898" s="13">
        <f>C898*I898</f>
        <v/>
      </c>
      <c r="N898" s="13">
        <f>IF(F898&gt;0,C898*(1+F898),G898)</f>
        <v/>
      </c>
      <c r="O898" s="16">
        <f>N898*J898</f>
        <v/>
      </c>
      <c r="P898" s="16">
        <f>L898-D898</f>
        <v/>
      </c>
      <c r="Q898" s="16">
        <f>M898-E898</f>
        <v/>
      </c>
      <c r="R898" s="16">
        <f>(B898)+(P898)+(Q898)+(O898)</f>
        <v/>
      </c>
      <c r="S898" s="16">
        <f>R898/0.89</f>
        <v/>
      </c>
      <c r="T898" s="8">
        <f>((R898/S898)-1)*-100</f>
        <v/>
      </c>
      <c r="U898" s="16">
        <f>C898-S898</f>
        <v/>
      </c>
      <c r="V898">
        <f>((R898/C898)-1)*-100</f>
        <v/>
      </c>
    </row>
    <row r="899">
      <c r="A899" t="inlineStr">
        <is>
          <t>VINHO PO LAGO ROSE VERDE 750ML</t>
        </is>
      </c>
      <c r="B899" s="13" t="n">
        <v>44.081666</v>
      </c>
      <c r="C899" s="14">
        <f>R899/0.89</f>
        <v/>
      </c>
      <c r="D899" s="13" t="n">
        <v>1.655</v>
      </c>
      <c r="E899" s="13" t="n">
        <v>3.924467</v>
      </c>
      <c r="F899" s="1" t="n">
        <v>0.467</v>
      </c>
      <c r="G899" t="n">
        <v>0</v>
      </c>
      <c r="H899" s="5" t="n">
        <v>0.12</v>
      </c>
      <c r="I899" s="5" t="n">
        <v>0.0925</v>
      </c>
      <c r="J899" s="5" t="n">
        <v>0.12</v>
      </c>
      <c r="K899" s="1" t="n">
        <v>0.11</v>
      </c>
      <c r="L899" s="16">
        <f>K899*C899</f>
        <v/>
      </c>
      <c r="M899" s="13">
        <f>C899*I899</f>
        <v/>
      </c>
      <c r="N899" s="13">
        <f>IF(F899&gt;0,C899*(1+F899),G899)</f>
        <v/>
      </c>
      <c r="O899" s="16">
        <f>N899*J899</f>
        <v/>
      </c>
      <c r="P899" s="16">
        <f>L899-D899</f>
        <v/>
      </c>
      <c r="Q899" s="16">
        <f>M899-E899</f>
        <v/>
      </c>
      <c r="R899" s="16">
        <f>(B899)+(P899)+(Q899)+(O899)</f>
        <v/>
      </c>
      <c r="S899" s="16">
        <f>R899/0.89</f>
        <v/>
      </c>
      <c r="T899" s="8">
        <f>((R899/S899)-1)*-100</f>
        <v/>
      </c>
      <c r="U899" s="16">
        <f>C899-S899</f>
        <v/>
      </c>
      <c r="V899">
        <f>((R899/C899)-1)*-100</f>
        <v/>
      </c>
    </row>
    <row r="900">
      <c r="A900" t="inlineStr">
        <is>
          <t>ESPUMANTE CHENET ICE ROSE 750ML</t>
        </is>
      </c>
      <c r="B900" s="13" t="n">
        <v>49.393778</v>
      </c>
      <c r="C900" s="14">
        <f>R900/0.89</f>
        <v/>
      </c>
      <c r="D900" s="13" t="n">
        <v>1.855222</v>
      </c>
      <c r="E900" s="13" t="n">
        <v>4.568924</v>
      </c>
      <c r="F900" s="1" t="n">
        <v>0.4579</v>
      </c>
      <c r="G900" t="n">
        <v>0</v>
      </c>
      <c r="H900" s="5" t="n">
        <v>0.12</v>
      </c>
      <c r="I900" s="5" t="n">
        <v>0.0925</v>
      </c>
      <c r="J900" s="5" t="n">
        <v>0.12</v>
      </c>
      <c r="K900" s="1" t="n">
        <v>0.11</v>
      </c>
      <c r="L900" s="16">
        <f>K900*C900</f>
        <v/>
      </c>
      <c r="M900" s="13">
        <f>C900*I900</f>
        <v/>
      </c>
      <c r="N900" s="13">
        <f>IF(F900&gt;0,C900*(1+F900),G900)</f>
        <v/>
      </c>
      <c r="O900" s="16">
        <f>N900*J900</f>
        <v/>
      </c>
      <c r="P900" s="16">
        <f>L900-D900</f>
        <v/>
      </c>
      <c r="Q900" s="16">
        <f>M900-E900</f>
        <v/>
      </c>
      <c r="R900" s="16">
        <f>(B900)+(P900)+(Q900)+(O900)</f>
        <v/>
      </c>
      <c r="S900" s="16">
        <f>R900/0.89</f>
        <v/>
      </c>
      <c r="T900" s="8">
        <f>((R900/S900)-1)*-100</f>
        <v/>
      </c>
      <c r="U900" s="16">
        <f>C900-S900</f>
        <v/>
      </c>
      <c r="V900">
        <f>((R900/C900)-1)*-100</f>
        <v/>
      </c>
    </row>
    <row r="901">
      <c r="A901" t="inlineStr">
        <is>
          <t>ESPUMANTE CHENET ICE BRANCO 750ML</t>
        </is>
      </c>
      <c r="B901" s="13" t="n">
        <v>49.393778</v>
      </c>
      <c r="C901" s="14">
        <f>R901/0.89</f>
        <v/>
      </c>
      <c r="D901" s="13" t="n">
        <v>1.855111</v>
      </c>
      <c r="E901" s="13" t="n">
        <v>4.568924</v>
      </c>
      <c r="F901" s="1" t="n">
        <v>0.4579</v>
      </c>
      <c r="G901" t="n">
        <v>0</v>
      </c>
      <c r="H901" s="5" t="n">
        <v>0.12</v>
      </c>
      <c r="I901" s="5" t="n">
        <v>0.0925</v>
      </c>
      <c r="J901" s="5" t="n">
        <v>0.12</v>
      </c>
      <c r="K901" s="1" t="n">
        <v>0.11</v>
      </c>
      <c r="L901" s="16">
        <f>K901*C901</f>
        <v/>
      </c>
      <c r="M901" s="13">
        <f>C901*I901</f>
        <v/>
      </c>
      <c r="N901" s="13">
        <f>IF(F901&gt;0,C901*(1+F901),G901)</f>
        <v/>
      </c>
      <c r="O901" s="16">
        <f>N901*J901</f>
        <v/>
      </c>
      <c r="P901" s="16">
        <f>L901-D901</f>
        <v/>
      </c>
      <c r="Q901" s="16">
        <f>M901-E901</f>
        <v/>
      </c>
      <c r="R901" s="16">
        <f>(B901)+(P901)+(Q901)+(O901)</f>
        <v/>
      </c>
      <c r="S901" s="16">
        <f>R901/0.89</f>
        <v/>
      </c>
      <c r="T901" s="8">
        <f>((R901/S901)-1)*-100</f>
        <v/>
      </c>
      <c r="U901" s="16">
        <f>C901-S901</f>
        <v/>
      </c>
      <c r="V901">
        <f>((R901/C901)-1)*-100</f>
        <v/>
      </c>
    </row>
    <row r="902">
      <c r="A902" t="inlineStr">
        <is>
          <t>VINHO NEDERBURG FOUN CAB SAUV 750ML</t>
        </is>
      </c>
      <c r="B902" s="13" t="n">
        <v>34.84</v>
      </c>
      <c r="C902" s="14">
        <f>R902/0.89</f>
        <v/>
      </c>
      <c r="D902" s="13" t="n">
        <v>1.393333</v>
      </c>
      <c r="E902" s="13" t="n">
        <v>3.2227</v>
      </c>
      <c r="F902" s="1" t="n">
        <v>0.4579</v>
      </c>
      <c r="G902" t="n">
        <v>0</v>
      </c>
      <c r="H902" s="5" t="n">
        <v>0.12</v>
      </c>
      <c r="I902" s="5" t="n">
        <v>0.0925</v>
      </c>
      <c r="J902" s="5" t="n">
        <v>0.12</v>
      </c>
      <c r="K902" s="1" t="n">
        <v>0.11</v>
      </c>
      <c r="L902" s="16">
        <f>K902*C902</f>
        <v/>
      </c>
      <c r="M902" s="13">
        <f>C902*I902</f>
        <v/>
      </c>
      <c r="N902" s="13">
        <f>IF(F902&gt;0,C902*(1+F902),G902)</f>
        <v/>
      </c>
      <c r="O902" s="16">
        <f>N902*J902</f>
        <v/>
      </c>
      <c r="P902" s="16">
        <f>L902-D902</f>
        <v/>
      </c>
      <c r="Q902" s="16">
        <f>M902-E902</f>
        <v/>
      </c>
      <c r="R902" s="16">
        <f>(B902)+(P902)+(Q902)+(O902)</f>
        <v/>
      </c>
      <c r="S902" s="16">
        <f>R902/0.89</f>
        <v/>
      </c>
      <c r="T902" s="8">
        <f>((R902/S902)-1)*-100</f>
        <v/>
      </c>
      <c r="U902" s="16">
        <f>C902-S902</f>
        <v/>
      </c>
      <c r="V902">
        <f>((R902/C902)-1)*-100</f>
        <v/>
      </c>
    </row>
    <row r="903">
      <c r="A903" t="inlineStr">
        <is>
          <t>VINHO NEDERBURG FOUN PINOTAGE 750ML</t>
        </is>
      </c>
      <c r="B903" s="13" t="n">
        <v>34.84</v>
      </c>
      <c r="C903" s="14">
        <f>R903/0.89</f>
        <v/>
      </c>
      <c r="D903" s="13" t="n">
        <v>1.393333</v>
      </c>
      <c r="E903" s="13" t="n">
        <v>3.2227</v>
      </c>
      <c r="F903" s="1" t="n">
        <v>0.4579</v>
      </c>
      <c r="G903" t="n">
        <v>0</v>
      </c>
      <c r="H903" s="5" t="n">
        <v>0.12</v>
      </c>
      <c r="I903" s="5" t="n">
        <v>0.0925</v>
      </c>
      <c r="J903" s="5" t="n">
        <v>0.12</v>
      </c>
      <c r="K903" s="1" t="n">
        <v>0.11</v>
      </c>
      <c r="L903" s="16">
        <f>K903*C903</f>
        <v/>
      </c>
      <c r="M903" s="13">
        <f>C903*I903</f>
        <v/>
      </c>
      <c r="N903" s="13">
        <f>IF(F903&gt;0,C903*(1+F903),G903)</f>
        <v/>
      </c>
      <c r="O903" s="16">
        <f>N903*J903</f>
        <v/>
      </c>
      <c r="P903" s="16">
        <f>L903-D903</f>
        <v/>
      </c>
      <c r="Q903" s="16">
        <f>M903-E903</f>
        <v/>
      </c>
      <c r="R903" s="16">
        <f>(B903)+(P903)+(Q903)+(O903)</f>
        <v/>
      </c>
      <c r="S903" s="16">
        <f>R903/0.89</f>
        <v/>
      </c>
      <c r="T903" s="8">
        <f>((R903/S903)-1)*-100</f>
        <v/>
      </c>
      <c r="U903" s="16">
        <f>C903-S903</f>
        <v/>
      </c>
      <c r="V903">
        <f>((R903/C903)-1)*-100</f>
        <v/>
      </c>
    </row>
    <row r="904">
      <c r="A904" t="inlineStr">
        <is>
          <t>VINHO NEDERBURG FOUN SHIRAZ 750ML</t>
        </is>
      </c>
      <c r="B904" s="13" t="n">
        <v>34.835</v>
      </c>
      <c r="C904" s="14">
        <f>R904/0.89</f>
        <v/>
      </c>
      <c r="D904" s="13" t="n">
        <v>1.308333</v>
      </c>
      <c r="E904" s="13" t="n">
        <v>3.222238</v>
      </c>
      <c r="F904" s="1" t="n">
        <v>0.4579</v>
      </c>
      <c r="G904" t="n">
        <v>0</v>
      </c>
      <c r="H904" s="5" t="n">
        <v>0.12</v>
      </c>
      <c r="I904" s="5" t="n">
        <v>0.0925</v>
      </c>
      <c r="J904" s="5" t="n">
        <v>0.12</v>
      </c>
      <c r="K904" s="1" t="n">
        <v>0.11</v>
      </c>
      <c r="L904" s="16">
        <f>K904*C904</f>
        <v/>
      </c>
      <c r="M904" s="13">
        <f>C904*I904</f>
        <v/>
      </c>
      <c r="N904" s="13">
        <f>IF(F904&gt;0,C904*(1+F904),G904)</f>
        <v/>
      </c>
      <c r="O904" s="16">
        <f>N904*J904</f>
        <v/>
      </c>
      <c r="P904" s="16">
        <f>L904-D904</f>
        <v/>
      </c>
      <c r="Q904" s="16">
        <f>M904-E904</f>
        <v/>
      </c>
      <c r="R904" s="16">
        <f>(B904)+(P904)+(Q904)+(O904)</f>
        <v/>
      </c>
      <c r="S904" s="16">
        <f>R904/0.89</f>
        <v/>
      </c>
      <c r="T904" s="8">
        <f>((R904/S904)-1)*-100</f>
        <v/>
      </c>
      <c r="U904" s="16">
        <f>C904-S904</f>
        <v/>
      </c>
      <c r="V904">
        <f>((R904/C904)-1)*-100</f>
        <v/>
      </c>
    </row>
    <row r="905">
      <c r="A905" t="inlineStr">
        <is>
          <t>VINHO MONTE CARMO TINTO SUAVE 2 LTS</t>
        </is>
      </c>
      <c r="B905" s="13" t="n">
        <v>70.42</v>
      </c>
      <c r="C905" s="14">
        <f>R905/0.89</f>
        <v/>
      </c>
      <c r="D905" s="13" t="n">
        <v>0</v>
      </c>
      <c r="E905" s="13" t="n">
        <v>0</v>
      </c>
      <c r="F905" s="1" t="n">
        <v>0.467</v>
      </c>
      <c r="G905" t="n">
        <v>0</v>
      </c>
      <c r="H905" s="5" t="n">
        <v>0.12</v>
      </c>
      <c r="I905" s="5" t="n">
        <v>0.0925</v>
      </c>
      <c r="J905" s="5" t="n">
        <v>0.12</v>
      </c>
      <c r="K905" s="1" t="n">
        <v>0.11</v>
      </c>
      <c r="L905" s="16">
        <f>K905*C905</f>
        <v/>
      </c>
      <c r="M905" s="13">
        <f>C905*I905</f>
        <v/>
      </c>
      <c r="N905" s="13">
        <f>IF(F905&gt;0,C905*(1+F905),G905)</f>
        <v/>
      </c>
      <c r="O905" s="16">
        <f>N905*J905</f>
        <v/>
      </c>
      <c r="P905" s="16">
        <f>L905-D905</f>
        <v/>
      </c>
      <c r="Q905" s="16">
        <f>M905-E905</f>
        <v/>
      </c>
      <c r="R905" s="16">
        <f>(B905)+(P905)+(Q905)+(O905)</f>
        <v/>
      </c>
      <c r="S905" s="16">
        <f>R905/0.89</f>
        <v/>
      </c>
      <c r="T905" s="8">
        <f>((R905/S905)-1)*-100</f>
        <v/>
      </c>
      <c r="U905" s="16">
        <f>C905-S905</f>
        <v/>
      </c>
      <c r="V905">
        <f>((R905/C905)-1)*-100</f>
        <v/>
      </c>
    </row>
    <row r="906">
      <c r="A906" t="inlineStr">
        <is>
          <t>SES LOLEA N°1 SANGRIA TINTO 750ML</t>
        </is>
      </c>
      <c r="B906" s="13" t="n">
        <v>78.501167</v>
      </c>
      <c r="C906" s="14">
        <f>R906/0.89</f>
        <v/>
      </c>
      <c r="D906" s="13" t="n">
        <v>2.948333</v>
      </c>
      <c r="E906" s="13" t="n">
        <v>6.818175</v>
      </c>
      <c r="F906" s="1" t="n">
        <v>0.4579</v>
      </c>
      <c r="G906" t="n">
        <v>0</v>
      </c>
      <c r="H906" s="5" t="n">
        <v>0.12</v>
      </c>
      <c r="I906" s="5" t="n">
        <v>0.0925</v>
      </c>
      <c r="J906" s="5" t="n">
        <v>0.12</v>
      </c>
      <c r="K906" s="1" t="n">
        <v>0.11</v>
      </c>
      <c r="L906" s="16">
        <f>K906*C906</f>
        <v/>
      </c>
      <c r="M906" s="13">
        <f>C906*I906</f>
        <v/>
      </c>
      <c r="N906" s="13">
        <f>IF(F906&gt;0,C906*(1+F906),G906)</f>
        <v/>
      </c>
      <c r="O906" s="16">
        <f>N906*J906</f>
        <v/>
      </c>
      <c r="P906" s="16">
        <f>L906-D906</f>
        <v/>
      </c>
      <c r="Q906" s="16">
        <f>M906-E906</f>
        <v/>
      </c>
      <c r="R906" s="16">
        <f>(B906)+(P906)+(Q906)+(O906)</f>
        <v/>
      </c>
      <c r="S906" s="16">
        <f>R906/0.89</f>
        <v/>
      </c>
      <c r="T906" s="8">
        <f>((R906/S906)-1)*-100</f>
        <v/>
      </c>
      <c r="U906" s="16">
        <f>C906-S906</f>
        <v/>
      </c>
      <c r="V906">
        <f>((R906/C906)-1)*-100</f>
        <v/>
      </c>
    </row>
    <row r="907">
      <c r="A907" t="inlineStr">
        <is>
          <t>SES LOLEA N°2 SANGRIA BRANCO 750ML</t>
        </is>
      </c>
      <c r="B907" s="13" t="n">
        <v>78.501167</v>
      </c>
      <c r="C907" s="14">
        <f>R907/0.89</f>
        <v/>
      </c>
      <c r="D907" s="13" t="n">
        <v>2.948333</v>
      </c>
      <c r="E907" s="13" t="n">
        <v>6.818175</v>
      </c>
      <c r="F907" s="1" t="n">
        <v>0.4579</v>
      </c>
      <c r="G907" t="n">
        <v>0</v>
      </c>
      <c r="H907" s="5" t="n">
        <v>0.12</v>
      </c>
      <c r="I907" s="5" t="n">
        <v>0.0925</v>
      </c>
      <c r="J907" s="5" t="n">
        <v>0.12</v>
      </c>
      <c r="K907" s="1" t="n">
        <v>0.11</v>
      </c>
      <c r="L907" s="16">
        <f>K907*C907</f>
        <v/>
      </c>
      <c r="M907" s="13">
        <f>C907*I907</f>
        <v/>
      </c>
      <c r="N907" s="13">
        <f>IF(F907&gt;0,C907*(1+F907),G907)</f>
        <v/>
      </c>
      <c r="O907" s="16">
        <f>N907*J907</f>
        <v/>
      </c>
      <c r="P907" s="16">
        <f>L907-D907</f>
        <v/>
      </c>
      <c r="Q907" s="16">
        <f>M907-E907</f>
        <v/>
      </c>
      <c r="R907" s="16">
        <f>(B907)+(P907)+(Q907)+(O907)</f>
        <v/>
      </c>
      <c r="S907" s="16">
        <f>R907/0.89</f>
        <v/>
      </c>
      <c r="T907" s="8">
        <f>((R907/S907)-1)*-100</f>
        <v/>
      </c>
      <c r="U907" s="16">
        <f>C907-S907</f>
        <v/>
      </c>
      <c r="V907">
        <f>((R907/C907)-1)*-100</f>
        <v/>
      </c>
    </row>
    <row r="908">
      <c r="A908" t="inlineStr">
        <is>
          <t xml:space="preserve">GIN FIZZ MELT MOSCATEL </t>
        </is>
      </c>
      <c r="B908" s="13" t="n">
        <v>25.996653</v>
      </c>
      <c r="C908" s="14">
        <f>R908/0.89</f>
        <v/>
      </c>
      <c r="D908" s="13" t="n">
        <v>2.9292</v>
      </c>
      <c r="E908" s="13" t="n">
        <v>1.986974</v>
      </c>
      <c r="F908" s="1" t="n">
        <v>0.4579</v>
      </c>
      <c r="G908" t="n">
        <v>0</v>
      </c>
      <c r="H908" s="5" t="n">
        <v>0.12</v>
      </c>
      <c r="I908" s="5" t="n">
        <v>0.0925</v>
      </c>
      <c r="J908" s="5" t="n">
        <v>0.12</v>
      </c>
      <c r="K908" s="1" t="n">
        <v>0.11</v>
      </c>
      <c r="L908" s="16">
        <f>K908*C908</f>
        <v/>
      </c>
      <c r="M908" s="13">
        <f>C908*I908</f>
        <v/>
      </c>
      <c r="N908" s="13">
        <f>IF(F908&gt;0,C908*(1+F908),G908)</f>
        <v/>
      </c>
      <c r="O908" s="16">
        <f>N908*J908</f>
        <v/>
      </c>
      <c r="P908" s="16">
        <f>L908-D908</f>
        <v/>
      </c>
      <c r="Q908" s="16">
        <f>M908-E908</f>
        <v/>
      </c>
      <c r="R908" s="16">
        <f>(B908)+(P908)+(Q908)+(O908)</f>
        <v/>
      </c>
      <c r="S908" s="16">
        <f>R908/0.89</f>
        <v/>
      </c>
      <c r="T908" s="8">
        <f>((R908/S908)-1)*-100</f>
        <v/>
      </c>
      <c r="U908" s="16">
        <f>C908-S908</f>
        <v/>
      </c>
      <c r="V908">
        <f>((R908/C908)-1)*-100</f>
        <v/>
      </c>
    </row>
    <row r="909">
      <c r="A909" t="inlineStr">
        <is>
          <t>GIN FIZZ MELT BRUT</t>
        </is>
      </c>
      <c r="B909" s="13" t="n">
        <v>25.996653</v>
      </c>
      <c r="C909" s="14">
        <f>R909/0.89</f>
        <v/>
      </c>
      <c r="D909" s="13" t="n">
        <v>2.9292</v>
      </c>
      <c r="E909" s="13" t="n">
        <v>1.986974</v>
      </c>
      <c r="F909" s="1" t="n">
        <v>0.4579</v>
      </c>
      <c r="G909" t="n">
        <v>0</v>
      </c>
      <c r="H909" s="5" t="n">
        <v>0.12</v>
      </c>
      <c r="I909" s="5" t="n">
        <v>0.0925</v>
      </c>
      <c r="J909" s="5" t="n">
        <v>0.12</v>
      </c>
      <c r="K909" s="1" t="n">
        <v>0.11</v>
      </c>
      <c r="L909" s="16">
        <f>K909*C909</f>
        <v/>
      </c>
      <c r="M909" s="13">
        <f>C909*I909</f>
        <v/>
      </c>
      <c r="N909" s="13">
        <f>IF(F909&gt;0,C909*(1+F909),G909)</f>
        <v/>
      </c>
      <c r="O909" s="16">
        <f>N909*J909</f>
        <v/>
      </c>
      <c r="P909" s="16">
        <f>L909-D909</f>
        <v/>
      </c>
      <c r="Q909" s="16">
        <f>M909-E909</f>
        <v/>
      </c>
      <c r="R909" s="16">
        <f>(B909)+(P909)+(Q909)+(O909)</f>
        <v/>
      </c>
      <c r="S909" s="16">
        <f>R909/0.89</f>
        <v/>
      </c>
      <c r="T909" s="8">
        <f>((R909/S909)-1)*-100</f>
        <v/>
      </c>
      <c r="U909" s="16">
        <f>C909-S909</f>
        <v/>
      </c>
      <c r="V909">
        <f>((R909/C909)-1)*-100</f>
        <v/>
      </c>
    </row>
    <row r="910">
      <c r="A910" t="inlineStr">
        <is>
          <t xml:space="preserve">CERVEJA HEINEKEN ZERO LATA 350ML </t>
        </is>
      </c>
      <c r="B910" s="13" t="n">
        <v>40.87426</v>
      </c>
      <c r="C910" s="14">
        <f>R910/0.89</f>
        <v/>
      </c>
      <c r="D910" s="13" t="n">
        <v>4.7208</v>
      </c>
      <c r="E910" s="13" t="n">
        <v>5.1142</v>
      </c>
      <c r="F910" s="1" t="n">
        <v>0</v>
      </c>
      <c r="G910" t="n">
        <v>63.6</v>
      </c>
      <c r="H910" s="5" t="n">
        <v>0.12</v>
      </c>
      <c r="I910" s="5" t="n">
        <v>0.104</v>
      </c>
      <c r="J910" s="5" t="n">
        <v>0.19</v>
      </c>
      <c r="K910" s="1" t="n">
        <v>0.11</v>
      </c>
      <c r="L910" s="16">
        <f>K910*C910</f>
        <v/>
      </c>
      <c r="M910" s="13">
        <f>C910*I910</f>
        <v/>
      </c>
      <c r="N910" s="13">
        <f>IF(F910&gt;0,C910*(1+F910),G910)</f>
        <v/>
      </c>
      <c r="O910" s="16">
        <f>N910*J910</f>
        <v/>
      </c>
      <c r="P910" s="16">
        <f>L910-D910</f>
        <v/>
      </c>
      <c r="Q910" s="16">
        <f>M910-E910</f>
        <v/>
      </c>
      <c r="R910" s="16">
        <f>(B910)+(P910)+(Q910)+(O910)</f>
        <v/>
      </c>
      <c r="S910" s="16">
        <f>R910/0.89</f>
        <v/>
      </c>
      <c r="T910" s="8">
        <f>((R910/S910)-1)*-100</f>
        <v/>
      </c>
      <c r="U910" s="16">
        <f>C910-S910</f>
        <v/>
      </c>
      <c r="V910">
        <f>((R910/C910)-1)*-100</f>
        <v/>
      </c>
    </row>
    <row r="911">
      <c r="A911" t="inlineStr">
        <is>
          <t>BAER MATCHA LN 6X350ML</t>
        </is>
      </c>
      <c r="B911" s="13" t="n">
        <v>28.82</v>
      </c>
      <c r="C911" s="14">
        <f>R911/0.89</f>
        <v/>
      </c>
      <c r="D911" s="13" t="n">
        <v>3.458393</v>
      </c>
      <c r="E911" s="13" t="n">
        <v>3.297009</v>
      </c>
      <c r="F911" s="1" t="n">
        <v>0.4897</v>
      </c>
      <c r="G911" t="n">
        <v>0</v>
      </c>
      <c r="H911" s="5" t="n">
        <v>0.12</v>
      </c>
      <c r="I911" s="5" t="n">
        <v>0.0925</v>
      </c>
      <c r="J911" s="5" t="n">
        <v>0.12</v>
      </c>
      <c r="K911" s="1" t="n">
        <v>0.11</v>
      </c>
      <c r="L911" s="16">
        <f>K911*C911</f>
        <v/>
      </c>
      <c r="M911" s="13">
        <f>C911*I911</f>
        <v/>
      </c>
      <c r="N911" s="13">
        <f>IF(F911&gt;0,C911*(1+F911),G911)</f>
        <v/>
      </c>
      <c r="O911" s="16">
        <f>N911*J911</f>
        <v/>
      </c>
      <c r="P911" s="16">
        <f>L911-D911</f>
        <v/>
      </c>
      <c r="Q911" s="16">
        <f>M911-E911</f>
        <v/>
      </c>
      <c r="R911" s="16">
        <f>(B911)+(P911)+(Q911)+(O911)</f>
        <v/>
      </c>
      <c r="S911" s="16">
        <f>R911/0.89</f>
        <v/>
      </c>
      <c r="T911" s="8">
        <f>((R911/S911)-1)*-100</f>
        <v/>
      </c>
      <c r="U911" s="16">
        <f>C911-S911</f>
        <v/>
      </c>
      <c r="V911">
        <f>((R911/C911)-1)*-100</f>
        <v/>
      </c>
    </row>
    <row r="912">
      <c r="A912" t="inlineStr">
        <is>
          <t>BAER MATE LN 6X350ML</t>
        </is>
      </c>
      <c r="B912" s="13" t="n">
        <v>24.18</v>
      </c>
      <c r="C912" s="14">
        <f>R912/0.89</f>
        <v/>
      </c>
      <c r="D912" s="13" t="n">
        <v>2.9016</v>
      </c>
      <c r="E912" s="13" t="n">
        <v>1.968252</v>
      </c>
      <c r="F912" s="1" t="n">
        <v>0.4897</v>
      </c>
      <c r="G912" t="n">
        <v>0</v>
      </c>
      <c r="H912" s="5" t="n">
        <v>0.12</v>
      </c>
      <c r="I912" s="5" t="n">
        <v>0.0925</v>
      </c>
      <c r="J912" s="5" t="n">
        <v>0.12</v>
      </c>
      <c r="K912" s="1" t="n">
        <v>0.11</v>
      </c>
      <c r="L912" s="16">
        <f>K912*C912</f>
        <v/>
      </c>
      <c r="M912" s="13">
        <f>C912*I912</f>
        <v/>
      </c>
      <c r="N912" s="13">
        <f>IF(F912&gt;0,C912*(1+F912),G912)</f>
        <v/>
      </c>
      <c r="O912" s="16">
        <f>N912*J912</f>
        <v/>
      </c>
      <c r="P912" s="16">
        <f>L912-D912</f>
        <v/>
      </c>
      <c r="Q912" s="16">
        <f>M912-E912</f>
        <v/>
      </c>
      <c r="R912" s="16">
        <f>(B912)+(P912)+(Q912)+(O912)</f>
        <v/>
      </c>
      <c r="S912" s="16">
        <f>R912/0.89</f>
        <v/>
      </c>
      <c r="T912" s="8">
        <f>((R912/S912)-1)*-100</f>
        <v/>
      </c>
      <c r="U912" s="16">
        <f>C912-S912</f>
        <v/>
      </c>
      <c r="V912">
        <f>((R912/C912)-1)*-100</f>
        <v/>
      </c>
    </row>
    <row r="913">
      <c r="A913" t="inlineStr">
        <is>
          <t xml:space="preserve">CACHACA 29 PET 12X500ML </t>
        </is>
      </c>
      <c r="B913" s="13" t="n">
        <v>2.41703</v>
      </c>
      <c r="C913" s="14">
        <f>R913/0.89</f>
        <v/>
      </c>
      <c r="D913" s="13" t="n">
        <v>0.369502</v>
      </c>
      <c r="E913" s="13" t="n">
        <v>0.223575</v>
      </c>
      <c r="F913" s="1" t="n">
        <v>0.4579</v>
      </c>
      <c r="G913" t="n">
        <v>0</v>
      </c>
      <c r="H913" s="5" t="n">
        <v>0.12</v>
      </c>
      <c r="I913" s="5" t="n">
        <v>0.0925</v>
      </c>
      <c r="J913" s="5" t="n">
        <v>0.12</v>
      </c>
      <c r="K913" s="1" t="n">
        <v>0.11</v>
      </c>
      <c r="L913" s="16">
        <f>K913*C913</f>
        <v/>
      </c>
      <c r="M913" s="13">
        <f>C913*I913</f>
        <v/>
      </c>
      <c r="N913" s="13">
        <f>IF(F913&gt;0,C913*(1+F913),G913)</f>
        <v/>
      </c>
      <c r="O913" s="16">
        <f>N913*J913</f>
        <v/>
      </c>
      <c r="P913" s="16">
        <f>L913-D913</f>
        <v/>
      </c>
      <c r="Q913" s="16">
        <f>M913-E913</f>
        <v/>
      </c>
      <c r="R913" s="16">
        <f>(B913)+(P913)+(Q913)+(O913)</f>
        <v/>
      </c>
      <c r="S913" s="16">
        <f>R913/0.89</f>
        <v/>
      </c>
      <c r="T913" s="8">
        <f>((R913/S913)-1)*-100</f>
        <v/>
      </c>
      <c r="U913" s="16">
        <f>C913-S913</f>
        <v/>
      </c>
      <c r="V913">
        <f>((R913/C913)-1)*-100</f>
        <v/>
      </c>
    </row>
    <row r="914">
      <c r="A914" t="inlineStr">
        <is>
          <t>GIN BAM TANQUERAY RANGPUR 12X50ML</t>
        </is>
      </c>
      <c r="B914" s="13" t="n">
        <v>103.842</v>
      </c>
      <c r="C914" s="14">
        <f>R914/0.89</f>
        <v/>
      </c>
      <c r="D914" s="13" t="n">
        <v>3.476</v>
      </c>
      <c r="E914" s="13" t="n">
        <v>7.716443</v>
      </c>
      <c r="F914" s="1" t="n">
        <v>0.4579</v>
      </c>
      <c r="G914" t="n">
        <v>0</v>
      </c>
      <c r="H914" s="5" t="n">
        <v>0.12</v>
      </c>
      <c r="I914" s="5" t="n">
        <v>0.0925</v>
      </c>
      <c r="J914" s="5" t="n">
        <v>0.12</v>
      </c>
      <c r="K914" s="1" t="n">
        <v>0.11</v>
      </c>
      <c r="L914" s="16">
        <f>K914*C914</f>
        <v/>
      </c>
      <c r="M914" s="13">
        <f>C914*I914</f>
        <v/>
      </c>
      <c r="N914" s="13">
        <f>IF(F914&gt;0,C914*(1+F914),G914)</f>
        <v/>
      </c>
      <c r="O914" s="16">
        <f>N914*J914</f>
        <v/>
      </c>
      <c r="P914" s="16">
        <f>L914-D914</f>
        <v/>
      </c>
      <c r="Q914" s="16">
        <f>M914-E914</f>
        <v/>
      </c>
      <c r="R914" s="16">
        <f>(B914)+(P914)+(Q914)+(O914)</f>
        <v/>
      </c>
      <c r="S914" s="16">
        <f>R914/0.89</f>
        <v/>
      </c>
      <c r="T914" s="8">
        <f>((R914/S914)-1)*-100</f>
        <v/>
      </c>
      <c r="U914" s="16">
        <f>C914-S914</f>
        <v/>
      </c>
      <c r="V914">
        <f>((R914/C914)-1)*-100</f>
        <v/>
      </c>
    </row>
    <row r="915">
      <c r="A915" t="inlineStr">
        <is>
          <t>WHISKY J WALKER BLACK LABEL 1L - DEST</t>
        </is>
      </c>
      <c r="B915" s="13" t="n">
        <v>124.68</v>
      </c>
      <c r="C915" s="14">
        <f>R915/0.89</f>
        <v/>
      </c>
      <c r="D915" s="13" t="n">
        <v>4.987194</v>
      </c>
      <c r="E915" s="13" t="n">
        <v>11.071584</v>
      </c>
      <c r="F915" s="1" t="n">
        <v>0.4579</v>
      </c>
      <c r="G915" t="n">
        <v>0</v>
      </c>
      <c r="H915" s="5" t="n">
        <v>0.12</v>
      </c>
      <c r="I915" s="5" t="n">
        <v>0.0925</v>
      </c>
      <c r="J915" s="5" t="n">
        <v>0.12</v>
      </c>
      <c r="K915" s="1" t="n">
        <v>0.11</v>
      </c>
      <c r="L915" s="16">
        <f>K915*C915</f>
        <v/>
      </c>
      <c r="M915" s="13">
        <f>C915*I915</f>
        <v/>
      </c>
      <c r="N915" s="13">
        <f>IF(F915&gt;0,C915*(1+F915),G915)</f>
        <v/>
      </c>
      <c r="O915" s="16">
        <f>N915*J915</f>
        <v/>
      </c>
      <c r="P915" s="16">
        <f>L915-D915</f>
        <v/>
      </c>
      <c r="Q915" s="16">
        <f>M915-E915</f>
        <v/>
      </c>
      <c r="R915" s="16">
        <f>(B915)+(P915)+(Q915)+(O915)</f>
        <v/>
      </c>
      <c r="S915" s="16">
        <f>R915/0.89</f>
        <v/>
      </c>
      <c r="T915" s="8">
        <f>((R915/S915)-1)*-100</f>
        <v/>
      </c>
      <c r="U915" s="16">
        <f>C915-S915</f>
        <v/>
      </c>
      <c r="V915">
        <f>((R915/C915)-1)*-100</f>
        <v/>
      </c>
    </row>
    <row r="916">
      <c r="A916" t="inlineStr">
        <is>
          <t xml:space="preserve">LICOR FIREBALL C/2 COPOS </t>
        </is>
      </c>
      <c r="B916" s="13" t="n">
        <v>50.614167</v>
      </c>
      <c r="C916" s="14">
        <f>R916/0.89</f>
        <v/>
      </c>
      <c r="D916" s="13" t="n">
        <v>1.6942</v>
      </c>
      <c r="E916" s="13" t="n">
        <v>3.761127</v>
      </c>
      <c r="F916" s="1" t="n">
        <v>0.4579</v>
      </c>
      <c r="G916" t="n">
        <v>0</v>
      </c>
      <c r="H916" s="5" t="n">
        <v>0.12</v>
      </c>
      <c r="I916" s="5" t="n">
        <v>0.0925</v>
      </c>
      <c r="J916" s="5" t="n">
        <v>0.12</v>
      </c>
      <c r="K916" s="1" t="n">
        <v>0.11</v>
      </c>
      <c r="L916" s="16">
        <f>K916*C916</f>
        <v/>
      </c>
      <c r="M916" s="13">
        <f>C916*I916</f>
        <v/>
      </c>
      <c r="N916" s="13">
        <f>IF(F916&gt;0,C916*(1+F916),G916)</f>
        <v/>
      </c>
      <c r="O916" s="16">
        <f>N916*J916</f>
        <v/>
      </c>
      <c r="P916" s="16">
        <f>L916-D916</f>
        <v/>
      </c>
      <c r="Q916" s="16">
        <f>M916-E916</f>
        <v/>
      </c>
      <c r="R916" s="16">
        <f>(B916)+(P916)+(Q916)+(O916)</f>
        <v/>
      </c>
      <c r="S916" s="16">
        <f>R916/0.89</f>
        <v/>
      </c>
      <c r="T916" s="8">
        <f>((R916/S916)-1)*-100</f>
        <v/>
      </c>
      <c r="U916" s="16">
        <f>C916-S916</f>
        <v/>
      </c>
      <c r="V916">
        <f>((R916/C916)-1)*-100</f>
        <v/>
      </c>
    </row>
    <row r="917">
      <c r="A917" t="inlineStr">
        <is>
          <t>WHISKY LAPHROAIG QUARTER 750 ML</t>
        </is>
      </c>
      <c r="B917" s="13" t="n">
        <v>333.809333</v>
      </c>
      <c r="C917" s="14">
        <f>R917/0.89</f>
        <v/>
      </c>
      <c r="D917" s="13" t="n">
        <v>11.173667</v>
      </c>
      <c r="E917" s="13" t="n">
        <v>24.805232</v>
      </c>
      <c r="F917" s="1" t="n">
        <v>0.4579</v>
      </c>
      <c r="G917" t="n">
        <v>0</v>
      </c>
      <c r="H917" s="5" t="n">
        <v>0.12</v>
      </c>
      <c r="I917" s="5" t="n">
        <v>0.0925</v>
      </c>
      <c r="J917" s="5" t="n">
        <v>0.12</v>
      </c>
      <c r="K917" s="1" t="n">
        <v>0.11</v>
      </c>
      <c r="L917" s="16">
        <f>K917*C917</f>
        <v/>
      </c>
      <c r="M917" s="13">
        <f>C917*I917</f>
        <v/>
      </c>
      <c r="N917" s="13">
        <f>IF(F917&gt;0,C917*(1+F917),G917)</f>
        <v/>
      </c>
      <c r="O917" s="16">
        <f>N917*J917</f>
        <v/>
      </c>
      <c r="P917" s="16">
        <f>L917-D917</f>
        <v/>
      </c>
      <c r="Q917" s="16">
        <f>M917-E917</f>
        <v/>
      </c>
      <c r="R917" s="16">
        <f>(B917)+(P917)+(Q917)+(O917)</f>
        <v/>
      </c>
      <c r="S917" s="16">
        <f>R917/0.89</f>
        <v/>
      </c>
      <c r="T917" s="8">
        <f>((R917/S917)-1)*-100</f>
        <v/>
      </c>
      <c r="U917" s="16">
        <f>C917-S917</f>
        <v/>
      </c>
      <c r="V917">
        <f>((R917/C917)-1)*-100</f>
        <v/>
      </c>
    </row>
    <row r="918">
      <c r="A918" t="inlineStr">
        <is>
          <t>AZUMA MIX&amp;MATCH TANGERINA C/PIMENTA ROSA</t>
        </is>
      </c>
      <c r="B918" s="13" t="n">
        <v>345.6</v>
      </c>
      <c r="C918" s="14">
        <f>R918/0.89</f>
        <v/>
      </c>
      <c r="D918" s="13" t="n">
        <v>36.7</v>
      </c>
      <c r="E918" s="13" t="n">
        <v>24.89545</v>
      </c>
      <c r="F918" s="1" t="n">
        <v>0</v>
      </c>
      <c r="G918" t="n">
        <v>46.46</v>
      </c>
      <c r="H918" s="5" t="n">
        <v>0.12</v>
      </c>
      <c r="I918" s="5" t="n">
        <v>0.0925</v>
      </c>
      <c r="J918" s="5" t="n">
        <v>0.12</v>
      </c>
      <c r="K918" s="1" t="n">
        <v>0.11</v>
      </c>
      <c r="L918" s="16">
        <f>K918*C918</f>
        <v/>
      </c>
      <c r="M918" s="13">
        <f>C918*I918</f>
        <v/>
      </c>
      <c r="N918" s="13">
        <f>IF(F918&gt;0,C918*(1+F918),G918)</f>
        <v/>
      </c>
      <c r="O918" s="16">
        <f>N918*J918</f>
        <v/>
      </c>
      <c r="P918" s="16">
        <f>L918-D918</f>
        <v/>
      </c>
      <c r="Q918" s="16">
        <f>M918-E918</f>
        <v/>
      </c>
      <c r="R918" s="16">
        <f>(B918)+(P918)+(Q918)+(O918)</f>
        <v/>
      </c>
      <c r="S918" s="16">
        <f>R918/0.89</f>
        <v/>
      </c>
      <c r="T918" s="8">
        <f>((R918/S918)-1)*-100</f>
        <v/>
      </c>
      <c r="U918" s="16">
        <f>C918-S918</f>
        <v/>
      </c>
      <c r="V918">
        <f>((R918/C918)-1)*-100</f>
        <v/>
      </c>
    </row>
    <row r="919">
      <c r="A919" t="inlineStr">
        <is>
          <t>AZUMA MIX&amp;MATCH CHA BRANCO C/YUZU</t>
        </is>
      </c>
      <c r="B919" s="13" t="n">
        <v>345.6</v>
      </c>
      <c r="C919" s="14">
        <f>R919/0.89</f>
        <v/>
      </c>
      <c r="D919" s="13" t="n">
        <v>36.7</v>
      </c>
      <c r="E919" s="13" t="n">
        <v>24.89545</v>
      </c>
      <c r="F919" s="1" t="n">
        <v>0.4579</v>
      </c>
      <c r="G919" t="n">
        <v>0</v>
      </c>
      <c r="H919" s="5" t="n">
        <v>0.12</v>
      </c>
      <c r="I919" s="5" t="n">
        <v>0.0925</v>
      </c>
      <c r="J919" s="5" t="n">
        <v>0.12</v>
      </c>
      <c r="K919" s="1" t="n">
        <v>0.11</v>
      </c>
      <c r="L919" s="16">
        <f>K919*C919</f>
        <v/>
      </c>
      <c r="M919" s="13">
        <f>C919*I919</f>
        <v/>
      </c>
      <c r="N919" s="13">
        <f>IF(F919&gt;0,C919*(1+F919),G919)</f>
        <v/>
      </c>
      <c r="O919" s="16">
        <f>N919*J919</f>
        <v/>
      </c>
      <c r="P919" s="16">
        <f>L919-D919</f>
        <v/>
      </c>
      <c r="Q919" s="16">
        <f>M919-E919</f>
        <v/>
      </c>
      <c r="R919" s="16">
        <f>(B919)+(P919)+(Q919)+(O919)</f>
        <v/>
      </c>
      <c r="S919" s="16">
        <f>R919/0.89</f>
        <v/>
      </c>
      <c r="T919" s="8">
        <f>((R919/S919)-1)*-100</f>
        <v/>
      </c>
      <c r="U919" s="16">
        <f>C919-S919</f>
        <v/>
      </c>
      <c r="V919">
        <f>((R919/C919)-1)*-100</f>
        <v/>
      </c>
    </row>
    <row r="920">
      <c r="A920" t="inlineStr">
        <is>
          <t>AZUMA MIX&amp;MATCH MEL C/NOTAS BAUNILHA</t>
        </is>
      </c>
      <c r="B920" s="13" t="n">
        <v>24.48</v>
      </c>
      <c r="C920" s="14">
        <f>R920/0.89</f>
        <v/>
      </c>
      <c r="D920" s="13" t="n">
        <v>2.599583</v>
      </c>
      <c r="E920" s="13" t="n">
        <v>1.763435</v>
      </c>
      <c r="F920" s="1" t="n">
        <v>0.4579</v>
      </c>
      <c r="G920" t="n">
        <v>0</v>
      </c>
      <c r="H920" s="5" t="n">
        <v>0.12</v>
      </c>
      <c r="I920" s="5" t="n">
        <v>0.0925</v>
      </c>
      <c r="J920" s="5" t="n">
        <v>0.12</v>
      </c>
      <c r="K920" s="1" t="n">
        <v>0.11</v>
      </c>
      <c r="L920" s="16">
        <f>K920*C920</f>
        <v/>
      </c>
      <c r="M920" s="13">
        <f>C920*I920</f>
        <v/>
      </c>
      <c r="N920" s="13">
        <f>IF(F920&gt;0,C920*(1+F920),G920)</f>
        <v/>
      </c>
      <c r="O920" s="16">
        <f>N920*J920</f>
        <v/>
      </c>
      <c r="P920" s="16">
        <f>L920-D920</f>
        <v/>
      </c>
      <c r="Q920" s="16">
        <f>M920-E920</f>
        <v/>
      </c>
      <c r="R920" s="16">
        <f>(B920)+(P920)+(Q920)+(O920)</f>
        <v/>
      </c>
      <c r="S920" s="16">
        <f>R920/0.89</f>
        <v/>
      </c>
      <c r="T920" s="8">
        <f>((R920/S920)-1)*-100</f>
        <v/>
      </c>
      <c r="U920" s="16">
        <f>C920-S920</f>
        <v/>
      </c>
      <c r="V920">
        <f>((R920/C920)-1)*-100</f>
        <v/>
      </c>
    </row>
    <row r="921">
      <c r="A921" t="inlineStr">
        <is>
          <t>RED BULL WINTER JUNEBERRY 24X250ML</t>
        </is>
      </c>
      <c r="B921" s="13" t="n">
        <v>108.243</v>
      </c>
      <c r="C921" s="14">
        <f>R921/0.89</f>
        <v/>
      </c>
      <c r="D921" s="13" t="n">
        <v>4.22</v>
      </c>
      <c r="E921" s="13" t="n">
        <v>13.1664</v>
      </c>
      <c r="F921" s="1" t="n">
        <v>0</v>
      </c>
      <c r="G921" t="n">
        <v>197.28</v>
      </c>
      <c r="H921" s="5" t="n">
        <v>0.12</v>
      </c>
      <c r="I921" s="5" t="n">
        <v>0.104</v>
      </c>
      <c r="J921" s="5" t="n">
        <v>0.12</v>
      </c>
      <c r="K921" s="1" t="n">
        <v>0.11</v>
      </c>
      <c r="L921" s="16">
        <f>K921*C921</f>
        <v/>
      </c>
      <c r="M921" s="13">
        <f>C921*I921</f>
        <v/>
      </c>
      <c r="N921" s="13">
        <f>IF(F921&gt;0,C921*(1+F921),G921)</f>
        <v/>
      </c>
      <c r="O921" s="16">
        <f>N921*J921</f>
        <v/>
      </c>
      <c r="P921" s="16">
        <f>L921-D921</f>
        <v/>
      </c>
      <c r="Q921" s="16">
        <f>M921-E921</f>
        <v/>
      </c>
      <c r="R921" s="16">
        <f>(B921)+(P921)+(Q921)+(O921)</f>
        <v/>
      </c>
      <c r="S921" s="16">
        <f>R921/0.89</f>
        <v/>
      </c>
      <c r="T921" s="8">
        <f>((R921/S921)-1)*-100</f>
        <v/>
      </c>
      <c r="U921" s="16">
        <f>C921-S921</f>
        <v/>
      </c>
      <c r="V921">
        <f>((R921/C921)-1)*-100</f>
        <v/>
      </c>
    </row>
    <row r="922">
      <c r="A922" t="inlineStr">
        <is>
          <t>GIN ROCKS STRAWBERRY 1000ML</t>
        </is>
      </c>
      <c r="B922" s="13" t="n">
        <v>18.164</v>
      </c>
      <c r="C922" s="14">
        <f>R922/0.89</f>
        <v/>
      </c>
      <c r="D922" s="13" t="n">
        <v>1.824</v>
      </c>
      <c r="E922" s="13" t="n">
        <v>1.23728</v>
      </c>
      <c r="F922" s="1" t="n">
        <v>0</v>
      </c>
      <c r="G922" t="n">
        <v>35.59</v>
      </c>
      <c r="H922" s="5" t="n">
        <v>0.12</v>
      </c>
      <c r="I922" s="5" t="n">
        <v>0.0925</v>
      </c>
      <c r="J922" s="5" t="n">
        <v>0.12</v>
      </c>
      <c r="K922" s="1" t="n">
        <v>0.11</v>
      </c>
      <c r="L922" s="16">
        <f>K922*C922</f>
        <v/>
      </c>
      <c r="M922" s="13">
        <f>C922*I922</f>
        <v/>
      </c>
      <c r="N922" s="13">
        <f>IF(F922&gt;0,C922*(1+F922),G922)</f>
        <v/>
      </c>
      <c r="O922" s="16">
        <f>N922*J922</f>
        <v/>
      </c>
      <c r="P922" s="16">
        <f>L922-D922</f>
        <v/>
      </c>
      <c r="Q922" s="16">
        <f>M922-E922</f>
        <v/>
      </c>
      <c r="R922" s="16">
        <f>(B922)+(P922)+(Q922)+(O922)</f>
        <v/>
      </c>
      <c r="S922" s="16">
        <f>R922/0.89</f>
        <v/>
      </c>
      <c r="T922" s="8">
        <f>((R922/S922)-1)*-100</f>
        <v/>
      </c>
      <c r="U922" s="16">
        <f>C922-S922</f>
        <v/>
      </c>
      <c r="V922">
        <f>((R922/C922)-1)*-100</f>
        <v/>
      </c>
    </row>
    <row r="923">
      <c r="A923" t="inlineStr">
        <is>
          <t>GIN ROCKS 1000ML</t>
        </is>
      </c>
      <c r="B923" s="13" t="n">
        <v>18.164</v>
      </c>
      <c r="C923" s="14">
        <f>R923/0.89</f>
        <v/>
      </c>
      <c r="D923" s="13" t="n">
        <v>1.824</v>
      </c>
      <c r="E923" s="13" t="n">
        <v>1.23728</v>
      </c>
      <c r="F923" s="1" t="n">
        <v>0</v>
      </c>
      <c r="G923" t="n">
        <v>35.59</v>
      </c>
      <c r="H923" s="5" t="n">
        <v>0.12</v>
      </c>
      <c r="I923" s="5" t="n">
        <v>0.0925</v>
      </c>
      <c r="J923" s="5" t="n">
        <v>0.12</v>
      </c>
      <c r="K923" s="1" t="n">
        <v>0.11</v>
      </c>
      <c r="L923" s="16">
        <f>K923*C923</f>
        <v/>
      </c>
      <c r="M923" s="13">
        <f>C923*I923</f>
        <v/>
      </c>
      <c r="N923" s="13">
        <f>IF(F923&gt;0,C923*(1+F923),G923)</f>
        <v/>
      </c>
      <c r="O923" s="16">
        <f>N923*J923</f>
        <v/>
      </c>
      <c r="P923" s="16">
        <f>L923-D923</f>
        <v/>
      </c>
      <c r="Q923" s="16">
        <f>M923-E923</f>
        <v/>
      </c>
      <c r="R923" s="16">
        <f>(B923)+(P923)+(Q923)+(O923)</f>
        <v/>
      </c>
      <c r="S923" s="16">
        <f>R923/0.89</f>
        <v/>
      </c>
      <c r="T923" s="8">
        <f>((R923/S923)-1)*-100</f>
        <v/>
      </c>
      <c r="U923" s="16">
        <f>C923-S923</f>
        <v/>
      </c>
      <c r="V923">
        <f>((R923/C923)-1)*-100</f>
        <v/>
      </c>
    </row>
    <row r="924">
      <c r="A924" t="inlineStr">
        <is>
          <t>GIN ROCKS SICILIAN LEMON 1000ML</t>
        </is>
      </c>
      <c r="B924" s="13" t="n">
        <v>18.164</v>
      </c>
      <c r="C924" s="14">
        <f>R924/0.89</f>
        <v/>
      </c>
      <c r="D924" s="13" t="n">
        <v>1.824</v>
      </c>
      <c r="E924" s="13" t="n">
        <v>1.23728</v>
      </c>
      <c r="F924" s="1" t="n">
        <v>0</v>
      </c>
      <c r="G924" t="n">
        <v>35.59</v>
      </c>
      <c r="H924" s="5" t="n">
        <v>0.12</v>
      </c>
      <c r="I924" s="5" t="n">
        <v>0.0925</v>
      </c>
      <c r="J924" s="5" t="n">
        <v>0.12</v>
      </c>
      <c r="K924" s="1" t="n">
        <v>0.11</v>
      </c>
      <c r="L924" s="16">
        <f>K924*C924</f>
        <v/>
      </c>
      <c r="M924" s="13">
        <f>C924*I924</f>
        <v/>
      </c>
      <c r="N924" s="13">
        <f>IF(F924&gt;0,C924*(1+F924),G924)</f>
        <v/>
      </c>
      <c r="O924" s="16">
        <f>N924*J924</f>
        <v/>
      </c>
      <c r="P924" s="16">
        <f>L924-D924</f>
        <v/>
      </c>
      <c r="Q924" s="16">
        <f>M924-E924</f>
        <v/>
      </c>
      <c r="R924" s="16">
        <f>(B924)+(P924)+(Q924)+(O924)</f>
        <v/>
      </c>
      <c r="S924" s="16">
        <f>R924/0.89</f>
        <v/>
      </c>
      <c r="T924" s="8">
        <f>((R924/S924)-1)*-100</f>
        <v/>
      </c>
      <c r="U924" s="16">
        <f>C924-S924</f>
        <v/>
      </c>
      <c r="V924">
        <f>((R924/C924)-1)*-100</f>
        <v/>
      </c>
    </row>
    <row r="925">
      <c r="A925" t="inlineStr">
        <is>
          <t>WHISKY GLEN MORAY 750ML</t>
        </is>
      </c>
      <c r="B925" s="13" t="n">
        <v>130.864333</v>
      </c>
      <c r="C925" s="14">
        <f>R925/0.89</f>
        <v/>
      </c>
      <c r="D925" s="13" t="n">
        <v>4.3804</v>
      </c>
      <c r="E925" s="13" t="n">
        <v>9.724495000000001</v>
      </c>
      <c r="F925" s="1" t="n">
        <v>0.4579</v>
      </c>
      <c r="G925" t="n">
        <v>0</v>
      </c>
      <c r="H925" s="5" t="n">
        <v>0.12</v>
      </c>
      <c r="I925" s="5" t="n">
        <v>0.0925</v>
      </c>
      <c r="J925" s="5" t="n">
        <v>0.12</v>
      </c>
      <c r="K925" s="1" t="n">
        <v>0.11</v>
      </c>
      <c r="L925" s="16">
        <f>K925*C925</f>
        <v/>
      </c>
      <c r="M925" s="13">
        <f>C925*I925</f>
        <v/>
      </c>
      <c r="N925" s="13">
        <f>IF(F925&gt;0,C925*(1+F925),G925)</f>
        <v/>
      </c>
      <c r="O925" s="16">
        <f>N925*J925</f>
        <v/>
      </c>
      <c r="P925" s="16">
        <f>L925-D925</f>
        <v/>
      </c>
      <c r="Q925" s="16">
        <f>M925-E925</f>
        <v/>
      </c>
      <c r="R925" s="16">
        <f>(B925)+(P925)+(Q925)+(O925)</f>
        <v/>
      </c>
      <c r="S925" s="16">
        <f>R925/0.89</f>
        <v/>
      </c>
      <c r="T925" s="8">
        <f>((R925/S925)-1)*-100</f>
        <v/>
      </c>
      <c r="U925" s="16">
        <f>C925-S925</f>
        <v/>
      </c>
      <c r="V925">
        <f>((R925/C925)-1)*-100</f>
        <v/>
      </c>
    </row>
    <row r="926">
      <c r="A926" t="inlineStr">
        <is>
          <t>WHISKY JAMESON 750ML - EVENTO</t>
        </is>
      </c>
      <c r="B926" s="13" t="n">
        <v>64.562344</v>
      </c>
      <c r="C926" s="14">
        <f>R926/0.89</f>
        <v/>
      </c>
      <c r="D926" s="13" t="n">
        <v>2.161083</v>
      </c>
      <c r="E926" s="13" t="n">
        <v>5.772117</v>
      </c>
      <c r="F926" s="1" t="n">
        <v>0</v>
      </c>
      <c r="G926" t="n">
        <v>107.44</v>
      </c>
      <c r="H926" s="5" t="n">
        <v>0.12</v>
      </c>
      <c r="I926" s="5" t="n">
        <v>0.0925</v>
      </c>
      <c r="J926" s="5" t="n">
        <v>0.12</v>
      </c>
      <c r="K926" s="1" t="n">
        <v>0.11</v>
      </c>
      <c r="L926" s="16">
        <f>K926*C926</f>
        <v/>
      </c>
      <c r="M926" s="13">
        <f>C926*I926</f>
        <v/>
      </c>
      <c r="N926" s="13">
        <f>IF(F926&gt;0,C926*(1+F926),G926)</f>
        <v/>
      </c>
      <c r="O926" s="16">
        <f>N926*J926</f>
        <v/>
      </c>
      <c r="P926" s="16">
        <f>L926-D926</f>
        <v/>
      </c>
      <c r="Q926" s="16">
        <f>M926-E926</f>
        <v/>
      </c>
      <c r="R926" s="16">
        <f>(B926)+(P926)+(Q926)+(O926)</f>
        <v/>
      </c>
      <c r="S926" s="16">
        <f>R926/0.89</f>
        <v/>
      </c>
      <c r="T926" s="8">
        <f>((R926/S926)-1)*-100</f>
        <v/>
      </c>
      <c r="U926" s="16">
        <f>C926-S926</f>
        <v/>
      </c>
      <c r="V926">
        <f>((R926/C926)-1)*-100</f>
        <v/>
      </c>
    </row>
    <row r="927">
      <c r="A927" t="inlineStr">
        <is>
          <t>VINHO LATITUD 33 SAUVIGNON BLANC 750 ML</t>
        </is>
      </c>
      <c r="B927" s="13" t="n">
        <v>27.1362</v>
      </c>
      <c r="C927" s="14">
        <f>R927/0.89</f>
        <v/>
      </c>
      <c r="D927" s="13" t="n">
        <v>1.0192</v>
      </c>
      <c r="E927" s="13" t="n">
        <v>2.262624</v>
      </c>
      <c r="F927" s="1" t="n">
        <v>0</v>
      </c>
      <c r="G927" t="n">
        <v>0</v>
      </c>
      <c r="H927" s="5" t="n">
        <v>0.12</v>
      </c>
      <c r="I927" s="5" t="n">
        <v>0.0925</v>
      </c>
      <c r="J927" s="5" t="n">
        <v>0.12</v>
      </c>
      <c r="K927" s="1" t="n">
        <v>0.11</v>
      </c>
      <c r="L927" s="16">
        <f>K927*C927</f>
        <v/>
      </c>
      <c r="M927" s="13">
        <f>C927*I927</f>
        <v/>
      </c>
      <c r="N927" s="13">
        <f>IF(F927&gt;0,C927*(1+F927),G927)</f>
        <v/>
      </c>
      <c r="O927" s="16">
        <f>N927*J927</f>
        <v/>
      </c>
      <c r="P927" s="16">
        <f>L927-D927</f>
        <v/>
      </c>
      <c r="Q927" s="16">
        <f>M927-E927</f>
        <v/>
      </c>
      <c r="R927" s="16">
        <f>(B927)+(P927)+(Q927)+(O927)</f>
        <v/>
      </c>
      <c r="S927" s="16">
        <f>R927/0.89</f>
        <v/>
      </c>
      <c r="T927" s="8">
        <f>((R927/S927)-1)*-100</f>
        <v/>
      </c>
      <c r="U927" s="16">
        <f>C927-S927</f>
        <v/>
      </c>
      <c r="V927">
        <f>((R927/C927)-1)*-100</f>
        <v/>
      </c>
    </row>
    <row r="928">
      <c r="A928" t="inlineStr">
        <is>
          <t>FORDS LONDON DRY GIN 750ML</t>
        </is>
      </c>
      <c r="B928" s="13" t="n">
        <v>84.15900000000001</v>
      </c>
      <c r="C928" s="14">
        <f>R928/0.89</f>
        <v/>
      </c>
      <c r="D928" s="13" t="n">
        <v>2.817</v>
      </c>
      <c r="E928" s="13" t="n">
        <v>6.253825</v>
      </c>
      <c r="F928" s="1" t="n">
        <v>0.4579</v>
      </c>
      <c r="G928" t="n">
        <v>0</v>
      </c>
      <c r="H928" s="5" t="n">
        <v>0.12</v>
      </c>
      <c r="I928" s="5" t="n">
        <v>0.0925</v>
      </c>
      <c r="J928" s="5" t="n">
        <v>0.12</v>
      </c>
      <c r="K928" s="1" t="n">
        <v>0.11</v>
      </c>
      <c r="L928" s="16">
        <f>K928*C928</f>
        <v/>
      </c>
      <c r="M928" s="13">
        <f>C928*I928</f>
        <v/>
      </c>
      <c r="N928" s="13">
        <f>IF(F928&gt;0,C928*(1+F928),G928)</f>
        <v/>
      </c>
      <c r="O928" s="16">
        <f>N928*J928</f>
        <v/>
      </c>
      <c r="P928" s="16">
        <f>L928-D928</f>
        <v/>
      </c>
      <c r="Q928" s="16">
        <f>M928-E928</f>
        <v/>
      </c>
      <c r="R928" s="16">
        <f>(B928)+(P928)+(Q928)+(O928)</f>
        <v/>
      </c>
      <c r="S928" s="16">
        <f>R928/0.89</f>
        <v/>
      </c>
      <c r="T928" s="8">
        <f>((R928/S928)-1)*-100</f>
        <v/>
      </c>
      <c r="U928" s="16">
        <f>C928-S928</f>
        <v/>
      </c>
      <c r="V928">
        <f>((R928/C928)-1)*-100</f>
        <v/>
      </c>
    </row>
    <row r="929">
      <c r="A929" t="inlineStr">
        <is>
          <t>VINHO SADINO PENIN. DE SETUBAL TINTO</t>
        </is>
      </c>
      <c r="B929" s="13" t="n">
        <v>24.24</v>
      </c>
      <c r="C929" s="14">
        <f>R929/0.89</f>
        <v/>
      </c>
      <c r="D929" s="13" t="n">
        <v>0.969556</v>
      </c>
      <c r="E929" s="13" t="n">
        <v>2.152516</v>
      </c>
      <c r="F929" s="1" t="n">
        <v>0.467</v>
      </c>
      <c r="G929" t="n">
        <v>0</v>
      </c>
      <c r="H929" s="5" t="n">
        <v>0.12</v>
      </c>
      <c r="I929" s="5" t="n">
        <v>0.0925</v>
      </c>
      <c r="J929" s="5" t="n">
        <v>0.12</v>
      </c>
      <c r="K929" s="1" t="n">
        <v>0.11</v>
      </c>
      <c r="L929" s="16">
        <f>K929*C929</f>
        <v/>
      </c>
      <c r="M929" s="13">
        <f>C929*I929</f>
        <v/>
      </c>
      <c r="N929" s="13">
        <f>IF(F929&gt;0,C929*(1+F929),G929)</f>
        <v/>
      </c>
      <c r="O929" s="16">
        <f>N929*J929</f>
        <v/>
      </c>
      <c r="P929" s="16">
        <f>L929-D929</f>
        <v/>
      </c>
      <c r="Q929" s="16">
        <f>M929-E929</f>
        <v/>
      </c>
      <c r="R929" s="16">
        <f>(B929)+(P929)+(Q929)+(O929)</f>
        <v/>
      </c>
      <c r="S929" s="16">
        <f>R929/0.89</f>
        <v/>
      </c>
      <c r="T929" s="8">
        <f>((R929/S929)-1)*-100</f>
        <v/>
      </c>
      <c r="U929" s="16">
        <f>C929-S929</f>
        <v/>
      </c>
      <c r="V929">
        <f>((R929/C929)-1)*-100</f>
        <v/>
      </c>
    </row>
    <row r="930">
      <c r="A930" t="inlineStr">
        <is>
          <t xml:space="preserve">CHAMP MOET ROSE IMPERIAL 750 ML </t>
        </is>
      </c>
      <c r="B930" s="13" t="n">
        <v>334.91</v>
      </c>
      <c r="C930" s="14">
        <f>R930/0.89</f>
        <v/>
      </c>
      <c r="D930" s="13" t="n">
        <v>13.3964</v>
      </c>
      <c r="E930" s="13" t="n">
        <v>29.740015</v>
      </c>
      <c r="F930" s="1" t="n">
        <v>0.4579</v>
      </c>
      <c r="G930" t="n">
        <v>0</v>
      </c>
      <c r="H930" s="5" t="n">
        <v>0.12</v>
      </c>
      <c r="I930" s="5" t="n">
        <v>0.0925</v>
      </c>
      <c r="J930" s="5" t="n">
        <v>0.12</v>
      </c>
      <c r="K930" s="1" t="n">
        <v>0.11</v>
      </c>
      <c r="L930" s="16">
        <f>K930*C930</f>
        <v/>
      </c>
      <c r="M930" s="13">
        <f>C930*I930</f>
        <v/>
      </c>
      <c r="N930" s="13">
        <f>IF(F930&gt;0,C930*(1+F930),G930)</f>
        <v/>
      </c>
      <c r="O930" s="16">
        <f>N930*J930</f>
        <v/>
      </c>
      <c r="P930" s="16">
        <f>L930-D930</f>
        <v/>
      </c>
      <c r="Q930" s="16">
        <f>M930-E930</f>
        <v/>
      </c>
      <c r="R930" s="16">
        <f>(B930)+(P930)+(Q930)+(O930)</f>
        <v/>
      </c>
      <c r="S930" s="16">
        <f>R930/0.89</f>
        <v/>
      </c>
      <c r="T930" s="8">
        <f>((R930/S930)-1)*-100</f>
        <v/>
      </c>
      <c r="U930" s="16">
        <f>C930-S930</f>
        <v/>
      </c>
      <c r="V930">
        <f>((R930/C930)-1)*-100</f>
        <v/>
      </c>
    </row>
    <row r="931">
      <c r="A931" t="inlineStr">
        <is>
          <t>TEQUILA HERRADURA PLATA 750 ML</t>
        </is>
      </c>
      <c r="B931" s="13" t="n">
        <v>131.009445</v>
      </c>
      <c r="C931" s="14">
        <f>R931/0.89</f>
        <v/>
      </c>
      <c r="D931" s="13" t="n">
        <v>4.385256</v>
      </c>
      <c r="E931" s="13" t="n">
        <v>9.735265</v>
      </c>
      <c r="F931" s="1" t="n">
        <v>0</v>
      </c>
      <c r="G931" t="n">
        <v>219.64</v>
      </c>
      <c r="H931" s="5" t="n">
        <v>0.12</v>
      </c>
      <c r="I931" s="5" t="n">
        <v>0.0925</v>
      </c>
      <c r="J931" s="5" t="n">
        <v>0.12</v>
      </c>
      <c r="K931" s="1" t="n">
        <v>0.11</v>
      </c>
      <c r="L931" s="16">
        <f>K931*C931</f>
        <v/>
      </c>
      <c r="M931" s="13">
        <f>C931*I931</f>
        <v/>
      </c>
      <c r="N931" s="13">
        <f>IF(F931&gt;0,C931*(1+F931),G931)</f>
        <v/>
      </c>
      <c r="O931" s="16">
        <f>N931*J931</f>
        <v/>
      </c>
      <c r="P931" s="16">
        <f>L931-D931</f>
        <v/>
      </c>
      <c r="Q931" s="16">
        <f>M931-E931</f>
        <v/>
      </c>
      <c r="R931" s="16">
        <f>(B931)+(P931)+(Q931)+(O931)</f>
        <v/>
      </c>
      <c r="S931" s="16">
        <f>R931/0.89</f>
        <v/>
      </c>
      <c r="T931" s="8">
        <f>((R931/S931)-1)*-100</f>
        <v/>
      </c>
      <c r="U931" s="16">
        <f>C931-S931</f>
        <v/>
      </c>
      <c r="V931">
        <f>((R931/C931)-1)*-100</f>
        <v/>
      </c>
    </row>
    <row r="932">
      <c r="A932" t="inlineStr">
        <is>
          <t>VINHO EMILIANA ADOBE PINOT NOIR 750ML</t>
        </is>
      </c>
      <c r="B932" s="13" t="n">
        <v>35.706667</v>
      </c>
      <c r="C932" s="14">
        <f>R932/0.89</f>
        <v/>
      </c>
      <c r="D932" s="13" t="n">
        <v>1.340833</v>
      </c>
      <c r="E932" s="13" t="n">
        <v>3.178839</v>
      </c>
      <c r="F932" s="1" t="n">
        <v>0.4579</v>
      </c>
      <c r="G932" t="n">
        <v>0</v>
      </c>
      <c r="H932" s="5" t="n">
        <v>0.12</v>
      </c>
      <c r="I932" s="5" t="n">
        <v>0.0925</v>
      </c>
      <c r="J932" s="5" t="n">
        <v>0.12</v>
      </c>
      <c r="K932" s="1" t="n">
        <v>0.11</v>
      </c>
      <c r="L932" s="16">
        <f>K932*C932</f>
        <v/>
      </c>
      <c r="M932" s="13">
        <f>C932*I932</f>
        <v/>
      </c>
      <c r="N932" s="13">
        <f>IF(F932&gt;0,C932*(1+F932),G932)</f>
        <v/>
      </c>
      <c r="O932" s="16">
        <f>N932*J932</f>
        <v/>
      </c>
      <c r="P932" s="16">
        <f>L932-D932</f>
        <v/>
      </c>
      <c r="Q932" s="16">
        <f>M932-E932</f>
        <v/>
      </c>
      <c r="R932" s="16">
        <f>(B932)+(P932)+(Q932)+(O932)</f>
        <v/>
      </c>
      <c r="S932" s="16">
        <f>R932/0.89</f>
        <v/>
      </c>
      <c r="T932" s="8">
        <f>((R932/S932)-1)*-100</f>
        <v/>
      </c>
      <c r="U932" s="16">
        <f>C932-S932</f>
        <v/>
      </c>
      <c r="V932">
        <f>((R932/C932)-1)*-100</f>
        <v/>
      </c>
    </row>
    <row r="933">
      <c r="A933" t="inlineStr">
        <is>
          <t>VINHO EMILIANA ADOBE BRANCO GEWURZ 750ML</t>
        </is>
      </c>
      <c r="B933" s="13" t="n">
        <v>39.675</v>
      </c>
      <c r="C933" s="14">
        <f>R933/0.89</f>
        <v/>
      </c>
      <c r="D933" s="13" t="n">
        <v>1.49</v>
      </c>
      <c r="E933" s="13" t="n">
        <v>3.532113</v>
      </c>
      <c r="F933" s="1" t="n">
        <v>0.4579</v>
      </c>
      <c r="G933" t="n">
        <v>0</v>
      </c>
      <c r="H933" s="5" t="n">
        <v>0.12</v>
      </c>
      <c r="I933" s="5" t="n">
        <v>0.0925</v>
      </c>
      <c r="J933" s="5" t="n">
        <v>0.12</v>
      </c>
      <c r="K933" s="1" t="n">
        <v>0.11</v>
      </c>
      <c r="L933" s="16">
        <f>K933*C933</f>
        <v/>
      </c>
      <c r="M933" s="13">
        <f>C933*I933</f>
        <v/>
      </c>
      <c r="N933" s="13">
        <f>IF(F933&gt;0,C933*(1+F933),G933)</f>
        <v/>
      </c>
      <c r="O933" s="16">
        <f>N933*J933</f>
        <v/>
      </c>
      <c r="P933" s="16">
        <f>L933-D933</f>
        <v/>
      </c>
      <c r="Q933" s="16">
        <f>M933-E933</f>
        <v/>
      </c>
      <c r="R933" s="16">
        <f>(B933)+(P933)+(Q933)+(O933)</f>
        <v/>
      </c>
      <c r="S933" s="16">
        <f>R933/0.89</f>
        <v/>
      </c>
      <c r="T933" s="8">
        <f>((R933/S933)-1)*-100</f>
        <v/>
      </c>
      <c r="U933" s="16">
        <f>C933-S933</f>
        <v/>
      </c>
      <c r="V933">
        <f>((R933/C933)-1)*-100</f>
        <v/>
      </c>
    </row>
    <row r="934">
      <c r="A934" t="inlineStr">
        <is>
          <t>VINHO EMILIANA ADOBE TINTO SYRAH 750ML</t>
        </is>
      </c>
      <c r="B934" s="13" t="n">
        <v>35.706667</v>
      </c>
      <c r="C934" s="14">
        <f>R934/0.89</f>
        <v/>
      </c>
      <c r="D934" s="13" t="n">
        <v>1.341667</v>
      </c>
      <c r="E934" s="13" t="n">
        <v>3.178763</v>
      </c>
      <c r="F934" s="1" t="n">
        <v>0.4579</v>
      </c>
      <c r="G934" t="n">
        <v>0</v>
      </c>
      <c r="H934" s="5" t="n">
        <v>0.12</v>
      </c>
      <c r="I934" s="5" t="n">
        <v>0.0925</v>
      </c>
      <c r="J934" s="5" t="n">
        <v>0.12</v>
      </c>
      <c r="K934" s="1" t="n">
        <v>0.11</v>
      </c>
      <c r="L934" s="16">
        <f>K934*C934</f>
        <v/>
      </c>
      <c r="M934" s="13">
        <f>C934*I934</f>
        <v/>
      </c>
      <c r="N934" s="13">
        <f>IF(F934&gt;0,C934*(1+F934),G934)</f>
        <v/>
      </c>
      <c r="O934" s="16">
        <f>N934*J934</f>
        <v/>
      </c>
      <c r="P934" s="16">
        <f>L934-D934</f>
        <v/>
      </c>
      <c r="Q934" s="16">
        <f>M934-E934</f>
        <v/>
      </c>
      <c r="R934" s="16">
        <f>(B934)+(P934)+(Q934)+(O934)</f>
        <v/>
      </c>
      <c r="S934" s="16">
        <f>R934/0.89</f>
        <v/>
      </c>
      <c r="T934" s="8">
        <f>((R934/S934)-1)*-100</f>
        <v/>
      </c>
      <c r="U934" s="16">
        <f>C934-S934</f>
        <v/>
      </c>
      <c r="V934">
        <f>((R934/C934)-1)*-100</f>
        <v/>
      </c>
    </row>
    <row r="935">
      <c r="A935" t="inlineStr">
        <is>
          <t>VINHO EMILIANA ADOBE CARMENERE 750ML</t>
        </is>
      </c>
      <c r="B935" s="13" t="n">
        <v>35.706667</v>
      </c>
      <c r="C935" s="14">
        <f>R935/0.89</f>
        <v/>
      </c>
      <c r="D935" s="13" t="n">
        <v>1.340833</v>
      </c>
      <c r="E935" s="13" t="n">
        <v>3.178839</v>
      </c>
      <c r="F935" s="1" t="n">
        <v>0.4579</v>
      </c>
      <c r="G935" t="n">
        <v>0</v>
      </c>
      <c r="H935" s="5" t="n">
        <v>0.12</v>
      </c>
      <c r="I935" s="5" t="n">
        <v>0.0925</v>
      </c>
      <c r="J935" s="5" t="n">
        <v>0.12</v>
      </c>
      <c r="K935" s="1" t="n">
        <v>0.11</v>
      </c>
      <c r="L935" s="16">
        <f>K935*C935</f>
        <v/>
      </c>
      <c r="M935" s="13">
        <f>C935*I935</f>
        <v/>
      </c>
      <c r="N935" s="13">
        <f>IF(F935&gt;0,C935*(1+F935),G935)</f>
        <v/>
      </c>
      <c r="O935" s="16">
        <f>N935*J935</f>
        <v/>
      </c>
      <c r="P935" s="16">
        <f>L935-D935</f>
        <v/>
      </c>
      <c r="Q935" s="16">
        <f>M935-E935</f>
        <v/>
      </c>
      <c r="R935" s="16">
        <f>(B935)+(P935)+(Q935)+(O935)</f>
        <v/>
      </c>
      <c r="S935" s="16">
        <f>R935/0.89</f>
        <v/>
      </c>
      <c r="T935" s="8">
        <f>((R935/S935)-1)*-100</f>
        <v/>
      </c>
      <c r="U935" s="16">
        <f>C935-S935</f>
        <v/>
      </c>
      <c r="V935">
        <f>((R935/C935)-1)*-100</f>
        <v/>
      </c>
    </row>
    <row r="936">
      <c r="A936" t="inlineStr">
        <is>
          <t>VINHO EMILIANA ADOBE BCO RIESLING 750ML</t>
        </is>
      </c>
      <c r="B936" s="13" t="n">
        <v>39.675</v>
      </c>
      <c r="C936" s="14">
        <f>R936/0.89</f>
        <v/>
      </c>
      <c r="D936" s="13" t="n">
        <v>1.49</v>
      </c>
      <c r="E936" s="13" t="n">
        <v>3.532113</v>
      </c>
      <c r="F936" s="1" t="n">
        <v>0.4579</v>
      </c>
      <c r="G936" t="n">
        <v>0</v>
      </c>
      <c r="H936" s="5" t="n">
        <v>0.12</v>
      </c>
      <c r="I936" s="5" t="n">
        <v>0.0925</v>
      </c>
      <c r="J936" s="5" t="n">
        <v>0.12</v>
      </c>
      <c r="K936" s="1" t="n">
        <v>0.11</v>
      </c>
      <c r="L936" s="16">
        <f>K936*C936</f>
        <v/>
      </c>
      <c r="M936" s="13">
        <f>C936*I936</f>
        <v/>
      </c>
      <c r="N936" s="13">
        <f>IF(F936&gt;0,C936*(1+F936),G936)</f>
        <v/>
      </c>
      <c r="O936" s="16">
        <f>N936*J936</f>
        <v/>
      </c>
      <c r="P936" s="16">
        <f>L936-D936</f>
        <v/>
      </c>
      <c r="Q936" s="16">
        <f>M936-E936</f>
        <v/>
      </c>
      <c r="R936" s="16">
        <f>(B936)+(P936)+(Q936)+(O936)</f>
        <v/>
      </c>
      <c r="S936" s="16">
        <f>R936/0.89</f>
        <v/>
      </c>
      <c r="T936" s="8">
        <f>((R936/S936)-1)*-100</f>
        <v/>
      </c>
      <c r="U936" s="16">
        <f>C936-S936</f>
        <v/>
      </c>
      <c r="V936">
        <f>((R936/C936)-1)*-100</f>
        <v/>
      </c>
    </row>
    <row r="937">
      <c r="A937" t="inlineStr">
        <is>
          <t>VINHO EMILIANA ADOBE ROSE 750ML</t>
        </is>
      </c>
      <c r="B937" s="13" t="n">
        <v>35.706667</v>
      </c>
      <c r="C937" s="14">
        <f>R937/0.89</f>
        <v/>
      </c>
      <c r="D937" s="13" t="n">
        <v>1.341667</v>
      </c>
      <c r="E937" s="13" t="n">
        <v>3.178763</v>
      </c>
      <c r="F937" s="1" t="n">
        <v>0.4579</v>
      </c>
      <c r="G937" t="n">
        <v>0</v>
      </c>
      <c r="H937" s="5" t="n">
        <v>0.12</v>
      </c>
      <c r="I937" s="5" t="n">
        <v>0.0925</v>
      </c>
      <c r="J937" s="5" t="n">
        <v>0.12</v>
      </c>
      <c r="K937" s="1" t="n">
        <v>0.11</v>
      </c>
      <c r="L937" s="16">
        <f>K937*C937</f>
        <v/>
      </c>
      <c r="M937" s="13">
        <f>C937*I937</f>
        <v/>
      </c>
      <c r="N937" s="13">
        <f>IF(F937&gt;0,C937*(1+F937),G937)</f>
        <v/>
      </c>
      <c r="O937" s="16">
        <f>N937*J937</f>
        <v/>
      </c>
      <c r="P937" s="16">
        <f>L937-D937</f>
        <v/>
      </c>
      <c r="Q937" s="16">
        <f>M937-E937</f>
        <v/>
      </c>
      <c r="R937" s="16">
        <f>(B937)+(P937)+(Q937)+(O937)</f>
        <v/>
      </c>
      <c r="S937" s="16">
        <f>R937/0.89</f>
        <v/>
      </c>
      <c r="T937" s="8">
        <f>((R937/S937)-1)*-100</f>
        <v/>
      </c>
      <c r="U937" s="16">
        <f>C937-S937</f>
        <v/>
      </c>
      <c r="V937">
        <f>((R937/C937)-1)*-100</f>
        <v/>
      </c>
    </row>
    <row r="938">
      <c r="A938" t="inlineStr">
        <is>
          <t>VINHO EMILIANA ADOBE SAUVIGNON BCO 750ML</t>
        </is>
      </c>
      <c r="B938" s="13" t="n">
        <v>39.675</v>
      </c>
      <c r="C938" s="14">
        <f>R938/0.89</f>
        <v/>
      </c>
      <c r="D938" s="13" t="n">
        <v>1.49</v>
      </c>
      <c r="E938" s="13" t="n">
        <v>3.532113</v>
      </c>
      <c r="F938" s="1" t="n">
        <v>0.4579</v>
      </c>
      <c r="G938" t="n">
        <v>0</v>
      </c>
      <c r="H938" s="5" t="n">
        <v>0.12</v>
      </c>
      <c r="I938" s="5" t="n">
        <v>0.0925</v>
      </c>
      <c r="J938" s="5" t="n">
        <v>0.12</v>
      </c>
      <c r="K938" s="1" t="n">
        <v>0.11</v>
      </c>
      <c r="L938" s="16">
        <f>K938*C938</f>
        <v/>
      </c>
      <c r="M938" s="13">
        <f>C938*I938</f>
        <v/>
      </c>
      <c r="N938" s="13">
        <f>IF(F938&gt;0,C938*(1+F938),G938)</f>
        <v/>
      </c>
      <c r="O938" s="16">
        <f>N938*J938</f>
        <v/>
      </c>
      <c r="P938" s="16">
        <f>L938-D938</f>
        <v/>
      </c>
      <c r="Q938" s="16">
        <f>M938-E938</f>
        <v/>
      </c>
      <c r="R938" s="16">
        <f>(B938)+(P938)+(Q938)+(O938)</f>
        <v/>
      </c>
      <c r="S938" s="16">
        <f>R938/0.89</f>
        <v/>
      </c>
      <c r="T938" s="8">
        <f>((R938/S938)-1)*-100</f>
        <v/>
      </c>
      <c r="U938" s="16">
        <f>C938-S938</f>
        <v/>
      </c>
      <c r="V938">
        <f>((R938/C938)-1)*-100</f>
        <v/>
      </c>
    </row>
    <row r="939">
      <c r="A939" t="inlineStr">
        <is>
          <t>VINHO EMILIANA ADOBE BCO CHARD 750ML</t>
        </is>
      </c>
      <c r="B939" s="13" t="n">
        <v>39.675</v>
      </c>
      <c r="C939" s="14">
        <f>R939/0.89</f>
        <v/>
      </c>
      <c r="D939" s="13" t="n">
        <v>1.49</v>
      </c>
      <c r="E939" s="13" t="n">
        <v>3.532113</v>
      </c>
      <c r="F939" s="1" t="n">
        <v>0.4579</v>
      </c>
      <c r="G939" t="n">
        <v>0</v>
      </c>
      <c r="H939" s="5" t="n">
        <v>0.12</v>
      </c>
      <c r="I939" s="5" t="n">
        <v>0.0925</v>
      </c>
      <c r="J939" s="5" t="n">
        <v>0.12</v>
      </c>
      <c r="K939" s="1" t="n">
        <v>0.11</v>
      </c>
      <c r="L939" s="16">
        <f>K939*C939</f>
        <v/>
      </c>
      <c r="M939" s="13">
        <f>C939*I939</f>
        <v/>
      </c>
      <c r="N939" s="13">
        <f>IF(F939&gt;0,C939*(1+F939),G939)</f>
        <v/>
      </c>
      <c r="O939" s="16">
        <f>N939*J939</f>
        <v/>
      </c>
      <c r="P939" s="16">
        <f>L939-D939</f>
        <v/>
      </c>
      <c r="Q939" s="16">
        <f>M939-E939</f>
        <v/>
      </c>
      <c r="R939" s="16">
        <f>(B939)+(P939)+(Q939)+(O939)</f>
        <v/>
      </c>
      <c r="S939" s="16">
        <f>R939/0.89</f>
        <v/>
      </c>
      <c r="T939" s="8">
        <f>((R939/S939)-1)*-100</f>
        <v/>
      </c>
      <c r="U939" s="16">
        <f>C939-S939</f>
        <v/>
      </c>
      <c r="V939">
        <f>((R939/C939)-1)*-100</f>
        <v/>
      </c>
    </row>
    <row r="940">
      <c r="A940" t="inlineStr">
        <is>
          <t>VINHO VICENTE FARIA TINTO LOLITA 750ML</t>
        </is>
      </c>
      <c r="B940" s="13" t="n">
        <v>37.385834</v>
      </c>
      <c r="C940" s="14">
        <f>R940/0.89</f>
        <v/>
      </c>
      <c r="D940" s="13" t="n">
        <v>1.404167</v>
      </c>
      <c r="E940" s="13" t="n">
        <v>3.328305</v>
      </c>
      <c r="F940" s="1" t="n">
        <v>0.4579</v>
      </c>
      <c r="G940" t="n">
        <v>0</v>
      </c>
      <c r="H940" s="5" t="n">
        <v>0.12</v>
      </c>
      <c r="I940" s="5" t="n">
        <v>0.0925</v>
      </c>
      <c r="J940" s="5" t="n">
        <v>0.12</v>
      </c>
      <c r="K940" s="1" t="n">
        <v>0.11</v>
      </c>
      <c r="L940" s="16">
        <f>K940*C940</f>
        <v/>
      </c>
      <c r="M940" s="13">
        <f>C940*I940</f>
        <v/>
      </c>
      <c r="N940" s="13">
        <f>IF(F940&gt;0,C940*(1+F940),G940)</f>
        <v/>
      </c>
      <c r="O940" s="16">
        <f>N940*J940</f>
        <v/>
      </c>
      <c r="P940" s="16">
        <f>L940-D940</f>
        <v/>
      </c>
      <c r="Q940" s="16">
        <f>M940-E940</f>
        <v/>
      </c>
      <c r="R940" s="16">
        <f>(B940)+(P940)+(Q940)+(O940)</f>
        <v/>
      </c>
      <c r="S940" s="16">
        <f>R940/0.89</f>
        <v/>
      </c>
      <c r="T940" s="8">
        <f>((R940/S940)-1)*-100</f>
        <v/>
      </c>
      <c r="U940" s="16">
        <f>C940-S940</f>
        <v/>
      </c>
      <c r="V940">
        <f>((R940/C940)-1)*-100</f>
        <v/>
      </c>
    </row>
    <row r="941">
      <c r="A941" t="inlineStr">
        <is>
          <t>VINHO BERTRAND BCO COTE ROSES CHARDONAY</t>
        </is>
      </c>
      <c r="B941" s="13" t="n">
        <v>98.015416</v>
      </c>
      <c r="C941" s="14">
        <f>R941/0.89</f>
        <v/>
      </c>
      <c r="D941" s="13" t="n">
        <v>3.68125</v>
      </c>
      <c r="E941" s="13" t="n">
        <v>8.725911</v>
      </c>
      <c r="F941" s="1" t="n">
        <v>0.4579</v>
      </c>
      <c r="G941" t="n">
        <v>0</v>
      </c>
      <c r="H941" s="5" t="n">
        <v>0.12</v>
      </c>
      <c r="I941" s="5" t="n">
        <v>0.0925</v>
      </c>
      <c r="J941" s="5" t="n">
        <v>0.12</v>
      </c>
      <c r="K941" s="1" t="n">
        <v>0.11</v>
      </c>
      <c r="L941" s="16">
        <f>K941*C941</f>
        <v/>
      </c>
      <c r="M941" s="13">
        <f>C941*I941</f>
        <v/>
      </c>
      <c r="N941" s="13">
        <f>IF(F941&gt;0,C941*(1+F941),G941)</f>
        <v/>
      </c>
      <c r="O941" s="16">
        <f>N941*J941</f>
        <v/>
      </c>
      <c r="P941" s="16">
        <f>L941-D941</f>
        <v/>
      </c>
      <c r="Q941" s="16">
        <f>M941-E941</f>
        <v/>
      </c>
      <c r="R941" s="16">
        <f>(B941)+(P941)+(Q941)+(O941)</f>
        <v/>
      </c>
      <c r="S941" s="16">
        <f>R941/0.89</f>
        <v/>
      </c>
      <c r="T941" s="8">
        <f>((R941/S941)-1)*-100</f>
        <v/>
      </c>
      <c r="U941" s="16">
        <f>C941-S941</f>
        <v/>
      </c>
      <c r="V941">
        <f>((R941/C941)-1)*-100</f>
        <v/>
      </c>
    </row>
    <row r="942">
      <c r="A942" t="inlineStr">
        <is>
          <t xml:space="preserve">VINHO BERTRAND ROSE COTE DES ROSES </t>
        </is>
      </c>
      <c r="B942" s="13" t="n">
        <v>98.015666</v>
      </c>
      <c r="C942" s="14">
        <f>R942/0.89</f>
        <v/>
      </c>
      <c r="D942" s="13" t="n">
        <v>3.681333</v>
      </c>
      <c r="E942" s="13" t="n">
        <v>8.725925</v>
      </c>
      <c r="F942" s="1" t="n">
        <v>0.4579</v>
      </c>
      <c r="G942" t="n">
        <v>0</v>
      </c>
      <c r="H942" s="5" t="n">
        <v>0.12</v>
      </c>
      <c r="I942" s="5" t="n">
        <v>0.0925</v>
      </c>
      <c r="J942" s="5" t="n">
        <v>0.12</v>
      </c>
      <c r="K942" s="1" t="n">
        <v>0.11</v>
      </c>
      <c r="L942" s="16">
        <f>K942*C942</f>
        <v/>
      </c>
      <c r="M942" s="13">
        <f>C942*I942</f>
        <v/>
      </c>
      <c r="N942" s="13">
        <f>IF(F942&gt;0,C942*(1+F942),G942)</f>
        <v/>
      </c>
      <c r="O942" s="16">
        <f>N942*J942</f>
        <v/>
      </c>
      <c r="P942" s="16">
        <f>L942-D942</f>
        <v/>
      </c>
      <c r="Q942" s="16">
        <f>M942-E942</f>
        <v/>
      </c>
      <c r="R942" s="16">
        <f>(B942)+(P942)+(Q942)+(O942)</f>
        <v/>
      </c>
      <c r="S942" s="16">
        <f>R942/0.89</f>
        <v/>
      </c>
      <c r="T942" s="8">
        <f>((R942/S942)-1)*-100</f>
        <v/>
      </c>
      <c r="U942" s="16">
        <f>C942-S942</f>
        <v/>
      </c>
      <c r="V942">
        <f>((R942/C942)-1)*-100</f>
        <v/>
      </c>
    </row>
    <row r="943">
      <c r="A943" t="inlineStr">
        <is>
          <t>VINHO FR TOUS A LA MER ROSE</t>
        </is>
      </c>
      <c r="B943" s="13" t="n">
        <v>51.748333</v>
      </c>
      <c r="C943" s="14">
        <f>R943/0.89</f>
        <v/>
      </c>
      <c r="D943" s="13" t="n">
        <v>1.9435</v>
      </c>
      <c r="E943" s="13" t="n">
        <v>4.606947</v>
      </c>
      <c r="F943" s="1" t="n">
        <v>0.4579</v>
      </c>
      <c r="G943" t="n">
        <v>0</v>
      </c>
      <c r="H943" s="5" t="n">
        <v>0.12</v>
      </c>
      <c r="I943" s="5" t="n">
        <v>0.0925</v>
      </c>
      <c r="J943" s="5" t="n">
        <v>0.12</v>
      </c>
      <c r="K943" s="1" t="n">
        <v>0.11</v>
      </c>
      <c r="L943" s="16">
        <f>K943*C943</f>
        <v/>
      </c>
      <c r="M943" s="13">
        <f>C943*I943</f>
        <v/>
      </c>
      <c r="N943" s="13">
        <f>IF(F943&gt;0,C943*(1+F943),G943)</f>
        <v/>
      </c>
      <c r="O943" s="16">
        <f>N943*J943</f>
        <v/>
      </c>
      <c r="P943" s="16">
        <f>L943-D943</f>
        <v/>
      </c>
      <c r="Q943" s="16">
        <f>M943-E943</f>
        <v/>
      </c>
      <c r="R943" s="16">
        <f>(B943)+(P943)+(Q943)+(O943)</f>
        <v/>
      </c>
      <c r="S943" s="16">
        <f>R943/0.89</f>
        <v/>
      </c>
      <c r="T943" s="8">
        <f>((R943/S943)-1)*-100</f>
        <v/>
      </c>
      <c r="U943" s="16">
        <f>C943-S943</f>
        <v/>
      </c>
      <c r="V943">
        <f>((R943/C943)-1)*-100</f>
        <v/>
      </c>
    </row>
    <row r="944">
      <c r="A944" t="inlineStr">
        <is>
          <t>VINHO CHILANO CHARDONAY 750ML</t>
        </is>
      </c>
      <c r="B944" s="13" t="n">
        <v>16.582083</v>
      </c>
      <c r="C944" s="14">
        <f>R944/0.89</f>
        <v/>
      </c>
      <c r="D944" s="13" t="n">
        <v>0.6229170000000001</v>
      </c>
      <c r="E944" s="13" t="n">
        <v>1.382605</v>
      </c>
      <c r="F944" s="1" t="n">
        <v>0.4579</v>
      </c>
      <c r="G944" t="n">
        <v>0</v>
      </c>
      <c r="H944" s="5" t="n">
        <v>0.12</v>
      </c>
      <c r="I944" s="5" t="n">
        <v>0.0925</v>
      </c>
      <c r="J944" s="5" t="n">
        <v>0.12</v>
      </c>
      <c r="K944" s="1" t="n">
        <v>0.11</v>
      </c>
      <c r="L944" s="16">
        <f>K944*C944</f>
        <v/>
      </c>
      <c r="M944" s="13">
        <f>C944*I944</f>
        <v/>
      </c>
      <c r="N944" s="13">
        <f>IF(F944&gt;0,C944*(1+F944),G944)</f>
        <v/>
      </c>
      <c r="O944" s="16">
        <f>N944*J944</f>
        <v/>
      </c>
      <c r="P944" s="16">
        <f>L944-D944</f>
        <v/>
      </c>
      <c r="Q944" s="16">
        <f>M944-E944</f>
        <v/>
      </c>
      <c r="R944" s="16">
        <f>(B944)+(P944)+(Q944)+(O944)</f>
        <v/>
      </c>
      <c r="S944" s="16">
        <f>R944/0.89</f>
        <v/>
      </c>
      <c r="T944" s="8">
        <f>((R944/S944)-1)*-100</f>
        <v/>
      </c>
      <c r="U944" s="16">
        <f>C944-S944</f>
        <v/>
      </c>
      <c r="V944">
        <f>((R944/C944)-1)*-100</f>
        <v/>
      </c>
    </row>
    <row r="945">
      <c r="A945" t="inlineStr">
        <is>
          <t>VINHO CHILANO SAUVIGNON BLANC 750ML</t>
        </is>
      </c>
      <c r="B945" s="13" t="n">
        <v>16.582083</v>
      </c>
      <c r="C945" s="14">
        <f>R945/0.89</f>
        <v/>
      </c>
      <c r="D945" s="13" t="n">
        <v>0.6229170000000001</v>
      </c>
      <c r="E945" s="13" t="n">
        <v>1.382605</v>
      </c>
      <c r="F945" s="1" t="n">
        <v>0.4579</v>
      </c>
      <c r="G945" t="n">
        <v>0</v>
      </c>
      <c r="H945" s="5" t="n">
        <v>0.12</v>
      </c>
      <c r="I945" s="5" t="n">
        <v>0.0925</v>
      </c>
      <c r="J945" s="5" t="n">
        <v>0.12</v>
      </c>
      <c r="K945" s="1" t="n">
        <v>0.11</v>
      </c>
      <c r="L945" s="16">
        <f>K945*C945</f>
        <v/>
      </c>
      <c r="M945" s="13">
        <f>C945*I945</f>
        <v/>
      </c>
      <c r="N945" s="13">
        <f>IF(F945&gt;0,C945*(1+F945),G945)</f>
        <v/>
      </c>
      <c r="O945" s="16">
        <f>N945*J945</f>
        <v/>
      </c>
      <c r="P945" s="16">
        <f>L945-D945</f>
        <v/>
      </c>
      <c r="Q945" s="16">
        <f>M945-E945</f>
        <v/>
      </c>
      <c r="R945" s="16">
        <f>(B945)+(P945)+(Q945)+(O945)</f>
        <v/>
      </c>
      <c r="S945" s="16">
        <f>R945/0.89</f>
        <v/>
      </c>
      <c r="T945" s="8">
        <f>((R945/S945)-1)*-100</f>
        <v/>
      </c>
      <c r="U945" s="16">
        <f>C945-S945</f>
        <v/>
      </c>
      <c r="V945">
        <f>((R945/C945)-1)*-100</f>
        <v/>
      </c>
    </row>
    <row r="946">
      <c r="A946" t="inlineStr">
        <is>
          <t>VINHO YELLOW TAIL PINK MOSCATO 750ML</t>
        </is>
      </c>
      <c r="B946" s="13" t="n">
        <v>38.073833</v>
      </c>
      <c r="C946" s="14">
        <f>R946/0.89</f>
        <v/>
      </c>
      <c r="D946" s="13" t="n">
        <v>1.43</v>
      </c>
      <c r="E946" s="13" t="n">
        <v>3.1746</v>
      </c>
      <c r="F946" s="1" t="n">
        <v>0</v>
      </c>
      <c r="G946" t="n">
        <v>12.32</v>
      </c>
      <c r="H946" s="5" t="n">
        <v>0.12</v>
      </c>
      <c r="I946" s="5" t="n">
        <v>0.0925</v>
      </c>
      <c r="J946" s="5" t="n">
        <v>0.12</v>
      </c>
      <c r="K946" s="1" t="n">
        <v>0.11</v>
      </c>
      <c r="L946" s="16">
        <f>K946*C946</f>
        <v/>
      </c>
      <c r="M946" s="13">
        <f>C946*I946</f>
        <v/>
      </c>
      <c r="N946" s="13">
        <f>IF(F946&gt;0,C946*(1+F946),G946)</f>
        <v/>
      </c>
      <c r="O946" s="16">
        <f>N946*J946</f>
        <v/>
      </c>
      <c r="P946" s="16">
        <f>L946-D946</f>
        <v/>
      </c>
      <c r="Q946" s="16">
        <f>M946-E946</f>
        <v/>
      </c>
      <c r="R946" s="16">
        <f>(B946)+(P946)+(Q946)+(O946)</f>
        <v/>
      </c>
      <c r="S946" s="16">
        <f>R946/0.89</f>
        <v/>
      </c>
      <c r="T946" s="8">
        <f>((R946/S946)-1)*-100</f>
        <v/>
      </c>
      <c r="U946" s="16">
        <f>C946-S946</f>
        <v/>
      </c>
      <c r="V946">
        <f>((R946/C946)-1)*-100</f>
        <v/>
      </c>
    </row>
    <row r="947">
      <c r="A947" t="inlineStr">
        <is>
          <t>VINHO YELLOW TAIL SYRAH 750ML</t>
        </is>
      </c>
      <c r="B947" s="13" t="n">
        <v>38.07375</v>
      </c>
      <c r="C947" s="14">
        <f>R947/0.89</f>
        <v/>
      </c>
      <c r="D947" s="13" t="n">
        <v>1.43</v>
      </c>
      <c r="E947" s="13" t="n">
        <v>3.1746</v>
      </c>
      <c r="F947" s="1" t="n">
        <v>0.4579</v>
      </c>
      <c r="G947" t="n">
        <v>0</v>
      </c>
      <c r="H947" s="5" t="n">
        <v>0.12</v>
      </c>
      <c r="I947" s="5" t="n">
        <v>0.0925</v>
      </c>
      <c r="J947" s="5" t="n">
        <v>0.12</v>
      </c>
      <c r="K947" s="1" t="n">
        <v>0.11</v>
      </c>
      <c r="L947" s="16">
        <f>K947*C947</f>
        <v/>
      </c>
      <c r="M947" s="13">
        <f>C947*I947</f>
        <v/>
      </c>
      <c r="N947" s="13">
        <f>IF(F947&gt;0,C947*(1+F947),G947)</f>
        <v/>
      </c>
      <c r="O947" s="16">
        <f>N947*J947</f>
        <v/>
      </c>
      <c r="P947" s="16">
        <f>L947-D947</f>
        <v/>
      </c>
      <c r="Q947" s="16">
        <f>M947-E947</f>
        <v/>
      </c>
      <c r="R947" s="16">
        <f>(B947)+(P947)+(Q947)+(O947)</f>
        <v/>
      </c>
      <c r="S947" s="16">
        <f>R947/0.89</f>
        <v/>
      </c>
      <c r="T947" s="8">
        <f>((R947/S947)-1)*-100</f>
        <v/>
      </c>
      <c r="U947" s="16">
        <f>C947-S947</f>
        <v/>
      </c>
      <c r="V947">
        <f>((R947/C947)-1)*-100</f>
        <v/>
      </c>
    </row>
    <row r="948">
      <c r="A948" t="inlineStr">
        <is>
          <t>VINHO YELLOW TAIL CHARDONAY 750ML</t>
        </is>
      </c>
      <c r="B948" s="13" t="n">
        <v>38.073889</v>
      </c>
      <c r="C948" s="14">
        <f>R948/0.89</f>
        <v/>
      </c>
      <c r="D948" s="13" t="n">
        <v>1.43</v>
      </c>
      <c r="E948" s="13" t="n">
        <v>3.1746</v>
      </c>
      <c r="F948" s="1" t="n">
        <v>0.4579</v>
      </c>
      <c r="G948" t="n">
        <v>0</v>
      </c>
      <c r="H948" s="5" t="n">
        <v>0.12</v>
      </c>
      <c r="I948" s="5" t="n">
        <v>0.0925</v>
      </c>
      <c r="J948" s="5" t="n">
        <v>0.12</v>
      </c>
      <c r="K948" s="1" t="n">
        <v>0.11</v>
      </c>
      <c r="L948" s="16">
        <f>K948*C948</f>
        <v/>
      </c>
      <c r="M948" s="13">
        <f>C948*I948</f>
        <v/>
      </c>
      <c r="N948" s="13">
        <f>IF(F948&gt;0,C948*(1+F948),G948)</f>
        <v/>
      </c>
      <c r="O948" s="16">
        <f>N948*J948</f>
        <v/>
      </c>
      <c r="P948" s="16">
        <f>L948-D948</f>
        <v/>
      </c>
      <c r="Q948" s="16">
        <f>M948-E948</f>
        <v/>
      </c>
      <c r="R948" s="16">
        <f>(B948)+(P948)+(Q948)+(O948)</f>
        <v/>
      </c>
      <c r="S948" s="16">
        <f>R948/0.89</f>
        <v/>
      </c>
      <c r="T948" s="8">
        <f>((R948/S948)-1)*-100</f>
        <v/>
      </c>
      <c r="U948" s="16">
        <f>C948-S948</f>
        <v/>
      </c>
      <c r="V948">
        <f>((R948/C948)-1)*-100</f>
        <v/>
      </c>
    </row>
    <row r="949">
      <c r="A949" t="inlineStr">
        <is>
          <t>VINHO YELLOW TAIL MOSCATO 750ML</t>
        </is>
      </c>
      <c r="B949" s="13" t="n">
        <v>38.073833</v>
      </c>
      <c r="C949" s="14">
        <f>R949/0.89</f>
        <v/>
      </c>
      <c r="D949" s="13" t="n">
        <v>1.43</v>
      </c>
      <c r="E949" s="13" t="n">
        <v>3.1746</v>
      </c>
      <c r="F949" s="1" t="n">
        <v>0.4579</v>
      </c>
      <c r="G949" t="n">
        <v>0</v>
      </c>
      <c r="H949" s="5" t="n">
        <v>0.12</v>
      </c>
      <c r="I949" s="5" t="n">
        <v>0.0925</v>
      </c>
      <c r="J949" s="5" t="n">
        <v>0.12</v>
      </c>
      <c r="K949" s="1" t="n">
        <v>0.11</v>
      </c>
      <c r="L949" s="16">
        <f>K949*C949</f>
        <v/>
      </c>
      <c r="M949" s="13">
        <f>C949*I949</f>
        <v/>
      </c>
      <c r="N949" s="13">
        <f>IF(F949&gt;0,C949*(1+F949),G949)</f>
        <v/>
      </c>
      <c r="O949" s="16">
        <f>N949*J949</f>
        <v/>
      </c>
      <c r="P949" s="16">
        <f>L949-D949</f>
        <v/>
      </c>
      <c r="Q949" s="16">
        <f>M949-E949</f>
        <v/>
      </c>
      <c r="R949" s="16">
        <f>(B949)+(P949)+(Q949)+(O949)</f>
        <v/>
      </c>
      <c r="S949" s="16">
        <f>R949/0.89</f>
        <v/>
      </c>
      <c r="T949" s="8">
        <f>((R949/S949)-1)*-100</f>
        <v/>
      </c>
      <c r="U949" s="16">
        <f>C949-S949</f>
        <v/>
      </c>
      <c r="V949">
        <f>((R949/C949)-1)*-100</f>
        <v/>
      </c>
    </row>
    <row r="950">
      <c r="A950" t="inlineStr">
        <is>
          <t>VINHO YELLOW TAIL CABERNET SAUVIGNON</t>
        </is>
      </c>
      <c r="B950" s="13" t="n">
        <v>38.07375</v>
      </c>
      <c r="C950" s="14">
        <f>R950/0.89</f>
        <v/>
      </c>
      <c r="D950" s="13" t="n">
        <v>1.43</v>
      </c>
      <c r="E950" s="13" t="n">
        <v>3.1746</v>
      </c>
      <c r="F950" s="1" t="n">
        <v>0.4579</v>
      </c>
      <c r="G950" t="n">
        <v>0</v>
      </c>
      <c r="H950" s="5" t="n">
        <v>0.12</v>
      </c>
      <c r="I950" s="5" t="n">
        <v>0.0925</v>
      </c>
      <c r="J950" s="5" t="n">
        <v>0.12</v>
      </c>
      <c r="K950" s="1" t="n">
        <v>0.11</v>
      </c>
      <c r="L950" s="16">
        <f>K950*C950</f>
        <v/>
      </c>
      <c r="M950" s="13">
        <f>C950*I950</f>
        <v/>
      </c>
      <c r="N950" s="13">
        <f>IF(F950&gt;0,C950*(1+F950),G950)</f>
        <v/>
      </c>
      <c r="O950" s="16">
        <f>N950*J950</f>
        <v/>
      </c>
      <c r="P950" s="16">
        <f>L950-D950</f>
        <v/>
      </c>
      <c r="Q950" s="16">
        <f>M950-E950</f>
        <v/>
      </c>
      <c r="R950" s="16">
        <f>(B950)+(P950)+(Q950)+(O950)</f>
        <v/>
      </c>
      <c r="S950" s="16">
        <f>R950/0.89</f>
        <v/>
      </c>
      <c r="T950" s="8">
        <f>((R950/S950)-1)*-100</f>
        <v/>
      </c>
      <c r="U950" s="16">
        <f>C950-S950</f>
        <v/>
      </c>
      <c r="V950">
        <f>((R950/C950)-1)*-100</f>
        <v/>
      </c>
    </row>
    <row r="951">
      <c r="A951" t="inlineStr">
        <is>
          <t>VINHO EMILIANA ADOBE MERLOT 750ML</t>
        </is>
      </c>
      <c r="B951" s="13" t="n">
        <v>35.706667</v>
      </c>
      <c r="C951" s="14">
        <f>R951/0.89</f>
        <v/>
      </c>
      <c r="D951" s="13" t="n">
        <v>1.340833</v>
      </c>
      <c r="E951" s="13" t="n">
        <v>3.178839</v>
      </c>
      <c r="F951" s="1" t="n">
        <v>0.4579</v>
      </c>
      <c r="G951" t="n">
        <v>0</v>
      </c>
      <c r="H951" s="5" t="n">
        <v>0.12</v>
      </c>
      <c r="I951" s="5" t="n">
        <v>0.0925</v>
      </c>
      <c r="J951" s="5" t="n">
        <v>0.12</v>
      </c>
      <c r="K951" s="1" t="n">
        <v>0.11</v>
      </c>
      <c r="L951" s="16">
        <f>K951*C951</f>
        <v/>
      </c>
      <c r="M951" s="13">
        <f>C951*I951</f>
        <v/>
      </c>
      <c r="N951" s="13">
        <f>IF(F951&gt;0,C951*(1+F951),G951)</f>
        <v/>
      </c>
      <c r="O951" s="16">
        <f>N951*J951</f>
        <v/>
      </c>
      <c r="P951" s="16">
        <f>L951-D951</f>
        <v/>
      </c>
      <c r="Q951" s="16">
        <f>M951-E951</f>
        <v/>
      </c>
      <c r="R951" s="16">
        <f>(B951)+(P951)+(Q951)+(O951)</f>
        <v/>
      </c>
      <c r="S951" s="16">
        <f>R951/0.89</f>
        <v/>
      </c>
      <c r="T951" s="8">
        <f>((R951/S951)-1)*-100</f>
        <v/>
      </c>
      <c r="U951" s="16">
        <f>C951-S951</f>
        <v/>
      </c>
      <c r="V951">
        <f>((R951/C951)-1)*-100</f>
        <v/>
      </c>
    </row>
    <row r="952">
      <c r="A952" t="inlineStr">
        <is>
          <t>CHAMP PERRIER JOUET GRAN BRUT - 375ML</t>
        </is>
      </c>
      <c r="B952" s="13" t="n">
        <v>183.694575</v>
      </c>
      <c r="C952" s="14">
        <f>R952/0.89</f>
        <v/>
      </c>
      <c r="D952" s="13" t="n">
        <v>6.89933</v>
      </c>
      <c r="E952" s="13" t="n">
        <v>15.316511</v>
      </c>
      <c r="F952" s="1" t="n">
        <v>0.5061</v>
      </c>
      <c r="G952" t="n">
        <v>0</v>
      </c>
      <c r="H952" s="5" t="n">
        <v>0.12</v>
      </c>
      <c r="I952" s="5" t="n">
        <v>0.0925</v>
      </c>
      <c r="J952" s="5" t="n">
        <v>0.12</v>
      </c>
      <c r="K952" s="1" t="n">
        <v>0.11</v>
      </c>
      <c r="L952" s="16">
        <f>K952*C952</f>
        <v/>
      </c>
      <c r="M952" s="13">
        <f>C952*I952</f>
        <v/>
      </c>
      <c r="N952" s="13">
        <f>IF(F952&gt;0,C952*(1+F952),G952)</f>
        <v/>
      </c>
      <c r="O952" s="16">
        <f>N952*J952</f>
        <v/>
      </c>
      <c r="P952" s="16">
        <f>L952-D952</f>
        <v/>
      </c>
      <c r="Q952" s="16">
        <f>M952-E952</f>
        <v/>
      </c>
      <c r="R952" s="16">
        <f>(B952)+(P952)+(Q952)+(O952)</f>
        <v/>
      </c>
      <c r="S952" s="16">
        <f>R952/0.89</f>
        <v/>
      </c>
      <c r="T952" s="8">
        <f>((R952/S952)-1)*-100</f>
        <v/>
      </c>
      <c r="U952" s="16">
        <f>C952-S952</f>
        <v/>
      </c>
      <c r="V952">
        <f>((R952/C952)-1)*-100</f>
        <v/>
      </c>
    </row>
    <row r="953">
      <c r="A953" t="inlineStr">
        <is>
          <t>CATUABA SELVAGEM ACAI 900ML</t>
        </is>
      </c>
      <c r="B953" s="13" t="n">
        <v>9.304554</v>
      </c>
      <c r="C953" s="14">
        <f>R953/0.89</f>
        <v/>
      </c>
      <c r="D953" s="13" t="n">
        <v>0.994661</v>
      </c>
      <c r="E953" s="13" t="n">
        <v>0.7161360000000001</v>
      </c>
      <c r="F953" s="1" t="n">
        <v>0</v>
      </c>
      <c r="G953" t="n">
        <v>0</v>
      </c>
      <c r="H953" s="5" t="n">
        <v>0.12</v>
      </c>
      <c r="I953" s="5" t="n">
        <v>0.0925</v>
      </c>
      <c r="J953" s="5" t="n">
        <v>0.12</v>
      </c>
      <c r="K953" s="1" t="n">
        <v>0.11</v>
      </c>
      <c r="L953" s="16">
        <f>K953*C953</f>
        <v/>
      </c>
      <c r="M953" s="13">
        <f>C953*I953</f>
        <v/>
      </c>
      <c r="N953" s="13">
        <f>IF(F953&gt;0,C953*(1+F953),G953)</f>
        <v/>
      </c>
      <c r="O953" s="16">
        <f>N953*J953</f>
        <v/>
      </c>
      <c r="P953" s="16">
        <f>L953-D953</f>
        <v/>
      </c>
      <c r="Q953" s="16">
        <f>M953-E953</f>
        <v/>
      </c>
      <c r="R953" s="16">
        <f>(B953)+(P953)+(Q953)+(O953)</f>
        <v/>
      </c>
      <c r="S953" s="16">
        <f>R953/0.89</f>
        <v/>
      </c>
      <c r="T953" s="8">
        <f>((R953/S953)-1)*-100</f>
        <v/>
      </c>
      <c r="U953" s="16">
        <f>C953-S953</f>
        <v/>
      </c>
      <c r="V953">
        <f>((R953/C953)-1)*-100</f>
        <v/>
      </c>
    </row>
    <row r="954">
      <c r="A954" t="inlineStr">
        <is>
          <t>CERVEJA EISENBAHN AMERICAN LN 12X355ML</t>
        </is>
      </c>
      <c r="B954" s="13" t="n">
        <v>39.00406</v>
      </c>
      <c r="C954" s="14">
        <f>R954/0.89</f>
        <v/>
      </c>
      <c r="D954" s="13" t="n">
        <v>4.5048</v>
      </c>
      <c r="E954" s="13" t="n">
        <v>4.294576</v>
      </c>
      <c r="F954" s="1" t="n">
        <v>0</v>
      </c>
      <c r="G954" t="n">
        <v>79.31999999999999</v>
      </c>
      <c r="H954" s="5" t="n">
        <v>0.12</v>
      </c>
      <c r="I954" s="5" t="n">
        <v>0.104</v>
      </c>
      <c r="J954" s="5" t="n">
        <v>0.19</v>
      </c>
      <c r="K954" s="1" t="n">
        <v>0.11</v>
      </c>
      <c r="L954" s="16">
        <f>K954*C954</f>
        <v/>
      </c>
      <c r="M954" s="13">
        <f>C954*I954</f>
        <v/>
      </c>
      <c r="N954" s="13">
        <f>IF(F954&gt;0,C954*(1+F954),G954)</f>
        <v/>
      </c>
      <c r="O954" s="16">
        <f>N954*J954</f>
        <v/>
      </c>
      <c r="P954" s="16">
        <f>L954-D954</f>
        <v/>
      </c>
      <c r="Q954" s="16">
        <f>M954-E954</f>
        <v/>
      </c>
      <c r="R954" s="16">
        <f>(B954)+(P954)+(Q954)+(O954)</f>
        <v/>
      </c>
      <c r="S954" s="16">
        <f>R954/0.89</f>
        <v/>
      </c>
      <c r="T954" s="8">
        <f>((R954/S954)-1)*-100</f>
        <v/>
      </c>
      <c r="U954" s="16">
        <f>C954-S954</f>
        <v/>
      </c>
      <c r="V954">
        <f>((R954/C954)-1)*-100</f>
        <v/>
      </c>
    </row>
    <row r="955">
      <c r="A955" t="inlineStr">
        <is>
          <t>CERVEJA LAGUNITAS IPA LT 12X350ML</t>
        </is>
      </c>
      <c r="B955" s="13" t="n">
        <v>67.86748</v>
      </c>
      <c r="C955" s="14">
        <f>R955/0.89</f>
        <v/>
      </c>
      <c r="D955" s="13" t="n">
        <v>7.8384</v>
      </c>
      <c r="E955" s="13" t="n">
        <v>7.472607999999999</v>
      </c>
      <c r="F955" s="1" t="n">
        <v>0</v>
      </c>
      <c r="G955" t="n">
        <v>116.04</v>
      </c>
      <c r="H955" s="5" t="n">
        <v>0.12</v>
      </c>
      <c r="I955" s="5" t="n">
        <v>0.104</v>
      </c>
      <c r="J955" s="5" t="n">
        <v>0.19</v>
      </c>
      <c r="K955" s="1" t="n">
        <v>0.11</v>
      </c>
      <c r="L955" s="16">
        <f>K955*C955</f>
        <v/>
      </c>
      <c r="M955" s="13">
        <f>C955*I955</f>
        <v/>
      </c>
      <c r="N955" s="13">
        <f>IF(F955&gt;0,C955*(1+F955),G955)</f>
        <v/>
      </c>
      <c r="O955" s="16">
        <f>N955*J955</f>
        <v/>
      </c>
      <c r="P955" s="16">
        <f>L955-D955</f>
        <v/>
      </c>
      <c r="Q955" s="16">
        <f>M955-E955</f>
        <v/>
      </c>
      <c r="R955" s="16">
        <f>(B955)+(P955)+(Q955)+(O955)</f>
        <v/>
      </c>
      <c r="S955" s="16">
        <f>R955/0.89</f>
        <v/>
      </c>
      <c r="T955" s="8">
        <f>((R955/S955)-1)*-100</f>
        <v/>
      </c>
      <c r="U955" s="16">
        <f>C955-S955</f>
        <v/>
      </c>
      <c r="V955">
        <f>((R955/C955)-1)*-100</f>
        <v/>
      </c>
    </row>
    <row r="956">
      <c r="A956" t="inlineStr">
        <is>
          <t>CERVEJA BADEN CRISTAL 12X600ML</t>
        </is>
      </c>
      <c r="B956" s="13" t="n">
        <v>110.849916</v>
      </c>
      <c r="C956" s="14">
        <f>R956/0.89</f>
        <v/>
      </c>
      <c r="D956" s="13" t="n">
        <v>12.802667</v>
      </c>
      <c r="E956" s="13" t="n">
        <v>12.205234</v>
      </c>
      <c r="F956" s="1" t="n">
        <v>0</v>
      </c>
      <c r="G956" t="n">
        <v>126.24</v>
      </c>
      <c r="H956" s="5" t="n">
        <v>0.12</v>
      </c>
      <c r="I956" s="5" t="n">
        <v>0.104</v>
      </c>
      <c r="J956" s="5" t="n">
        <v>0.19</v>
      </c>
      <c r="K956" s="1" t="n">
        <v>0.11</v>
      </c>
      <c r="L956" s="16">
        <f>K956*C956</f>
        <v/>
      </c>
      <c r="M956" s="13">
        <f>C956*I956</f>
        <v/>
      </c>
      <c r="N956" s="13">
        <f>IF(F956&gt;0,C956*(1+F956),G956)</f>
        <v/>
      </c>
      <c r="O956" s="16">
        <f>N956*J956</f>
        <v/>
      </c>
      <c r="P956" s="16">
        <f>L956-D956</f>
        <v/>
      </c>
      <c r="Q956" s="16">
        <f>M956-E956</f>
        <v/>
      </c>
      <c r="R956" s="16">
        <f>(B956)+(P956)+(Q956)+(O956)</f>
        <v/>
      </c>
      <c r="S956" s="16">
        <f>R956/0.89</f>
        <v/>
      </c>
      <c r="T956" s="8">
        <f>((R956/S956)-1)*-100</f>
        <v/>
      </c>
      <c r="U956" s="16">
        <f>C956-S956</f>
        <v/>
      </c>
      <c r="V956">
        <f>((R956/C956)-1)*-100</f>
        <v/>
      </c>
    </row>
    <row r="957">
      <c r="A957" t="inlineStr">
        <is>
          <t>CERVEJA BADEN IPA 12X600ML</t>
        </is>
      </c>
      <c r="B957" s="13" t="n">
        <v>111.41</v>
      </c>
      <c r="C957" s="14">
        <f>R957/0.89</f>
        <v/>
      </c>
      <c r="D957" s="13" t="n">
        <v>12.867333</v>
      </c>
      <c r="E957" s="13" t="n">
        <v>12.266897</v>
      </c>
      <c r="F957" s="1" t="n">
        <v>0</v>
      </c>
      <c r="G957" t="n">
        <v>126.24</v>
      </c>
      <c r="H957" s="5" t="n">
        <v>0.12</v>
      </c>
      <c r="I957" s="5" t="n">
        <v>0.104</v>
      </c>
      <c r="J957" s="5" t="n">
        <v>0.19</v>
      </c>
      <c r="K957" s="1" t="n">
        <v>0.11</v>
      </c>
      <c r="L957" s="16">
        <f>K957*C957</f>
        <v/>
      </c>
      <c r="M957" s="13">
        <f>C957*I957</f>
        <v/>
      </c>
      <c r="N957" s="13">
        <f>IF(F957&gt;0,C957*(1+F957),G957)</f>
        <v/>
      </c>
      <c r="O957" s="16">
        <f>N957*J957</f>
        <v/>
      </c>
      <c r="P957" s="16">
        <f>L957-D957</f>
        <v/>
      </c>
      <c r="Q957" s="16">
        <f>M957-E957</f>
        <v/>
      </c>
      <c r="R957" s="16">
        <f>(B957)+(P957)+(Q957)+(O957)</f>
        <v/>
      </c>
      <c r="S957" s="16">
        <f>R957/0.89</f>
        <v/>
      </c>
      <c r="T957" s="8">
        <f>((R957/S957)-1)*-100</f>
        <v/>
      </c>
      <c r="U957" s="16">
        <f>C957-S957</f>
        <v/>
      </c>
      <c r="V957">
        <f>((R957/C957)-1)*-100</f>
        <v/>
      </c>
    </row>
    <row r="958">
      <c r="A958" t="inlineStr">
        <is>
          <t>CERVEJA BADEN GOLDEN 12X600ML</t>
        </is>
      </c>
      <c r="B958" s="13" t="n">
        <v>111.410012</v>
      </c>
      <c r="C958" s="14">
        <f>R958/0.89</f>
        <v/>
      </c>
      <c r="D958" s="13" t="n">
        <v>12.867333</v>
      </c>
      <c r="E958" s="13" t="n">
        <v>12.266899</v>
      </c>
      <c r="F958" s="1" t="n">
        <v>0</v>
      </c>
      <c r="G958" t="n">
        <v>126.24</v>
      </c>
      <c r="H958" s="5" t="n">
        <v>0.12</v>
      </c>
      <c r="I958" s="5" t="n">
        <v>0.104</v>
      </c>
      <c r="J958" s="5" t="n">
        <v>0.19</v>
      </c>
      <c r="K958" s="1" t="n">
        <v>0.11</v>
      </c>
      <c r="L958" s="16">
        <f>K958*C958</f>
        <v/>
      </c>
      <c r="M958" s="13">
        <f>C958*I958</f>
        <v/>
      </c>
      <c r="N958" s="13">
        <f>IF(F958&gt;0,C958*(1+F958),G958)</f>
        <v/>
      </c>
      <c r="O958" s="16">
        <f>N958*J958</f>
        <v/>
      </c>
      <c r="P958" s="16">
        <f>L958-D958</f>
        <v/>
      </c>
      <c r="Q958" s="16">
        <f>M958-E958</f>
        <v/>
      </c>
      <c r="R958" s="16">
        <f>(B958)+(P958)+(Q958)+(O958)</f>
        <v/>
      </c>
      <c r="S958" s="16">
        <f>R958/0.89</f>
        <v/>
      </c>
      <c r="T958" s="8">
        <f>((R958/S958)-1)*-100</f>
        <v/>
      </c>
      <c r="U958" s="16">
        <f>C958-S958</f>
        <v/>
      </c>
      <c r="V958">
        <f>((R958/C958)-1)*-100</f>
        <v/>
      </c>
    </row>
    <row r="959">
      <c r="A959" t="inlineStr">
        <is>
          <t xml:space="preserve">CHANDON EXCELLENCE ROSE CUVEE PRESTIGE </t>
        </is>
      </c>
      <c r="B959" s="13" t="n">
        <v>116.681667</v>
      </c>
      <c r="C959" s="14">
        <f>R959/0.89</f>
        <v/>
      </c>
      <c r="D959" s="13" t="n">
        <v>13.1472</v>
      </c>
      <c r="E959" s="13" t="n">
        <v>8.918182</v>
      </c>
      <c r="F959" s="1" t="n">
        <v>0.467</v>
      </c>
      <c r="G959" t="n">
        <v>0</v>
      </c>
      <c r="H959" s="5" t="n">
        <v>0.12</v>
      </c>
      <c r="I959" s="5" t="n">
        <v>0.0925</v>
      </c>
      <c r="J959" s="5" t="n">
        <v>0.12</v>
      </c>
      <c r="K959" s="1" t="n">
        <v>0.11</v>
      </c>
      <c r="L959" s="16">
        <f>K959*C959</f>
        <v/>
      </c>
      <c r="M959" s="13">
        <f>C959*I959</f>
        <v/>
      </c>
      <c r="N959" s="13">
        <f>IF(F959&gt;0,C959*(1+F959),G959)</f>
        <v/>
      </c>
      <c r="O959" s="16">
        <f>N959*J959</f>
        <v/>
      </c>
      <c r="P959" s="16">
        <f>L959-D959</f>
        <v/>
      </c>
      <c r="Q959" s="16">
        <f>M959-E959</f>
        <v/>
      </c>
      <c r="R959" s="16">
        <f>(B959)+(P959)+(Q959)+(O959)</f>
        <v/>
      </c>
      <c r="S959" s="16">
        <f>R959/0.89</f>
        <v/>
      </c>
      <c r="T959" s="8">
        <f>((R959/S959)-1)*-100</f>
        <v/>
      </c>
      <c r="U959" s="16">
        <f>C959-S959</f>
        <v/>
      </c>
      <c r="V959">
        <f>((R959/C959)-1)*-100</f>
        <v/>
      </c>
    </row>
    <row r="960">
      <c r="A960" t="inlineStr">
        <is>
          <t>GLENMORANGIE NECTAR DOR 750ML</t>
        </is>
      </c>
      <c r="B960" s="13" t="n">
        <v>332.7475</v>
      </c>
      <c r="C960" s="14">
        <f>R960/0.89</f>
        <v/>
      </c>
      <c r="D960" s="13" t="n">
        <v>11.138</v>
      </c>
      <c r="E960" s="13" t="n">
        <v>24.72633</v>
      </c>
      <c r="F960" s="1" t="n">
        <v>0.467</v>
      </c>
      <c r="G960" t="n">
        <v>0</v>
      </c>
      <c r="H960" s="5" t="n">
        <v>0.12</v>
      </c>
      <c r="I960" s="5" t="n">
        <v>0.0925</v>
      </c>
      <c r="J960" s="5" t="n">
        <v>0.12</v>
      </c>
      <c r="K960" s="1" t="n">
        <v>0.11</v>
      </c>
      <c r="L960" s="16">
        <f>K960*C960</f>
        <v/>
      </c>
      <c r="M960" s="13">
        <f>C960*I960</f>
        <v/>
      </c>
      <c r="N960" s="13">
        <f>IF(F960&gt;0,C960*(1+F960),G960)</f>
        <v/>
      </c>
      <c r="O960" s="16">
        <f>N960*J960</f>
        <v/>
      </c>
      <c r="P960" s="16">
        <f>L960-D960</f>
        <v/>
      </c>
      <c r="Q960" s="16">
        <f>M960-E960</f>
        <v/>
      </c>
      <c r="R960" s="16">
        <f>(B960)+(P960)+(Q960)+(O960)</f>
        <v/>
      </c>
      <c r="S960" s="16">
        <f>R960/0.89</f>
        <v/>
      </c>
      <c r="T960" s="8">
        <f>((R960/S960)-1)*-100</f>
        <v/>
      </c>
      <c r="U960" s="16">
        <f>C960-S960</f>
        <v/>
      </c>
      <c r="V960">
        <f>((R960/C960)-1)*-100</f>
        <v/>
      </c>
    </row>
    <row r="961">
      <c r="A961" t="inlineStr">
        <is>
          <t>GLENMORANGIE QUINTA RUBAN 750ML</t>
        </is>
      </c>
      <c r="B961" s="13" t="n">
        <v>271.468</v>
      </c>
      <c r="C961" s="14">
        <f>R961/0.89</f>
        <v/>
      </c>
      <c r="D961" s="13" t="n">
        <v>9.086667</v>
      </c>
      <c r="E961" s="13" t="n">
        <v>20.172708</v>
      </c>
      <c r="F961" s="1" t="n">
        <v>0.467</v>
      </c>
      <c r="G961" t="n">
        <v>0</v>
      </c>
      <c r="H961" s="5" t="n">
        <v>0.12</v>
      </c>
      <c r="I961" s="5" t="n">
        <v>0.0925</v>
      </c>
      <c r="J961" s="5" t="n">
        <v>0.12</v>
      </c>
      <c r="K961" s="1" t="n">
        <v>0.11</v>
      </c>
      <c r="L961" s="16">
        <f>K961*C961</f>
        <v/>
      </c>
      <c r="M961" s="13">
        <f>C961*I961</f>
        <v/>
      </c>
      <c r="N961" s="13">
        <f>IF(F961&gt;0,C961*(1+F961),G961)</f>
        <v/>
      </c>
      <c r="O961" s="16">
        <f>N961*J961</f>
        <v/>
      </c>
      <c r="P961" s="16">
        <f>L961-D961</f>
        <v/>
      </c>
      <c r="Q961" s="16">
        <f>M961-E961</f>
        <v/>
      </c>
      <c r="R961" s="16">
        <f>(B961)+(P961)+(Q961)+(O961)</f>
        <v/>
      </c>
      <c r="S961" s="16">
        <f>R961/0.89</f>
        <v/>
      </c>
      <c r="T961" s="8">
        <f>((R961/S961)-1)*-100</f>
        <v/>
      </c>
      <c r="U961" s="16">
        <f>C961-S961</f>
        <v/>
      </c>
      <c r="V961">
        <f>((R961/C961)-1)*-100</f>
        <v/>
      </c>
    </row>
    <row r="962">
      <c r="A962" t="inlineStr">
        <is>
          <t xml:space="preserve">ESPUMANTE CHANDON RESEVE BRUT ROSE </t>
        </is>
      </c>
      <c r="B962" s="13" t="n">
        <v>65.57205</v>
      </c>
      <c r="C962" s="14">
        <f>R962/0.89</f>
        <v/>
      </c>
      <c r="D962" s="13" t="n">
        <v>7.3884</v>
      </c>
      <c r="E962" s="13" t="n">
        <v>5.011798000000001</v>
      </c>
      <c r="F962" s="1" t="n">
        <v>0</v>
      </c>
      <c r="G962" t="n">
        <v>0</v>
      </c>
      <c r="H962" s="5" t="n">
        <v>0.12</v>
      </c>
      <c r="I962" s="5" t="n">
        <v>0.0925</v>
      </c>
      <c r="J962" s="5" t="n">
        <v>0.12</v>
      </c>
      <c r="K962" s="1" t="n">
        <v>0.11</v>
      </c>
      <c r="L962" s="16">
        <f>K962*C962</f>
        <v/>
      </c>
      <c r="M962" s="13">
        <f>C962*I962</f>
        <v/>
      </c>
      <c r="N962" s="13">
        <f>IF(F962&gt;0,C962*(1+F962),G962)</f>
        <v/>
      </c>
      <c r="O962" s="16">
        <f>N962*J962</f>
        <v/>
      </c>
      <c r="P962" s="16">
        <f>L962-D962</f>
        <v/>
      </c>
      <c r="Q962" s="16">
        <f>M962-E962</f>
        <v/>
      </c>
      <c r="R962" s="16">
        <f>(B962)+(P962)+(Q962)+(O962)</f>
        <v/>
      </c>
      <c r="S962" s="16">
        <f>R962/0.89</f>
        <v/>
      </c>
      <c r="T962" s="8">
        <f>((R962/S962)-1)*-100</f>
        <v/>
      </c>
      <c r="U962" s="16">
        <f>C962-S962</f>
        <v/>
      </c>
      <c r="V962">
        <f>((R962/C962)-1)*-100</f>
        <v/>
      </c>
    </row>
    <row r="963">
      <c r="A963" t="inlineStr">
        <is>
          <t>CHANDON BABY BRUT ROSE 187 ML</t>
        </is>
      </c>
      <c r="B963" s="13" t="n">
        <v>25.86</v>
      </c>
      <c r="C963" s="14">
        <f>R963/0.89</f>
        <v/>
      </c>
      <c r="D963" s="13" t="n">
        <v>1.0344</v>
      </c>
      <c r="E963" s="13" t="n">
        <v>2.296368</v>
      </c>
      <c r="F963" s="1" t="n">
        <v>0.3796</v>
      </c>
      <c r="G963" t="n">
        <v>0</v>
      </c>
      <c r="H963" s="5" t="n">
        <v>0.12</v>
      </c>
      <c r="I963" s="5" t="n">
        <v>0.0925</v>
      </c>
      <c r="J963" s="5" t="n">
        <v>0.12</v>
      </c>
      <c r="K963" s="1" t="n">
        <v>0.11</v>
      </c>
      <c r="L963" s="16">
        <f>K963*C963</f>
        <v/>
      </c>
      <c r="M963" s="13">
        <f>C963*I963</f>
        <v/>
      </c>
      <c r="N963" s="13">
        <f>IF(F963&gt;0,C963*(1+F963),G963)</f>
        <v/>
      </c>
      <c r="O963" s="16">
        <f>N963*J963</f>
        <v/>
      </c>
      <c r="P963" s="16">
        <f>L963-D963</f>
        <v/>
      </c>
      <c r="Q963" s="16">
        <f>M963-E963</f>
        <v/>
      </c>
      <c r="R963" s="16">
        <f>(B963)+(P963)+(Q963)+(O963)</f>
        <v/>
      </c>
      <c r="S963" s="16">
        <f>R963/0.89</f>
        <v/>
      </c>
      <c r="T963" s="8">
        <f>((R963/S963)-1)*-100</f>
        <v/>
      </c>
      <c r="U963" s="16">
        <f>C963-S963</f>
        <v/>
      </c>
      <c r="V963">
        <f>((R963/C963)-1)*-100</f>
        <v/>
      </c>
    </row>
    <row r="964">
      <c r="A964" t="inlineStr">
        <is>
          <t>CHANDON BABY RESERVE BRUT 187 ML</t>
        </is>
      </c>
      <c r="B964" s="13" t="n">
        <v>19.7238</v>
      </c>
      <c r="C964" s="14">
        <f>R964/0.89</f>
        <v/>
      </c>
      <c r="D964" s="13" t="n">
        <v>2.2224</v>
      </c>
      <c r="E964" s="13" t="n">
        <v>1.507528</v>
      </c>
      <c r="F964" s="1" t="n">
        <v>0.3796</v>
      </c>
      <c r="G964" t="n">
        <v>0</v>
      </c>
      <c r="H964" s="5" t="n">
        <v>0.12</v>
      </c>
      <c r="I964" s="5" t="n">
        <v>0.0925</v>
      </c>
      <c r="J964" s="5" t="n">
        <v>0.12</v>
      </c>
      <c r="K964" s="1" t="n">
        <v>0.11</v>
      </c>
      <c r="L964" s="16">
        <f>K964*C964</f>
        <v/>
      </c>
      <c r="M964" s="13">
        <f>C964*I964</f>
        <v/>
      </c>
      <c r="N964" s="13">
        <f>IF(F964&gt;0,C964*(1+F964),G964)</f>
        <v/>
      </c>
      <c r="O964" s="16">
        <f>N964*J964</f>
        <v/>
      </c>
      <c r="P964" s="16">
        <f>L964-D964</f>
        <v/>
      </c>
      <c r="Q964" s="16">
        <f>M964-E964</f>
        <v/>
      </c>
      <c r="R964" s="16">
        <f>(B964)+(P964)+(Q964)+(O964)</f>
        <v/>
      </c>
      <c r="S964" s="16">
        <f>R964/0.89</f>
        <v/>
      </c>
      <c r="T964" s="8">
        <f>((R964/S964)-1)*-100</f>
        <v/>
      </c>
      <c r="U964" s="16">
        <f>C964-S964</f>
        <v/>
      </c>
      <c r="V964">
        <f>((R964/C964)-1)*-100</f>
        <v/>
      </c>
    </row>
    <row r="965">
      <c r="A965" t="inlineStr">
        <is>
          <t>CHANDON EXCELLENCE CUVEE PRESTIGE 750 ML</t>
        </is>
      </c>
      <c r="B965" s="13" t="n">
        <v>115.829417</v>
      </c>
      <c r="C965" s="14">
        <f>R965/0.89</f>
        <v/>
      </c>
      <c r="D965" s="13" t="n">
        <v>13.051167</v>
      </c>
      <c r="E965" s="13" t="n">
        <v>8.853066999999999</v>
      </c>
      <c r="F965" s="1" t="n">
        <v>0</v>
      </c>
      <c r="G965" t="n">
        <v>0</v>
      </c>
      <c r="H965" s="5" t="n">
        <v>0.12</v>
      </c>
      <c r="I965" s="5" t="n">
        <v>0.0925</v>
      </c>
      <c r="J965" s="5" t="n">
        <v>0.12</v>
      </c>
      <c r="K965" s="1" t="n">
        <v>0.11</v>
      </c>
      <c r="L965" s="16">
        <f>K965*C965</f>
        <v/>
      </c>
      <c r="M965" s="13">
        <f>C965*I965</f>
        <v/>
      </c>
      <c r="N965" s="13">
        <f>IF(F965&gt;0,C965*(1+F965),G965)</f>
        <v/>
      </c>
      <c r="O965" s="16">
        <f>N965*J965</f>
        <v/>
      </c>
      <c r="P965" s="16">
        <f>L965-D965</f>
        <v/>
      </c>
      <c r="Q965" s="16">
        <f>M965-E965</f>
        <v/>
      </c>
      <c r="R965" s="16">
        <f>(B965)+(P965)+(Q965)+(O965)</f>
        <v/>
      </c>
      <c r="S965" s="16">
        <f>R965/0.89</f>
        <v/>
      </c>
      <c r="T965" s="8">
        <f>((R965/S965)-1)*-100</f>
        <v/>
      </c>
      <c r="U965" s="16">
        <f>C965-S965</f>
        <v/>
      </c>
      <c r="V965">
        <f>((R965/C965)-1)*-100</f>
        <v/>
      </c>
    </row>
    <row r="966">
      <c r="A966" t="inlineStr">
        <is>
          <t xml:space="preserve">CHANDON EXCELLENCE ROSE CUVEE PRESTIGE </t>
        </is>
      </c>
      <c r="B966" s="13" t="n">
        <v>109.556556</v>
      </c>
      <c r="C966" s="14">
        <f>R966/0.89</f>
        <v/>
      </c>
      <c r="D966" s="13" t="n">
        <v>13.1472</v>
      </c>
      <c r="E966" s="13" t="n">
        <v>8.918182</v>
      </c>
      <c r="F966" s="1" t="n">
        <v>0.467</v>
      </c>
      <c r="G966" t="n">
        <v>0</v>
      </c>
      <c r="H966" s="5" t="n">
        <v>0.12</v>
      </c>
      <c r="I966" s="5" t="n">
        <v>0.0925</v>
      </c>
      <c r="J966" s="5" t="n">
        <v>0.12</v>
      </c>
      <c r="K966" s="1" t="n">
        <v>0.11</v>
      </c>
      <c r="L966" s="16">
        <f>K966*C966</f>
        <v/>
      </c>
      <c r="M966" s="13">
        <f>C966*I966</f>
        <v/>
      </c>
      <c r="N966" s="13">
        <f>IF(F966&gt;0,C966*(1+F966),G966)</f>
        <v/>
      </c>
      <c r="O966" s="16">
        <f>N966*J966</f>
        <v/>
      </c>
      <c r="P966" s="16">
        <f>L966-D966</f>
        <v/>
      </c>
      <c r="Q966" s="16">
        <f>M966-E966</f>
        <v/>
      </c>
      <c r="R966" s="16">
        <f>(B966)+(P966)+(Q966)+(O966)</f>
        <v/>
      </c>
      <c r="S966" s="16">
        <f>R966/0.89</f>
        <v/>
      </c>
      <c r="T966" s="8">
        <f>((R966/S966)-1)*-100</f>
        <v/>
      </c>
      <c r="U966" s="16">
        <f>C966-S966</f>
        <v/>
      </c>
      <c r="V966">
        <f>((R966/C966)-1)*-100</f>
        <v/>
      </c>
    </row>
    <row r="967">
      <c r="A967" t="inlineStr">
        <is>
          <t>ESPUMANTE CHANDON RESERVE BRUT 750ML</t>
        </is>
      </c>
      <c r="B967" s="13" t="n">
        <v>53.30325</v>
      </c>
      <c r="C967" s="14">
        <f>R967/0.89</f>
        <v/>
      </c>
      <c r="D967" s="13" t="n">
        <v>6.006</v>
      </c>
      <c r="E967" s="13" t="n">
        <v>4.07407</v>
      </c>
      <c r="F967" s="1" t="n">
        <v>0</v>
      </c>
      <c r="G967" t="n">
        <v>0</v>
      </c>
      <c r="H967" s="5" t="n">
        <v>0.12</v>
      </c>
      <c r="I967" s="5" t="n">
        <v>0.0925</v>
      </c>
      <c r="J967" s="5" t="n">
        <v>0.12</v>
      </c>
      <c r="K967" s="1" t="n">
        <v>0.11</v>
      </c>
      <c r="L967" s="16">
        <f>K967*C967</f>
        <v/>
      </c>
      <c r="M967" s="13">
        <f>C967*I967</f>
        <v/>
      </c>
      <c r="N967" s="13">
        <f>IF(F967&gt;0,C967*(1+F967),G967)</f>
        <v/>
      </c>
      <c r="O967" s="16">
        <f>N967*J967</f>
        <v/>
      </c>
      <c r="P967" s="16">
        <f>L967-D967</f>
        <v/>
      </c>
      <c r="Q967" s="16">
        <f>M967-E967</f>
        <v/>
      </c>
      <c r="R967" s="16">
        <f>(B967)+(P967)+(Q967)+(O967)</f>
        <v/>
      </c>
      <c r="S967" s="16">
        <f>R967/0.89</f>
        <v/>
      </c>
      <c r="T967" s="8">
        <f>((R967/S967)-1)*-100</f>
        <v/>
      </c>
      <c r="U967" s="16">
        <f>C967-S967</f>
        <v/>
      </c>
      <c r="V967">
        <f>((R967/C967)-1)*-100</f>
        <v/>
      </c>
    </row>
    <row r="968">
      <c r="A968" t="inlineStr">
        <is>
          <t>CHANDON RICHE DEMI-SEC 750 ML</t>
        </is>
      </c>
      <c r="B968" s="13" t="n">
        <v>55.454553</v>
      </c>
      <c r="C968" s="14">
        <f>R968/0.89</f>
        <v/>
      </c>
      <c r="D968" s="13" t="n">
        <v>6.2484</v>
      </c>
      <c r="E968" s="13" t="n">
        <v>4.238498</v>
      </c>
      <c r="F968" s="1" t="n">
        <v>0.3796</v>
      </c>
      <c r="G968" t="n">
        <v>0</v>
      </c>
      <c r="H968" s="5" t="n">
        <v>0.12</v>
      </c>
      <c r="I968" s="5" t="n">
        <v>0.0925</v>
      </c>
      <c r="J968" s="5" t="n">
        <v>0.12</v>
      </c>
      <c r="K968" s="1" t="n">
        <v>0.11</v>
      </c>
      <c r="L968" s="16">
        <f>K968*C968</f>
        <v/>
      </c>
      <c r="M968" s="13">
        <f>C968*I968</f>
        <v/>
      </c>
      <c r="N968" s="13">
        <f>IF(F968&gt;0,C968*(1+F968),G968)</f>
        <v/>
      </c>
      <c r="O968" s="16">
        <f>N968*J968</f>
        <v/>
      </c>
      <c r="P968" s="16">
        <f>L968-D968</f>
        <v/>
      </c>
      <c r="Q968" s="16">
        <f>M968-E968</f>
        <v/>
      </c>
      <c r="R968" s="16">
        <f>(B968)+(P968)+(Q968)+(O968)</f>
        <v/>
      </c>
      <c r="S968" s="16">
        <f>R968/0.89</f>
        <v/>
      </c>
      <c r="T968" s="8">
        <f>((R968/S968)-1)*-100</f>
        <v/>
      </c>
      <c r="U968" s="16">
        <f>C968-S968</f>
        <v/>
      </c>
      <c r="V968">
        <f>((R968/C968)-1)*-100</f>
        <v/>
      </c>
    </row>
    <row r="969">
      <c r="A969" t="inlineStr">
        <is>
          <t>CHANDON PASSION ROSE 750ML</t>
        </is>
      </c>
      <c r="B969" s="13" t="n">
        <v>58.20225</v>
      </c>
      <c r="C969" s="14">
        <f>R969/0.89</f>
        <v/>
      </c>
      <c r="D969" s="13" t="n">
        <v>6.558</v>
      </c>
      <c r="E969" s="13" t="n">
        <v>4.44851</v>
      </c>
      <c r="F969" s="1" t="n">
        <v>0.3796</v>
      </c>
      <c r="G969" t="n">
        <v>0</v>
      </c>
      <c r="H969" s="5" t="n">
        <v>0.12</v>
      </c>
      <c r="I969" s="5" t="n">
        <v>0.0925</v>
      </c>
      <c r="J969" s="5" t="n">
        <v>0.12</v>
      </c>
      <c r="K969" s="1" t="n">
        <v>0.11</v>
      </c>
      <c r="L969" s="16">
        <f>K969*C969</f>
        <v/>
      </c>
      <c r="M969" s="13">
        <f>C969*I969</f>
        <v/>
      </c>
      <c r="N969" s="13">
        <f>IF(F969&gt;0,C969*(1+F969),G969)</f>
        <v/>
      </c>
      <c r="O969" s="16">
        <f>N969*J969</f>
        <v/>
      </c>
      <c r="P969" s="16">
        <f>L969-D969</f>
        <v/>
      </c>
      <c r="Q969" s="16">
        <f>M969-E969</f>
        <v/>
      </c>
      <c r="R969" s="16">
        <f>(B969)+(P969)+(Q969)+(O969)</f>
        <v/>
      </c>
      <c r="S969" s="16">
        <f>R969/0.89</f>
        <v/>
      </c>
      <c r="T969" s="8">
        <f>((R969/S969)-1)*-100</f>
        <v/>
      </c>
      <c r="U969" s="16">
        <f>C969-S969</f>
        <v/>
      </c>
      <c r="V969">
        <f>((R969/C969)-1)*-100</f>
        <v/>
      </c>
    </row>
    <row r="970">
      <c r="A970" t="inlineStr">
        <is>
          <t>MOET CHANDON BRUT IMPERIAL 750ML</t>
        </is>
      </c>
      <c r="B970" s="13" t="n">
        <v>258.27</v>
      </c>
      <c r="C970" s="14">
        <f>R970/0.89</f>
        <v/>
      </c>
      <c r="D970" s="13" t="n">
        <v>10.3308</v>
      </c>
      <c r="E970" s="13" t="n">
        <v>22.934376</v>
      </c>
      <c r="F970" s="1" t="n">
        <v>0.4579</v>
      </c>
      <c r="G970" t="n">
        <v>0</v>
      </c>
      <c r="H970" s="5" t="n">
        <v>0.12</v>
      </c>
      <c r="I970" s="5" t="n">
        <v>0.0925</v>
      </c>
      <c r="J970" s="5" t="n">
        <v>0.12</v>
      </c>
      <c r="K970" s="1" t="n">
        <v>0.11</v>
      </c>
      <c r="L970" s="16">
        <f>K970*C970</f>
        <v/>
      </c>
      <c r="M970" s="13">
        <f>C970*I970</f>
        <v/>
      </c>
      <c r="N970" s="13">
        <f>IF(F970&gt;0,C970*(1+F970),G970)</f>
        <v/>
      </c>
      <c r="O970" s="16">
        <f>N970*J970</f>
        <v/>
      </c>
      <c r="P970" s="16">
        <f>L970-D970</f>
        <v/>
      </c>
      <c r="Q970" s="16">
        <f>M970-E970</f>
        <v/>
      </c>
      <c r="R970" s="16">
        <f>(B970)+(P970)+(Q970)+(O970)</f>
        <v/>
      </c>
      <c r="S970" s="16">
        <f>R970/0.89</f>
        <v/>
      </c>
      <c r="T970" s="8">
        <f>((R970/S970)-1)*-100</f>
        <v/>
      </c>
      <c r="U970" s="16">
        <f>C970-S970</f>
        <v/>
      </c>
      <c r="V970">
        <f>((R970/C970)-1)*-100</f>
        <v/>
      </c>
    </row>
    <row r="971">
      <c r="A971" t="inlineStr">
        <is>
          <t>CHAMP VEUVE CLICQUOT BRUT 750 ML</t>
        </is>
      </c>
      <c r="B971" s="13" t="n">
        <v>260.168867</v>
      </c>
      <c r="C971" s="14">
        <f>R971/0.89</f>
        <v/>
      </c>
      <c r="D971" s="13" t="n">
        <v>10.4068</v>
      </c>
      <c r="E971" s="13" t="n">
        <v>23.103095</v>
      </c>
      <c r="F971" s="1" t="n">
        <v>0.4579</v>
      </c>
      <c r="G971" t="n">
        <v>0</v>
      </c>
      <c r="H971" s="5" t="n">
        <v>0.12</v>
      </c>
      <c r="I971" s="5" t="n">
        <v>0.0925</v>
      </c>
      <c r="J971" s="5" t="n">
        <v>0.12</v>
      </c>
      <c r="K971" s="1" t="n">
        <v>0.11</v>
      </c>
      <c r="L971" s="16">
        <f>K971*C971</f>
        <v/>
      </c>
      <c r="M971" s="13">
        <f>C971*I971</f>
        <v/>
      </c>
      <c r="N971" s="13">
        <f>IF(F971&gt;0,C971*(1+F971),G971)</f>
        <v/>
      </c>
      <c r="O971" s="16">
        <f>N971*J971</f>
        <v/>
      </c>
      <c r="P971" s="16">
        <f>L971-D971</f>
        <v/>
      </c>
      <c r="Q971" s="16">
        <f>M971-E971</f>
        <v/>
      </c>
      <c r="R971" s="16">
        <f>(B971)+(P971)+(Q971)+(O971)</f>
        <v/>
      </c>
      <c r="S971" s="16">
        <f>R971/0.89</f>
        <v/>
      </c>
      <c r="T971" s="8">
        <f>((R971/S971)-1)*-100</f>
        <v/>
      </c>
      <c r="U971" s="16">
        <f>C971-S971</f>
        <v/>
      </c>
      <c r="V971">
        <f>((R971/C971)-1)*-100</f>
        <v/>
      </c>
    </row>
    <row r="972">
      <c r="A972" t="inlineStr">
        <is>
          <t>CHAMP VEUVE CLICQUOT  ROSE 750 ML</t>
        </is>
      </c>
      <c r="B972" s="13" t="n">
        <v>333.69</v>
      </c>
      <c r="C972" s="14">
        <f>R972/0.89</f>
        <v/>
      </c>
      <c r="D972" s="13" t="n">
        <v>12.4</v>
      </c>
      <c r="E972" s="13" t="n">
        <v>27.528</v>
      </c>
      <c r="F972" s="1" t="n">
        <v>0.4579</v>
      </c>
      <c r="G972" t="n">
        <v>0</v>
      </c>
      <c r="H972" s="5" t="n">
        <v>0.12</v>
      </c>
      <c r="I972" s="5" t="n">
        <v>0.0925</v>
      </c>
      <c r="J972" s="5" t="n">
        <v>0.12</v>
      </c>
      <c r="K972" s="1" t="n">
        <v>0.11</v>
      </c>
      <c r="L972" s="16">
        <f>K972*C972</f>
        <v/>
      </c>
      <c r="M972" s="13">
        <f>C972*I972</f>
        <v/>
      </c>
      <c r="N972" s="13">
        <f>IF(F972&gt;0,C972*(1+F972),G972)</f>
        <v/>
      </c>
      <c r="O972" s="16">
        <f>N972*J972</f>
        <v/>
      </c>
      <c r="P972" s="16">
        <f>L972-D972</f>
        <v/>
      </c>
      <c r="Q972" s="16">
        <f>M972-E972</f>
        <v/>
      </c>
      <c r="R972" s="16">
        <f>(B972)+(P972)+(Q972)+(O972)</f>
        <v/>
      </c>
      <c r="S972" s="16">
        <f>R972/0.89</f>
        <v/>
      </c>
      <c r="T972" s="8">
        <f>((R972/S972)-1)*-100</f>
        <v/>
      </c>
      <c r="U972" s="16">
        <f>C972-S972</f>
        <v/>
      </c>
      <c r="V972">
        <f>((R972/C972)-1)*-100</f>
        <v/>
      </c>
    </row>
    <row r="973">
      <c r="A973" t="inlineStr">
        <is>
          <t>DOM PERIGNON VINTAGE COM ESTOJO  750 ML</t>
        </is>
      </c>
      <c r="B973" s="13" t="n">
        <v>1060.590917</v>
      </c>
      <c r="C973" s="14">
        <f>R973/0.89</f>
        <v/>
      </c>
      <c r="D973" s="13" t="n">
        <v>43.1584</v>
      </c>
      <c r="E973" s="13" t="n">
        <v>95.81164800000001</v>
      </c>
      <c r="F973" s="1" t="n">
        <v>0.4579</v>
      </c>
      <c r="G973" t="n">
        <v>0</v>
      </c>
      <c r="H973" s="5" t="n">
        <v>0.12</v>
      </c>
      <c r="I973" s="5" t="n">
        <v>0.0925</v>
      </c>
      <c r="J973" s="5" t="n">
        <v>0.12</v>
      </c>
      <c r="K973" s="1" t="n">
        <v>0.11</v>
      </c>
      <c r="L973" s="16">
        <f>K973*C973</f>
        <v/>
      </c>
      <c r="M973" s="13">
        <f>C973*I973</f>
        <v/>
      </c>
      <c r="N973" s="13">
        <f>IF(F973&gt;0,C973*(1+F973),G973)</f>
        <v/>
      </c>
      <c r="O973" s="16">
        <f>N973*J973</f>
        <v/>
      </c>
      <c r="P973" s="16">
        <f>L973-D973</f>
        <v/>
      </c>
      <c r="Q973" s="16">
        <f>M973-E973</f>
        <v/>
      </c>
      <c r="R973" s="16">
        <f>(B973)+(P973)+(Q973)+(O973)</f>
        <v/>
      </c>
      <c r="S973" s="16">
        <f>R973/0.89</f>
        <v/>
      </c>
      <c r="T973" s="8">
        <f>((R973/S973)-1)*-100</f>
        <v/>
      </c>
      <c r="U973" s="16">
        <f>C973-S973</f>
        <v/>
      </c>
      <c r="V973">
        <f>((R973/C973)-1)*-100</f>
        <v/>
      </c>
    </row>
    <row r="974">
      <c r="A974" t="inlineStr">
        <is>
          <t>VODKA BELVEDERE 700 ML</t>
        </is>
      </c>
      <c r="B974" s="13" t="n">
        <v>84.773295</v>
      </c>
      <c r="C974" s="14">
        <f>R974/0.89</f>
        <v/>
      </c>
      <c r="D974" s="13" t="n">
        <v>2.8376</v>
      </c>
      <c r="E974" s="13" t="n">
        <v>6.299469999999999</v>
      </c>
      <c r="F974" s="1" t="n">
        <v>0.467</v>
      </c>
      <c r="G974" t="n">
        <v>0</v>
      </c>
      <c r="H974" s="5" t="n">
        <v>0.12</v>
      </c>
      <c r="I974" s="5" t="n">
        <v>0.0925</v>
      </c>
      <c r="J974" s="5" t="n">
        <v>0.12</v>
      </c>
      <c r="K974" s="1" t="n">
        <v>0.11</v>
      </c>
      <c r="L974" s="16">
        <f>K974*C974</f>
        <v/>
      </c>
      <c r="M974" s="13">
        <f>C974*I974</f>
        <v/>
      </c>
      <c r="N974" s="13">
        <f>IF(F974&gt;0,C974*(1+F974),G974)</f>
        <v/>
      </c>
      <c r="O974" s="16">
        <f>N974*J974</f>
        <v/>
      </c>
      <c r="P974" s="16">
        <f>L974-D974</f>
        <v/>
      </c>
      <c r="Q974" s="16">
        <f>M974-E974</f>
        <v/>
      </c>
      <c r="R974" s="16">
        <f>(B974)+(P974)+(Q974)+(O974)</f>
        <v/>
      </c>
      <c r="S974" s="16">
        <f>R974/0.89</f>
        <v/>
      </c>
      <c r="T974" s="8">
        <f>((R974/S974)-1)*-100</f>
        <v/>
      </c>
      <c r="U974" s="16">
        <f>C974-S974</f>
        <v/>
      </c>
      <c r="V974">
        <f>((R974/C974)-1)*-100</f>
        <v/>
      </c>
    </row>
    <row r="975">
      <c r="A975" t="inlineStr">
        <is>
          <t>TERRAZAS RESERVA MALBEC 750 ML</t>
        </is>
      </c>
      <c r="B975" s="13" t="n">
        <v>63.96</v>
      </c>
      <c r="C975" s="14">
        <f>R975/0.89</f>
        <v/>
      </c>
      <c r="D975" s="13" t="n">
        <v>2.2304</v>
      </c>
      <c r="E975" s="13" t="n">
        <v>4.951487999999999</v>
      </c>
      <c r="F975" s="1" t="n">
        <v>0</v>
      </c>
      <c r="G975" t="n">
        <v>0</v>
      </c>
      <c r="H975" s="5" t="n">
        <v>0.12</v>
      </c>
      <c r="I975" s="5" t="n">
        <v>0.0925</v>
      </c>
      <c r="J975" s="5" t="n">
        <v>0.12</v>
      </c>
      <c r="K975" s="1" t="n">
        <v>0.11</v>
      </c>
      <c r="L975" s="16">
        <f>K975*C975</f>
        <v/>
      </c>
      <c r="M975" s="13">
        <f>C975*I975</f>
        <v/>
      </c>
      <c r="N975" s="13">
        <f>IF(F975&gt;0,C975*(1+F975),G975)</f>
        <v/>
      </c>
      <c r="O975" s="16">
        <f>N975*J975</f>
        <v/>
      </c>
      <c r="P975" s="16">
        <f>L975-D975</f>
        <v/>
      </c>
      <c r="Q975" s="16">
        <f>M975-E975</f>
        <v/>
      </c>
      <c r="R975" s="16">
        <f>(B975)+(P975)+(Q975)+(O975)</f>
        <v/>
      </c>
      <c r="S975" s="16">
        <f>R975/0.89</f>
        <v/>
      </c>
      <c r="T975" s="8">
        <f>((R975/S975)-1)*-100</f>
        <v/>
      </c>
      <c r="U975" s="16">
        <f>C975-S975</f>
        <v/>
      </c>
      <c r="V975">
        <f>((R975/C975)-1)*-100</f>
        <v/>
      </c>
    </row>
    <row r="976">
      <c r="A976" t="inlineStr">
        <is>
          <t>TERRAZAS RESERVA CAB SAUVIGNON 750 ML</t>
        </is>
      </c>
      <c r="B976" s="13" t="n">
        <v>63.35</v>
      </c>
      <c r="C976" s="14">
        <f>R976/0.89</f>
        <v/>
      </c>
      <c r="D976" s="13" t="n">
        <v>2.534</v>
      </c>
      <c r="E976" s="13" t="n">
        <v>5.625464</v>
      </c>
      <c r="F976" s="1" t="n">
        <v>0</v>
      </c>
      <c r="G976" t="n">
        <v>0</v>
      </c>
      <c r="H976" s="5" t="n">
        <v>0.12</v>
      </c>
      <c r="I976" s="5" t="n">
        <v>0.0925</v>
      </c>
      <c r="J976" s="5" t="n">
        <v>0.12</v>
      </c>
      <c r="K976" s="1" t="n">
        <v>0.11</v>
      </c>
      <c r="L976" s="16">
        <f>K976*C976</f>
        <v/>
      </c>
      <c r="M976" s="13">
        <f>C976*I976</f>
        <v/>
      </c>
      <c r="N976" s="13">
        <f>IF(F976&gt;0,C976*(1+F976),G976)</f>
        <v/>
      </c>
      <c r="O976" s="16">
        <f>N976*J976</f>
        <v/>
      </c>
      <c r="P976" s="16">
        <f>L976-D976</f>
        <v/>
      </c>
      <c r="Q976" s="16">
        <f>M976-E976</f>
        <v/>
      </c>
      <c r="R976" s="16">
        <f>(B976)+(P976)+(Q976)+(O976)</f>
        <v/>
      </c>
      <c r="S976" s="16">
        <f>R976/0.89</f>
        <v/>
      </c>
      <c r="T976" s="8">
        <f>((R976/S976)-1)*-100</f>
        <v/>
      </c>
      <c r="U976" s="16">
        <f>C976-S976</f>
        <v/>
      </c>
      <c r="V976">
        <f>((R976/C976)-1)*-100</f>
        <v/>
      </c>
    </row>
    <row r="977">
      <c r="A977" t="inlineStr">
        <is>
          <t>TERRAZAS RESERVA CHARDONNAY 750 ML</t>
        </is>
      </c>
      <c r="B977" s="13" t="n">
        <v>61.503667</v>
      </c>
      <c r="C977" s="14">
        <f>R977/0.89</f>
        <v/>
      </c>
      <c r="D977" s="13" t="n">
        <v>2.31</v>
      </c>
      <c r="E977" s="13" t="n">
        <v>5.128200000000001</v>
      </c>
      <c r="F977" s="1" t="n">
        <v>0</v>
      </c>
      <c r="G977" t="n">
        <v>0</v>
      </c>
      <c r="H977" s="5" t="n">
        <v>0.12</v>
      </c>
      <c r="I977" s="5" t="n">
        <v>0.0925</v>
      </c>
      <c r="J977" s="5" t="n">
        <v>0.12</v>
      </c>
      <c r="K977" s="1" t="n">
        <v>0.11</v>
      </c>
      <c r="L977" s="16">
        <f>K977*C977</f>
        <v/>
      </c>
      <c r="M977" s="13">
        <f>C977*I977</f>
        <v/>
      </c>
      <c r="N977" s="13">
        <f>IF(F977&gt;0,C977*(1+F977),G977)</f>
        <v/>
      </c>
      <c r="O977" s="16">
        <f>N977*J977</f>
        <v/>
      </c>
      <c r="P977" s="16">
        <f>L977-D977</f>
        <v/>
      </c>
      <c r="Q977" s="16">
        <f>M977-E977</f>
        <v/>
      </c>
      <c r="R977" s="16">
        <f>(B977)+(P977)+(Q977)+(O977)</f>
        <v/>
      </c>
      <c r="S977" s="16">
        <f>R977/0.89</f>
        <v/>
      </c>
      <c r="T977" s="8">
        <f>((R977/S977)-1)*-100</f>
        <v/>
      </c>
      <c r="U977" s="16">
        <f>C977-S977</f>
        <v/>
      </c>
      <c r="V977">
        <f>((R977/C977)-1)*-100</f>
        <v/>
      </c>
    </row>
    <row r="978">
      <c r="A978" t="inlineStr">
        <is>
          <t>GLENMORANGIE THE ORIGINAL 10 ANOS 750ML</t>
        </is>
      </c>
      <c r="B978" s="13" t="n">
        <v>159.6998</v>
      </c>
      <c r="C978" s="14">
        <f>R978/0.89</f>
        <v/>
      </c>
      <c r="D978" s="13" t="n">
        <v>5.3456</v>
      </c>
      <c r="E978" s="13" t="n">
        <v>11.867234</v>
      </c>
      <c r="F978" s="1" t="n">
        <v>0</v>
      </c>
      <c r="G978" t="n">
        <v>0</v>
      </c>
      <c r="H978" s="5" t="n">
        <v>0.12</v>
      </c>
      <c r="I978" s="5" t="n">
        <v>0.0925</v>
      </c>
      <c r="J978" s="5" t="n">
        <v>0.12</v>
      </c>
      <c r="K978" s="1" t="n">
        <v>0.11</v>
      </c>
      <c r="L978" s="16">
        <f>K978*C978</f>
        <v/>
      </c>
      <c r="M978" s="13">
        <f>C978*I978</f>
        <v/>
      </c>
      <c r="N978" s="13">
        <f>IF(F978&gt;0,C978*(1+F978),G978)</f>
        <v/>
      </c>
      <c r="O978" s="16">
        <f>N978*J978</f>
        <v/>
      </c>
      <c r="P978" s="16">
        <f>L978-D978</f>
        <v/>
      </c>
      <c r="Q978" s="16">
        <f>M978-E978</f>
        <v/>
      </c>
      <c r="R978" s="16">
        <f>(B978)+(P978)+(Q978)+(O978)</f>
        <v/>
      </c>
      <c r="S978" s="16">
        <f>R978/0.89</f>
        <v/>
      </c>
      <c r="T978" s="8">
        <f>((R978/S978)-1)*-100</f>
        <v/>
      </c>
      <c r="U978" s="16">
        <f>C978-S978</f>
        <v/>
      </c>
      <c r="V978">
        <f>((R978/C978)-1)*-100</f>
        <v/>
      </c>
    </row>
    <row r="979">
      <c r="A979" t="inlineStr">
        <is>
          <t>GLENMORANGIE NECTAR DOR 750ML</t>
        </is>
      </c>
      <c r="B979" s="13" t="n">
        <v>345.546111</v>
      </c>
      <c r="C979" s="14">
        <f>R979/0.89</f>
        <v/>
      </c>
      <c r="D979" s="13" t="n">
        <v>11.138</v>
      </c>
      <c r="E979" s="13" t="n">
        <v>24.72633</v>
      </c>
      <c r="F979" s="1" t="n">
        <v>0.467</v>
      </c>
      <c r="G979" t="n">
        <v>0</v>
      </c>
      <c r="H979" s="5" t="n">
        <v>0.12</v>
      </c>
      <c r="I979" s="5" t="n">
        <v>0.0925</v>
      </c>
      <c r="J979" s="5" t="n">
        <v>0.12</v>
      </c>
      <c r="K979" s="1" t="n">
        <v>0.11</v>
      </c>
      <c r="L979" s="16">
        <f>K979*C979</f>
        <v/>
      </c>
      <c r="M979" s="13">
        <f>C979*I979</f>
        <v/>
      </c>
      <c r="N979" s="13">
        <f>IF(F979&gt;0,C979*(1+F979),G979)</f>
        <v/>
      </c>
      <c r="O979" s="16">
        <f>N979*J979</f>
        <v/>
      </c>
      <c r="P979" s="16">
        <f>L979-D979</f>
        <v/>
      </c>
      <c r="Q979" s="16">
        <f>M979-E979</f>
        <v/>
      </c>
      <c r="R979" s="16">
        <f>(B979)+(P979)+(Q979)+(O979)</f>
        <v/>
      </c>
      <c r="S979" s="16">
        <f>R979/0.89</f>
        <v/>
      </c>
      <c r="T979" s="8">
        <f>((R979/S979)-1)*-100</f>
        <v/>
      </c>
      <c r="U979" s="16">
        <f>C979-S979</f>
        <v/>
      </c>
      <c r="V979">
        <f>((R979/C979)-1)*-100</f>
        <v/>
      </c>
    </row>
    <row r="980">
      <c r="A980" t="inlineStr">
        <is>
          <t>GLENMORANGIE LASANTA 12ANOS 750ML</t>
        </is>
      </c>
      <c r="B980" s="13" t="n">
        <v>223.5725</v>
      </c>
      <c r="C980" s="14">
        <f>R980/0.89</f>
        <v/>
      </c>
      <c r="D980" s="13" t="n">
        <v>7.483667</v>
      </c>
      <c r="E980" s="13" t="n">
        <v>16.613585</v>
      </c>
      <c r="F980" s="1" t="n">
        <v>0</v>
      </c>
      <c r="G980" t="n">
        <v>0</v>
      </c>
      <c r="H980" s="5" t="n">
        <v>0.12</v>
      </c>
      <c r="I980" s="5" t="n">
        <v>0.0925</v>
      </c>
      <c r="J980" s="5" t="n">
        <v>0.12</v>
      </c>
      <c r="K980" s="1" t="n">
        <v>0.11</v>
      </c>
      <c r="L980" s="16">
        <f>K980*C980</f>
        <v/>
      </c>
      <c r="M980" s="13">
        <f>C980*I980</f>
        <v/>
      </c>
      <c r="N980" s="13">
        <f>IF(F980&gt;0,C980*(1+F980),G980)</f>
        <v/>
      </c>
      <c r="O980" s="16">
        <f>N980*J980</f>
        <v/>
      </c>
      <c r="P980" s="16">
        <f>L980-D980</f>
        <v/>
      </c>
      <c r="Q980" s="16">
        <f>M980-E980</f>
        <v/>
      </c>
      <c r="R980" s="16">
        <f>(B980)+(P980)+(Q980)+(O980)</f>
        <v/>
      </c>
      <c r="S980" s="16">
        <f>R980/0.89</f>
        <v/>
      </c>
      <c r="T980" s="8">
        <f>((R980/S980)-1)*-100</f>
        <v/>
      </c>
      <c r="U980" s="16">
        <f>C980-S980</f>
        <v/>
      </c>
      <c r="V980">
        <f>((R980/C980)-1)*-100</f>
        <v/>
      </c>
    </row>
    <row r="981">
      <c r="A981" t="inlineStr">
        <is>
          <t>GLENMORANGIE QUINTA RUBAN 750ML</t>
        </is>
      </c>
      <c r="B981" s="13" t="n">
        <v>309.051111</v>
      </c>
      <c r="C981" s="14">
        <f>R981/0.89</f>
        <v/>
      </c>
      <c r="D981" s="13" t="n">
        <v>9.086667</v>
      </c>
      <c r="E981" s="13" t="n">
        <v>20.172708</v>
      </c>
      <c r="F981" s="1" t="n">
        <v>0.467</v>
      </c>
      <c r="G981" t="n">
        <v>0</v>
      </c>
      <c r="H981" s="5" t="n">
        <v>0.12</v>
      </c>
      <c r="I981" s="5" t="n">
        <v>0.0925</v>
      </c>
      <c r="J981" s="5" t="n">
        <v>0.12</v>
      </c>
      <c r="K981" s="1" t="n">
        <v>0.11</v>
      </c>
      <c r="L981" s="16">
        <f>K981*C981</f>
        <v/>
      </c>
      <c r="M981" s="13">
        <f>C981*I981</f>
        <v/>
      </c>
      <c r="N981" s="13">
        <f>IF(F981&gt;0,C981*(1+F981),G981)</f>
        <v/>
      </c>
      <c r="O981" s="16">
        <f>N981*J981</f>
        <v/>
      </c>
      <c r="P981" s="16">
        <f>L981-D981</f>
        <v/>
      </c>
      <c r="Q981" s="16">
        <f>M981-E981</f>
        <v/>
      </c>
      <c r="R981" s="16">
        <f>(B981)+(P981)+(Q981)+(O981)</f>
        <v/>
      </c>
      <c r="S981" s="16">
        <f>R981/0.89</f>
        <v/>
      </c>
      <c r="T981" s="8">
        <f>((R981/S981)-1)*-100</f>
        <v/>
      </c>
      <c r="U981" s="16">
        <f>C981-S981</f>
        <v/>
      </c>
      <c r="V981">
        <f>((R981/C981)-1)*-100</f>
        <v/>
      </c>
    </row>
    <row r="982">
      <c r="A982" t="inlineStr">
        <is>
          <t>WHISKY SINGLE MALT ARDBEG 10ANOS 750ML</t>
        </is>
      </c>
      <c r="B982" s="13" t="n">
        <v>292.775</v>
      </c>
      <c r="C982" s="14">
        <f>R982/0.89</f>
        <v/>
      </c>
      <c r="D982" s="13" t="n">
        <v>9.800000000000001</v>
      </c>
      <c r="E982" s="13" t="n">
        <v>21.756</v>
      </c>
      <c r="F982" s="1" t="n">
        <v>0</v>
      </c>
      <c r="G982" t="n">
        <v>0</v>
      </c>
      <c r="H982" s="5" t="n">
        <v>0.12</v>
      </c>
      <c r="I982" s="5" t="n">
        <v>0.0925</v>
      </c>
      <c r="J982" s="5" t="n">
        <v>0.12</v>
      </c>
      <c r="K982" s="1" t="n">
        <v>0.11</v>
      </c>
      <c r="L982" s="16">
        <f>K982*C982</f>
        <v/>
      </c>
      <c r="M982" s="13">
        <f>C982*I982</f>
        <v/>
      </c>
      <c r="N982" s="13">
        <f>IF(F982&gt;0,C982*(1+F982),G982)</f>
        <v/>
      </c>
      <c r="O982" s="16">
        <f>N982*J982</f>
        <v/>
      </c>
      <c r="P982" s="16">
        <f>L982-D982</f>
        <v/>
      </c>
      <c r="Q982" s="16">
        <f>M982-E982</f>
        <v/>
      </c>
      <c r="R982" s="16">
        <f>(B982)+(P982)+(Q982)+(O982)</f>
        <v/>
      </c>
      <c r="S982" s="16">
        <f>R982/0.89</f>
        <v/>
      </c>
      <c r="T982" s="8">
        <f>((R982/S982)-1)*-100</f>
        <v/>
      </c>
      <c r="U982" s="16">
        <f>C982-S982</f>
        <v/>
      </c>
      <c r="V982">
        <f>((R982/C982)-1)*-100</f>
        <v/>
      </c>
    </row>
    <row r="983">
      <c r="A983" t="inlineStr">
        <is>
          <t xml:space="preserve">CONHAQUE HENNESSY V.S.O.P 700 ML </t>
        </is>
      </c>
      <c r="B983" s="13" t="n">
        <v>271.910333</v>
      </c>
      <c r="C983" s="14">
        <f>R983/0.89</f>
        <v/>
      </c>
      <c r="D983" s="13" t="n">
        <v>9.101667000000001</v>
      </c>
      <c r="E983" s="13" t="n">
        <v>20.205545</v>
      </c>
      <c r="F983" s="1" t="n">
        <v>0</v>
      </c>
      <c r="G983" t="n">
        <v>0</v>
      </c>
      <c r="H983" s="5" t="n">
        <v>0.12</v>
      </c>
      <c r="I983" s="5" t="n">
        <v>0.0925</v>
      </c>
      <c r="J983" s="5" t="n">
        <v>0.12</v>
      </c>
      <c r="K983" s="1" t="n">
        <v>0.11</v>
      </c>
      <c r="L983" s="16">
        <f>K983*C983</f>
        <v/>
      </c>
      <c r="M983" s="13">
        <f>C983*I983</f>
        <v/>
      </c>
      <c r="N983" s="13">
        <f>IF(F983&gt;0,C983*(1+F983),G983)</f>
        <v/>
      </c>
      <c r="O983" s="16">
        <f>N983*J983</f>
        <v/>
      </c>
      <c r="P983" s="16">
        <f>L983-D983</f>
        <v/>
      </c>
      <c r="Q983" s="16">
        <f>M983-E983</f>
        <v/>
      </c>
      <c r="R983" s="16">
        <f>(B983)+(P983)+(Q983)+(O983)</f>
        <v/>
      </c>
      <c r="S983" s="16">
        <f>R983/0.89</f>
        <v/>
      </c>
      <c r="T983" s="8">
        <f>((R983/S983)-1)*-100</f>
        <v/>
      </c>
      <c r="U983" s="16">
        <f>C983-S983</f>
        <v/>
      </c>
      <c r="V983">
        <f>((R983/C983)-1)*-100</f>
        <v/>
      </c>
    </row>
    <row r="984">
      <c r="A984" t="inlineStr">
        <is>
          <t>LICOR IT VILLA MASSA LIMONCELLO 700 ML</t>
        </is>
      </c>
      <c r="B984" s="13" t="n">
        <v>92.40043300000001</v>
      </c>
      <c r="C984" s="14">
        <f>R984/0.89</f>
        <v/>
      </c>
      <c r="D984" s="13" t="n">
        <v>3.092904</v>
      </c>
      <c r="E984" s="13" t="n">
        <v>6.866246</v>
      </c>
      <c r="F984" s="1" t="n">
        <v>0</v>
      </c>
      <c r="G984" t="n">
        <v>201.2</v>
      </c>
      <c r="H984" s="5" t="n">
        <v>0.12</v>
      </c>
      <c r="I984" s="5" t="n">
        <v>0.0925</v>
      </c>
      <c r="J984" s="5" t="n">
        <v>0.12</v>
      </c>
      <c r="K984" s="1" t="n">
        <v>0.11</v>
      </c>
      <c r="L984" s="16">
        <f>K984*C984</f>
        <v/>
      </c>
      <c r="M984" s="13">
        <f>C984*I984</f>
        <v/>
      </c>
      <c r="N984" s="13">
        <f>IF(F984&gt;0,C984*(1+F984),G984)</f>
        <v/>
      </c>
      <c r="O984" s="16">
        <f>N984*J984</f>
        <v/>
      </c>
      <c r="P984" s="16">
        <f>L984-D984</f>
        <v/>
      </c>
      <c r="Q984" s="16">
        <f>M984-E984</f>
        <v/>
      </c>
      <c r="R984" s="16">
        <f>(B984)+(P984)+(Q984)+(O984)</f>
        <v/>
      </c>
      <c r="S984" s="16">
        <f>R984/0.89</f>
        <v/>
      </c>
      <c r="T984" s="8">
        <f>((R984/S984)-1)*-100</f>
        <v/>
      </c>
      <c r="U984" s="16">
        <f>C984-S984</f>
        <v/>
      </c>
      <c r="V984">
        <f>((R984/C984)-1)*-100</f>
        <v/>
      </c>
    </row>
    <row r="985">
      <c r="A985" t="inlineStr">
        <is>
          <t>GIN HENDRICK'S COM DOSADOR 700ML</t>
        </is>
      </c>
      <c r="B985" s="13" t="n">
        <v>120.105513</v>
      </c>
      <c r="C985" s="14">
        <f>R985/0.89</f>
        <v/>
      </c>
      <c r="D985" s="13" t="n">
        <v>4.020256</v>
      </c>
      <c r="E985" s="13" t="n">
        <v>10.737886</v>
      </c>
      <c r="F985" s="1" t="n">
        <v>0.467</v>
      </c>
      <c r="G985" t="n">
        <v>0</v>
      </c>
      <c r="H985" s="5" t="n">
        <v>0.12</v>
      </c>
      <c r="I985" s="5" t="n">
        <v>0.0925</v>
      </c>
      <c r="J985" s="5" t="n">
        <v>0.12</v>
      </c>
      <c r="K985" s="1" t="n">
        <v>0.11</v>
      </c>
      <c r="L985" s="16">
        <f>K985*C985</f>
        <v/>
      </c>
      <c r="M985" s="13">
        <f>C985*I985</f>
        <v/>
      </c>
      <c r="N985" s="13">
        <f>IF(F985&gt;0,C985*(1+F985),G985)</f>
        <v/>
      </c>
      <c r="O985" s="16">
        <f>N985*J985</f>
        <v/>
      </c>
      <c r="P985" s="16">
        <f>L985-D985</f>
        <v/>
      </c>
      <c r="Q985" s="16">
        <f>M985-E985</f>
        <v/>
      </c>
      <c r="R985" s="16">
        <f>(B985)+(P985)+(Q985)+(O985)</f>
        <v/>
      </c>
      <c r="S985" s="16">
        <f>R985/0.89</f>
        <v/>
      </c>
      <c r="T985" s="8">
        <f>((R985/S985)-1)*-100</f>
        <v/>
      </c>
      <c r="U985" s="16">
        <f>C985-S985</f>
        <v/>
      </c>
      <c r="V985">
        <f>((R985/C985)-1)*-100</f>
        <v/>
      </c>
    </row>
    <row r="986">
      <c r="A986" t="inlineStr">
        <is>
          <t>CHAMP VEUVE CLICQUOT BRUT NEW ICE JACKET</t>
        </is>
      </c>
      <c r="B986" s="13" t="n">
        <v>310.990667</v>
      </c>
      <c r="C986" s="14">
        <f>R986/0.89</f>
        <v/>
      </c>
      <c r="D986" s="13" t="n">
        <v>11.680417</v>
      </c>
      <c r="E986" s="13" t="n">
        <v>25.930486</v>
      </c>
      <c r="F986" s="1" t="n">
        <v>0.4579</v>
      </c>
      <c r="G986" t="n">
        <v>0</v>
      </c>
      <c r="H986" s="5" t="n">
        <v>0.12</v>
      </c>
      <c r="I986" s="5" t="n">
        <v>0.0925</v>
      </c>
      <c r="J986" s="5" t="n">
        <v>0.12</v>
      </c>
      <c r="K986" s="1" t="n">
        <v>0.11</v>
      </c>
      <c r="L986" s="16">
        <f>K986*C986</f>
        <v/>
      </c>
      <c r="M986" s="13">
        <f>C986*I986</f>
        <v/>
      </c>
      <c r="N986" s="13">
        <f>IF(F986&gt;0,C986*(1+F986),G986)</f>
        <v/>
      </c>
      <c r="O986" s="16">
        <f>N986*J986</f>
        <v/>
      </c>
      <c r="P986" s="16">
        <f>L986-D986</f>
        <v/>
      </c>
      <c r="Q986" s="16">
        <f>M986-E986</f>
        <v/>
      </c>
      <c r="R986" s="16">
        <f>(B986)+(P986)+(Q986)+(O986)</f>
        <v/>
      </c>
      <c r="S986" s="16">
        <f>R986/0.89</f>
        <v/>
      </c>
      <c r="T986" s="8">
        <f>((R986/S986)-1)*-100</f>
        <v/>
      </c>
      <c r="U986" s="16">
        <f>C986-S986</f>
        <v/>
      </c>
      <c r="V986">
        <f>((R986/C986)-1)*-100</f>
        <v/>
      </c>
    </row>
    <row r="987">
      <c r="A987" t="inlineStr">
        <is>
          <t>CHAMP VEUVE CLICQUOT BRUT FRIDGE</t>
        </is>
      </c>
      <c r="B987" s="13" t="n">
        <v>305.686875</v>
      </c>
      <c r="C987" s="14">
        <f>R987/0.89</f>
        <v/>
      </c>
      <c r="D987" s="13" t="n">
        <v>11.48125</v>
      </c>
      <c r="E987" s="13" t="n">
        <v>25.488259</v>
      </c>
      <c r="F987" s="1" t="n">
        <v>0.4579</v>
      </c>
      <c r="G987" t="n">
        <v>0</v>
      </c>
      <c r="H987" s="5" t="n">
        <v>0.12</v>
      </c>
      <c r="I987" s="5" t="n">
        <v>0.0925</v>
      </c>
      <c r="J987" s="5" t="n">
        <v>0.12</v>
      </c>
      <c r="K987" s="1" t="n">
        <v>0.11</v>
      </c>
      <c r="L987" s="16">
        <f>K987*C987</f>
        <v/>
      </c>
      <c r="M987" s="13">
        <f>C987*I987</f>
        <v/>
      </c>
      <c r="N987" s="13">
        <f>IF(F987&gt;0,C987*(1+F987),G987)</f>
        <v/>
      </c>
      <c r="O987" s="16">
        <f>N987*J987</f>
        <v/>
      </c>
      <c r="P987" s="16">
        <f>L987-D987</f>
        <v/>
      </c>
      <c r="Q987" s="16">
        <f>M987-E987</f>
        <v/>
      </c>
      <c r="R987" s="16">
        <f>(B987)+(P987)+(Q987)+(O987)</f>
        <v/>
      </c>
      <c r="S987" s="16">
        <f>R987/0.89</f>
        <v/>
      </c>
      <c r="T987" s="8">
        <f>((R987/S987)-1)*-100</f>
        <v/>
      </c>
      <c r="U987" s="16">
        <f>C987-S987</f>
        <v/>
      </c>
      <c r="V987">
        <f>((R987/C987)-1)*-100</f>
        <v/>
      </c>
    </row>
    <row r="988">
      <c r="A988" t="inlineStr">
        <is>
          <t>CHAMP VEUVE CLICQUOT BRUT ICE BOX</t>
        </is>
      </c>
      <c r="B988" s="13" t="n">
        <v>265.55775</v>
      </c>
      <c r="C988" s="14">
        <f>R988/0.89</f>
        <v/>
      </c>
      <c r="D988" s="13" t="n">
        <v>9.974</v>
      </c>
      <c r="E988" s="13" t="n">
        <v>22.14228</v>
      </c>
      <c r="F988" s="1" t="n">
        <v>0.4579</v>
      </c>
      <c r="G988" t="n">
        <v>0</v>
      </c>
      <c r="H988" s="5" t="n">
        <v>0.12</v>
      </c>
      <c r="I988" s="5" t="n">
        <v>0.0925</v>
      </c>
      <c r="J988" s="5" t="n">
        <v>0.12</v>
      </c>
      <c r="K988" s="1" t="n">
        <v>0.11</v>
      </c>
      <c r="L988" s="16">
        <f>K988*C988</f>
        <v/>
      </c>
      <c r="M988" s="13">
        <f>C988*I988</f>
        <v/>
      </c>
      <c r="N988" s="13">
        <f>IF(F988&gt;0,C988*(1+F988),G988)</f>
        <v/>
      </c>
      <c r="O988" s="16">
        <f>N988*J988</f>
        <v/>
      </c>
      <c r="P988" s="16">
        <f>L988-D988</f>
        <v/>
      </c>
      <c r="Q988" s="16">
        <f>M988-E988</f>
        <v/>
      </c>
      <c r="R988" s="16">
        <f>(B988)+(P988)+(Q988)+(O988)</f>
        <v/>
      </c>
      <c r="S988" s="16">
        <f>R988/0.89</f>
        <v/>
      </c>
      <c r="T988" s="8">
        <f>((R988/S988)-1)*-100</f>
        <v/>
      </c>
      <c r="U988" s="16">
        <f>C988-S988</f>
        <v/>
      </c>
      <c r="V988">
        <f>((R988/C988)-1)*-100</f>
        <v/>
      </c>
    </row>
    <row r="989">
      <c r="A989" t="inlineStr">
        <is>
          <t>CHAMPAGNE VEUVE CLICQUOT LA GRANDE DAME</t>
        </is>
      </c>
      <c r="B989" s="13" t="n">
        <v>858.8166670000001</v>
      </c>
      <c r="C989" s="14">
        <f>R989/0.89</f>
        <v/>
      </c>
      <c r="D989" s="13" t="n">
        <v>32.256667</v>
      </c>
      <c r="E989" s="13" t="n">
        <v>76.4568</v>
      </c>
      <c r="F989" s="1" t="n">
        <v>0.4579</v>
      </c>
      <c r="G989" t="n">
        <v>0</v>
      </c>
      <c r="H989" s="5" t="n">
        <v>0.12</v>
      </c>
      <c r="I989" s="5" t="n">
        <v>0.0925</v>
      </c>
      <c r="J989" s="5" t="n">
        <v>0.12</v>
      </c>
      <c r="K989" s="1" t="n">
        <v>0.11</v>
      </c>
      <c r="L989" s="16">
        <f>K989*C989</f>
        <v/>
      </c>
      <c r="M989" s="13">
        <f>C989*I989</f>
        <v/>
      </c>
      <c r="N989" s="13">
        <f>IF(F989&gt;0,C989*(1+F989),G989)</f>
        <v/>
      </c>
      <c r="O989" s="16">
        <f>N989*J989</f>
        <v/>
      </c>
      <c r="P989" s="16">
        <f>L989-D989</f>
        <v/>
      </c>
      <c r="Q989" s="16">
        <f>M989-E989</f>
        <v/>
      </c>
      <c r="R989" s="16">
        <f>(B989)+(P989)+(Q989)+(O989)</f>
        <v/>
      </c>
      <c r="S989" s="16">
        <f>R989/0.89</f>
        <v/>
      </c>
      <c r="T989" s="8">
        <f>((R989/S989)-1)*-100</f>
        <v/>
      </c>
      <c r="U989" s="16">
        <f>C989-S989</f>
        <v/>
      </c>
      <c r="V989">
        <f>((R989/C989)-1)*-100</f>
        <v/>
      </c>
    </row>
    <row r="990">
      <c r="A990" t="inlineStr">
        <is>
          <t>TERRAZAS RESERVA SYRAH 750 ML</t>
        </is>
      </c>
      <c r="B990" s="13" t="n">
        <v>60.300333</v>
      </c>
      <c r="C990" s="14">
        <f>R990/0.89</f>
        <v/>
      </c>
      <c r="D990" s="13" t="n">
        <v>2.264833</v>
      </c>
      <c r="E990" s="13" t="n">
        <v>5.027853</v>
      </c>
      <c r="F990" s="1" t="n">
        <v>0</v>
      </c>
      <c r="G990" t="n">
        <v>0</v>
      </c>
      <c r="H990" s="5" t="n">
        <v>0.12</v>
      </c>
      <c r="I990" s="5" t="n">
        <v>0.0925</v>
      </c>
      <c r="J990" s="5" t="n">
        <v>0.12</v>
      </c>
      <c r="K990" s="1" t="n">
        <v>0.11</v>
      </c>
      <c r="L990" s="16">
        <f>K990*C990</f>
        <v/>
      </c>
      <c r="M990" s="13">
        <f>C990*I990</f>
        <v/>
      </c>
      <c r="N990" s="13">
        <f>IF(F990&gt;0,C990*(1+F990),G990)</f>
        <v/>
      </c>
      <c r="O990" s="16">
        <f>N990*J990</f>
        <v/>
      </c>
      <c r="P990" s="16">
        <f>L990-D990</f>
        <v/>
      </c>
      <c r="Q990" s="16">
        <f>M990-E990</f>
        <v/>
      </c>
      <c r="R990" s="16">
        <f>(B990)+(P990)+(Q990)+(O990)</f>
        <v/>
      </c>
      <c r="S990" s="16">
        <f>R990/0.89</f>
        <v/>
      </c>
      <c r="T990" s="8">
        <f>((R990/S990)-1)*-100</f>
        <v/>
      </c>
      <c r="U990" s="16">
        <f>C990-S990</f>
        <v/>
      </c>
      <c r="V990">
        <f>((R990/C990)-1)*-100</f>
        <v/>
      </c>
    </row>
    <row r="991">
      <c r="A991" t="inlineStr">
        <is>
          <t>WHISPERING ANGEL</t>
        </is>
      </c>
      <c r="B991" s="13" t="n">
        <v>109.865333</v>
      </c>
      <c r="C991" s="14">
        <f>R991/0.89</f>
        <v/>
      </c>
      <c r="D991" s="13" t="n">
        <v>4.1264</v>
      </c>
      <c r="E991" s="13" t="n">
        <v>9.160615</v>
      </c>
      <c r="F991" s="1" t="n">
        <v>0</v>
      </c>
      <c r="G991" t="n">
        <v>0</v>
      </c>
      <c r="H991" s="5" t="n">
        <v>0.12</v>
      </c>
      <c r="I991" s="5" t="n">
        <v>0.0925</v>
      </c>
      <c r="J991" s="5" t="n">
        <v>0.12</v>
      </c>
      <c r="K991" s="1" t="n">
        <v>0.11</v>
      </c>
      <c r="L991" s="16">
        <f>K991*C991</f>
        <v/>
      </c>
      <c r="M991" s="13">
        <f>C991*I991</f>
        <v/>
      </c>
      <c r="N991" s="13">
        <f>IF(F991&gt;0,C991*(1+F991),G991)</f>
        <v/>
      </c>
      <c r="O991" s="16">
        <f>N991*J991</f>
        <v/>
      </c>
      <c r="P991" s="16">
        <f>L991-D991</f>
        <v/>
      </c>
      <c r="Q991" s="16">
        <f>M991-E991</f>
        <v/>
      </c>
      <c r="R991" s="16">
        <f>(B991)+(P991)+(Q991)+(O991)</f>
        <v/>
      </c>
      <c r="S991" s="16">
        <f>R991/0.89</f>
        <v/>
      </c>
      <c r="T991" s="8">
        <f>((R991/S991)-1)*-100</f>
        <v/>
      </c>
      <c r="U991" s="16">
        <f>C991-S991</f>
        <v/>
      </c>
      <c r="V991">
        <f>((R991/C991)-1)*-100</f>
        <v/>
      </c>
    </row>
    <row r="992">
      <c r="A992" t="inlineStr">
        <is>
          <t>HENNESSY VERY SPECIAL 700 ML</t>
        </is>
      </c>
      <c r="B992" s="13" t="n">
        <v>164.6949</v>
      </c>
      <c r="C992" s="14">
        <f>R992/0.89</f>
        <v/>
      </c>
      <c r="D992" s="13" t="n">
        <v>5.5128</v>
      </c>
      <c r="E992" s="13" t="n">
        <v>12.238416</v>
      </c>
      <c r="F992" s="1" t="n">
        <v>0</v>
      </c>
      <c r="G992" t="n">
        <v>0</v>
      </c>
      <c r="H992" s="5" t="n">
        <v>0.12</v>
      </c>
      <c r="I992" s="5" t="n">
        <v>0.0925</v>
      </c>
      <c r="J992" s="5" t="n">
        <v>0.12</v>
      </c>
      <c r="K992" s="1" t="n">
        <v>0.11</v>
      </c>
      <c r="L992" s="16">
        <f>K992*C992</f>
        <v/>
      </c>
      <c r="M992" s="13">
        <f>C992*I992</f>
        <v/>
      </c>
      <c r="N992" s="13">
        <f>IF(F992&gt;0,C992*(1+F992),G992)</f>
        <v/>
      </c>
      <c r="O992" s="16">
        <f>N992*J992</f>
        <v/>
      </c>
      <c r="P992" s="16">
        <f>L992-D992</f>
        <v/>
      </c>
      <c r="Q992" s="16">
        <f>M992-E992</f>
        <v/>
      </c>
      <c r="R992" s="16">
        <f>(B992)+(P992)+(Q992)+(O992)</f>
        <v/>
      </c>
      <c r="S992" s="16">
        <f>R992/0.89</f>
        <v/>
      </c>
      <c r="T992" s="8">
        <f>((R992/S992)-1)*-100</f>
        <v/>
      </c>
      <c r="U992" s="16">
        <f>C992-S992</f>
        <v/>
      </c>
      <c r="V992">
        <f>((R992/C992)-1)*-100</f>
        <v/>
      </c>
    </row>
    <row r="993">
      <c r="A993" t="inlineStr">
        <is>
          <t>ICE 51 ACAI C/ GUARAN LN 24X275 ML</t>
        </is>
      </c>
      <c r="B993" s="13" t="n">
        <v>76.998214</v>
      </c>
      <c r="C993" s="14">
        <f>R993/0.89</f>
        <v/>
      </c>
      <c r="D993" s="13" t="n">
        <v>8.176786</v>
      </c>
      <c r="E993" s="13" t="n">
        <v>5.546596999999999</v>
      </c>
      <c r="F993" s="1" t="n">
        <v>0</v>
      </c>
      <c r="G993" t="n">
        <v>154.08</v>
      </c>
      <c r="H993" s="5" t="n">
        <v>0.12</v>
      </c>
      <c r="I993" s="5" t="n">
        <v>0.0925</v>
      </c>
      <c r="J993" s="5" t="n">
        <v>0.12</v>
      </c>
      <c r="K993" s="1" t="n">
        <v>0.11</v>
      </c>
      <c r="L993" s="16">
        <f>K993*C993</f>
        <v/>
      </c>
      <c r="M993" s="13">
        <f>C993*I993</f>
        <v/>
      </c>
      <c r="N993" s="13">
        <f>IF(F993&gt;0,C993*(1+F993),G993)</f>
        <v/>
      </c>
      <c r="O993" s="16">
        <f>N993*J993</f>
        <v/>
      </c>
      <c r="P993" s="16">
        <f>L993-D993</f>
        <v/>
      </c>
      <c r="Q993" s="16">
        <f>M993-E993</f>
        <v/>
      </c>
      <c r="R993" s="16">
        <f>(B993)+(P993)+(Q993)+(O993)</f>
        <v/>
      </c>
      <c r="S993" s="16">
        <f>R993/0.89</f>
        <v/>
      </c>
      <c r="T993" s="8">
        <f>((R993/S993)-1)*-100</f>
        <v/>
      </c>
      <c r="U993" s="16">
        <f>C993-S993</f>
        <v/>
      </c>
      <c r="V993">
        <f>((R993/C993)-1)*-100</f>
        <v/>
      </c>
    </row>
    <row r="994">
      <c r="A994" t="inlineStr">
        <is>
          <t>CANTINA DA SERRA 300MLX24</t>
        </is>
      </c>
      <c r="B994" s="13" t="n">
        <v>37.329464</v>
      </c>
      <c r="C994" s="14">
        <f>R994/0.89</f>
        <v/>
      </c>
      <c r="D994" s="13" t="n">
        <v>3.990536</v>
      </c>
      <c r="E994" s="13" t="n">
        <v>3.083851</v>
      </c>
      <c r="F994" s="1" t="n">
        <v>0</v>
      </c>
      <c r="G994" t="n">
        <v>0</v>
      </c>
      <c r="H994" s="5" t="n">
        <v>0.12</v>
      </c>
      <c r="I994" s="5" t="n">
        <v>0.0925</v>
      </c>
      <c r="J994" s="5" t="n">
        <v>0.12</v>
      </c>
      <c r="K994" s="1" t="n">
        <v>0.11</v>
      </c>
      <c r="L994" s="16">
        <f>K994*C994</f>
        <v/>
      </c>
      <c r="M994" s="13">
        <f>C994*I994</f>
        <v/>
      </c>
      <c r="N994" s="13">
        <f>IF(F994&gt;0,C994*(1+F994),G994)</f>
        <v/>
      </c>
      <c r="O994" s="16">
        <f>N994*J994</f>
        <v/>
      </c>
      <c r="P994" s="16">
        <f>L994-D994</f>
        <v/>
      </c>
      <c r="Q994" s="16">
        <f>M994-E994</f>
        <v/>
      </c>
      <c r="R994" s="16">
        <f>(B994)+(P994)+(Q994)+(O994)</f>
        <v/>
      </c>
      <c r="S994" s="16">
        <f>R994/0.89</f>
        <v/>
      </c>
      <c r="T994" s="8">
        <f>((R994/S994)-1)*-100</f>
        <v/>
      </c>
      <c r="U994" s="16">
        <f>C994-S994</f>
        <v/>
      </c>
      <c r="V994">
        <f>((R994/C994)-1)*-100</f>
        <v/>
      </c>
    </row>
    <row r="995">
      <c r="A995" t="inlineStr">
        <is>
          <t>VINHO SANTILLE TINTO 2LTX6</t>
        </is>
      </c>
      <c r="B995" s="13" t="n">
        <v>92.337</v>
      </c>
      <c r="C995" s="14">
        <f>R995/0.89</f>
        <v/>
      </c>
      <c r="D995" s="13" t="n">
        <v>9.870666999999999</v>
      </c>
      <c r="E995" s="13" t="n">
        <v>7.628136</v>
      </c>
      <c r="F995" s="1" t="n">
        <v>0</v>
      </c>
      <c r="G995" t="n">
        <v>0</v>
      </c>
      <c r="H995" s="5" t="n">
        <v>0.12</v>
      </c>
      <c r="I995" s="5" t="n">
        <v>0.0925</v>
      </c>
      <c r="J995" s="5" t="n">
        <v>0.12</v>
      </c>
      <c r="K995" s="1" t="n">
        <v>0.11</v>
      </c>
      <c r="L995" s="16">
        <f>K995*C995</f>
        <v/>
      </c>
      <c r="M995" s="13">
        <f>C995*I995</f>
        <v/>
      </c>
      <c r="N995" s="13">
        <f>IF(F995&gt;0,C995*(1+F995),G995)</f>
        <v/>
      </c>
      <c r="O995" s="16">
        <f>N995*J995</f>
        <v/>
      </c>
      <c r="P995" s="16">
        <f>L995-D995</f>
        <v/>
      </c>
      <c r="Q995" s="16">
        <f>M995-E995</f>
        <v/>
      </c>
      <c r="R995" s="16">
        <f>(B995)+(P995)+(Q995)+(O995)</f>
        <v/>
      </c>
      <c r="S995" s="16">
        <f>R995/0.89</f>
        <v/>
      </c>
      <c r="T995" s="8">
        <f>((R995/S995)-1)*-100</f>
        <v/>
      </c>
      <c r="U995" s="16">
        <f>C995-S995</f>
        <v/>
      </c>
      <c r="V995">
        <f>((R995/C995)-1)*-100</f>
        <v/>
      </c>
    </row>
    <row r="996">
      <c r="A996" t="inlineStr">
        <is>
          <t>ESPUM CASA PERINI CRISTAL EDITION 750ML</t>
        </is>
      </c>
      <c r="B996" s="13" t="n">
        <v>40.071957</v>
      </c>
      <c r="C996" s="14">
        <f>R996/0.89</f>
        <v/>
      </c>
      <c r="D996" s="13" t="n">
        <v>4.515145</v>
      </c>
      <c r="E996" s="13" t="n">
        <v>3.062777</v>
      </c>
      <c r="F996" s="1" t="n">
        <v>0.3796</v>
      </c>
      <c r="G996" t="n">
        <v>0</v>
      </c>
      <c r="H996" s="5" t="n">
        <v>0.12</v>
      </c>
      <c r="I996" s="5" t="n">
        <v>0.0925</v>
      </c>
      <c r="J996" s="5" t="n">
        <v>0.12</v>
      </c>
      <c r="K996" s="1" t="n">
        <v>0.11</v>
      </c>
      <c r="L996" s="16">
        <f>K996*C996</f>
        <v/>
      </c>
      <c r="M996" s="13">
        <f>C996*I996</f>
        <v/>
      </c>
      <c r="N996" s="13">
        <f>IF(F996&gt;0,C996*(1+F996),G996)</f>
        <v/>
      </c>
      <c r="O996" s="16">
        <f>N996*J996</f>
        <v/>
      </c>
      <c r="P996" s="16">
        <f>L996-D996</f>
        <v/>
      </c>
      <c r="Q996" s="16">
        <f>M996-E996</f>
        <v/>
      </c>
      <c r="R996" s="16">
        <f>(B996)+(P996)+(Q996)+(O996)</f>
        <v/>
      </c>
      <c r="S996" s="16">
        <f>R996/0.89</f>
        <v/>
      </c>
      <c r="T996" s="8">
        <f>((R996/S996)-1)*-100</f>
        <v/>
      </c>
      <c r="U996" s="16">
        <f>C996-S996</f>
        <v/>
      </c>
      <c r="V996">
        <f>((R996/C996)-1)*-100</f>
        <v/>
      </c>
    </row>
    <row r="997">
      <c r="A997" t="inlineStr">
        <is>
          <t>VINHO TINTO QUINTA DO MORGADO 750ML</t>
        </is>
      </c>
      <c r="B997" s="13" t="n">
        <v>9.380833000000001</v>
      </c>
      <c r="C997" s="14">
        <f>R997/0.89</f>
        <v/>
      </c>
      <c r="D997" s="13" t="n">
        <v>1.177</v>
      </c>
      <c r="E997" s="13" t="n">
        <v>0.716991</v>
      </c>
      <c r="F997" s="1" t="n">
        <v>0.467</v>
      </c>
      <c r="G997" t="n">
        <v>0</v>
      </c>
      <c r="H997" s="5" t="n">
        <v>0.12</v>
      </c>
      <c r="I997" s="5" t="n">
        <v>0.0925</v>
      </c>
      <c r="J997" s="5" t="n">
        <v>0.12</v>
      </c>
      <c r="K997" s="1" t="n">
        <v>0.11</v>
      </c>
      <c r="L997" s="16">
        <f>K997*C997</f>
        <v/>
      </c>
      <c r="M997" s="13">
        <f>C997*I997</f>
        <v/>
      </c>
      <c r="N997" s="13">
        <f>IF(F997&gt;0,C997*(1+F997),G997)</f>
        <v/>
      </c>
      <c r="O997" s="16">
        <f>N997*J997</f>
        <v/>
      </c>
      <c r="P997" s="16">
        <f>L997-D997</f>
        <v/>
      </c>
      <c r="Q997" s="16">
        <f>M997-E997</f>
        <v/>
      </c>
      <c r="R997" s="16">
        <f>(B997)+(P997)+(Q997)+(O997)</f>
        <v/>
      </c>
      <c r="S997" s="16">
        <f>R997/0.89</f>
        <v/>
      </c>
      <c r="T997" s="8">
        <f>((R997/S997)-1)*-100</f>
        <v/>
      </c>
      <c r="U997" s="16">
        <f>C997-S997</f>
        <v/>
      </c>
      <c r="V997">
        <f>((R997/C997)-1)*-100</f>
        <v/>
      </c>
    </row>
    <row r="998">
      <c r="A998" t="inlineStr">
        <is>
          <t>ESPUMANTE BRUT QUINTA DO MORGADO  660ML</t>
        </is>
      </c>
      <c r="B998" s="13" t="n">
        <v>17.129167</v>
      </c>
      <c r="C998" s="14">
        <f>R998/0.89</f>
        <v/>
      </c>
      <c r="D998" s="13" t="n">
        <v>2.05</v>
      </c>
      <c r="E998" s="13" t="n">
        <v>1.309183</v>
      </c>
      <c r="F998" s="1" t="n">
        <v>0.3796</v>
      </c>
      <c r="G998" t="n">
        <v>0</v>
      </c>
      <c r="H998" s="5" t="n">
        <v>0.12</v>
      </c>
      <c r="I998" s="5" t="n">
        <v>0.0925</v>
      </c>
      <c r="J998" s="5" t="n">
        <v>0.12</v>
      </c>
      <c r="K998" s="1" t="n">
        <v>0.11</v>
      </c>
      <c r="L998" s="16">
        <f>K998*C998</f>
        <v/>
      </c>
      <c r="M998" s="13">
        <f>C998*I998</f>
        <v/>
      </c>
      <c r="N998" s="13">
        <f>IF(F998&gt;0,C998*(1+F998),G998)</f>
        <v/>
      </c>
      <c r="O998" s="16">
        <f>N998*J998</f>
        <v/>
      </c>
      <c r="P998" s="16">
        <f>L998-D998</f>
        <v/>
      </c>
      <c r="Q998" s="16">
        <f>M998-E998</f>
        <v/>
      </c>
      <c r="R998" s="16">
        <f>(B998)+(P998)+(Q998)+(O998)</f>
        <v/>
      </c>
      <c r="S998" s="16">
        <f>R998/0.89</f>
        <v/>
      </c>
      <c r="T998" s="8">
        <f>((R998/S998)-1)*-100</f>
        <v/>
      </c>
      <c r="U998" s="16">
        <f>C998-S998</f>
        <v/>
      </c>
      <c r="V998">
        <f>((R998/C998)-1)*-100</f>
        <v/>
      </c>
    </row>
    <row r="999">
      <c r="A999" t="inlineStr">
        <is>
          <t>VINHO BORDO QUINTA DO MORGADO 750ML</t>
        </is>
      </c>
      <c r="B999" s="13" t="n">
        <v>11.5375</v>
      </c>
      <c r="C999" s="14">
        <f>R999/0.89</f>
        <v/>
      </c>
      <c r="D999" s="13" t="n">
        <v>1.42</v>
      </c>
      <c r="E999" s="13" t="n">
        <v>0.881833</v>
      </c>
      <c r="F999" s="1" t="n">
        <v>0.467</v>
      </c>
      <c r="G999" t="n">
        <v>0</v>
      </c>
      <c r="H999" s="5" t="n">
        <v>0.12</v>
      </c>
      <c r="I999" s="5" t="n">
        <v>0.0925</v>
      </c>
      <c r="J999" s="5" t="n">
        <v>0.12</v>
      </c>
      <c r="K999" s="1" t="n">
        <v>0.11</v>
      </c>
      <c r="L999" s="16">
        <f>K999*C999</f>
        <v/>
      </c>
      <c r="M999" s="13">
        <f>C999*I999</f>
        <v/>
      </c>
      <c r="N999" s="13">
        <f>IF(F999&gt;0,C999*(1+F999),G999)</f>
        <v/>
      </c>
      <c r="O999" s="16">
        <f>N999*J999</f>
        <v/>
      </c>
      <c r="P999" s="16">
        <f>L999-D999</f>
        <v/>
      </c>
      <c r="Q999" s="16">
        <f>M999-E999</f>
        <v/>
      </c>
      <c r="R999" s="16">
        <f>(B999)+(P999)+(Q999)+(O999)</f>
        <v/>
      </c>
      <c r="S999" s="16">
        <f>R999/0.89</f>
        <v/>
      </c>
      <c r="T999" s="8">
        <f>((R999/S999)-1)*-100</f>
        <v/>
      </c>
      <c r="U999" s="16">
        <f>C999-S999</f>
        <v/>
      </c>
      <c r="V999">
        <f>((R999/C999)-1)*-100</f>
        <v/>
      </c>
    </row>
    <row r="1000">
      <c r="A1000" t="inlineStr">
        <is>
          <t>VINHO TINTO QUINTA DO MORGADO 1LT</t>
        </is>
      </c>
      <c r="B1000" s="13" t="n">
        <v>13.215</v>
      </c>
      <c r="C1000" s="14">
        <f>R1000/0.89</f>
        <v/>
      </c>
      <c r="D1000" s="13" t="n">
        <v>1.609</v>
      </c>
      <c r="E1000" s="13" t="n">
        <v>1.010023</v>
      </c>
      <c r="F1000" s="1" t="n">
        <v>0.467</v>
      </c>
      <c r="G1000" t="n">
        <v>0</v>
      </c>
      <c r="H1000" s="5" t="n">
        <v>0.12</v>
      </c>
      <c r="I1000" s="5" t="n">
        <v>0.0925</v>
      </c>
      <c r="J1000" s="5" t="n">
        <v>0.12</v>
      </c>
      <c r="K1000" s="1" t="n">
        <v>0.11</v>
      </c>
      <c r="L1000" s="16">
        <f>K1000*C1000</f>
        <v/>
      </c>
      <c r="M1000" s="13">
        <f>C1000*I1000</f>
        <v/>
      </c>
      <c r="N1000" s="13">
        <f>IF(F1000&gt;0,C1000*(1+F1000),G1000)</f>
        <v/>
      </c>
      <c r="O1000" s="16">
        <f>N1000*J1000</f>
        <v/>
      </c>
      <c r="P1000" s="16">
        <f>L1000-D1000</f>
        <v/>
      </c>
      <c r="Q1000" s="16">
        <f>M1000-E1000</f>
        <v/>
      </c>
      <c r="R1000" s="16">
        <f>(B1000)+(P1000)+(Q1000)+(O1000)</f>
        <v/>
      </c>
      <c r="S1000" s="16">
        <f>R1000/0.89</f>
        <v/>
      </c>
      <c r="T1000" s="8">
        <f>((R1000/S1000)-1)*-100</f>
        <v/>
      </c>
      <c r="U1000" s="16">
        <f>C1000-S1000</f>
        <v/>
      </c>
      <c r="V1000">
        <f>((R1000/C1000)-1)*-100</f>
        <v/>
      </c>
    </row>
    <row r="1001">
      <c r="A1001" t="inlineStr">
        <is>
          <t>VINHO BORDO QUINTA DO MORGADO 1LT</t>
        </is>
      </c>
      <c r="B1001" s="13" t="n">
        <v>11.732758</v>
      </c>
      <c r="C1001" s="14">
        <f>R1001/0.89</f>
        <v/>
      </c>
      <c r="D1001" s="13" t="n">
        <v>1.322</v>
      </c>
      <c r="E1001" s="13" t="n">
        <v>0.896757</v>
      </c>
      <c r="F1001" s="1" t="n">
        <v>0.467</v>
      </c>
      <c r="G1001" t="n">
        <v>0</v>
      </c>
      <c r="H1001" s="5" t="n">
        <v>0.12</v>
      </c>
      <c r="I1001" s="5" t="n">
        <v>0.0925</v>
      </c>
      <c r="J1001" s="5" t="n">
        <v>0.12</v>
      </c>
      <c r="K1001" s="1" t="n">
        <v>0.11</v>
      </c>
      <c r="L1001" s="16">
        <f>K1001*C1001</f>
        <v/>
      </c>
      <c r="M1001" s="13">
        <f>C1001*I1001</f>
        <v/>
      </c>
      <c r="N1001" s="13">
        <f>IF(F1001&gt;0,C1001*(1+F1001),G1001)</f>
        <v/>
      </c>
      <c r="O1001" s="16">
        <f>N1001*J1001</f>
        <v/>
      </c>
      <c r="P1001" s="16">
        <f>L1001-D1001</f>
        <v/>
      </c>
      <c r="Q1001" s="16">
        <f>M1001-E1001</f>
        <v/>
      </c>
      <c r="R1001" s="16">
        <f>(B1001)+(P1001)+(Q1001)+(O1001)</f>
        <v/>
      </c>
      <c r="S1001" s="16">
        <f>R1001/0.89</f>
        <v/>
      </c>
      <c r="T1001" s="8">
        <f>((R1001/S1001)-1)*-100</f>
        <v/>
      </c>
      <c r="U1001" s="16">
        <f>C1001-S1001</f>
        <v/>
      </c>
      <c r="V1001">
        <f>((R1001/C1001)-1)*-100</f>
        <v/>
      </c>
    </row>
    <row r="1002">
      <c r="A1002" t="inlineStr">
        <is>
          <t>WHISKY BLACK STONE 1LT</t>
        </is>
      </c>
      <c r="B1002" s="13" t="n">
        <v>10.217247</v>
      </c>
      <c r="C1002" s="14">
        <f>R1002/0.89</f>
        <v/>
      </c>
      <c r="D1002" s="13" t="n">
        <v>1.026</v>
      </c>
      <c r="E1002" s="13" t="n">
        <v>0.69597</v>
      </c>
      <c r="F1002" s="1" t="n">
        <v>0.467</v>
      </c>
      <c r="G1002" t="n">
        <v>0</v>
      </c>
      <c r="H1002" s="5" t="n">
        <v>0.12</v>
      </c>
      <c r="I1002" s="5" t="n">
        <v>0.0925</v>
      </c>
      <c r="J1002" s="5" t="n">
        <v>0.12</v>
      </c>
      <c r="K1002" s="1" t="n">
        <v>0.11</v>
      </c>
      <c r="L1002" s="16">
        <f>K1002*C1002</f>
        <v/>
      </c>
      <c r="M1002" s="13">
        <f>C1002*I1002</f>
        <v/>
      </c>
      <c r="N1002" s="13">
        <f>IF(F1002&gt;0,C1002*(1+F1002),G1002)</f>
        <v/>
      </c>
      <c r="O1002" s="16">
        <f>N1002*J1002</f>
        <v/>
      </c>
      <c r="P1002" s="16">
        <f>L1002-D1002</f>
        <v/>
      </c>
      <c r="Q1002" s="16">
        <f>M1002-E1002</f>
        <v/>
      </c>
      <c r="R1002" s="16">
        <f>(B1002)+(P1002)+(Q1002)+(O1002)</f>
        <v/>
      </c>
      <c r="S1002" s="16">
        <f>R1002/0.89</f>
        <v/>
      </c>
      <c r="T1002" s="8">
        <f>((R1002/S1002)-1)*-100</f>
        <v/>
      </c>
      <c r="U1002" s="16">
        <f>C1002-S1002</f>
        <v/>
      </c>
      <c r="V1002">
        <f>((R1002/C1002)-1)*-100</f>
        <v/>
      </c>
    </row>
    <row r="1003">
      <c r="A1003" t="inlineStr">
        <is>
          <t>VINHO MERLOT QUINTA DO MORGADO 750ML</t>
        </is>
      </c>
      <c r="B1003" s="13" t="n">
        <v>16.010476</v>
      </c>
      <c r="C1003" s="14">
        <f>R1003/0.89</f>
        <v/>
      </c>
      <c r="D1003" s="13" t="n">
        <v>1.924048</v>
      </c>
      <c r="E1003" s="13" t="n">
        <v>1.223709</v>
      </c>
      <c r="F1003" s="1" t="n">
        <v>0.467</v>
      </c>
      <c r="G1003" t="n">
        <v>0</v>
      </c>
      <c r="H1003" s="5" t="n">
        <v>0.12</v>
      </c>
      <c r="I1003" s="5" t="n">
        <v>0.0925</v>
      </c>
      <c r="J1003" s="5" t="n">
        <v>0.12</v>
      </c>
      <c r="K1003" s="1" t="n">
        <v>0.11</v>
      </c>
      <c r="L1003" s="16">
        <f>K1003*C1003</f>
        <v/>
      </c>
      <c r="M1003" s="13">
        <f>C1003*I1003</f>
        <v/>
      </c>
      <c r="N1003" s="13">
        <f>IF(F1003&gt;0,C1003*(1+F1003),G1003)</f>
        <v/>
      </c>
      <c r="O1003" s="16">
        <f>N1003*J1003</f>
        <v/>
      </c>
      <c r="P1003" s="16">
        <f>L1003-D1003</f>
        <v/>
      </c>
      <c r="Q1003" s="16">
        <f>M1003-E1003</f>
        <v/>
      </c>
      <c r="R1003" s="16">
        <f>(B1003)+(P1003)+(Q1003)+(O1003)</f>
        <v/>
      </c>
      <c r="S1003" s="16">
        <f>R1003/0.89</f>
        <v/>
      </c>
      <c r="T1003" s="8">
        <f>((R1003/S1003)-1)*-100</f>
        <v/>
      </c>
      <c r="U1003" s="16">
        <f>C1003-S1003</f>
        <v/>
      </c>
      <c r="V1003">
        <f>((R1003/C1003)-1)*-100</f>
        <v/>
      </c>
    </row>
    <row r="1004">
      <c r="A1004" t="inlineStr">
        <is>
          <t>VINHO CAB.SAUVIG QUINTA DO MORGADO 750ML</t>
        </is>
      </c>
      <c r="B1004" s="13" t="n">
        <v>17.288333</v>
      </c>
      <c r="C1004" s="14">
        <f>R1004/0.89</f>
        <v/>
      </c>
      <c r="D1004" s="13" t="n">
        <v>1.947917</v>
      </c>
      <c r="E1004" s="13" t="n">
        <v>1.321401</v>
      </c>
      <c r="F1004" s="1" t="n">
        <v>0.467</v>
      </c>
      <c r="G1004" t="n">
        <v>0</v>
      </c>
      <c r="H1004" s="5" t="n">
        <v>0.12</v>
      </c>
      <c r="I1004" s="5" t="n">
        <v>0.0925</v>
      </c>
      <c r="J1004" s="5" t="n">
        <v>0.12</v>
      </c>
      <c r="K1004" s="1" t="n">
        <v>0.11</v>
      </c>
      <c r="L1004" s="16">
        <f>K1004*C1004</f>
        <v/>
      </c>
      <c r="M1004" s="13">
        <f>C1004*I1004</f>
        <v/>
      </c>
      <c r="N1004" s="13">
        <f>IF(F1004&gt;0,C1004*(1+F1004),G1004)</f>
        <v/>
      </c>
      <c r="O1004" s="16">
        <f>N1004*J1004</f>
        <v/>
      </c>
      <c r="P1004" s="16">
        <f>L1004-D1004</f>
        <v/>
      </c>
      <c r="Q1004" s="16">
        <f>M1004-E1004</f>
        <v/>
      </c>
      <c r="R1004" s="16">
        <f>(B1004)+(P1004)+(Q1004)+(O1004)</f>
        <v/>
      </c>
      <c r="S1004" s="16">
        <f>R1004/0.89</f>
        <v/>
      </c>
      <c r="T1004" s="8">
        <f>((R1004/S1004)-1)*-100</f>
        <v/>
      </c>
      <c r="U1004" s="16">
        <f>C1004-S1004</f>
        <v/>
      </c>
      <c r="V1004">
        <f>((R1004/C1004)-1)*-100</f>
        <v/>
      </c>
    </row>
    <row r="1005">
      <c r="A1005" t="inlineStr">
        <is>
          <t xml:space="preserve">VINHO PINK.MOSCATO QUINTA DO MORGADO </t>
        </is>
      </c>
      <c r="B1005" s="13" t="n">
        <v>16.383333</v>
      </c>
      <c r="C1005" s="14">
        <f>R1005/0.89</f>
        <v/>
      </c>
      <c r="D1005" s="13" t="n">
        <v>1.966</v>
      </c>
      <c r="E1005" s="13" t="n">
        <v>1.252219</v>
      </c>
      <c r="F1005" s="1" t="n">
        <v>0.467</v>
      </c>
      <c r="G1005" t="n">
        <v>0</v>
      </c>
      <c r="H1005" s="5" t="n">
        <v>0.12</v>
      </c>
      <c r="I1005" s="5" t="n">
        <v>0.0925</v>
      </c>
      <c r="J1005" s="5" t="n">
        <v>0.12</v>
      </c>
      <c r="K1005" s="1" t="n">
        <v>0.11</v>
      </c>
      <c r="L1005" s="16">
        <f>K1005*C1005</f>
        <v/>
      </c>
      <c r="M1005" s="13">
        <f>C1005*I1005</f>
        <v/>
      </c>
      <c r="N1005" s="13">
        <f>IF(F1005&gt;0,C1005*(1+F1005),G1005)</f>
        <v/>
      </c>
      <c r="O1005" s="16">
        <f>N1005*J1005</f>
        <v/>
      </c>
      <c r="P1005" s="16">
        <f>L1005-D1005</f>
        <v/>
      </c>
      <c r="Q1005" s="16">
        <f>M1005-E1005</f>
        <v/>
      </c>
      <c r="R1005" s="16">
        <f>(B1005)+(P1005)+(Q1005)+(O1005)</f>
        <v/>
      </c>
      <c r="S1005" s="16">
        <f>R1005/0.89</f>
        <v/>
      </c>
      <c r="T1005" s="8">
        <f>((R1005/S1005)-1)*-100</f>
        <v/>
      </c>
      <c r="U1005" s="16">
        <f>C1005-S1005</f>
        <v/>
      </c>
      <c r="V1005">
        <f>((R1005/C1005)-1)*-100</f>
        <v/>
      </c>
    </row>
    <row r="1006">
      <c r="A1006" t="inlineStr">
        <is>
          <t>CONDE DE CANTANHEDE TINTO 1,5LT</t>
        </is>
      </c>
      <c r="B1006" s="13" t="n">
        <v>711.062</v>
      </c>
      <c r="C1006" s="14">
        <f>R1006/0.89</f>
        <v/>
      </c>
      <c r="D1006" s="13" t="n">
        <v>28.44248</v>
      </c>
      <c r="E1006" s="13" t="n">
        <v>63.142306</v>
      </c>
      <c r="F1006" s="1" t="n">
        <v>0.467</v>
      </c>
      <c r="G1006" t="n">
        <v>0</v>
      </c>
      <c r="H1006" s="5" t="n">
        <v>0.12</v>
      </c>
      <c r="I1006" s="5" t="n">
        <v>0.0925</v>
      </c>
      <c r="J1006" s="5" t="n">
        <v>0.12</v>
      </c>
      <c r="K1006" s="1" t="n">
        <v>0.11</v>
      </c>
      <c r="L1006" s="16">
        <f>K1006*C1006</f>
        <v/>
      </c>
      <c r="M1006" s="13">
        <f>C1006*I1006</f>
        <v/>
      </c>
      <c r="N1006" s="13">
        <f>IF(F1006&gt;0,C1006*(1+F1006),G1006)</f>
        <v/>
      </c>
      <c r="O1006" s="16">
        <f>N1006*J1006</f>
        <v/>
      </c>
      <c r="P1006" s="16">
        <f>L1006-D1006</f>
        <v/>
      </c>
      <c r="Q1006" s="16">
        <f>M1006-E1006</f>
        <v/>
      </c>
      <c r="R1006" s="16">
        <f>(B1006)+(P1006)+(Q1006)+(O1006)</f>
        <v/>
      </c>
      <c r="S1006" s="16">
        <f>R1006/0.89</f>
        <v/>
      </c>
      <c r="T1006" s="8">
        <f>((R1006/S1006)-1)*-100</f>
        <v/>
      </c>
      <c r="U1006" s="16">
        <f>C1006-S1006</f>
        <v/>
      </c>
      <c r="V1006">
        <f>((R1006/C1006)-1)*-100</f>
        <v/>
      </c>
    </row>
    <row r="1007">
      <c r="A1007" t="inlineStr">
        <is>
          <t>BRANDY 5 ESTRELAS 900ML</t>
        </is>
      </c>
      <c r="B1007" s="13" t="n">
        <v>14.277333</v>
      </c>
      <c r="C1007" s="14">
        <f>R1007/0.89</f>
        <v/>
      </c>
      <c r="D1007" s="13" t="n">
        <v>1.433667</v>
      </c>
      <c r="E1007" s="13" t="n">
        <v>1.188039</v>
      </c>
      <c r="F1007" s="1" t="n">
        <v>0.467</v>
      </c>
      <c r="G1007" t="n">
        <v>0</v>
      </c>
      <c r="H1007" s="5" t="n">
        <v>0.12</v>
      </c>
      <c r="I1007" s="5" t="n">
        <v>0.0925</v>
      </c>
      <c r="J1007" s="5" t="n">
        <v>0.12</v>
      </c>
      <c r="K1007" s="1" t="n">
        <v>0.11</v>
      </c>
      <c r="L1007" s="16">
        <f>K1007*C1007</f>
        <v/>
      </c>
      <c r="M1007" s="13">
        <f>C1007*I1007</f>
        <v/>
      </c>
      <c r="N1007" s="13">
        <f>IF(F1007&gt;0,C1007*(1+F1007),G1007)</f>
        <v/>
      </c>
      <c r="O1007" s="16">
        <f>N1007*J1007</f>
        <v/>
      </c>
      <c r="P1007" s="16">
        <f>L1007-D1007</f>
        <v/>
      </c>
      <c r="Q1007" s="16">
        <f>M1007-E1007</f>
        <v/>
      </c>
      <c r="R1007" s="16">
        <f>(B1007)+(P1007)+(Q1007)+(O1007)</f>
        <v/>
      </c>
      <c r="S1007" s="16">
        <f>R1007/0.89</f>
        <v/>
      </c>
      <c r="T1007" s="8">
        <f>((R1007/S1007)-1)*-100</f>
        <v/>
      </c>
      <c r="U1007" s="16">
        <f>C1007-S1007</f>
        <v/>
      </c>
      <c r="V1007">
        <f>((R1007/C1007)-1)*-100</f>
        <v/>
      </c>
    </row>
    <row r="1008">
      <c r="A1008" t="inlineStr">
        <is>
          <t>CHAMP MOET ICE CHANDON BRUT IMPERIAL 750</t>
        </is>
      </c>
      <c r="B1008" s="13" t="n">
        <v>302.6</v>
      </c>
      <c r="C1008" s="14">
        <f>R1008/0.89</f>
        <v/>
      </c>
      <c r="D1008" s="13" t="n">
        <v>0</v>
      </c>
      <c r="E1008" s="13" t="n">
        <v>27.9905</v>
      </c>
      <c r="F1008" s="1" t="n">
        <v>0.4579</v>
      </c>
      <c r="G1008" t="n">
        <v>0</v>
      </c>
      <c r="H1008" s="5" t="n">
        <v>0.12</v>
      </c>
      <c r="I1008" s="5" t="n">
        <v>0.0925</v>
      </c>
      <c r="J1008" s="5" t="n">
        <v>0.12</v>
      </c>
      <c r="K1008" s="1" t="n">
        <v>0.11</v>
      </c>
      <c r="L1008" s="16">
        <f>K1008*C1008</f>
        <v/>
      </c>
      <c r="M1008" s="13">
        <f>C1008*I1008</f>
        <v/>
      </c>
      <c r="N1008" s="13">
        <f>IF(F1008&gt;0,C1008*(1+F1008),G1008)</f>
        <v/>
      </c>
      <c r="O1008" s="16">
        <f>N1008*J1008</f>
        <v/>
      </c>
      <c r="P1008" s="16">
        <f>L1008-D1008</f>
        <v/>
      </c>
      <c r="Q1008" s="16">
        <f>M1008-E1008</f>
        <v/>
      </c>
      <c r="R1008" s="16">
        <f>(B1008)+(P1008)+(Q1008)+(O1008)</f>
        <v/>
      </c>
      <c r="S1008" s="16">
        <f>R1008/0.89</f>
        <v/>
      </c>
      <c r="T1008" s="8">
        <f>((R1008/S1008)-1)*-100</f>
        <v/>
      </c>
      <c r="U1008" s="16">
        <f>C1008-S1008</f>
        <v/>
      </c>
      <c r="V1008">
        <f>((R1008/C1008)-1)*-100</f>
        <v/>
      </c>
    </row>
    <row r="1009">
      <c r="A1009" t="inlineStr">
        <is>
          <t>VINHO LATITUD 33 CHARDONNAY 750 ML</t>
        </is>
      </c>
      <c r="B1009" s="13" t="n">
        <v>27.68</v>
      </c>
      <c r="C1009" s="14">
        <f>R1009/0.89</f>
        <v/>
      </c>
      <c r="D1009" s="13" t="n">
        <v>1.1072</v>
      </c>
      <c r="E1009" s="13" t="n">
        <v>2.457989</v>
      </c>
      <c r="F1009" s="1" t="n">
        <v>0</v>
      </c>
      <c r="G1009" t="n">
        <v>0</v>
      </c>
      <c r="H1009" s="5" t="n">
        <v>0.12</v>
      </c>
      <c r="I1009" s="5" t="n">
        <v>0.0925</v>
      </c>
      <c r="J1009" s="5" t="n">
        <v>0.12</v>
      </c>
      <c r="K1009" s="1" t="n">
        <v>0.11</v>
      </c>
      <c r="L1009" s="16">
        <f>K1009*C1009</f>
        <v/>
      </c>
      <c r="M1009" s="13">
        <f>C1009*I1009</f>
        <v/>
      </c>
      <c r="N1009" s="13">
        <f>IF(F1009&gt;0,C1009*(1+F1009),G1009)</f>
        <v/>
      </c>
      <c r="O1009" s="16">
        <f>N1009*J1009</f>
        <v/>
      </c>
      <c r="P1009" s="16">
        <f>L1009-D1009</f>
        <v/>
      </c>
      <c r="Q1009" s="16">
        <f>M1009-E1009</f>
        <v/>
      </c>
      <c r="R1009" s="16">
        <f>(B1009)+(P1009)+(Q1009)+(O1009)</f>
        <v/>
      </c>
      <c r="S1009" s="16">
        <f>R1009/0.89</f>
        <v/>
      </c>
      <c r="T1009" s="8">
        <f>((R1009/S1009)-1)*-100</f>
        <v/>
      </c>
      <c r="U1009" s="16">
        <f>C1009-S1009</f>
        <v/>
      </c>
      <c r="V1009">
        <f>((R1009/C1009)-1)*-100</f>
        <v/>
      </c>
    </row>
    <row r="1010">
      <c r="A1010" t="inlineStr">
        <is>
          <t>VINHO LATITUD 33 MALBEC 750 ML</t>
        </is>
      </c>
      <c r="B1010" s="13" t="n">
        <v>28.79</v>
      </c>
      <c r="C1010" s="14">
        <f>R1010/0.89</f>
        <v/>
      </c>
      <c r="D1010" s="13" t="n">
        <v>0</v>
      </c>
      <c r="E1010" s="13" t="n">
        <v>2.663075</v>
      </c>
      <c r="F1010" s="1" t="n">
        <v>0</v>
      </c>
      <c r="G1010" t="n">
        <v>0</v>
      </c>
      <c r="H1010" s="5" t="n">
        <v>0.12</v>
      </c>
      <c r="I1010" s="5" t="n">
        <v>0.0925</v>
      </c>
      <c r="J1010" s="5" t="n">
        <v>0.12</v>
      </c>
      <c r="K1010" s="1" t="n">
        <v>0.11</v>
      </c>
      <c r="L1010" s="16">
        <f>K1010*C1010</f>
        <v/>
      </c>
      <c r="M1010" s="13">
        <f>C1010*I1010</f>
        <v/>
      </c>
      <c r="N1010" s="13">
        <f>IF(F1010&gt;0,C1010*(1+F1010),G1010)</f>
        <v/>
      </c>
      <c r="O1010" s="16">
        <f>N1010*J1010</f>
        <v/>
      </c>
      <c r="P1010" s="16">
        <f>L1010-D1010</f>
        <v/>
      </c>
      <c r="Q1010" s="16">
        <f>M1010-E1010</f>
        <v/>
      </c>
      <c r="R1010" s="16">
        <f>(B1010)+(P1010)+(Q1010)+(O1010)</f>
        <v/>
      </c>
      <c r="S1010" s="16">
        <f>R1010/0.89</f>
        <v/>
      </c>
      <c r="T1010" s="8">
        <f>((R1010/S1010)-1)*-100</f>
        <v/>
      </c>
      <c r="U1010" s="16">
        <f>C1010-S1010</f>
        <v/>
      </c>
      <c r="V1010">
        <f>((R1010/C1010)-1)*-100</f>
        <v/>
      </c>
    </row>
    <row r="1011">
      <c r="A1011" t="inlineStr">
        <is>
          <t>VINHO LATITUD 33 CABERNET SAUVIGNON</t>
        </is>
      </c>
      <c r="B1011" s="13" t="n">
        <v>27.679367</v>
      </c>
      <c r="C1011" s="14">
        <f>R1011/0.89</f>
        <v/>
      </c>
      <c r="D1011" s="13" t="n">
        <v>1.0396</v>
      </c>
      <c r="E1011" s="13" t="n">
        <v>2.307912</v>
      </c>
      <c r="F1011" s="1" t="n">
        <v>0</v>
      </c>
      <c r="G1011" t="n">
        <v>0</v>
      </c>
      <c r="H1011" s="5" t="n">
        <v>0.12</v>
      </c>
      <c r="I1011" s="5" t="n">
        <v>0.0925</v>
      </c>
      <c r="J1011" s="5" t="n">
        <v>0.12</v>
      </c>
      <c r="K1011" s="1" t="n">
        <v>0.11</v>
      </c>
      <c r="L1011" s="16">
        <f>K1011*C1011</f>
        <v/>
      </c>
      <c r="M1011" s="13">
        <f>C1011*I1011</f>
        <v/>
      </c>
      <c r="N1011" s="13">
        <f>IF(F1011&gt;0,C1011*(1+F1011),G1011)</f>
        <v/>
      </c>
      <c r="O1011" s="16">
        <f>N1011*J1011</f>
        <v/>
      </c>
      <c r="P1011" s="16">
        <f>L1011-D1011</f>
        <v/>
      </c>
      <c r="Q1011" s="16">
        <f>M1011-E1011</f>
        <v/>
      </c>
      <c r="R1011" s="16">
        <f>(B1011)+(P1011)+(Q1011)+(O1011)</f>
        <v/>
      </c>
      <c r="S1011" s="16">
        <f>R1011/0.89</f>
        <v/>
      </c>
      <c r="T1011" s="8">
        <f>((R1011/S1011)-1)*-100</f>
        <v/>
      </c>
      <c r="U1011" s="16">
        <f>C1011-S1011</f>
        <v/>
      </c>
      <c r="V1011">
        <f>((R1011/C1011)-1)*-100</f>
        <v/>
      </c>
    </row>
    <row r="1012">
      <c r="A1012" t="inlineStr">
        <is>
          <t>VINHO ALTOS DEL PLATA MALBEC 750 ML</t>
        </is>
      </c>
      <c r="B1012" s="13" t="n">
        <v>36.60405</v>
      </c>
      <c r="C1012" s="14">
        <f>R1012/0.89</f>
        <v/>
      </c>
      <c r="D1012" s="13" t="n">
        <v>1.3748</v>
      </c>
      <c r="E1012" s="13" t="n">
        <v>3.052056</v>
      </c>
      <c r="F1012" s="1" t="n">
        <v>0</v>
      </c>
      <c r="G1012" t="n">
        <v>0</v>
      </c>
      <c r="H1012" s="5" t="n">
        <v>0.12</v>
      </c>
      <c r="I1012" s="5" t="n">
        <v>0.0925</v>
      </c>
      <c r="J1012" s="5" t="n">
        <v>0.12</v>
      </c>
      <c r="K1012" s="1" t="n">
        <v>0.11</v>
      </c>
      <c r="L1012" s="16">
        <f>K1012*C1012</f>
        <v/>
      </c>
      <c r="M1012" s="13">
        <f>C1012*I1012</f>
        <v/>
      </c>
      <c r="N1012" s="13">
        <f>IF(F1012&gt;0,C1012*(1+F1012),G1012)</f>
        <v/>
      </c>
      <c r="O1012" s="16">
        <f>N1012*J1012</f>
        <v/>
      </c>
      <c r="P1012" s="16">
        <f>L1012-D1012</f>
        <v/>
      </c>
      <c r="Q1012" s="16">
        <f>M1012-E1012</f>
        <v/>
      </c>
      <c r="R1012" s="16">
        <f>(B1012)+(P1012)+(Q1012)+(O1012)</f>
        <v/>
      </c>
      <c r="S1012" s="16">
        <f>R1012/0.89</f>
        <v/>
      </c>
      <c r="T1012" s="8">
        <f>((R1012/S1012)-1)*-100</f>
        <v/>
      </c>
      <c r="U1012" s="16">
        <f>C1012-S1012</f>
        <v/>
      </c>
      <c r="V1012">
        <f>((R1012/C1012)-1)*-100</f>
        <v/>
      </c>
    </row>
    <row r="1013">
      <c r="A1013" t="inlineStr">
        <is>
          <t>VINHO LATITUD 33 ROSE 750 ML</t>
        </is>
      </c>
      <c r="B1013" s="13" t="n">
        <v>28.79</v>
      </c>
      <c r="C1013" s="14">
        <f>R1013/0.89</f>
        <v/>
      </c>
      <c r="D1013" s="13" t="n">
        <v>0</v>
      </c>
      <c r="E1013" s="13" t="n">
        <v>2.663075</v>
      </c>
      <c r="F1013" s="1" t="n">
        <v>0</v>
      </c>
      <c r="G1013" t="n">
        <v>0</v>
      </c>
      <c r="H1013" s="5" t="n">
        <v>0.12</v>
      </c>
      <c r="I1013" s="5" t="n">
        <v>0.0925</v>
      </c>
      <c r="J1013" s="5" t="n">
        <v>0.12</v>
      </c>
      <c r="K1013" s="1" t="n">
        <v>0.11</v>
      </c>
      <c r="L1013" s="16">
        <f>K1013*C1013</f>
        <v/>
      </c>
      <c r="M1013" s="13">
        <f>C1013*I1013</f>
        <v/>
      </c>
      <c r="N1013" s="13">
        <f>IF(F1013&gt;0,C1013*(1+F1013),G1013)</f>
        <v/>
      </c>
      <c r="O1013" s="16">
        <f>N1013*J1013</f>
        <v/>
      </c>
      <c r="P1013" s="16">
        <f>L1013-D1013</f>
        <v/>
      </c>
      <c r="Q1013" s="16">
        <f>M1013-E1013</f>
        <v/>
      </c>
      <c r="R1013" s="16">
        <f>(B1013)+(P1013)+(Q1013)+(O1013)</f>
        <v/>
      </c>
      <c r="S1013" s="16">
        <f>R1013/0.89</f>
        <v/>
      </c>
      <c r="T1013" s="8">
        <f>((R1013/S1013)-1)*-100</f>
        <v/>
      </c>
      <c r="U1013" s="16">
        <f>C1013-S1013</f>
        <v/>
      </c>
      <c r="V1013">
        <f>((R1013/C1013)-1)*-100</f>
        <v/>
      </c>
    </row>
    <row r="1014">
      <c r="A1014" t="inlineStr">
        <is>
          <t>VINHO ALTOS DEL PLATA CHARDONNAY 750 ML</t>
        </is>
      </c>
      <c r="B1014" s="13" t="n">
        <v>36.60405</v>
      </c>
      <c r="C1014" s="14">
        <f>R1014/0.89</f>
        <v/>
      </c>
      <c r="D1014" s="13" t="n">
        <v>1.3748</v>
      </c>
      <c r="E1014" s="13" t="n">
        <v>3.052056</v>
      </c>
      <c r="F1014" s="1" t="n">
        <v>0</v>
      </c>
      <c r="G1014" t="n">
        <v>0</v>
      </c>
      <c r="H1014" s="5" t="n">
        <v>0.12</v>
      </c>
      <c r="I1014" s="5" t="n">
        <v>0.0925</v>
      </c>
      <c r="J1014" s="5" t="n">
        <v>0.12</v>
      </c>
      <c r="K1014" s="1" t="n">
        <v>0.11</v>
      </c>
      <c r="L1014" s="16">
        <f>K1014*C1014</f>
        <v/>
      </c>
      <c r="M1014" s="13">
        <f>C1014*I1014</f>
        <v/>
      </c>
      <c r="N1014" s="13">
        <f>IF(F1014&gt;0,C1014*(1+F1014),G1014)</f>
        <v/>
      </c>
      <c r="O1014" s="16">
        <f>N1014*J1014</f>
        <v/>
      </c>
      <c r="P1014" s="16">
        <f>L1014-D1014</f>
        <v/>
      </c>
      <c r="Q1014" s="16">
        <f>M1014-E1014</f>
        <v/>
      </c>
      <c r="R1014" s="16">
        <f>(B1014)+(P1014)+(Q1014)+(O1014)</f>
        <v/>
      </c>
      <c r="S1014" s="16">
        <f>R1014/0.89</f>
        <v/>
      </c>
      <c r="T1014" s="8">
        <f>((R1014/S1014)-1)*-100</f>
        <v/>
      </c>
      <c r="U1014" s="16">
        <f>C1014-S1014</f>
        <v/>
      </c>
      <c r="V1014">
        <f>((R1014/C1014)-1)*-100</f>
        <v/>
      </c>
    </row>
    <row r="1015">
      <c r="A1015" t="inlineStr">
        <is>
          <t>ARMAND DE BRIGNAC BRUT GOLD 750ML</t>
        </is>
      </c>
      <c r="B1015" s="13" t="n">
        <v>1746.6</v>
      </c>
      <c r="C1015" s="14">
        <f>R1015/0.89</f>
        <v/>
      </c>
      <c r="D1015" s="13" t="n">
        <v>65.59999999999999</v>
      </c>
      <c r="E1015" s="13" t="n">
        <v>145.632</v>
      </c>
      <c r="F1015" s="1" t="n">
        <v>0</v>
      </c>
      <c r="G1015" t="n">
        <v>0</v>
      </c>
      <c r="H1015" s="5" t="n">
        <v>0.12</v>
      </c>
      <c r="I1015" s="5" t="n">
        <v>0.0925</v>
      </c>
      <c r="J1015" s="5" t="n">
        <v>0.12</v>
      </c>
      <c r="K1015" s="1" t="n">
        <v>0.11</v>
      </c>
      <c r="L1015" s="16">
        <f>K1015*C1015</f>
        <v/>
      </c>
      <c r="M1015" s="13">
        <f>C1015*I1015</f>
        <v/>
      </c>
      <c r="N1015" s="13">
        <f>IF(F1015&gt;0,C1015*(1+F1015),G1015)</f>
        <v/>
      </c>
      <c r="O1015" s="16">
        <f>N1015*J1015</f>
        <v/>
      </c>
      <c r="P1015" s="16">
        <f>L1015-D1015</f>
        <v/>
      </c>
      <c r="Q1015" s="16">
        <f>M1015-E1015</f>
        <v/>
      </c>
      <c r="R1015" s="16">
        <f>(B1015)+(P1015)+(Q1015)+(O1015)</f>
        <v/>
      </c>
      <c r="S1015" s="16">
        <f>R1015/0.89</f>
        <v/>
      </c>
      <c r="T1015" s="8">
        <f>((R1015/S1015)-1)*-100</f>
        <v/>
      </c>
      <c r="U1015" s="16">
        <f>C1015-S1015</f>
        <v/>
      </c>
      <c r="V1015">
        <f>((R1015/C1015)-1)*-100</f>
        <v/>
      </c>
    </row>
    <row r="1016">
      <c r="A1016" t="inlineStr">
        <is>
          <t>GIN ROCKS SUNSET 1000ML</t>
        </is>
      </c>
      <c r="B1016" s="13" t="n">
        <v>18.164</v>
      </c>
      <c r="C1016" s="14">
        <f>R1016/0.89</f>
        <v/>
      </c>
      <c r="D1016" s="13" t="n">
        <v>1.824</v>
      </c>
      <c r="E1016" s="13" t="n">
        <v>1.23728</v>
      </c>
      <c r="F1016" s="1" t="n">
        <v>0.4579</v>
      </c>
      <c r="G1016" t="n">
        <v>0</v>
      </c>
      <c r="H1016" s="5" t="n">
        <v>0.12</v>
      </c>
      <c r="I1016" s="5" t="n">
        <v>0.0925</v>
      </c>
      <c r="J1016" s="5" t="n">
        <v>0.12</v>
      </c>
      <c r="K1016" s="1" t="n">
        <v>0.11</v>
      </c>
      <c r="L1016" s="16">
        <f>K1016*C1016</f>
        <v/>
      </c>
      <c r="M1016" s="13">
        <f>C1016*I1016</f>
        <v/>
      </c>
      <c r="N1016" s="13">
        <f>IF(F1016&gt;0,C1016*(1+F1016),G1016)</f>
        <v/>
      </c>
      <c r="O1016" s="16">
        <f>N1016*J1016</f>
        <v/>
      </c>
      <c r="P1016" s="16">
        <f>L1016-D1016</f>
        <v/>
      </c>
      <c r="Q1016" s="16">
        <f>M1016-E1016</f>
        <v/>
      </c>
      <c r="R1016" s="16">
        <f>(B1016)+(P1016)+(Q1016)+(O1016)</f>
        <v/>
      </c>
      <c r="S1016" s="16">
        <f>R1016/0.89</f>
        <v/>
      </c>
      <c r="T1016" s="8">
        <f>((R1016/S1016)-1)*-100</f>
        <v/>
      </c>
      <c r="U1016" s="16">
        <f>C1016-S1016</f>
        <v/>
      </c>
      <c r="V1016">
        <f>((R1016/C1016)-1)*-100</f>
        <v/>
      </c>
    </row>
    <row r="1017">
      <c r="A1017" t="inlineStr">
        <is>
          <t>REFRIGERANTE GUARANA ANTARTICA 350ML</t>
        </is>
      </c>
      <c r="B1017" s="13" t="n">
        <v>29.062553</v>
      </c>
      <c r="C1017" s="14">
        <f>R1017/0.89</f>
        <v/>
      </c>
      <c r="D1017" s="13" t="n">
        <v>0</v>
      </c>
      <c r="E1017" s="13" t="n">
        <v>2.0148</v>
      </c>
      <c r="F1017" s="1" t="n">
        <v>0</v>
      </c>
      <c r="G1017" t="n">
        <v>0</v>
      </c>
      <c r="H1017" s="5" t="n">
        <v>0.12</v>
      </c>
      <c r="I1017" s="5" t="n">
        <v>0.0925</v>
      </c>
      <c r="J1017" s="5" t="n">
        <v>0.12</v>
      </c>
      <c r="K1017" s="1" t="n">
        <v>0.11</v>
      </c>
      <c r="L1017" s="16">
        <f>K1017*C1017</f>
        <v/>
      </c>
      <c r="M1017" s="13">
        <f>C1017*I1017</f>
        <v/>
      </c>
      <c r="N1017" s="13">
        <f>IF(F1017&gt;0,C1017*(1+F1017),G1017)</f>
        <v/>
      </c>
      <c r="O1017" s="16">
        <f>N1017*J1017</f>
        <v/>
      </c>
      <c r="P1017" s="16">
        <f>L1017-D1017</f>
        <v/>
      </c>
      <c r="Q1017" s="16">
        <f>M1017-E1017</f>
        <v/>
      </c>
      <c r="R1017" s="16">
        <f>(B1017)+(P1017)+(Q1017)+(O1017)</f>
        <v/>
      </c>
      <c r="S1017" s="16">
        <f>R1017/0.89</f>
        <v/>
      </c>
      <c r="T1017" s="8">
        <f>((R1017/S1017)-1)*-100</f>
        <v/>
      </c>
      <c r="U1017" s="16">
        <f>C1017-S1017</f>
        <v/>
      </c>
      <c r="V1017">
        <f>((R1017/C1017)-1)*-100</f>
        <v/>
      </c>
    </row>
    <row r="1018">
      <c r="A1018" t="inlineStr">
        <is>
          <t>VINHO ARCAIA PINOT GRIGIO 375ML</t>
        </is>
      </c>
      <c r="B1018" s="13" t="n">
        <v>8.800015999999999</v>
      </c>
      <c r="C1018" s="14">
        <f>R1018/0.89</f>
        <v/>
      </c>
      <c r="D1018" s="13" t="n">
        <v>0.352</v>
      </c>
      <c r="E1018" s="13" t="n">
        <v>0.7814409999999999</v>
      </c>
      <c r="F1018" s="1" t="n">
        <v>0.4579</v>
      </c>
      <c r="G1018" t="n">
        <v>0</v>
      </c>
      <c r="H1018" s="5" t="n">
        <v>0.12</v>
      </c>
      <c r="I1018" s="5" t="n">
        <v>0.0925</v>
      </c>
      <c r="J1018" s="5" t="n">
        <v>0.12</v>
      </c>
      <c r="K1018" s="1" t="n">
        <v>0.11</v>
      </c>
      <c r="L1018" s="16">
        <f>K1018*C1018</f>
        <v/>
      </c>
      <c r="M1018" s="13">
        <f>C1018*I1018</f>
        <v/>
      </c>
      <c r="N1018" s="13">
        <f>IF(F1018&gt;0,C1018*(1+F1018),G1018)</f>
        <v/>
      </c>
      <c r="O1018" s="16">
        <f>N1018*J1018</f>
        <v/>
      </c>
      <c r="P1018" s="16">
        <f>L1018-D1018</f>
        <v/>
      </c>
      <c r="Q1018" s="16">
        <f>M1018-E1018</f>
        <v/>
      </c>
      <c r="R1018" s="16">
        <f>(B1018)+(P1018)+(Q1018)+(O1018)</f>
        <v/>
      </c>
      <c r="S1018" s="16">
        <f>R1018/0.89</f>
        <v/>
      </c>
      <c r="T1018" s="8">
        <f>((R1018/S1018)-1)*-100</f>
        <v/>
      </c>
      <c r="U1018" s="16">
        <f>C1018-S1018</f>
        <v/>
      </c>
      <c r="V1018">
        <f>((R1018/C1018)-1)*-100</f>
        <v/>
      </c>
    </row>
    <row r="1019">
      <c r="A1019" t="inlineStr">
        <is>
          <t>VINHO BURDIZZO PRIMITIVO 375ML</t>
        </is>
      </c>
      <c r="B1019" s="13" t="n">
        <v>15.4809</v>
      </c>
      <c r="C1019" s="14">
        <f>R1019/0.89</f>
        <v/>
      </c>
      <c r="D1019" s="13" t="n">
        <v>0.619235</v>
      </c>
      <c r="E1019" s="13" t="n">
        <v>1.374704</v>
      </c>
      <c r="F1019" s="1" t="n">
        <v>0.4579</v>
      </c>
      <c r="G1019" t="n">
        <v>0</v>
      </c>
      <c r="H1019" s="5" t="n">
        <v>0.12</v>
      </c>
      <c r="I1019" s="5" t="n">
        <v>0.0925</v>
      </c>
      <c r="J1019" s="5" t="n">
        <v>0.12</v>
      </c>
      <c r="K1019" s="1" t="n">
        <v>0.11</v>
      </c>
      <c r="L1019" s="16">
        <f>K1019*C1019</f>
        <v/>
      </c>
      <c r="M1019" s="13">
        <f>C1019*I1019</f>
        <v/>
      </c>
      <c r="N1019" s="13">
        <f>IF(F1019&gt;0,C1019*(1+F1019),G1019)</f>
        <v/>
      </c>
      <c r="O1019" s="16">
        <f>N1019*J1019</f>
        <v/>
      </c>
      <c r="P1019" s="16">
        <f>L1019-D1019</f>
        <v/>
      </c>
      <c r="Q1019" s="16">
        <f>M1019-E1019</f>
        <v/>
      </c>
      <c r="R1019" s="16">
        <f>(B1019)+(P1019)+(Q1019)+(O1019)</f>
        <v/>
      </c>
      <c r="S1019" s="16">
        <f>R1019/0.89</f>
        <v/>
      </c>
      <c r="T1019" s="8">
        <f>((R1019/S1019)-1)*-100</f>
        <v/>
      </c>
      <c r="U1019" s="16">
        <f>C1019-S1019</f>
        <v/>
      </c>
      <c r="V1019">
        <f>((R1019/C1019)-1)*-100</f>
        <v/>
      </c>
    </row>
    <row r="1020">
      <c r="A1020" t="inlineStr">
        <is>
          <t>LICOR ESP DIEGO ZAMORA 43 + 2 COPO</t>
        </is>
      </c>
      <c r="B1020" s="13" t="n">
        <v>88.001949</v>
      </c>
      <c r="C1020" s="14">
        <f>R1020/0.89</f>
        <v/>
      </c>
      <c r="D1020" s="13" t="n">
        <v>2.945672</v>
      </c>
      <c r="E1020" s="13" t="n">
        <v>6.539392</v>
      </c>
      <c r="F1020" s="1" t="n">
        <v>0.4579</v>
      </c>
      <c r="G1020" t="n">
        <v>0</v>
      </c>
      <c r="H1020" s="5" t="n">
        <v>0.12</v>
      </c>
      <c r="I1020" s="5" t="n">
        <v>0.0925</v>
      </c>
      <c r="J1020" s="5" t="n">
        <v>0.12</v>
      </c>
      <c r="K1020" s="1" t="n">
        <v>0.11</v>
      </c>
      <c r="L1020" s="16">
        <f>K1020*C1020</f>
        <v/>
      </c>
      <c r="M1020" s="13">
        <f>C1020*I1020</f>
        <v/>
      </c>
      <c r="N1020" s="13">
        <f>IF(F1020&gt;0,C1020*(1+F1020),G1020)</f>
        <v/>
      </c>
      <c r="O1020" s="16">
        <f>N1020*J1020</f>
        <v/>
      </c>
      <c r="P1020" s="16">
        <f>L1020-D1020</f>
        <v/>
      </c>
      <c r="Q1020" s="16">
        <f>M1020-E1020</f>
        <v/>
      </c>
      <c r="R1020" s="16">
        <f>(B1020)+(P1020)+(Q1020)+(O1020)</f>
        <v/>
      </c>
      <c r="S1020" s="16">
        <f>R1020/0.89</f>
        <v/>
      </c>
      <c r="T1020" s="8">
        <f>((R1020/S1020)-1)*-100</f>
        <v/>
      </c>
      <c r="U1020" s="16">
        <f>C1020-S1020</f>
        <v/>
      </c>
      <c r="V1020">
        <f>((R1020/C1020)-1)*-100</f>
        <v/>
      </c>
    </row>
    <row r="1021">
      <c r="A1021" t="inlineStr">
        <is>
          <t>VINHO SABICOS SYRAH &amp; ARAGONEZ</t>
        </is>
      </c>
      <c r="B1021" s="13" t="n">
        <v>50.961447</v>
      </c>
      <c r="C1021" s="14">
        <f>R1021/0.89</f>
        <v/>
      </c>
      <c r="D1021" s="13" t="n">
        <v>2.038458</v>
      </c>
      <c r="E1021" s="13" t="n">
        <v>4.525376</v>
      </c>
      <c r="F1021" s="1" t="n">
        <v>0.467</v>
      </c>
      <c r="G1021" t="n">
        <v>0</v>
      </c>
      <c r="H1021" s="5" t="n">
        <v>0.12</v>
      </c>
      <c r="I1021" s="5" t="n">
        <v>0.0925</v>
      </c>
      <c r="J1021" s="5" t="n">
        <v>0.12</v>
      </c>
      <c r="K1021" s="1" t="n">
        <v>0.11</v>
      </c>
      <c r="L1021" s="16">
        <f>K1021*C1021</f>
        <v/>
      </c>
      <c r="M1021" s="13">
        <f>C1021*I1021</f>
        <v/>
      </c>
      <c r="N1021" s="13">
        <f>IF(F1021&gt;0,C1021*(1+F1021),G1021)</f>
        <v/>
      </c>
      <c r="O1021" s="16">
        <f>N1021*J1021</f>
        <v/>
      </c>
      <c r="P1021" s="16">
        <f>L1021-D1021</f>
        <v/>
      </c>
      <c r="Q1021" s="16">
        <f>M1021-E1021</f>
        <v/>
      </c>
      <c r="R1021" s="16">
        <f>(B1021)+(P1021)+(Q1021)+(O1021)</f>
        <v/>
      </c>
      <c r="S1021" s="16">
        <f>R1021/0.89</f>
        <v/>
      </c>
      <c r="T1021" s="8">
        <f>((R1021/S1021)-1)*-100</f>
        <v/>
      </c>
      <c r="U1021" s="16">
        <f>C1021-S1021</f>
        <v/>
      </c>
      <c r="V1021">
        <f>((R1021/C1021)-1)*-100</f>
        <v/>
      </c>
    </row>
    <row r="1022">
      <c r="A1022" t="inlineStr">
        <is>
          <t>VINHO SABICOS ARAGONEZ &amp; TRINCADEIRA</t>
        </is>
      </c>
      <c r="B1022" s="13" t="n">
        <v>50.961447</v>
      </c>
      <c r="C1022" s="14">
        <f>R1022/0.89</f>
        <v/>
      </c>
      <c r="D1022" s="13" t="n">
        <v>2.038458</v>
      </c>
      <c r="E1022" s="13" t="n">
        <v>4.525376</v>
      </c>
      <c r="F1022" s="1" t="n">
        <v>0.467</v>
      </c>
      <c r="G1022" t="n">
        <v>0</v>
      </c>
      <c r="H1022" s="5" t="n">
        <v>0.12</v>
      </c>
      <c r="I1022" s="5" t="n">
        <v>0.0925</v>
      </c>
      <c r="J1022" s="5" t="n">
        <v>0.12</v>
      </c>
      <c r="K1022" s="1" t="n">
        <v>0.11</v>
      </c>
      <c r="L1022" s="16">
        <f>K1022*C1022</f>
        <v/>
      </c>
      <c r="M1022" s="13">
        <f>C1022*I1022</f>
        <v/>
      </c>
      <c r="N1022" s="13">
        <f>IF(F1022&gt;0,C1022*(1+F1022),G1022)</f>
        <v/>
      </c>
      <c r="O1022" s="16">
        <f>N1022*J1022</f>
        <v/>
      </c>
      <c r="P1022" s="16">
        <f>L1022-D1022</f>
        <v/>
      </c>
      <c r="Q1022" s="16">
        <f>M1022-E1022</f>
        <v/>
      </c>
      <c r="R1022" s="16">
        <f>(B1022)+(P1022)+(Q1022)+(O1022)</f>
        <v/>
      </c>
      <c r="S1022" s="16">
        <f>R1022/0.89</f>
        <v/>
      </c>
      <c r="T1022" s="8">
        <f>((R1022/S1022)-1)*-100</f>
        <v/>
      </c>
      <c r="U1022" s="16">
        <f>C1022-S1022</f>
        <v/>
      </c>
      <c r="V1022">
        <f>((R1022/C1022)-1)*-100</f>
        <v/>
      </c>
    </row>
    <row r="1023">
      <c r="A1023" t="inlineStr">
        <is>
          <t>VINHO SABICOS CABSAUVIGNON E ALFROCHEIRO</t>
        </is>
      </c>
      <c r="B1023" s="13" t="n">
        <v>49.16</v>
      </c>
      <c r="C1023" s="14">
        <f>R1023/0.89</f>
        <v/>
      </c>
      <c r="D1023" s="13" t="n">
        <v>1.9664</v>
      </c>
      <c r="E1023" s="13" t="n">
        <v>4.365408</v>
      </c>
      <c r="F1023" s="1" t="n">
        <v>0.467</v>
      </c>
      <c r="G1023" t="n">
        <v>0</v>
      </c>
      <c r="H1023" s="5" t="n">
        <v>0.12</v>
      </c>
      <c r="I1023" s="5" t="n">
        <v>0.0925</v>
      </c>
      <c r="J1023" s="5" t="n">
        <v>0.12</v>
      </c>
      <c r="K1023" s="1" t="n">
        <v>0.11</v>
      </c>
      <c r="L1023" s="16">
        <f>K1023*C1023</f>
        <v/>
      </c>
      <c r="M1023" s="13">
        <f>C1023*I1023</f>
        <v/>
      </c>
      <c r="N1023" s="13">
        <f>IF(F1023&gt;0,C1023*(1+F1023),G1023)</f>
        <v/>
      </c>
      <c r="O1023" s="16">
        <f>N1023*J1023</f>
        <v/>
      </c>
      <c r="P1023" s="16">
        <f>L1023-D1023</f>
        <v/>
      </c>
      <c r="Q1023" s="16">
        <f>M1023-E1023</f>
        <v/>
      </c>
      <c r="R1023" s="16">
        <f>(B1023)+(P1023)+(Q1023)+(O1023)</f>
        <v/>
      </c>
      <c r="S1023" s="16">
        <f>R1023/0.89</f>
        <v/>
      </c>
      <c r="T1023" s="8">
        <f>((R1023/S1023)-1)*-100</f>
        <v/>
      </c>
      <c r="U1023" s="16">
        <f>C1023-S1023</f>
        <v/>
      </c>
      <c r="V1023">
        <f>((R1023/C1023)-1)*-100</f>
        <v/>
      </c>
    </row>
    <row r="1024">
      <c r="A1024" t="inlineStr">
        <is>
          <t>VINHO SABICOS ALFRO E ALICANTE BOUSCHET</t>
        </is>
      </c>
      <c r="B1024" s="13" t="n">
        <v>50.961447</v>
      </c>
      <c r="C1024" s="14">
        <f>R1024/0.89</f>
        <v/>
      </c>
      <c r="D1024" s="13" t="n">
        <v>2.038458</v>
      </c>
      <c r="E1024" s="13" t="n">
        <v>4.525376</v>
      </c>
      <c r="F1024" s="1" t="n">
        <v>0.467</v>
      </c>
      <c r="G1024" t="n">
        <v>0</v>
      </c>
      <c r="H1024" s="5" t="n">
        <v>0.12</v>
      </c>
      <c r="I1024" s="5" t="n">
        <v>0.0925</v>
      </c>
      <c r="J1024" s="5" t="n">
        <v>0.12</v>
      </c>
      <c r="K1024" s="1" t="n">
        <v>0.11</v>
      </c>
      <c r="L1024" s="16">
        <f>K1024*C1024</f>
        <v/>
      </c>
      <c r="M1024" s="13">
        <f>C1024*I1024</f>
        <v/>
      </c>
      <c r="N1024" s="13">
        <f>IF(F1024&gt;0,C1024*(1+F1024),G1024)</f>
        <v/>
      </c>
      <c r="O1024" s="16">
        <f>N1024*J1024</f>
        <v/>
      </c>
      <c r="P1024" s="16">
        <f>L1024-D1024</f>
        <v/>
      </c>
      <c r="Q1024" s="16">
        <f>M1024-E1024</f>
        <v/>
      </c>
      <c r="R1024" s="16">
        <f>(B1024)+(P1024)+(Q1024)+(O1024)</f>
        <v/>
      </c>
      <c r="S1024" s="16">
        <f>R1024/0.89</f>
        <v/>
      </c>
      <c r="T1024" s="8">
        <f>((R1024/S1024)-1)*-100</f>
        <v/>
      </c>
      <c r="U1024" s="16">
        <f>C1024-S1024</f>
        <v/>
      </c>
      <c r="V1024">
        <f>((R1024/C1024)-1)*-100</f>
        <v/>
      </c>
    </row>
    <row r="1025">
      <c r="A1025" t="inlineStr">
        <is>
          <t>VINHO TINTO AVO SABICA</t>
        </is>
      </c>
      <c r="B1025" s="13" t="n">
        <v>334.660608</v>
      </c>
      <c r="C1025" s="14">
        <f>R1025/0.89</f>
        <v/>
      </c>
      <c r="D1025" s="13" t="n">
        <v>12.569412</v>
      </c>
      <c r="E1025" s="13" t="n">
        <v>27.904096</v>
      </c>
      <c r="F1025" s="1" t="n">
        <v>0.467</v>
      </c>
      <c r="G1025" t="n">
        <v>0</v>
      </c>
      <c r="H1025" s="5" t="n">
        <v>0.12</v>
      </c>
      <c r="I1025" s="5" t="n">
        <v>0.0925</v>
      </c>
      <c r="J1025" s="5" t="n">
        <v>0.12</v>
      </c>
      <c r="K1025" s="1" t="n">
        <v>0.11</v>
      </c>
      <c r="L1025" s="16">
        <f>K1025*C1025</f>
        <v/>
      </c>
      <c r="M1025" s="13">
        <f>C1025*I1025</f>
        <v/>
      </c>
      <c r="N1025" s="13">
        <f>IF(F1025&gt;0,C1025*(1+F1025),G1025)</f>
        <v/>
      </c>
      <c r="O1025" s="16">
        <f>N1025*J1025</f>
        <v/>
      </c>
      <c r="P1025" s="16">
        <f>L1025-D1025</f>
        <v/>
      </c>
      <c r="Q1025" s="16">
        <f>M1025-E1025</f>
        <v/>
      </c>
      <c r="R1025" s="16">
        <f>(B1025)+(P1025)+(Q1025)+(O1025)</f>
        <v/>
      </c>
      <c r="S1025" s="16">
        <f>R1025/0.89</f>
        <v/>
      </c>
      <c r="T1025" s="8">
        <f>((R1025/S1025)-1)*-100</f>
        <v/>
      </c>
      <c r="U1025" s="16">
        <f>C1025-S1025</f>
        <v/>
      </c>
      <c r="V1025">
        <f>((R1025/C1025)-1)*-100</f>
        <v/>
      </c>
    </row>
    <row r="1026">
      <c r="A1026" t="inlineStr">
        <is>
          <t>VINHO BRANCO SABICO</t>
        </is>
      </c>
      <c r="B1026" s="13" t="n">
        <v>28.471778</v>
      </c>
      <c r="C1026" s="14">
        <f>R1026/0.89</f>
        <v/>
      </c>
      <c r="D1026" s="13" t="n">
        <v>1.138875</v>
      </c>
      <c r="E1026" s="13" t="n">
        <v>2.528294</v>
      </c>
      <c r="F1026" s="1" t="n">
        <v>0.467</v>
      </c>
      <c r="G1026" t="n">
        <v>0</v>
      </c>
      <c r="H1026" s="5" t="n">
        <v>0.12</v>
      </c>
      <c r="I1026" s="5" t="n">
        <v>0.0925</v>
      </c>
      <c r="J1026" s="5" t="n">
        <v>0.12</v>
      </c>
      <c r="K1026" s="1" t="n">
        <v>0.11</v>
      </c>
      <c r="L1026" s="16">
        <f>K1026*C1026</f>
        <v/>
      </c>
      <c r="M1026" s="13">
        <f>C1026*I1026</f>
        <v/>
      </c>
      <c r="N1026" s="13">
        <f>IF(F1026&gt;0,C1026*(1+F1026),G1026)</f>
        <v/>
      </c>
      <c r="O1026" s="16">
        <f>N1026*J1026</f>
        <v/>
      </c>
      <c r="P1026" s="16">
        <f>L1026-D1026</f>
        <v/>
      </c>
      <c r="Q1026" s="16">
        <f>M1026-E1026</f>
        <v/>
      </c>
      <c r="R1026" s="16">
        <f>(B1026)+(P1026)+(Q1026)+(O1026)</f>
        <v/>
      </c>
      <c r="S1026" s="16">
        <f>R1026/0.89</f>
        <v/>
      </c>
      <c r="T1026" s="8">
        <f>((R1026/S1026)-1)*-100</f>
        <v/>
      </c>
      <c r="U1026" s="16">
        <f>C1026-S1026</f>
        <v/>
      </c>
      <c r="V1026">
        <f>((R1026/C1026)-1)*-100</f>
        <v/>
      </c>
    </row>
    <row r="1027">
      <c r="A1027" t="inlineStr">
        <is>
          <t>VINHO TINTO SABICO</t>
        </is>
      </c>
      <c r="B1027" s="13" t="n">
        <v>40.58</v>
      </c>
      <c r="C1027" s="14">
        <f>R1027/0.89</f>
        <v/>
      </c>
      <c r="D1027" s="13" t="n">
        <v>1.62321</v>
      </c>
      <c r="E1027" s="13" t="n">
        <v>3.603503</v>
      </c>
      <c r="F1027" s="1" t="n">
        <v>0.467</v>
      </c>
      <c r="G1027" t="n">
        <v>0</v>
      </c>
      <c r="H1027" s="5" t="n">
        <v>0.12</v>
      </c>
      <c r="I1027" s="5" t="n">
        <v>0.0925</v>
      </c>
      <c r="J1027" s="5" t="n">
        <v>0.12</v>
      </c>
      <c r="K1027" s="1" t="n">
        <v>0.11</v>
      </c>
      <c r="L1027" s="16">
        <f>K1027*C1027</f>
        <v/>
      </c>
      <c r="M1027" s="13">
        <f>C1027*I1027</f>
        <v/>
      </c>
      <c r="N1027" s="13">
        <f>IF(F1027&gt;0,C1027*(1+F1027),G1027)</f>
        <v/>
      </c>
      <c r="O1027" s="16">
        <f>N1027*J1027</f>
        <v/>
      </c>
      <c r="P1027" s="16">
        <f>L1027-D1027</f>
        <v/>
      </c>
      <c r="Q1027" s="16">
        <f>M1027-E1027</f>
        <v/>
      </c>
      <c r="R1027" s="16">
        <f>(B1027)+(P1027)+(Q1027)+(O1027)</f>
        <v/>
      </c>
      <c r="S1027" s="16">
        <f>R1027/0.89</f>
        <v/>
      </c>
      <c r="T1027" s="8">
        <f>((R1027/S1027)-1)*-100</f>
        <v/>
      </c>
      <c r="U1027" s="16">
        <f>C1027-S1027</f>
        <v/>
      </c>
      <c r="V1027">
        <f>((R1027/C1027)-1)*-100</f>
        <v/>
      </c>
    </row>
    <row r="1028">
      <c r="A1028" t="inlineStr">
        <is>
          <t>SACA ROLHAS SABICOS</t>
        </is>
      </c>
      <c r="B1028" s="13" t="n">
        <v>4.606541</v>
      </c>
      <c r="C1028" s="14">
        <f>R1028/0.89</f>
        <v/>
      </c>
      <c r="D1028" s="13" t="n">
        <v>0.175167</v>
      </c>
      <c r="E1028" s="13" t="n">
        <v>0.409902</v>
      </c>
      <c r="F1028" s="1" t="n">
        <v>0</v>
      </c>
      <c r="G1028" t="n">
        <v>0</v>
      </c>
      <c r="H1028" s="5" t="n">
        <v>0</v>
      </c>
      <c r="I1028" s="5" t="n">
        <v>0</v>
      </c>
      <c r="J1028" s="5" t="n">
        <v>0</v>
      </c>
      <c r="K1028" s="1" t="n">
        <v>0.11</v>
      </c>
      <c r="L1028" s="16">
        <f>K1028*C1028</f>
        <v/>
      </c>
      <c r="M1028" s="13">
        <f>C1028*I1028</f>
        <v/>
      </c>
      <c r="N1028" s="13">
        <f>IF(F1028&gt;0,C1028*(1+F1028),G1028)</f>
        <v/>
      </c>
      <c r="O1028" s="16">
        <f>N1028*J1028</f>
        <v/>
      </c>
      <c r="P1028" s="16">
        <f>L1028-D1028</f>
        <v/>
      </c>
      <c r="Q1028" s="16">
        <f>M1028-E1028</f>
        <v/>
      </c>
      <c r="R1028" s="16">
        <f>(B1028)+(P1028)+(Q1028)+(O1028)</f>
        <v/>
      </c>
      <c r="S1028" s="16">
        <f>R1028/0.89</f>
        <v/>
      </c>
      <c r="T1028" s="8">
        <f>((R1028/S1028)-1)*-100</f>
        <v/>
      </c>
      <c r="U1028" s="16">
        <f>C1028-S1028</f>
        <v/>
      </c>
      <c r="V1028">
        <f>((R1028/C1028)-1)*-100</f>
        <v/>
      </c>
    </row>
    <row r="1029">
      <c r="A1029" t="inlineStr">
        <is>
          <t>RED BULL SUMMER  FIG APPLE  24X250ML</t>
        </is>
      </c>
      <c r="B1029" s="13" t="n">
        <v>108.243</v>
      </c>
      <c r="C1029" s="14">
        <f>R1029/0.89</f>
        <v/>
      </c>
      <c r="D1029" s="13" t="n">
        <v>4.22</v>
      </c>
      <c r="E1029" s="13" t="n">
        <v>13.1664</v>
      </c>
      <c r="F1029" s="1" t="n">
        <v>0</v>
      </c>
      <c r="G1029" t="n">
        <v>197.28</v>
      </c>
      <c r="H1029" s="5" t="n">
        <v>0.12</v>
      </c>
      <c r="I1029" s="5" t="n">
        <v>0.104</v>
      </c>
      <c r="J1029" s="5" t="n">
        <v>0.12</v>
      </c>
      <c r="K1029" s="1" t="n">
        <v>0.11</v>
      </c>
      <c r="L1029" s="16">
        <f>K1029*C1029</f>
        <v/>
      </c>
      <c r="M1029" s="13">
        <f>C1029*I1029</f>
        <v/>
      </c>
      <c r="N1029" s="13">
        <f>IF(F1029&gt;0,C1029*(1+F1029),G1029)</f>
        <v/>
      </c>
      <c r="O1029" s="16">
        <f>N1029*J1029</f>
        <v/>
      </c>
      <c r="P1029" s="16">
        <f>L1029-D1029</f>
        <v/>
      </c>
      <c r="Q1029" s="16">
        <f>M1029-E1029</f>
        <v/>
      </c>
      <c r="R1029" s="16">
        <f>(B1029)+(P1029)+(Q1029)+(O1029)</f>
        <v/>
      </c>
      <c r="S1029" s="16">
        <f>R1029/0.89</f>
        <v/>
      </c>
      <c r="T1029" s="8">
        <f>((R1029/S1029)-1)*-100</f>
        <v/>
      </c>
      <c r="U1029" s="16">
        <f>C1029-S1029</f>
        <v/>
      </c>
      <c r="V1029">
        <f>((R1029/C1029)-1)*-100</f>
        <v/>
      </c>
    </row>
    <row r="1030">
      <c r="A1030" t="inlineStr">
        <is>
          <t>CHAMP CHANDON RESERVE BRUT 3LTS</t>
        </is>
      </c>
      <c r="B1030" s="13" t="n">
        <v>351.5885</v>
      </c>
      <c r="C1030" s="14">
        <f>R1030/0.89</f>
        <v/>
      </c>
      <c r="D1030" s="13" t="n">
        <v>39.6156</v>
      </c>
      <c r="E1030" s="13" t="n">
        <v>26.872575</v>
      </c>
      <c r="F1030" s="1" t="n">
        <v>0.4579</v>
      </c>
      <c r="G1030" t="n">
        <v>0</v>
      </c>
      <c r="H1030" s="5" t="n">
        <v>0.12</v>
      </c>
      <c r="I1030" s="5" t="n">
        <v>0.0925</v>
      </c>
      <c r="J1030" s="5" t="n">
        <v>0.12</v>
      </c>
      <c r="K1030" s="1" t="n">
        <v>0.11</v>
      </c>
      <c r="L1030" s="16">
        <f>K1030*C1030</f>
        <v/>
      </c>
      <c r="M1030" s="13">
        <f>C1030*I1030</f>
        <v/>
      </c>
      <c r="N1030" s="13">
        <f>IF(F1030&gt;0,C1030*(1+F1030),G1030)</f>
        <v/>
      </c>
      <c r="O1030" s="16">
        <f>N1030*J1030</f>
        <v/>
      </c>
      <c r="P1030" s="16">
        <f>L1030-D1030</f>
        <v/>
      </c>
      <c r="Q1030" s="16">
        <f>M1030-E1030</f>
        <v/>
      </c>
      <c r="R1030" s="16">
        <f>(B1030)+(P1030)+(Q1030)+(O1030)</f>
        <v/>
      </c>
      <c r="S1030" s="16">
        <f>R1030/0.89</f>
        <v/>
      </c>
      <c r="T1030" s="8">
        <f>((R1030/S1030)-1)*-100</f>
        <v/>
      </c>
      <c r="U1030" s="16">
        <f>C1030-S1030</f>
        <v/>
      </c>
      <c r="V1030">
        <f>((R1030/C1030)-1)*-100</f>
        <v/>
      </c>
    </row>
    <row r="1031">
      <c r="A1031" t="inlineStr">
        <is>
          <t>VEUVE CLICQUOT ROSE  750 ML</t>
        </is>
      </c>
      <c r="B1031" s="13" t="n">
        <v>310.000167</v>
      </c>
      <c r="C1031" s="14">
        <f>R1031/0.89</f>
        <v/>
      </c>
      <c r="D1031" s="13" t="n">
        <v>11.643167</v>
      </c>
      <c r="E1031" s="13" t="n">
        <v>27.598023</v>
      </c>
      <c r="F1031" s="1" t="n">
        <v>0.4579</v>
      </c>
      <c r="G1031" t="n">
        <v>0</v>
      </c>
      <c r="H1031" s="5" t="n">
        <v>0.12</v>
      </c>
      <c r="I1031" s="5" t="n">
        <v>0.0925</v>
      </c>
      <c r="J1031" s="5" t="n">
        <v>0.12</v>
      </c>
      <c r="K1031" s="1" t="n">
        <v>0.11</v>
      </c>
      <c r="L1031" s="16">
        <f>K1031*C1031</f>
        <v/>
      </c>
      <c r="M1031" s="13">
        <f>C1031*I1031</f>
        <v/>
      </c>
      <c r="N1031" s="13">
        <f>IF(F1031&gt;0,C1031*(1+F1031),G1031)</f>
        <v/>
      </c>
      <c r="O1031" s="16">
        <f>N1031*J1031</f>
        <v/>
      </c>
      <c r="P1031" s="16">
        <f>L1031-D1031</f>
        <v/>
      </c>
      <c r="Q1031" s="16">
        <f>M1031-E1031</f>
        <v/>
      </c>
      <c r="R1031" s="16">
        <f>(B1031)+(P1031)+(Q1031)+(O1031)</f>
        <v/>
      </c>
      <c r="S1031" s="16">
        <f>R1031/0.89</f>
        <v/>
      </c>
      <c r="T1031" s="8">
        <f>((R1031/S1031)-1)*-100</f>
        <v/>
      </c>
      <c r="U1031" s="16">
        <f>C1031-S1031</f>
        <v/>
      </c>
      <c r="V1031">
        <f>((R1031/C1031)-1)*-100</f>
        <v/>
      </c>
    </row>
    <row r="1032">
      <c r="A1032" t="inlineStr">
        <is>
          <t>JEROBOAM VEUVE CLICQUOT BRUT 3000 ML</t>
        </is>
      </c>
      <c r="B1032" s="13" t="n">
        <v>2006.2575</v>
      </c>
      <c r="C1032" s="14">
        <f>R1032/0.89</f>
        <v/>
      </c>
      <c r="D1032" s="13" t="n">
        <v>75.35250000000001</v>
      </c>
      <c r="E1032" s="13" t="n">
        <v>167.282319</v>
      </c>
      <c r="F1032" s="1" t="n">
        <v>0.4579</v>
      </c>
      <c r="G1032" t="n">
        <v>0</v>
      </c>
      <c r="H1032" s="5" t="n">
        <v>0.12</v>
      </c>
      <c r="I1032" s="5" t="n">
        <v>0.0925</v>
      </c>
      <c r="J1032" s="5" t="n">
        <v>0.12</v>
      </c>
      <c r="K1032" s="1" t="n">
        <v>0.11</v>
      </c>
      <c r="L1032" s="16">
        <f>K1032*C1032</f>
        <v/>
      </c>
      <c r="M1032" s="13">
        <f>C1032*I1032</f>
        <v/>
      </c>
      <c r="N1032" s="13">
        <f>IF(F1032&gt;0,C1032*(1+F1032),G1032)</f>
        <v/>
      </c>
      <c r="O1032" s="16">
        <f>N1032*J1032</f>
        <v/>
      </c>
      <c r="P1032" s="16">
        <f>L1032-D1032</f>
        <v/>
      </c>
      <c r="Q1032" s="16">
        <f>M1032-E1032</f>
        <v/>
      </c>
      <c r="R1032" s="16">
        <f>(B1032)+(P1032)+(Q1032)+(O1032)</f>
        <v/>
      </c>
      <c r="S1032" s="16">
        <f>R1032/0.89</f>
        <v/>
      </c>
      <c r="T1032" s="8">
        <f>((R1032/S1032)-1)*-100</f>
        <v/>
      </c>
      <c r="U1032" s="16">
        <f>C1032-S1032</f>
        <v/>
      </c>
      <c r="V1032">
        <f>((R1032/C1032)-1)*-100</f>
        <v/>
      </c>
    </row>
    <row r="1033">
      <c r="A1033" t="inlineStr">
        <is>
          <t>VINHO ALTOS DEL PLATA CAB.SAUVG 750 ML</t>
        </is>
      </c>
      <c r="B1033" s="13" t="n">
        <v>36.604042</v>
      </c>
      <c r="C1033" s="14">
        <f>R1033/0.89</f>
        <v/>
      </c>
      <c r="D1033" s="13" t="n">
        <v>1.374792</v>
      </c>
      <c r="E1033" s="13" t="n">
        <v>3.258706</v>
      </c>
      <c r="F1033" s="1" t="n">
        <v>0</v>
      </c>
      <c r="G1033" t="n">
        <v>0</v>
      </c>
      <c r="H1033" s="5" t="n">
        <v>0.12</v>
      </c>
      <c r="I1033" s="5" t="n">
        <v>0.0925</v>
      </c>
      <c r="J1033" s="5" t="n">
        <v>0.12</v>
      </c>
      <c r="K1033" s="1" t="n">
        <v>0.11</v>
      </c>
      <c r="L1033" s="16">
        <f>K1033*C1033</f>
        <v/>
      </c>
      <c r="M1033" s="13">
        <f>C1033*I1033</f>
        <v/>
      </c>
      <c r="N1033" s="13">
        <f>IF(F1033&gt;0,C1033*(1+F1033),G1033)</f>
        <v/>
      </c>
      <c r="O1033" s="16">
        <f>N1033*J1033</f>
        <v/>
      </c>
      <c r="P1033" s="16">
        <f>L1033-D1033</f>
        <v/>
      </c>
      <c r="Q1033" s="16">
        <f>M1033-E1033</f>
        <v/>
      </c>
      <c r="R1033" s="16">
        <f>(B1033)+(P1033)+(Q1033)+(O1033)</f>
        <v/>
      </c>
      <c r="S1033" s="16">
        <f>R1033/0.89</f>
        <v/>
      </c>
      <c r="T1033" s="8">
        <f>((R1033/S1033)-1)*-100</f>
        <v/>
      </c>
      <c r="U1033" s="16">
        <f>C1033-S1033</f>
        <v/>
      </c>
      <c r="V1033">
        <f>((R1033/C1033)-1)*-100</f>
        <v/>
      </c>
    </row>
    <row r="1034">
      <c r="A1034" t="inlineStr">
        <is>
          <t xml:space="preserve">CHAMP MUMM G CORDONS 750ML </t>
        </is>
      </c>
      <c r="B1034" s="13" t="n">
        <v>221.312133</v>
      </c>
      <c r="C1034" s="14">
        <f>R1034/0.89</f>
        <v/>
      </c>
      <c r="D1034" s="13" t="n">
        <v>8.311667</v>
      </c>
      <c r="E1034" s="13" t="n">
        <v>18.453177</v>
      </c>
      <c r="F1034" s="1" t="n">
        <v>0.4579</v>
      </c>
      <c r="G1034" t="n">
        <v>0</v>
      </c>
      <c r="H1034" s="5" t="n">
        <v>0.12</v>
      </c>
      <c r="I1034" s="5" t="n">
        <v>0.0925</v>
      </c>
      <c r="J1034" s="5" t="n">
        <v>0.12</v>
      </c>
      <c r="K1034" s="1" t="n">
        <v>0.11</v>
      </c>
      <c r="L1034" s="16">
        <f>K1034*C1034</f>
        <v/>
      </c>
      <c r="M1034" s="13">
        <f>C1034*I1034</f>
        <v/>
      </c>
      <c r="N1034" s="13">
        <f>IF(F1034&gt;0,C1034*(1+F1034),G1034)</f>
        <v/>
      </c>
      <c r="O1034" s="16">
        <f>N1034*J1034</f>
        <v/>
      </c>
      <c r="P1034" s="16">
        <f>L1034-D1034</f>
        <v/>
      </c>
      <c r="Q1034" s="16">
        <f>M1034-E1034</f>
        <v/>
      </c>
      <c r="R1034" s="16">
        <f>(B1034)+(P1034)+(Q1034)+(O1034)</f>
        <v/>
      </c>
      <c r="S1034" s="16">
        <f>R1034/0.89</f>
        <v/>
      </c>
      <c r="T1034" s="8">
        <f>((R1034/S1034)-1)*-100</f>
        <v/>
      </c>
      <c r="U1034" s="16">
        <f>C1034-S1034</f>
        <v/>
      </c>
      <c r="V1034">
        <f>((R1034/C1034)-1)*-100</f>
        <v/>
      </c>
    </row>
    <row r="1035">
      <c r="A1035" t="inlineStr">
        <is>
          <t>HAVANA SEL MAESTROS 700ML</t>
        </is>
      </c>
      <c r="B1035" s="13" t="n">
        <v>245.108233</v>
      </c>
      <c r="C1035" s="14">
        <f>R1035/0.89</f>
        <v/>
      </c>
      <c r="D1035" s="13" t="n">
        <v>8.204463000000001</v>
      </c>
      <c r="E1035" s="13" t="n">
        <v>18.213857</v>
      </c>
      <c r="F1035" s="1" t="n">
        <v>0</v>
      </c>
      <c r="G1035" t="n">
        <v>866.87</v>
      </c>
      <c r="H1035" s="5" t="n">
        <v>0.12</v>
      </c>
      <c r="I1035" s="5" t="n">
        <v>0.0925</v>
      </c>
      <c r="J1035" s="5" t="n">
        <v>0.12</v>
      </c>
      <c r="K1035" s="1" t="n">
        <v>0.11</v>
      </c>
      <c r="L1035" s="16">
        <f>K1035*C1035</f>
        <v/>
      </c>
      <c r="M1035" s="13">
        <f>C1035*I1035</f>
        <v/>
      </c>
      <c r="N1035" s="13">
        <f>IF(F1035&gt;0,C1035*(1+F1035),G1035)</f>
        <v/>
      </c>
      <c r="O1035" s="16">
        <f>N1035*J1035</f>
        <v/>
      </c>
      <c r="P1035" s="16">
        <f>L1035-D1035</f>
        <v/>
      </c>
      <c r="Q1035" s="16">
        <f>M1035-E1035</f>
        <v/>
      </c>
      <c r="R1035" s="16">
        <f>(B1035)+(P1035)+(Q1035)+(O1035)</f>
        <v/>
      </c>
      <c r="S1035" s="16">
        <f>R1035/0.89</f>
        <v/>
      </c>
      <c r="T1035" s="8">
        <f>((R1035/S1035)-1)*-100</f>
        <v/>
      </c>
      <c r="U1035" s="16">
        <f>C1035-S1035</f>
        <v/>
      </c>
      <c r="V1035">
        <f>((R1035/C1035)-1)*-100</f>
        <v/>
      </c>
    </row>
    <row r="1036">
      <c r="A1036" t="inlineStr">
        <is>
          <t>DOM PERIGNON BLANC VINTAGE 750 ML</t>
        </is>
      </c>
      <c r="B1036" s="13" t="n">
        <v>1069.93</v>
      </c>
      <c r="C1036" s="14">
        <f>R1036/0.89</f>
        <v/>
      </c>
      <c r="D1036" s="13" t="n">
        <v>42.797083</v>
      </c>
      <c r="E1036" s="13" t="n">
        <v>0</v>
      </c>
      <c r="F1036" s="1" t="n">
        <v>0.4579</v>
      </c>
      <c r="G1036" t="n">
        <v>0</v>
      </c>
      <c r="H1036" s="5" t="n">
        <v>0.12</v>
      </c>
      <c r="I1036" s="5" t="n">
        <v>0.0925</v>
      </c>
      <c r="J1036" s="5" t="n">
        <v>0.12</v>
      </c>
      <c r="K1036" s="1" t="n">
        <v>0.11</v>
      </c>
      <c r="L1036" s="16">
        <f>K1036*C1036</f>
        <v/>
      </c>
      <c r="M1036" s="13">
        <f>C1036*I1036</f>
        <v/>
      </c>
      <c r="N1036" s="13">
        <f>IF(F1036&gt;0,C1036*(1+F1036),G1036)</f>
        <v/>
      </c>
      <c r="O1036" s="16">
        <f>N1036*J1036</f>
        <v/>
      </c>
      <c r="P1036" s="16">
        <f>L1036-D1036</f>
        <v/>
      </c>
      <c r="Q1036" s="16">
        <f>M1036-E1036</f>
        <v/>
      </c>
      <c r="R1036" s="16">
        <f>(B1036)+(P1036)+(Q1036)+(O1036)</f>
        <v/>
      </c>
      <c r="S1036" s="16">
        <f>R1036/0.89</f>
        <v/>
      </c>
      <c r="T1036" s="8">
        <f>((R1036/S1036)-1)*-100</f>
        <v/>
      </c>
      <c r="U1036" s="16">
        <f>C1036-S1036</f>
        <v/>
      </c>
      <c r="V1036">
        <f>((R1036/C1036)-1)*-100</f>
        <v/>
      </c>
    </row>
    <row r="1037">
      <c r="A1037" t="inlineStr">
        <is>
          <t>CHANDON BABY RICHE DEMI SEC 187 ML</t>
        </is>
      </c>
      <c r="B1037" s="13" t="n">
        <v>18.456442</v>
      </c>
      <c r="C1037" s="14">
        <f>R1037/0.89</f>
        <v/>
      </c>
      <c r="D1037" s="13" t="n">
        <v>2.0796</v>
      </c>
      <c r="E1037" s="13" t="n">
        <v>1.41066</v>
      </c>
      <c r="F1037" s="1" t="n">
        <v>0</v>
      </c>
      <c r="G1037" t="n">
        <v>0</v>
      </c>
      <c r="H1037" s="5" t="n">
        <v>0.12</v>
      </c>
      <c r="I1037" s="5" t="n">
        <v>0.0925</v>
      </c>
      <c r="J1037" s="5" t="n">
        <v>0.12</v>
      </c>
      <c r="K1037" s="1" t="n">
        <v>0.11</v>
      </c>
      <c r="L1037" s="16">
        <f>K1037*C1037</f>
        <v/>
      </c>
      <c r="M1037" s="13">
        <f>C1037*I1037</f>
        <v/>
      </c>
      <c r="N1037" s="13">
        <f>IF(F1037&gt;0,C1037*(1+F1037),G1037)</f>
        <v/>
      </c>
      <c r="O1037" s="16">
        <f>N1037*J1037</f>
        <v/>
      </c>
      <c r="P1037" s="16">
        <f>L1037-D1037</f>
        <v/>
      </c>
      <c r="Q1037" s="16">
        <f>M1037-E1037</f>
        <v/>
      </c>
      <c r="R1037" s="16">
        <f>(B1037)+(P1037)+(Q1037)+(O1037)</f>
        <v/>
      </c>
      <c r="S1037" s="16">
        <f>R1037/0.89</f>
        <v/>
      </c>
      <c r="T1037" s="8">
        <f>((R1037/S1037)-1)*-100</f>
        <v/>
      </c>
      <c r="U1037" s="16">
        <f>C1037-S1037</f>
        <v/>
      </c>
      <c r="V1037">
        <f>((R1037/C1037)-1)*-100</f>
        <v/>
      </c>
    </row>
    <row r="1038">
      <c r="A1038" t="inlineStr">
        <is>
          <t>CERVEJA HEINEKEN 350 ML (SLEEK) 12 UNID</t>
        </is>
      </c>
      <c r="B1038" s="13" t="n">
        <v>38.85</v>
      </c>
      <c r="C1038" s="14">
        <f>R1038/0.89</f>
        <v/>
      </c>
      <c r="D1038" s="13" t="n">
        <v>4.607007</v>
      </c>
      <c r="E1038" s="13" t="n">
        <v>4.277613</v>
      </c>
      <c r="F1038" s="1" t="n">
        <v>0</v>
      </c>
      <c r="G1038" t="n">
        <v>52</v>
      </c>
      <c r="H1038" s="5" t="n">
        <v>0.12</v>
      </c>
      <c r="I1038" s="5" t="n">
        <v>0.104</v>
      </c>
      <c r="J1038" s="5" t="n">
        <v>0.19</v>
      </c>
      <c r="K1038" s="1" t="n">
        <v>0.11</v>
      </c>
      <c r="L1038" s="16">
        <f>K1038*C1038</f>
        <v/>
      </c>
      <c r="M1038" s="13">
        <f>C1038*I1038</f>
        <v/>
      </c>
      <c r="N1038" s="13">
        <f>IF(F1038&gt;0,C1038*(1+F1038),G1038)</f>
        <v/>
      </c>
      <c r="O1038" s="16">
        <f>N1038*J1038</f>
        <v/>
      </c>
      <c r="P1038" s="16">
        <f>L1038-D1038</f>
        <v/>
      </c>
      <c r="Q1038" s="16">
        <f>M1038-E1038</f>
        <v/>
      </c>
      <c r="R1038" s="16">
        <f>(B1038)+(P1038)+(Q1038)+(O1038)</f>
        <v/>
      </c>
      <c r="S1038" s="16">
        <f>R1038/0.89</f>
        <v/>
      </c>
      <c r="T1038" s="8">
        <f>((R1038/S1038)-1)*-100</f>
        <v/>
      </c>
      <c r="U1038" s="16">
        <f>C1038-S1038</f>
        <v/>
      </c>
      <c r="V1038">
        <f>((R1038/C1038)-1)*-100</f>
        <v/>
      </c>
    </row>
    <row r="1039">
      <c r="A1039" t="inlineStr">
        <is>
          <t>CHAMP VEUVE CLICQUOT ROSE FRIDGE</t>
        </is>
      </c>
      <c r="B1039" s="13" t="n">
        <v>360.619667</v>
      </c>
      <c r="C1039" s="14">
        <f>R1039/0.89</f>
        <v/>
      </c>
      <c r="D1039" s="13" t="n">
        <v>13.544333</v>
      </c>
      <c r="E1039" s="13" t="n">
        <v>32.104468</v>
      </c>
      <c r="F1039" s="1" t="n">
        <v>0.4579</v>
      </c>
      <c r="G1039" t="n">
        <v>0</v>
      </c>
      <c r="H1039" s="5" t="n">
        <v>0.12</v>
      </c>
      <c r="I1039" s="5" t="n">
        <v>0.0925</v>
      </c>
      <c r="J1039" s="5" t="n">
        <v>0.12</v>
      </c>
      <c r="K1039" s="1" t="n">
        <v>0.11</v>
      </c>
      <c r="L1039" s="16">
        <f>K1039*C1039</f>
        <v/>
      </c>
      <c r="M1039" s="13">
        <f>C1039*I1039</f>
        <v/>
      </c>
      <c r="N1039" s="13">
        <f>IF(F1039&gt;0,C1039*(1+F1039),G1039)</f>
        <v/>
      </c>
      <c r="O1039" s="16">
        <f>N1039*J1039</f>
        <v/>
      </c>
      <c r="P1039" s="16">
        <f>L1039-D1039</f>
        <v/>
      </c>
      <c r="Q1039" s="16">
        <f>M1039-E1039</f>
        <v/>
      </c>
      <c r="R1039" s="16">
        <f>(B1039)+(P1039)+(Q1039)+(O1039)</f>
        <v/>
      </c>
      <c r="S1039" s="16">
        <f>R1039/0.89</f>
        <v/>
      </c>
      <c r="T1039" s="8">
        <f>((R1039/S1039)-1)*-100</f>
        <v/>
      </c>
      <c r="U1039" s="16">
        <f>C1039-S1039</f>
        <v/>
      </c>
      <c r="V1039">
        <f>((R1039/C1039)-1)*-100</f>
        <v/>
      </c>
    </row>
    <row r="1040">
      <c r="A1040" t="inlineStr">
        <is>
          <t>CHAMPAGNE VEUVE CLICQUOT LA GRANDE DAME</t>
        </is>
      </c>
      <c r="B1040" s="13" t="n">
        <v>899.85</v>
      </c>
      <c r="C1040" s="14">
        <f>R1040/0.89</f>
        <v/>
      </c>
      <c r="D1040" s="13" t="n">
        <v>32.256667</v>
      </c>
      <c r="E1040" s="13" t="n">
        <v>76.4568</v>
      </c>
      <c r="F1040" s="1" t="n">
        <v>0.4579</v>
      </c>
      <c r="G1040" t="n">
        <v>0</v>
      </c>
      <c r="H1040" s="5" t="n">
        <v>0.12</v>
      </c>
      <c r="I1040" s="5" t="n">
        <v>0.0925</v>
      </c>
      <c r="J1040" s="5" t="n">
        <v>0.12</v>
      </c>
      <c r="K1040" s="1" t="n">
        <v>0.11</v>
      </c>
      <c r="L1040" s="16">
        <f>K1040*C1040</f>
        <v/>
      </c>
      <c r="M1040" s="13">
        <f>C1040*I1040</f>
        <v/>
      </c>
      <c r="N1040" s="13">
        <f>IF(F1040&gt;0,C1040*(1+F1040),G1040)</f>
        <v/>
      </c>
      <c r="O1040" s="16">
        <f>N1040*J1040</f>
        <v/>
      </c>
      <c r="P1040" s="16">
        <f>L1040-D1040</f>
        <v/>
      </c>
      <c r="Q1040" s="16">
        <f>M1040-E1040</f>
        <v/>
      </c>
      <c r="R1040" s="16">
        <f>(B1040)+(P1040)+(Q1040)+(O1040)</f>
        <v/>
      </c>
      <c r="S1040" s="16">
        <f>R1040/0.89</f>
        <v/>
      </c>
      <c r="T1040" s="8">
        <f>((R1040/S1040)-1)*-100</f>
        <v/>
      </c>
      <c r="U1040" s="16">
        <f>C1040-S1040</f>
        <v/>
      </c>
      <c r="V1040">
        <f>((R1040/C1040)-1)*-100</f>
        <v/>
      </c>
    </row>
    <row r="1041">
      <c r="A1041" t="inlineStr">
        <is>
          <t>VINHO MOV CABERNET SAUVIGNON</t>
        </is>
      </c>
      <c r="B1041" s="13" t="n">
        <v>85.09970199999999</v>
      </c>
      <c r="C1041" s="14">
        <f>R1041/0.89</f>
        <v/>
      </c>
      <c r="D1041" s="13" t="n">
        <v>3.404</v>
      </c>
      <c r="E1041" s="13" t="n">
        <v>7.556851999999999</v>
      </c>
      <c r="F1041" s="1" t="n">
        <v>0.467</v>
      </c>
      <c r="G1041" t="n">
        <v>0</v>
      </c>
      <c r="H1041" s="5" t="n">
        <v>0.12</v>
      </c>
      <c r="I1041" s="5" t="n">
        <v>0.0925</v>
      </c>
      <c r="J1041" s="5" t="n">
        <v>0.12</v>
      </c>
      <c r="K1041" s="1" t="n">
        <v>0.11</v>
      </c>
      <c r="L1041" s="16">
        <f>K1041*C1041</f>
        <v/>
      </c>
      <c r="M1041" s="13">
        <f>C1041*I1041</f>
        <v/>
      </c>
      <c r="N1041" s="13">
        <f>IF(F1041&gt;0,C1041*(1+F1041),G1041)</f>
        <v/>
      </c>
      <c r="O1041" s="16">
        <f>N1041*J1041</f>
        <v/>
      </c>
      <c r="P1041" s="16">
        <f>L1041-D1041</f>
        <v/>
      </c>
      <c r="Q1041" s="16">
        <f>M1041-E1041</f>
        <v/>
      </c>
      <c r="R1041" s="16">
        <f>(B1041)+(P1041)+(Q1041)+(O1041)</f>
        <v/>
      </c>
      <c r="S1041" s="16">
        <f>R1041/0.89</f>
        <v/>
      </c>
      <c r="T1041" s="8">
        <f>((R1041/S1041)-1)*-100</f>
        <v/>
      </c>
      <c r="U1041" s="16">
        <f>C1041-S1041</f>
        <v/>
      </c>
      <c r="V1041">
        <f>((R1041/C1041)-1)*-100</f>
        <v/>
      </c>
    </row>
    <row r="1042">
      <c r="A1042" t="inlineStr">
        <is>
          <t>VINHO DO PORTO DALVA 10 ANOS 750ML</t>
        </is>
      </c>
      <c r="B1042" s="13" t="n">
        <v>99.206147</v>
      </c>
      <c r="C1042" s="14">
        <f>R1042/0.89</f>
        <v/>
      </c>
      <c r="D1042" s="13" t="n">
        <v>3.511735</v>
      </c>
      <c r="E1042" s="13" t="n">
        <v>7.796023</v>
      </c>
      <c r="F1042" s="1" t="n">
        <v>0.467</v>
      </c>
      <c r="G1042" t="n">
        <v>0</v>
      </c>
      <c r="H1042" s="5" t="n">
        <v>0.12</v>
      </c>
      <c r="I1042" s="5" t="n">
        <v>0.0925</v>
      </c>
      <c r="J1042" s="5" t="n">
        <v>0.12</v>
      </c>
      <c r="K1042" s="1" t="n">
        <v>0.11</v>
      </c>
      <c r="L1042" s="16">
        <f>K1042*C1042</f>
        <v/>
      </c>
      <c r="M1042" s="13">
        <f>C1042*I1042</f>
        <v/>
      </c>
      <c r="N1042" s="13">
        <f>IF(F1042&gt;0,C1042*(1+F1042),G1042)</f>
        <v/>
      </c>
      <c r="O1042" s="16">
        <f>N1042*J1042</f>
        <v/>
      </c>
      <c r="P1042" s="16">
        <f>L1042-D1042</f>
        <v/>
      </c>
      <c r="Q1042" s="16">
        <f>M1042-E1042</f>
        <v/>
      </c>
      <c r="R1042" s="16">
        <f>(B1042)+(P1042)+(Q1042)+(O1042)</f>
        <v/>
      </c>
      <c r="S1042" s="16">
        <f>R1042/0.89</f>
        <v/>
      </c>
      <c r="T1042" s="8">
        <f>((R1042/S1042)-1)*-100</f>
        <v/>
      </c>
      <c r="U1042" s="16">
        <f>C1042-S1042</f>
        <v/>
      </c>
      <c r="V1042">
        <f>((R1042/C1042)-1)*-100</f>
        <v/>
      </c>
    </row>
    <row r="1043">
      <c r="A1043" t="inlineStr">
        <is>
          <t>VINHO DO PORTO DALVA 20 ANOS 750ML</t>
        </is>
      </c>
      <c r="B1043" s="13" t="n">
        <v>191.3744</v>
      </c>
      <c r="C1043" s="14">
        <f>R1043/0.89</f>
        <v/>
      </c>
      <c r="D1043" s="13" t="n">
        <v>7.654976</v>
      </c>
      <c r="E1043" s="13" t="n">
        <v>16.994046</v>
      </c>
      <c r="F1043" s="1" t="n">
        <v>0.467</v>
      </c>
      <c r="G1043" t="n">
        <v>0</v>
      </c>
      <c r="H1043" s="5" t="n">
        <v>0.12</v>
      </c>
      <c r="I1043" s="5" t="n">
        <v>0.0925</v>
      </c>
      <c r="J1043" s="5" t="n">
        <v>0.12</v>
      </c>
      <c r="K1043" s="1" t="n">
        <v>0.11</v>
      </c>
      <c r="L1043" s="16">
        <f>K1043*C1043</f>
        <v/>
      </c>
      <c r="M1043" s="13">
        <f>C1043*I1043</f>
        <v/>
      </c>
      <c r="N1043" s="13">
        <f>IF(F1043&gt;0,C1043*(1+F1043),G1043)</f>
        <v/>
      </c>
      <c r="O1043" s="16">
        <f>N1043*J1043</f>
        <v/>
      </c>
      <c r="P1043" s="16">
        <f>L1043-D1043</f>
        <v/>
      </c>
      <c r="Q1043" s="16">
        <f>M1043-E1043</f>
        <v/>
      </c>
      <c r="R1043" s="16">
        <f>(B1043)+(P1043)+(Q1043)+(O1043)</f>
        <v/>
      </c>
      <c r="S1043" s="16">
        <f>R1043/0.89</f>
        <v/>
      </c>
      <c r="T1043" s="8">
        <f>((R1043/S1043)-1)*-100</f>
        <v/>
      </c>
      <c r="U1043" s="16">
        <f>C1043-S1043</f>
        <v/>
      </c>
      <c r="V1043">
        <f>((R1043/C1043)-1)*-100</f>
        <v/>
      </c>
    </row>
    <row r="1044">
      <c r="A1044" t="inlineStr">
        <is>
          <t>VINHO DO PORTO DALVA 30 ANOS 750ML</t>
        </is>
      </c>
      <c r="B1044" s="13" t="n">
        <v>321.131767</v>
      </c>
      <c r="C1044" s="14">
        <f>R1044/0.89</f>
        <v/>
      </c>
      <c r="D1044" s="13" t="n">
        <v>12.845271</v>
      </c>
      <c r="E1044" s="13" t="n">
        <v>28.516501</v>
      </c>
      <c r="F1044" s="1" t="n">
        <v>0.467</v>
      </c>
      <c r="G1044" t="n">
        <v>0</v>
      </c>
      <c r="H1044" s="5" t="n">
        <v>0.12</v>
      </c>
      <c r="I1044" s="5" t="n">
        <v>0.0925</v>
      </c>
      <c r="J1044" s="5" t="n">
        <v>0.12</v>
      </c>
      <c r="K1044" s="1" t="n">
        <v>0.11</v>
      </c>
      <c r="L1044" s="16">
        <f>K1044*C1044</f>
        <v/>
      </c>
      <c r="M1044" s="13">
        <f>C1044*I1044</f>
        <v/>
      </c>
      <c r="N1044" s="13">
        <f>IF(F1044&gt;0,C1044*(1+F1044),G1044)</f>
        <v/>
      </c>
      <c r="O1044" s="16">
        <f>N1044*J1044</f>
        <v/>
      </c>
      <c r="P1044" s="16">
        <f>L1044-D1044</f>
        <v/>
      </c>
      <c r="Q1044" s="16">
        <f>M1044-E1044</f>
        <v/>
      </c>
      <c r="R1044" s="16">
        <f>(B1044)+(P1044)+(Q1044)+(O1044)</f>
        <v/>
      </c>
      <c r="S1044" s="16">
        <f>R1044/0.89</f>
        <v/>
      </c>
      <c r="T1044" s="8">
        <f>((R1044/S1044)-1)*-100</f>
        <v/>
      </c>
      <c r="U1044" s="16">
        <f>C1044-S1044</f>
        <v/>
      </c>
      <c r="V1044">
        <f>((R1044/C1044)-1)*-100</f>
        <v/>
      </c>
    </row>
    <row r="1045">
      <c r="A1045" t="inlineStr">
        <is>
          <t>VINHO DO PORTO DALVA 40 ANOS 750ML</t>
        </is>
      </c>
      <c r="B1045" s="13" t="n">
        <v>450.036647</v>
      </c>
      <c r="C1045" s="14">
        <f>R1045/0.89</f>
        <v/>
      </c>
      <c r="D1045" s="13" t="n">
        <v>15.930529</v>
      </c>
      <c r="E1045" s="13" t="n">
        <v>35.36571</v>
      </c>
      <c r="F1045" s="1" t="n">
        <v>0.467</v>
      </c>
      <c r="G1045" t="n">
        <v>0</v>
      </c>
      <c r="H1045" s="5" t="n">
        <v>0.12</v>
      </c>
      <c r="I1045" s="5" t="n">
        <v>0.0925</v>
      </c>
      <c r="J1045" s="5" t="n">
        <v>0.12</v>
      </c>
      <c r="K1045" s="1" t="n">
        <v>0.11</v>
      </c>
      <c r="L1045" s="16">
        <f>K1045*C1045</f>
        <v/>
      </c>
      <c r="M1045" s="13">
        <f>C1045*I1045</f>
        <v/>
      </c>
      <c r="N1045" s="13">
        <f>IF(F1045&gt;0,C1045*(1+F1045),G1045)</f>
        <v/>
      </c>
      <c r="O1045" s="16">
        <f>N1045*J1045</f>
        <v/>
      </c>
      <c r="P1045" s="16">
        <f>L1045-D1045</f>
        <v/>
      </c>
      <c r="Q1045" s="16">
        <f>M1045-E1045</f>
        <v/>
      </c>
      <c r="R1045" s="16">
        <f>(B1045)+(P1045)+(Q1045)+(O1045)</f>
        <v/>
      </c>
      <c r="S1045" s="16">
        <f>R1045/0.89</f>
        <v/>
      </c>
      <c r="T1045" s="8">
        <f>((R1045/S1045)-1)*-100</f>
        <v/>
      </c>
      <c r="U1045" s="16">
        <f>C1045-S1045</f>
        <v/>
      </c>
      <c r="V1045">
        <f>((R1045/C1045)-1)*-100</f>
        <v/>
      </c>
    </row>
    <row r="1046">
      <c r="A1046" t="inlineStr">
        <is>
          <t>VINHO DO PORTO DALVA TAWNY 750ML</t>
        </is>
      </c>
      <c r="B1046" s="13" t="n">
        <v>34.143118</v>
      </c>
      <c r="C1046" s="14">
        <f>R1046/0.89</f>
        <v/>
      </c>
      <c r="D1046" s="13" t="n">
        <v>1.208618</v>
      </c>
      <c r="E1046" s="13" t="n">
        <v>2.683104</v>
      </c>
      <c r="F1046" s="1" t="n">
        <v>0.467</v>
      </c>
      <c r="G1046" t="n">
        <v>0</v>
      </c>
      <c r="H1046" s="5" t="n">
        <v>0.12</v>
      </c>
      <c r="I1046" s="5" t="n">
        <v>0.0925</v>
      </c>
      <c r="J1046" s="5" t="n">
        <v>0.12</v>
      </c>
      <c r="K1046" s="1" t="n">
        <v>0.11</v>
      </c>
      <c r="L1046" s="16">
        <f>K1046*C1046</f>
        <v/>
      </c>
      <c r="M1046" s="13">
        <f>C1046*I1046</f>
        <v/>
      </c>
      <c r="N1046" s="13">
        <f>IF(F1046&gt;0,C1046*(1+F1046),G1046)</f>
        <v/>
      </c>
      <c r="O1046" s="16">
        <f>N1046*J1046</f>
        <v/>
      </c>
      <c r="P1046" s="16">
        <f>L1046-D1046</f>
        <v/>
      </c>
      <c r="Q1046" s="16">
        <f>M1046-E1046</f>
        <v/>
      </c>
      <c r="R1046" s="16">
        <f>(B1046)+(P1046)+(Q1046)+(O1046)</f>
        <v/>
      </c>
      <c r="S1046" s="16">
        <f>R1046/0.89</f>
        <v/>
      </c>
      <c r="T1046" s="8">
        <f>((R1046/S1046)-1)*-100</f>
        <v/>
      </c>
      <c r="U1046" s="16">
        <f>C1046-S1046</f>
        <v/>
      </c>
      <c r="V1046">
        <f>((R1046/C1046)-1)*-100</f>
        <v/>
      </c>
    </row>
    <row r="1047">
      <c r="A1047" t="inlineStr">
        <is>
          <t>VINHO DO PORTO DALVA RUBY 750ML</t>
        </is>
      </c>
      <c r="B1047" s="13" t="n">
        <v>29.66</v>
      </c>
      <c r="C1047" s="14">
        <f>R1047/0.89</f>
        <v/>
      </c>
      <c r="D1047" s="13" t="n">
        <v>1.1864</v>
      </c>
      <c r="E1047" s="13" t="n">
        <v>2.633808</v>
      </c>
      <c r="F1047" s="1" t="n">
        <v>0.467</v>
      </c>
      <c r="G1047" t="n">
        <v>0</v>
      </c>
      <c r="H1047" s="5" t="n">
        <v>0.12</v>
      </c>
      <c r="I1047" s="5" t="n">
        <v>0.0925</v>
      </c>
      <c r="J1047" s="5" t="n">
        <v>0.12</v>
      </c>
      <c r="K1047" s="1" t="n">
        <v>0.11</v>
      </c>
      <c r="L1047" s="16">
        <f>K1047*C1047</f>
        <v/>
      </c>
      <c r="M1047" s="13">
        <f>C1047*I1047</f>
        <v/>
      </c>
      <c r="N1047" s="13">
        <f>IF(F1047&gt;0,C1047*(1+F1047),G1047)</f>
        <v/>
      </c>
      <c r="O1047" s="16">
        <f>N1047*J1047</f>
        <v/>
      </c>
      <c r="P1047" s="16">
        <f>L1047-D1047</f>
        <v/>
      </c>
      <c r="Q1047" s="16">
        <f>M1047-E1047</f>
        <v/>
      </c>
      <c r="R1047" s="16">
        <f>(B1047)+(P1047)+(Q1047)+(O1047)</f>
        <v/>
      </c>
      <c r="S1047" s="16">
        <f>R1047/0.89</f>
        <v/>
      </c>
      <c r="T1047" s="8">
        <f>((R1047/S1047)-1)*-100</f>
        <v/>
      </c>
      <c r="U1047" s="16">
        <f>C1047-S1047</f>
        <v/>
      </c>
      <c r="V1047">
        <f>((R1047/C1047)-1)*-100</f>
        <v/>
      </c>
    </row>
    <row r="1048">
      <c r="A1048" t="inlineStr">
        <is>
          <t>VINHO DO PORTO DALVA WHITE 750ML</t>
        </is>
      </c>
      <c r="B1048" s="13" t="n">
        <v>37.50471</v>
      </c>
      <c r="C1048" s="14">
        <f>R1048/0.89</f>
        <v/>
      </c>
      <c r="D1048" s="13" t="n">
        <v>0</v>
      </c>
      <c r="E1048" s="13" t="n">
        <v>0.594075</v>
      </c>
      <c r="F1048" s="1" t="n">
        <v>0.467</v>
      </c>
      <c r="G1048" t="n">
        <v>0</v>
      </c>
      <c r="H1048" s="5" t="n">
        <v>0.12</v>
      </c>
      <c r="I1048" s="5" t="n">
        <v>0.0925</v>
      </c>
      <c r="J1048" s="5" t="n">
        <v>0.12</v>
      </c>
      <c r="K1048" s="1" t="n">
        <v>0.11</v>
      </c>
      <c r="L1048" s="16">
        <f>K1048*C1048</f>
        <v/>
      </c>
      <c r="M1048" s="13">
        <f>C1048*I1048</f>
        <v/>
      </c>
      <c r="N1048" s="13">
        <f>IF(F1048&gt;0,C1048*(1+F1048),G1048)</f>
        <v/>
      </c>
      <c r="O1048" s="16">
        <f>N1048*J1048</f>
        <v/>
      </c>
      <c r="P1048" s="16">
        <f>L1048-D1048</f>
        <v/>
      </c>
      <c r="Q1048" s="16">
        <f>M1048-E1048</f>
        <v/>
      </c>
      <c r="R1048" s="16">
        <f>(B1048)+(P1048)+(Q1048)+(O1048)</f>
        <v/>
      </c>
      <c r="S1048" s="16">
        <f>R1048/0.89</f>
        <v/>
      </c>
      <c r="T1048" s="8">
        <f>((R1048/S1048)-1)*-100</f>
        <v/>
      </c>
      <c r="U1048" s="16">
        <f>C1048-S1048</f>
        <v/>
      </c>
      <c r="V1048">
        <f>((R1048/C1048)-1)*-100</f>
        <v/>
      </c>
    </row>
    <row r="1049">
      <c r="A1049" t="inlineStr">
        <is>
          <t>VINHO DO PORTO DALVA TAWNY RESERVA 750ML</t>
        </is>
      </c>
      <c r="B1049" s="13" t="n">
        <v>54.866</v>
      </c>
      <c r="C1049" s="14">
        <f>R1049/0.89</f>
        <v/>
      </c>
      <c r="D1049" s="13" t="n">
        <v>0</v>
      </c>
      <c r="E1049" s="13" t="n">
        <v>0.869077</v>
      </c>
      <c r="F1049" s="1" t="n">
        <v>0.467</v>
      </c>
      <c r="G1049" t="n">
        <v>0</v>
      </c>
      <c r="H1049" s="5" t="n">
        <v>0.12</v>
      </c>
      <c r="I1049" s="5" t="n">
        <v>0.0925</v>
      </c>
      <c r="J1049" s="5" t="n">
        <v>0.12</v>
      </c>
      <c r="K1049" s="1" t="n">
        <v>0.11</v>
      </c>
      <c r="L1049" s="16">
        <f>K1049*C1049</f>
        <v/>
      </c>
      <c r="M1049" s="13">
        <f>C1049*I1049</f>
        <v/>
      </c>
      <c r="N1049" s="13">
        <f>IF(F1049&gt;0,C1049*(1+F1049),G1049)</f>
        <v/>
      </c>
      <c r="O1049" s="16">
        <f>N1049*J1049</f>
        <v/>
      </c>
      <c r="P1049" s="16">
        <f>L1049-D1049</f>
        <v/>
      </c>
      <c r="Q1049" s="16">
        <f>M1049-E1049</f>
        <v/>
      </c>
      <c r="R1049" s="16">
        <f>(B1049)+(P1049)+(Q1049)+(O1049)</f>
        <v/>
      </c>
      <c r="S1049" s="16">
        <f>R1049/0.89</f>
        <v/>
      </c>
      <c r="T1049" s="8">
        <f>((R1049/S1049)-1)*-100</f>
        <v/>
      </c>
      <c r="U1049" s="16">
        <f>C1049-S1049</f>
        <v/>
      </c>
      <c r="V1049">
        <f>((R1049/C1049)-1)*-100</f>
        <v/>
      </c>
    </row>
    <row r="1050">
      <c r="A1050" t="inlineStr">
        <is>
          <t>VINHO DO PORTO DALVA RUBY RESERVA 750ML</t>
        </is>
      </c>
      <c r="B1050" s="13" t="n">
        <v>53.704313</v>
      </c>
      <c r="C1050" s="14">
        <f>R1050/0.89</f>
        <v/>
      </c>
      <c r="D1050" s="13" t="n">
        <v>1.901078</v>
      </c>
      <c r="E1050" s="13" t="n">
        <v>4.220304</v>
      </c>
      <c r="F1050" s="1" t="n">
        <v>0.467</v>
      </c>
      <c r="G1050" t="n">
        <v>0</v>
      </c>
      <c r="H1050" s="5" t="n">
        <v>0.12</v>
      </c>
      <c r="I1050" s="5" t="n">
        <v>0.0925</v>
      </c>
      <c r="J1050" s="5" t="n">
        <v>0.12</v>
      </c>
      <c r="K1050" s="1" t="n">
        <v>0.11</v>
      </c>
      <c r="L1050" s="16">
        <f>K1050*C1050</f>
        <v/>
      </c>
      <c r="M1050" s="13">
        <f>C1050*I1050</f>
        <v/>
      </c>
      <c r="N1050" s="13">
        <f>IF(F1050&gt;0,C1050*(1+F1050),G1050)</f>
        <v/>
      </c>
      <c r="O1050" s="16">
        <f>N1050*J1050</f>
        <v/>
      </c>
      <c r="P1050" s="16">
        <f>L1050-D1050</f>
        <v/>
      </c>
      <c r="Q1050" s="16">
        <f>M1050-E1050</f>
        <v/>
      </c>
      <c r="R1050" s="16">
        <f>(B1050)+(P1050)+(Q1050)+(O1050)</f>
        <v/>
      </c>
      <c r="S1050" s="16">
        <f>R1050/0.89</f>
        <v/>
      </c>
      <c r="T1050" s="8">
        <f>((R1050/S1050)-1)*-100</f>
        <v/>
      </c>
      <c r="U1050" s="16">
        <f>C1050-S1050</f>
        <v/>
      </c>
      <c r="V1050">
        <f>((R1050/C1050)-1)*-100</f>
        <v/>
      </c>
    </row>
    <row r="1051">
      <c r="A1051" t="inlineStr">
        <is>
          <t>VINHO DO PORTO DALVA VINTAGE 2007 750ML</t>
        </is>
      </c>
      <c r="B1051" s="13" t="n">
        <v>234.329166</v>
      </c>
      <c r="C1051" s="14">
        <f>R1051/0.89</f>
        <v/>
      </c>
      <c r="D1051" s="13" t="n">
        <v>8.295</v>
      </c>
      <c r="E1051" s="13" t="n">
        <v>18.414514</v>
      </c>
      <c r="F1051" s="1" t="n">
        <v>0.467</v>
      </c>
      <c r="G1051" t="n">
        <v>0</v>
      </c>
      <c r="H1051" s="5" t="n">
        <v>0.12</v>
      </c>
      <c r="I1051" s="5" t="n">
        <v>0.0925</v>
      </c>
      <c r="J1051" s="5" t="n">
        <v>0.12</v>
      </c>
      <c r="K1051" s="1" t="n">
        <v>0.11</v>
      </c>
      <c r="L1051" s="16">
        <f>K1051*C1051</f>
        <v/>
      </c>
      <c r="M1051" s="13">
        <f>C1051*I1051</f>
        <v/>
      </c>
      <c r="N1051" s="13">
        <f>IF(F1051&gt;0,C1051*(1+F1051),G1051)</f>
        <v/>
      </c>
      <c r="O1051" s="16">
        <f>N1051*J1051</f>
        <v/>
      </c>
      <c r="P1051" s="16">
        <f>L1051-D1051</f>
        <v/>
      </c>
      <c r="Q1051" s="16">
        <f>M1051-E1051</f>
        <v/>
      </c>
      <c r="R1051" s="16">
        <f>(B1051)+(P1051)+(Q1051)+(O1051)</f>
        <v/>
      </c>
      <c r="S1051" s="16">
        <f>R1051/0.89</f>
        <v/>
      </c>
      <c r="T1051" s="8">
        <f>((R1051/S1051)-1)*-100</f>
        <v/>
      </c>
      <c r="U1051" s="16">
        <f>C1051-S1051</f>
        <v/>
      </c>
      <c r="V1051">
        <f>((R1051/C1051)-1)*-100</f>
        <v/>
      </c>
    </row>
    <row r="1052">
      <c r="A1052" t="inlineStr">
        <is>
          <t>VINHO DO PORTO DALVA COLHEITA 1982 750ML</t>
        </is>
      </c>
      <c r="B1052" s="13" t="n">
        <v>498.784067</v>
      </c>
      <c r="C1052" s="14">
        <f>R1052/0.89</f>
        <v/>
      </c>
      <c r="D1052" s="13" t="n">
        <v>19.951363</v>
      </c>
      <c r="E1052" s="13" t="n">
        <v>44.292026</v>
      </c>
      <c r="F1052" s="1" t="n">
        <v>0.467</v>
      </c>
      <c r="G1052" t="n">
        <v>0</v>
      </c>
      <c r="H1052" s="5" t="n">
        <v>0.12</v>
      </c>
      <c r="I1052" s="5" t="n">
        <v>0.0925</v>
      </c>
      <c r="J1052" s="5" t="n">
        <v>0.12</v>
      </c>
      <c r="K1052" s="1" t="n">
        <v>0.11</v>
      </c>
      <c r="L1052" s="16">
        <f>K1052*C1052</f>
        <v/>
      </c>
      <c r="M1052" s="13">
        <f>C1052*I1052</f>
        <v/>
      </c>
      <c r="N1052" s="13">
        <f>IF(F1052&gt;0,C1052*(1+F1052),G1052)</f>
        <v/>
      </c>
      <c r="O1052" s="16">
        <f>N1052*J1052</f>
        <v/>
      </c>
      <c r="P1052" s="16">
        <f>L1052-D1052</f>
        <v/>
      </c>
      <c r="Q1052" s="16">
        <f>M1052-E1052</f>
        <v/>
      </c>
      <c r="R1052" s="16">
        <f>(B1052)+(P1052)+(Q1052)+(O1052)</f>
        <v/>
      </c>
      <c r="S1052" s="16">
        <f>R1052/0.89</f>
        <v/>
      </c>
      <c r="T1052" s="8">
        <f>((R1052/S1052)-1)*-100</f>
        <v/>
      </c>
      <c r="U1052" s="16">
        <f>C1052-S1052</f>
        <v/>
      </c>
      <c r="V1052">
        <f>((R1052/C1052)-1)*-100</f>
        <v/>
      </c>
    </row>
    <row r="1053">
      <c r="A1053" t="inlineStr">
        <is>
          <t>VINHO DO PORTO DALVA COLHEITA 1985 750ML</t>
        </is>
      </c>
      <c r="B1053" s="13" t="n">
        <v>392.91</v>
      </c>
      <c r="C1053" s="14">
        <f>R1053/0.89</f>
        <v/>
      </c>
      <c r="D1053" s="13" t="n">
        <v>15.7164</v>
      </c>
      <c r="E1053" s="13" t="n">
        <v>34.890408</v>
      </c>
      <c r="F1053" s="1" t="n">
        <v>0.467</v>
      </c>
      <c r="G1053" t="n">
        <v>0</v>
      </c>
      <c r="H1053" s="5" t="n">
        <v>0.12</v>
      </c>
      <c r="I1053" s="5" t="n">
        <v>0.0925</v>
      </c>
      <c r="J1053" s="5" t="n">
        <v>0.12</v>
      </c>
      <c r="K1053" s="1" t="n">
        <v>0.11</v>
      </c>
      <c r="L1053" s="16">
        <f>K1053*C1053</f>
        <v/>
      </c>
      <c r="M1053" s="13">
        <f>C1053*I1053</f>
        <v/>
      </c>
      <c r="N1053" s="13">
        <f>IF(F1053&gt;0,C1053*(1+F1053),G1053)</f>
        <v/>
      </c>
      <c r="O1053" s="16">
        <f>N1053*J1053</f>
        <v/>
      </c>
      <c r="P1053" s="16">
        <f>L1053-D1053</f>
        <v/>
      </c>
      <c r="Q1053" s="16">
        <f>M1053-E1053</f>
        <v/>
      </c>
      <c r="R1053" s="16">
        <f>(B1053)+(P1053)+(Q1053)+(O1053)</f>
        <v/>
      </c>
      <c r="S1053" s="16">
        <f>R1053/0.89</f>
        <v/>
      </c>
      <c r="T1053" s="8">
        <f>((R1053/S1053)-1)*-100</f>
        <v/>
      </c>
      <c r="U1053" s="16">
        <f>C1053-S1053</f>
        <v/>
      </c>
      <c r="V1053">
        <f>((R1053/C1053)-1)*-100</f>
        <v/>
      </c>
    </row>
    <row r="1054">
      <c r="A1054" t="inlineStr">
        <is>
          <t>VINHO DO PORTO DALVA COLHEITA 1994 750ML</t>
        </is>
      </c>
      <c r="B1054" s="13" t="n">
        <v>210.15</v>
      </c>
      <c r="C1054" s="14">
        <f>R1054/0.89</f>
        <v/>
      </c>
      <c r="D1054" s="13" t="n">
        <v>8.406000000000001</v>
      </c>
      <c r="E1054" s="13" t="n">
        <v>18.66132</v>
      </c>
      <c r="F1054" s="1" t="n">
        <v>0.467</v>
      </c>
      <c r="G1054" t="n">
        <v>0</v>
      </c>
      <c r="H1054" s="5" t="n">
        <v>0.12</v>
      </c>
      <c r="I1054" s="5" t="n">
        <v>0.0925</v>
      </c>
      <c r="J1054" s="5" t="n">
        <v>0.12</v>
      </c>
      <c r="K1054" s="1" t="n">
        <v>0.11</v>
      </c>
      <c r="L1054" s="16">
        <f>K1054*C1054</f>
        <v/>
      </c>
      <c r="M1054" s="13">
        <f>C1054*I1054</f>
        <v/>
      </c>
      <c r="N1054" s="13">
        <f>IF(F1054&gt;0,C1054*(1+F1054),G1054)</f>
        <v/>
      </c>
      <c r="O1054" s="16">
        <f>N1054*J1054</f>
        <v/>
      </c>
      <c r="P1054" s="16">
        <f>L1054-D1054</f>
        <v/>
      </c>
      <c r="Q1054" s="16">
        <f>M1054-E1054</f>
        <v/>
      </c>
      <c r="R1054" s="16">
        <f>(B1054)+(P1054)+(Q1054)+(O1054)</f>
        <v/>
      </c>
      <c r="S1054" s="16">
        <f>R1054/0.89</f>
        <v/>
      </c>
      <c r="T1054" s="8">
        <f>((R1054/S1054)-1)*-100</f>
        <v/>
      </c>
      <c r="U1054" s="16">
        <f>C1054-S1054</f>
        <v/>
      </c>
      <c r="V1054">
        <f>((R1054/C1054)-1)*-100</f>
        <v/>
      </c>
    </row>
    <row r="1055">
      <c r="A1055" t="inlineStr">
        <is>
          <t>VINHO DO PORTO DALVA COLHEITA 2001 750ML</t>
        </is>
      </c>
      <c r="B1055" s="13" t="n">
        <v>172.37</v>
      </c>
      <c r="C1055" s="14">
        <f>R1055/0.89</f>
        <v/>
      </c>
      <c r="D1055" s="13" t="n">
        <v>0.275792</v>
      </c>
      <c r="E1055" s="13" t="n">
        <v>15.918714</v>
      </c>
      <c r="F1055" s="1" t="n">
        <v>0.467</v>
      </c>
      <c r="G1055" t="n">
        <v>0</v>
      </c>
      <c r="H1055" s="5" t="n">
        <v>0.12</v>
      </c>
      <c r="I1055" s="5" t="n">
        <v>0.0925</v>
      </c>
      <c r="J1055" s="5" t="n">
        <v>0.12</v>
      </c>
      <c r="K1055" s="1" t="n">
        <v>0.11</v>
      </c>
      <c r="L1055" s="16">
        <f>K1055*C1055</f>
        <v/>
      </c>
      <c r="M1055" s="13">
        <f>C1055*I1055</f>
        <v/>
      </c>
      <c r="N1055" s="13">
        <f>IF(F1055&gt;0,C1055*(1+F1055),G1055)</f>
        <v/>
      </c>
      <c r="O1055" s="16">
        <f>N1055*J1055</f>
        <v/>
      </c>
      <c r="P1055" s="16">
        <f>L1055-D1055</f>
        <v/>
      </c>
      <c r="Q1055" s="16">
        <f>M1055-E1055</f>
        <v/>
      </c>
      <c r="R1055" s="16">
        <f>(B1055)+(P1055)+(Q1055)+(O1055)</f>
        <v/>
      </c>
      <c r="S1055" s="16">
        <f>R1055/0.89</f>
        <v/>
      </c>
      <c r="T1055" s="8">
        <f>((R1055/S1055)-1)*-100</f>
        <v/>
      </c>
      <c r="U1055" s="16">
        <f>C1055-S1055</f>
        <v/>
      </c>
      <c r="V1055">
        <f>((R1055/C1055)-1)*-100</f>
        <v/>
      </c>
    </row>
    <row r="1056">
      <c r="A1056" t="inlineStr">
        <is>
          <t>VINHO TINTO AZUL VENTOZELO 750ML</t>
        </is>
      </c>
      <c r="B1056" s="13" t="n">
        <v>29.073427</v>
      </c>
      <c r="C1056" s="14">
        <f>R1056/0.89</f>
        <v/>
      </c>
      <c r="D1056" s="13" t="n">
        <v>0</v>
      </c>
      <c r="E1056" s="13" t="n">
        <v>0.460523</v>
      </c>
      <c r="F1056" s="1" t="n">
        <v>0.467</v>
      </c>
      <c r="G1056" t="n">
        <v>0</v>
      </c>
      <c r="H1056" s="5" t="n">
        <v>0.12</v>
      </c>
      <c r="I1056" s="5" t="n">
        <v>0.0925</v>
      </c>
      <c r="J1056" s="5" t="n">
        <v>0.12</v>
      </c>
      <c r="K1056" s="1" t="n">
        <v>0.11</v>
      </c>
      <c r="L1056" s="16">
        <f>K1056*C1056</f>
        <v/>
      </c>
      <c r="M1056" s="13">
        <f>C1056*I1056</f>
        <v/>
      </c>
      <c r="N1056" s="13">
        <f>IF(F1056&gt;0,C1056*(1+F1056),G1056)</f>
        <v/>
      </c>
      <c r="O1056" s="16">
        <f>N1056*J1056</f>
        <v/>
      </c>
      <c r="P1056" s="16">
        <f>L1056-D1056</f>
        <v/>
      </c>
      <c r="Q1056" s="16">
        <f>M1056-E1056</f>
        <v/>
      </c>
      <c r="R1056" s="16">
        <f>(B1056)+(P1056)+(Q1056)+(O1056)</f>
        <v/>
      </c>
      <c r="S1056" s="16">
        <f>R1056/0.89</f>
        <v/>
      </c>
      <c r="T1056" s="8">
        <f>((R1056/S1056)-1)*-100</f>
        <v/>
      </c>
      <c r="U1056" s="16">
        <f>C1056-S1056</f>
        <v/>
      </c>
      <c r="V1056">
        <f>((R1056/C1056)-1)*-100</f>
        <v/>
      </c>
    </row>
    <row r="1057">
      <c r="A1057" t="inlineStr">
        <is>
          <t>VINHO BRANCO AZUL VENTOZELO 750ML</t>
        </is>
      </c>
      <c r="B1057" s="13" t="n">
        <v>29.073427</v>
      </c>
      <c r="C1057" s="14">
        <f>R1057/0.89</f>
        <v/>
      </c>
      <c r="D1057" s="13" t="n">
        <v>0</v>
      </c>
      <c r="E1057" s="13" t="n">
        <v>2.58172</v>
      </c>
      <c r="F1057" s="1" t="n">
        <v>0.467</v>
      </c>
      <c r="G1057" t="n">
        <v>0</v>
      </c>
      <c r="H1057" s="5" t="n">
        <v>0.12</v>
      </c>
      <c r="I1057" s="5" t="n">
        <v>0.0925</v>
      </c>
      <c r="J1057" s="5" t="n">
        <v>0.12</v>
      </c>
      <c r="K1057" s="1" t="n">
        <v>0.11</v>
      </c>
      <c r="L1057" s="16">
        <f>K1057*C1057</f>
        <v/>
      </c>
      <c r="M1057" s="13">
        <f>C1057*I1057</f>
        <v/>
      </c>
      <c r="N1057" s="13">
        <f>IF(F1057&gt;0,C1057*(1+F1057),G1057)</f>
        <v/>
      </c>
      <c r="O1057" s="16">
        <f>N1057*J1057</f>
        <v/>
      </c>
      <c r="P1057" s="16">
        <f>L1057-D1057</f>
        <v/>
      </c>
      <c r="Q1057" s="16">
        <f>M1057-E1057</f>
        <v/>
      </c>
      <c r="R1057" s="16">
        <f>(B1057)+(P1057)+(Q1057)+(O1057)</f>
        <v/>
      </c>
      <c r="S1057" s="16">
        <f>R1057/0.89</f>
        <v/>
      </c>
      <c r="T1057" s="8">
        <f>((R1057/S1057)-1)*-100</f>
        <v/>
      </c>
      <c r="U1057" s="16">
        <f>C1057-S1057</f>
        <v/>
      </c>
      <c r="V1057">
        <f>((R1057/C1057)-1)*-100</f>
        <v/>
      </c>
    </row>
    <row r="1058">
      <c r="A1058" t="inlineStr">
        <is>
          <t>VINHO TINTO VENTOZELO RESERVA 750ML</t>
        </is>
      </c>
      <c r="B1058" s="13" t="n">
        <v>43.688787</v>
      </c>
      <c r="C1058" s="14">
        <f>R1058/0.89</f>
        <v/>
      </c>
      <c r="D1058" s="13" t="n">
        <v>1.640909</v>
      </c>
      <c r="E1058" s="13" t="n">
        <v>3.642783</v>
      </c>
      <c r="F1058" s="1" t="n">
        <v>0.467</v>
      </c>
      <c r="G1058" t="n">
        <v>0</v>
      </c>
      <c r="H1058" s="5" t="n">
        <v>0.12</v>
      </c>
      <c r="I1058" s="5" t="n">
        <v>0.0925</v>
      </c>
      <c r="J1058" s="5" t="n">
        <v>0.12</v>
      </c>
      <c r="K1058" s="1" t="n">
        <v>0.11</v>
      </c>
      <c r="L1058" s="16">
        <f>K1058*C1058</f>
        <v/>
      </c>
      <c r="M1058" s="13">
        <f>C1058*I1058</f>
        <v/>
      </c>
      <c r="N1058" s="13">
        <f>IF(F1058&gt;0,C1058*(1+F1058),G1058)</f>
        <v/>
      </c>
      <c r="O1058" s="16">
        <f>N1058*J1058</f>
        <v/>
      </c>
      <c r="P1058" s="16">
        <f>L1058-D1058</f>
        <v/>
      </c>
      <c r="Q1058" s="16">
        <f>M1058-E1058</f>
        <v/>
      </c>
      <c r="R1058" s="16">
        <f>(B1058)+(P1058)+(Q1058)+(O1058)</f>
        <v/>
      </c>
      <c r="S1058" s="16">
        <f>R1058/0.89</f>
        <v/>
      </c>
      <c r="T1058" s="8">
        <f>((R1058/S1058)-1)*-100</f>
        <v/>
      </c>
      <c r="U1058" s="16">
        <f>C1058-S1058</f>
        <v/>
      </c>
      <c r="V1058">
        <f>((R1058/C1058)-1)*-100</f>
        <v/>
      </c>
    </row>
    <row r="1059">
      <c r="A1059" t="inlineStr">
        <is>
          <t>VINHO BRANCO VENTOZELO RESERVA 750ML</t>
        </is>
      </c>
      <c r="B1059" s="13" t="n">
        <v>43.688835</v>
      </c>
      <c r="C1059" s="14">
        <f>R1059/0.89</f>
        <v/>
      </c>
      <c r="D1059" s="13" t="n">
        <v>1.640895</v>
      </c>
      <c r="E1059" s="13" t="n">
        <v>3.642787</v>
      </c>
      <c r="F1059" s="1" t="n">
        <v>0.467</v>
      </c>
      <c r="G1059" t="n">
        <v>0</v>
      </c>
      <c r="H1059" s="5" t="n">
        <v>0.12</v>
      </c>
      <c r="I1059" s="5" t="n">
        <v>0.0925</v>
      </c>
      <c r="J1059" s="5" t="n">
        <v>0.12</v>
      </c>
      <c r="K1059" s="1" t="n">
        <v>0.11</v>
      </c>
      <c r="L1059" s="16">
        <f>K1059*C1059</f>
        <v/>
      </c>
      <c r="M1059" s="13">
        <f>C1059*I1059</f>
        <v/>
      </c>
      <c r="N1059" s="13">
        <f>IF(F1059&gt;0,C1059*(1+F1059),G1059)</f>
        <v/>
      </c>
      <c r="O1059" s="16">
        <f>N1059*J1059</f>
        <v/>
      </c>
      <c r="P1059" s="16">
        <f>L1059-D1059</f>
        <v/>
      </c>
      <c r="Q1059" s="16">
        <f>M1059-E1059</f>
        <v/>
      </c>
      <c r="R1059" s="16">
        <f>(B1059)+(P1059)+(Q1059)+(O1059)</f>
        <v/>
      </c>
      <c r="S1059" s="16">
        <f>R1059/0.89</f>
        <v/>
      </c>
      <c r="T1059" s="8">
        <f>((R1059/S1059)-1)*-100</f>
        <v/>
      </c>
      <c r="U1059" s="16">
        <f>C1059-S1059</f>
        <v/>
      </c>
      <c r="V1059">
        <f>((R1059/C1059)-1)*-100</f>
        <v/>
      </c>
    </row>
    <row r="1060">
      <c r="A1060" t="inlineStr">
        <is>
          <t>VINHO BRANCO VENTOZELO VIOSINHO 750ML</t>
        </is>
      </c>
      <c r="B1060" s="13" t="n">
        <v>54.165054</v>
      </c>
      <c r="C1060" s="14">
        <f>R1060/0.89</f>
        <v/>
      </c>
      <c r="D1060" s="13" t="n">
        <v>0</v>
      </c>
      <c r="E1060" s="13" t="n">
        <v>0.857974</v>
      </c>
      <c r="F1060" s="1" t="n">
        <v>0.467</v>
      </c>
      <c r="G1060" t="n">
        <v>0</v>
      </c>
      <c r="H1060" s="5" t="n">
        <v>0.12</v>
      </c>
      <c r="I1060" s="5" t="n">
        <v>0.0925</v>
      </c>
      <c r="J1060" s="5" t="n">
        <v>0.12</v>
      </c>
      <c r="K1060" s="1" t="n">
        <v>0.11</v>
      </c>
      <c r="L1060" s="16">
        <f>K1060*C1060</f>
        <v/>
      </c>
      <c r="M1060" s="13">
        <f>C1060*I1060</f>
        <v/>
      </c>
      <c r="N1060" s="13">
        <f>IF(F1060&gt;0,C1060*(1+F1060),G1060)</f>
        <v/>
      </c>
      <c r="O1060" s="16">
        <f>N1060*J1060</f>
        <v/>
      </c>
      <c r="P1060" s="16">
        <f>L1060-D1060</f>
        <v/>
      </c>
      <c r="Q1060" s="16">
        <f>M1060-E1060</f>
        <v/>
      </c>
      <c r="R1060" s="16">
        <f>(B1060)+(P1060)+(Q1060)+(O1060)</f>
        <v/>
      </c>
      <c r="S1060" s="16">
        <f>R1060/0.89</f>
        <v/>
      </c>
      <c r="T1060" s="8">
        <f>((R1060/S1060)-1)*-100</f>
        <v/>
      </c>
      <c r="U1060" s="16">
        <f>C1060-S1060</f>
        <v/>
      </c>
      <c r="V1060">
        <f>((R1060/C1060)-1)*-100</f>
        <v/>
      </c>
    </row>
    <row r="1061">
      <c r="A1061" t="inlineStr">
        <is>
          <t>VINHO BRANCO QUINTA VENTOZELO 750ML</t>
        </is>
      </c>
      <c r="B1061" s="13" t="n">
        <v>29.073427</v>
      </c>
      <c r="C1061" s="14">
        <f>R1061/0.89</f>
        <v/>
      </c>
      <c r="D1061" s="13" t="n">
        <v>0</v>
      </c>
      <c r="E1061" s="13" t="n">
        <v>0.460523</v>
      </c>
      <c r="F1061" s="1" t="n">
        <v>0.467</v>
      </c>
      <c r="G1061" t="n">
        <v>0</v>
      </c>
      <c r="H1061" s="5" t="n">
        <v>0.12</v>
      </c>
      <c r="I1061" s="5" t="n">
        <v>0.0925</v>
      </c>
      <c r="J1061" s="5" t="n">
        <v>0.12</v>
      </c>
      <c r="K1061" s="1" t="n">
        <v>0.11</v>
      </c>
      <c r="L1061" s="16">
        <f>K1061*C1061</f>
        <v/>
      </c>
      <c r="M1061" s="13">
        <f>C1061*I1061</f>
        <v/>
      </c>
      <c r="N1061" s="13">
        <f>IF(F1061&gt;0,C1061*(1+F1061),G1061)</f>
        <v/>
      </c>
      <c r="O1061" s="16">
        <f>N1061*J1061</f>
        <v/>
      </c>
      <c r="P1061" s="16">
        <f>L1061-D1061</f>
        <v/>
      </c>
      <c r="Q1061" s="16">
        <f>M1061-E1061</f>
        <v/>
      </c>
      <c r="R1061" s="16">
        <f>(B1061)+(P1061)+(Q1061)+(O1061)</f>
        <v/>
      </c>
      <c r="S1061" s="16">
        <f>R1061/0.89</f>
        <v/>
      </c>
      <c r="T1061" s="8">
        <f>((R1061/S1061)-1)*-100</f>
        <v/>
      </c>
      <c r="U1061" s="16">
        <f>C1061-S1061</f>
        <v/>
      </c>
      <c r="V1061">
        <f>((R1061/C1061)-1)*-100</f>
        <v/>
      </c>
    </row>
    <row r="1062">
      <c r="A1062" t="inlineStr">
        <is>
          <t>VINHO ROSE QUINTA VENTOZELO 750ML</t>
        </is>
      </c>
      <c r="B1062" s="13" t="n">
        <v>47.291778</v>
      </c>
      <c r="C1062" s="14">
        <f>R1062/0.89</f>
        <v/>
      </c>
      <c r="D1062" s="13" t="n">
        <v>1.8916</v>
      </c>
      <c r="E1062" s="13" t="n">
        <v>4.199517</v>
      </c>
      <c r="F1062" s="1" t="n">
        <v>0.467</v>
      </c>
      <c r="G1062" t="n">
        <v>0</v>
      </c>
      <c r="H1062" s="5" t="n">
        <v>0.12</v>
      </c>
      <c r="I1062" s="5" t="n">
        <v>0.0925</v>
      </c>
      <c r="J1062" s="5" t="n">
        <v>0.12</v>
      </c>
      <c r="K1062" s="1" t="n">
        <v>0.11</v>
      </c>
      <c r="L1062" s="16">
        <f>K1062*C1062</f>
        <v/>
      </c>
      <c r="M1062" s="13">
        <f>C1062*I1062</f>
        <v/>
      </c>
      <c r="N1062" s="13">
        <f>IF(F1062&gt;0,C1062*(1+F1062),G1062)</f>
        <v/>
      </c>
      <c r="O1062" s="16">
        <f>N1062*J1062</f>
        <v/>
      </c>
      <c r="P1062" s="16">
        <f>L1062-D1062</f>
        <v/>
      </c>
      <c r="Q1062" s="16">
        <f>M1062-E1062</f>
        <v/>
      </c>
      <c r="R1062" s="16">
        <f>(B1062)+(P1062)+(Q1062)+(O1062)</f>
        <v/>
      </c>
      <c r="S1062" s="16">
        <f>R1062/0.89</f>
        <v/>
      </c>
      <c r="T1062" s="8">
        <f>((R1062/S1062)-1)*-100</f>
        <v/>
      </c>
      <c r="U1062" s="16">
        <f>C1062-S1062</f>
        <v/>
      </c>
      <c r="V1062">
        <f>((R1062/C1062)-1)*-100</f>
        <v/>
      </c>
    </row>
    <row r="1063">
      <c r="A1063" t="inlineStr">
        <is>
          <t>VINHO QUINTA DE VENTOZELO TOURI.NACIONAL</t>
        </is>
      </c>
      <c r="B1063" s="13" t="n">
        <v>59.5952</v>
      </c>
      <c r="C1063" s="14">
        <f>R1063/0.89</f>
        <v/>
      </c>
      <c r="D1063" s="13" t="n">
        <v>0</v>
      </c>
      <c r="E1063" s="13" t="n">
        <v>0.943988</v>
      </c>
      <c r="F1063" s="1" t="n">
        <v>0.467</v>
      </c>
      <c r="G1063" t="n">
        <v>0</v>
      </c>
      <c r="H1063" s="5" t="n">
        <v>0.12</v>
      </c>
      <c r="I1063" s="5" t="n">
        <v>0.0925</v>
      </c>
      <c r="J1063" s="5" t="n">
        <v>0.12</v>
      </c>
      <c r="K1063" s="1" t="n">
        <v>0.11</v>
      </c>
      <c r="L1063" s="16">
        <f>K1063*C1063</f>
        <v/>
      </c>
      <c r="M1063" s="13">
        <f>C1063*I1063</f>
        <v/>
      </c>
      <c r="N1063" s="13">
        <f>IF(F1063&gt;0,C1063*(1+F1063),G1063)</f>
        <v/>
      </c>
      <c r="O1063" s="16">
        <f>N1063*J1063</f>
        <v/>
      </c>
      <c r="P1063" s="16">
        <f>L1063-D1063</f>
        <v/>
      </c>
      <c r="Q1063" s="16">
        <f>M1063-E1063</f>
        <v/>
      </c>
      <c r="R1063" s="16">
        <f>(B1063)+(P1063)+(Q1063)+(O1063)</f>
        <v/>
      </c>
      <c r="S1063" s="16">
        <f>R1063/0.89</f>
        <v/>
      </c>
      <c r="T1063" s="8">
        <f>((R1063/S1063)-1)*-100</f>
        <v/>
      </c>
      <c r="U1063" s="16">
        <f>C1063-S1063</f>
        <v/>
      </c>
      <c r="V1063">
        <f>((R1063/C1063)-1)*-100</f>
        <v/>
      </c>
    </row>
    <row r="1064">
      <c r="A1064" t="inlineStr">
        <is>
          <t>VINHO QUINTA DE VENTOZELO TOURIGA FRANCA</t>
        </is>
      </c>
      <c r="B1064" s="13" t="n">
        <v>61.78</v>
      </c>
      <c r="C1064" s="14">
        <f>R1064/0.89</f>
        <v/>
      </c>
      <c r="D1064" s="13" t="n">
        <v>2.4712</v>
      </c>
      <c r="E1064" s="13" t="n">
        <v>5.486064000000001</v>
      </c>
      <c r="F1064" s="1" t="n">
        <v>0.467</v>
      </c>
      <c r="G1064" t="n">
        <v>0</v>
      </c>
      <c r="H1064" s="5" t="n">
        <v>0.12</v>
      </c>
      <c r="I1064" s="5" t="n">
        <v>0.0925</v>
      </c>
      <c r="J1064" s="5" t="n">
        <v>0.12</v>
      </c>
      <c r="K1064" s="1" t="n">
        <v>0.11</v>
      </c>
      <c r="L1064" s="16">
        <f>K1064*C1064</f>
        <v/>
      </c>
      <c r="M1064" s="13">
        <f>C1064*I1064</f>
        <v/>
      </c>
      <c r="N1064" s="13">
        <f>IF(F1064&gt;0,C1064*(1+F1064),G1064)</f>
        <v/>
      </c>
      <c r="O1064" s="16">
        <f>N1064*J1064</f>
        <v/>
      </c>
      <c r="P1064" s="16">
        <f>L1064-D1064</f>
        <v/>
      </c>
      <c r="Q1064" s="16">
        <f>M1064-E1064</f>
        <v/>
      </c>
      <c r="R1064" s="16">
        <f>(B1064)+(P1064)+(Q1064)+(O1064)</f>
        <v/>
      </c>
      <c r="S1064" s="16">
        <f>R1064/0.89</f>
        <v/>
      </c>
      <c r="T1064" s="8">
        <f>((R1064/S1064)-1)*-100</f>
        <v/>
      </c>
      <c r="U1064" s="16">
        <f>C1064-S1064</f>
        <v/>
      </c>
      <c r="V1064">
        <f>((R1064/C1064)-1)*-100</f>
        <v/>
      </c>
    </row>
    <row r="1065">
      <c r="A1065" t="inlineStr">
        <is>
          <t>VINHO QUINTA DE VENTOZELO TINTO RORIZ</t>
        </is>
      </c>
      <c r="B1065" s="13" t="n">
        <v>59.5952</v>
      </c>
      <c r="C1065" s="14">
        <f>R1065/0.89</f>
        <v/>
      </c>
      <c r="D1065" s="13" t="n">
        <v>0</v>
      </c>
      <c r="E1065" s="13" t="n">
        <v>5.292054</v>
      </c>
      <c r="F1065" s="1" t="n">
        <v>0.467</v>
      </c>
      <c r="G1065" t="n">
        <v>0</v>
      </c>
      <c r="H1065" s="5" t="n">
        <v>0.12</v>
      </c>
      <c r="I1065" s="5" t="n">
        <v>0.0925</v>
      </c>
      <c r="J1065" s="5" t="n">
        <v>0.12</v>
      </c>
      <c r="K1065" s="1" t="n">
        <v>0.11</v>
      </c>
      <c r="L1065" s="16">
        <f>K1065*C1065</f>
        <v/>
      </c>
      <c r="M1065" s="13">
        <f>C1065*I1065</f>
        <v/>
      </c>
      <c r="N1065" s="13">
        <f>IF(F1065&gt;0,C1065*(1+F1065),G1065)</f>
        <v/>
      </c>
      <c r="O1065" s="16">
        <f>N1065*J1065</f>
        <v/>
      </c>
      <c r="P1065" s="16">
        <f>L1065-D1065</f>
        <v/>
      </c>
      <c r="Q1065" s="16">
        <f>M1065-E1065</f>
        <v/>
      </c>
      <c r="R1065" s="16">
        <f>(B1065)+(P1065)+(Q1065)+(O1065)</f>
        <v/>
      </c>
      <c r="S1065" s="16">
        <f>R1065/0.89</f>
        <v/>
      </c>
      <c r="T1065" s="8">
        <f>((R1065/S1065)-1)*-100</f>
        <v/>
      </c>
      <c r="U1065" s="16">
        <f>C1065-S1065</f>
        <v/>
      </c>
      <c r="V1065">
        <f>((R1065/C1065)-1)*-100</f>
        <v/>
      </c>
    </row>
    <row r="1066">
      <c r="A1066" t="inlineStr">
        <is>
          <t>VINHO QUINTA DE VENTOZELO TINTA AMARELA</t>
        </is>
      </c>
      <c r="B1066" s="13" t="n">
        <v>59.59552</v>
      </c>
      <c r="C1066" s="14">
        <f>R1066/0.89</f>
        <v/>
      </c>
      <c r="D1066" s="13" t="n">
        <v>2.383821</v>
      </c>
      <c r="E1066" s="13" t="n">
        <v>5.292082</v>
      </c>
      <c r="F1066" s="1" t="n">
        <v>0.467</v>
      </c>
      <c r="G1066" t="n">
        <v>0</v>
      </c>
      <c r="H1066" s="5" t="n">
        <v>0.12</v>
      </c>
      <c r="I1066" s="5" t="n">
        <v>0.0925</v>
      </c>
      <c r="J1066" s="5" t="n">
        <v>0.12</v>
      </c>
      <c r="K1066" s="1" t="n">
        <v>0.11</v>
      </c>
      <c r="L1066" s="16">
        <f>K1066*C1066</f>
        <v/>
      </c>
      <c r="M1066" s="13">
        <f>C1066*I1066</f>
        <v/>
      </c>
      <c r="N1066" s="13">
        <f>IF(F1066&gt;0,C1066*(1+F1066),G1066)</f>
        <v/>
      </c>
      <c r="O1066" s="16">
        <f>N1066*J1066</f>
        <v/>
      </c>
      <c r="P1066" s="16">
        <f>L1066-D1066</f>
        <v/>
      </c>
      <c r="Q1066" s="16">
        <f>M1066-E1066</f>
        <v/>
      </c>
      <c r="R1066" s="16">
        <f>(B1066)+(P1066)+(Q1066)+(O1066)</f>
        <v/>
      </c>
      <c r="S1066" s="16">
        <f>R1066/0.89</f>
        <v/>
      </c>
      <c r="T1066" s="8">
        <f>((R1066/S1066)-1)*-100</f>
        <v/>
      </c>
      <c r="U1066" s="16">
        <f>C1066-S1066</f>
        <v/>
      </c>
      <c r="V1066">
        <f>((R1066/C1066)-1)*-100</f>
        <v/>
      </c>
    </row>
    <row r="1067">
      <c r="A1067" t="inlineStr">
        <is>
          <t>VINHO QUINTA DE VENTOZELO TINTO CÃ0</t>
        </is>
      </c>
      <c r="B1067" s="13" t="n">
        <v>59.5952</v>
      </c>
      <c r="C1067" s="14">
        <f>R1067/0.89</f>
        <v/>
      </c>
      <c r="D1067" s="13" t="n">
        <v>0</v>
      </c>
      <c r="E1067" s="13" t="n">
        <v>0.943988</v>
      </c>
      <c r="F1067" s="1" t="n">
        <v>0.467</v>
      </c>
      <c r="G1067" t="n">
        <v>0</v>
      </c>
      <c r="H1067" s="5" t="n">
        <v>0.12</v>
      </c>
      <c r="I1067" s="5" t="n">
        <v>0.0925</v>
      </c>
      <c r="J1067" s="5" t="n">
        <v>0.12</v>
      </c>
      <c r="K1067" s="1" t="n">
        <v>0.11</v>
      </c>
      <c r="L1067" s="16">
        <f>K1067*C1067</f>
        <v/>
      </c>
      <c r="M1067" s="13">
        <f>C1067*I1067</f>
        <v/>
      </c>
      <c r="N1067" s="13">
        <f>IF(F1067&gt;0,C1067*(1+F1067),G1067)</f>
        <v/>
      </c>
      <c r="O1067" s="16">
        <f>N1067*J1067</f>
        <v/>
      </c>
      <c r="P1067" s="16">
        <f>L1067-D1067</f>
        <v/>
      </c>
      <c r="Q1067" s="16">
        <f>M1067-E1067</f>
        <v/>
      </c>
      <c r="R1067" s="16">
        <f>(B1067)+(P1067)+(Q1067)+(O1067)</f>
        <v/>
      </c>
      <c r="S1067" s="16">
        <f>R1067/0.89</f>
        <v/>
      </c>
      <c r="T1067" s="8">
        <f>((R1067/S1067)-1)*-100</f>
        <v/>
      </c>
      <c r="U1067" s="16">
        <f>C1067-S1067</f>
        <v/>
      </c>
      <c r="V1067">
        <f>((R1067/C1067)-1)*-100</f>
        <v/>
      </c>
    </row>
    <row r="1068">
      <c r="A1068" t="inlineStr">
        <is>
          <t xml:space="preserve">VINHO TINTO QUINTA DE VENTOZELO SOUSÃO </t>
        </is>
      </c>
      <c r="B1068" s="13" t="n">
        <v>59.595044</v>
      </c>
      <c r="C1068" s="14">
        <f>R1068/0.89</f>
        <v/>
      </c>
      <c r="D1068" s="13" t="n">
        <v>0</v>
      </c>
      <c r="E1068" s="13" t="n">
        <v>0.943985</v>
      </c>
      <c r="F1068" s="1" t="n">
        <v>0.467</v>
      </c>
      <c r="G1068" t="n">
        <v>0</v>
      </c>
      <c r="H1068" s="5" t="n">
        <v>0.12</v>
      </c>
      <c r="I1068" s="5" t="n">
        <v>0.0925</v>
      </c>
      <c r="J1068" s="5" t="n">
        <v>0.12</v>
      </c>
      <c r="K1068" s="1" t="n">
        <v>0.11</v>
      </c>
      <c r="L1068" s="16">
        <f>K1068*C1068</f>
        <v/>
      </c>
      <c r="M1068" s="13">
        <f>C1068*I1068</f>
        <v/>
      </c>
      <c r="N1068" s="13">
        <f>IF(F1068&gt;0,C1068*(1+F1068),G1068)</f>
        <v/>
      </c>
      <c r="O1068" s="16">
        <f>N1068*J1068</f>
        <v/>
      </c>
      <c r="P1068" s="16">
        <f>L1068-D1068</f>
        <v/>
      </c>
      <c r="Q1068" s="16">
        <f>M1068-E1068</f>
        <v/>
      </c>
      <c r="R1068" s="16">
        <f>(B1068)+(P1068)+(Q1068)+(O1068)</f>
        <v/>
      </c>
      <c r="S1068" s="16">
        <f>R1068/0.89</f>
        <v/>
      </c>
      <c r="T1068" s="8">
        <f>((R1068/S1068)-1)*-100</f>
        <v/>
      </c>
      <c r="U1068" s="16">
        <f>C1068-S1068</f>
        <v/>
      </c>
      <c r="V1068">
        <f>((R1068/C1068)-1)*-100</f>
        <v/>
      </c>
    </row>
    <row r="1069">
      <c r="A1069" t="inlineStr">
        <is>
          <t xml:space="preserve">VINHO TINTO QUINTA DE VENTOZELO UNOAKED </t>
        </is>
      </c>
      <c r="B1069" s="13" t="n">
        <v>59.977334</v>
      </c>
      <c r="C1069" s="14">
        <f>R1069/0.89</f>
        <v/>
      </c>
      <c r="D1069" s="13" t="n">
        <v>2.252667</v>
      </c>
      <c r="E1069" s="13" t="n">
        <v>5.00092</v>
      </c>
      <c r="F1069" s="1" t="n">
        <v>0.467</v>
      </c>
      <c r="G1069" t="n">
        <v>0</v>
      </c>
      <c r="H1069" s="5" t="n">
        <v>0.12</v>
      </c>
      <c r="I1069" s="5" t="n">
        <v>0.0925</v>
      </c>
      <c r="J1069" s="5" t="n">
        <v>0.12</v>
      </c>
      <c r="K1069" s="1" t="n">
        <v>0.11</v>
      </c>
      <c r="L1069" s="16">
        <f>K1069*C1069</f>
        <v/>
      </c>
      <c r="M1069" s="13">
        <f>C1069*I1069</f>
        <v/>
      </c>
      <c r="N1069" s="13">
        <f>IF(F1069&gt;0,C1069*(1+F1069),G1069)</f>
        <v/>
      </c>
      <c r="O1069" s="16">
        <f>N1069*J1069</f>
        <v/>
      </c>
      <c r="P1069" s="16">
        <f>L1069-D1069</f>
        <v/>
      </c>
      <c r="Q1069" s="16">
        <f>M1069-E1069</f>
        <v/>
      </c>
      <c r="R1069" s="16">
        <f>(B1069)+(P1069)+(Q1069)+(O1069)</f>
        <v/>
      </c>
      <c r="S1069" s="16">
        <f>R1069/0.89</f>
        <v/>
      </c>
      <c r="T1069" s="8">
        <f>((R1069/S1069)-1)*-100</f>
        <v/>
      </c>
      <c r="U1069" s="16">
        <f>C1069-S1069</f>
        <v/>
      </c>
      <c r="V1069">
        <f>((R1069/C1069)-1)*-100</f>
        <v/>
      </c>
    </row>
    <row r="1070">
      <c r="A1070" t="inlineStr">
        <is>
          <t>VINHO QUINTA DE VENTOZELO OAK MATURED</t>
        </is>
      </c>
      <c r="B1070" s="13" t="n">
        <v>64.162808</v>
      </c>
      <c r="C1070" s="14">
        <f>R1070/0.89</f>
        <v/>
      </c>
      <c r="D1070" s="13" t="n">
        <v>0</v>
      </c>
      <c r="E1070" s="13" t="n">
        <v>1.016339</v>
      </c>
      <c r="F1070" s="1" t="n">
        <v>0.467</v>
      </c>
      <c r="G1070" t="n">
        <v>0</v>
      </c>
      <c r="H1070" s="5" t="n">
        <v>0.12</v>
      </c>
      <c r="I1070" s="5" t="n">
        <v>0.0925</v>
      </c>
      <c r="J1070" s="5" t="n">
        <v>0.12</v>
      </c>
      <c r="K1070" s="1" t="n">
        <v>0.11</v>
      </c>
      <c r="L1070" s="16">
        <f>K1070*C1070</f>
        <v/>
      </c>
      <c r="M1070" s="13">
        <f>C1070*I1070</f>
        <v/>
      </c>
      <c r="N1070" s="13">
        <f>IF(F1070&gt;0,C1070*(1+F1070),G1070)</f>
        <v/>
      </c>
      <c r="O1070" s="16">
        <f>N1070*J1070</f>
        <v/>
      </c>
      <c r="P1070" s="16">
        <f>L1070-D1070</f>
        <v/>
      </c>
      <c r="Q1070" s="16">
        <f>M1070-E1070</f>
        <v/>
      </c>
      <c r="R1070" s="16">
        <f>(B1070)+(P1070)+(Q1070)+(O1070)</f>
        <v/>
      </c>
      <c r="S1070" s="16">
        <f>R1070/0.89</f>
        <v/>
      </c>
      <c r="T1070" s="8">
        <f>((R1070/S1070)-1)*-100</f>
        <v/>
      </c>
      <c r="U1070" s="16">
        <f>C1070-S1070</f>
        <v/>
      </c>
      <c r="V1070">
        <f>((R1070/C1070)-1)*-100</f>
        <v/>
      </c>
    </row>
    <row r="1071">
      <c r="A1071" t="inlineStr">
        <is>
          <t>VINHO QUINTA DE VENTOZELO BLEND TINTO</t>
        </is>
      </c>
      <c r="B1071" s="13" t="n">
        <v>66.66</v>
      </c>
      <c r="C1071" s="14">
        <f>R1071/0.89</f>
        <v/>
      </c>
      <c r="D1071" s="13" t="n">
        <v>2.66625</v>
      </c>
      <c r="E1071" s="13" t="n">
        <v>5.919422</v>
      </c>
      <c r="F1071" s="1" t="n">
        <v>0.467</v>
      </c>
      <c r="G1071" t="n">
        <v>0</v>
      </c>
      <c r="H1071" s="5" t="n">
        <v>0.12</v>
      </c>
      <c r="I1071" s="5" t="n">
        <v>0.0925</v>
      </c>
      <c r="J1071" s="5" t="n">
        <v>0.12</v>
      </c>
      <c r="K1071" s="1" t="n">
        <v>0.11</v>
      </c>
      <c r="L1071" s="16">
        <f>K1071*C1071</f>
        <v/>
      </c>
      <c r="M1071" s="13">
        <f>C1071*I1071</f>
        <v/>
      </c>
      <c r="N1071" s="13">
        <f>IF(F1071&gt;0,C1071*(1+F1071),G1071)</f>
        <v/>
      </c>
      <c r="O1071" s="16">
        <f>N1071*J1071</f>
        <v/>
      </c>
      <c r="P1071" s="16">
        <f>L1071-D1071</f>
        <v/>
      </c>
      <c r="Q1071" s="16">
        <f>M1071-E1071</f>
        <v/>
      </c>
      <c r="R1071" s="16">
        <f>(B1071)+(P1071)+(Q1071)+(O1071)</f>
        <v/>
      </c>
      <c r="S1071" s="16">
        <f>R1071/0.89</f>
        <v/>
      </c>
      <c r="T1071" s="8">
        <f>((R1071/S1071)-1)*-100</f>
        <v/>
      </c>
      <c r="U1071" s="16">
        <f>C1071-S1071</f>
        <v/>
      </c>
      <c r="V1071">
        <f>((R1071/C1071)-1)*-100</f>
        <v/>
      </c>
    </row>
    <row r="1072">
      <c r="A1072" t="inlineStr">
        <is>
          <t>VINHO TINTO QUINTA DE VENTOZELO ESSENCIA</t>
        </is>
      </c>
      <c r="B1072" s="13" t="n">
        <v>731.305032</v>
      </c>
      <c r="C1072" s="14">
        <f>R1072/0.89</f>
        <v/>
      </c>
      <c r="D1072" s="13" t="n">
        <v>0</v>
      </c>
      <c r="E1072" s="13" t="n">
        <v>11.583872</v>
      </c>
      <c r="F1072" s="1" t="n">
        <v>0.467</v>
      </c>
      <c r="G1072" t="n">
        <v>0</v>
      </c>
      <c r="H1072" s="5" t="n">
        <v>0.12</v>
      </c>
      <c r="I1072" s="5" t="n">
        <v>0.0925</v>
      </c>
      <c r="J1072" s="5" t="n">
        <v>0.12</v>
      </c>
      <c r="K1072" s="1" t="n">
        <v>0.11</v>
      </c>
      <c r="L1072" s="16">
        <f>K1072*C1072</f>
        <v/>
      </c>
      <c r="M1072" s="13">
        <f>C1072*I1072</f>
        <v/>
      </c>
      <c r="N1072" s="13">
        <f>IF(F1072&gt;0,C1072*(1+F1072),G1072)</f>
        <v/>
      </c>
      <c r="O1072" s="16">
        <f>N1072*J1072</f>
        <v/>
      </c>
      <c r="P1072" s="16">
        <f>L1072-D1072</f>
        <v/>
      </c>
      <c r="Q1072" s="16">
        <f>M1072-E1072</f>
        <v/>
      </c>
      <c r="R1072" s="16">
        <f>(B1072)+(P1072)+(Q1072)+(O1072)</f>
        <v/>
      </c>
      <c r="S1072" s="16">
        <f>R1072/0.89</f>
        <v/>
      </c>
      <c r="T1072" s="8">
        <f>((R1072/S1072)-1)*-100</f>
        <v/>
      </c>
      <c r="U1072" s="16">
        <f>C1072-S1072</f>
        <v/>
      </c>
      <c r="V1072">
        <f>((R1072/C1072)-1)*-100</f>
        <v/>
      </c>
    </row>
    <row r="1073">
      <c r="A1073" t="inlineStr">
        <is>
          <t xml:space="preserve">VINHO BRANCO QUINTA VENTOZELO MALVASIA </t>
        </is>
      </c>
      <c r="B1073" s="13" t="n">
        <v>50.795172</v>
      </c>
      <c r="C1073" s="14">
        <f>R1073/0.89</f>
        <v/>
      </c>
      <c r="D1073" s="13" t="n">
        <v>2.031807</v>
      </c>
      <c r="E1073" s="13" t="n">
        <v>4.510612</v>
      </c>
      <c r="F1073" s="1" t="n">
        <v>0.467</v>
      </c>
      <c r="G1073" t="n">
        <v>0</v>
      </c>
      <c r="H1073" s="5" t="n">
        <v>0.12</v>
      </c>
      <c r="I1073" s="5" t="n">
        <v>0.0925</v>
      </c>
      <c r="J1073" s="5" t="n">
        <v>0.12</v>
      </c>
      <c r="K1073" s="1" t="n">
        <v>0.11</v>
      </c>
      <c r="L1073" s="16">
        <f>K1073*C1073</f>
        <v/>
      </c>
      <c r="M1073" s="13">
        <f>C1073*I1073</f>
        <v/>
      </c>
      <c r="N1073" s="13">
        <f>IF(F1073&gt;0,C1073*(1+F1073),G1073)</f>
        <v/>
      </c>
      <c r="O1073" s="16">
        <f>N1073*J1073</f>
        <v/>
      </c>
      <c r="P1073" s="16">
        <f>L1073-D1073</f>
        <v/>
      </c>
      <c r="Q1073" s="16">
        <f>M1073-E1073</f>
        <v/>
      </c>
      <c r="R1073" s="16">
        <f>(B1073)+(P1073)+(Q1073)+(O1073)</f>
        <v/>
      </c>
      <c r="S1073" s="16">
        <f>R1073/0.89</f>
        <v/>
      </c>
      <c r="T1073" s="8">
        <f>((R1073/S1073)-1)*-100</f>
        <v/>
      </c>
      <c r="U1073" s="16">
        <f>C1073-S1073</f>
        <v/>
      </c>
      <c r="V1073">
        <f>((R1073/C1073)-1)*-100</f>
        <v/>
      </c>
    </row>
    <row r="1074">
      <c r="A1074" t="inlineStr">
        <is>
          <t>VINHOS VENTOZELO TOUR FRANCA+TOUR NACIO</t>
        </is>
      </c>
      <c r="B1074" s="13" t="n">
        <v>59.198975</v>
      </c>
      <c r="C1074" s="14">
        <f>R1074/0.89</f>
        <v/>
      </c>
      <c r="D1074" s="13" t="n">
        <v>2.368182</v>
      </c>
      <c r="E1074" s="13" t="n">
        <v>5.256848</v>
      </c>
      <c r="F1074" s="1" t="n">
        <v>0.467</v>
      </c>
      <c r="G1074" t="n">
        <v>0</v>
      </c>
      <c r="H1074" s="5" t="n">
        <v>0.12</v>
      </c>
      <c r="I1074" s="5" t="n">
        <v>0.0925</v>
      </c>
      <c r="J1074" s="5" t="n">
        <v>0.12</v>
      </c>
      <c r="K1074" s="1" t="n">
        <v>0.11</v>
      </c>
      <c r="L1074" s="16">
        <f>K1074*C1074</f>
        <v/>
      </c>
      <c r="M1074" s="13">
        <f>C1074*I1074</f>
        <v/>
      </c>
      <c r="N1074" s="13">
        <f>IF(F1074&gt;0,C1074*(1+F1074),G1074)</f>
        <v/>
      </c>
      <c r="O1074" s="16">
        <f>N1074*J1074</f>
        <v/>
      </c>
      <c r="P1074" s="16">
        <f>L1074-D1074</f>
        <v/>
      </c>
      <c r="Q1074" s="16">
        <f>M1074-E1074</f>
        <v/>
      </c>
      <c r="R1074" s="16">
        <f>(B1074)+(P1074)+(Q1074)+(O1074)</f>
        <v/>
      </c>
      <c r="S1074" s="16">
        <f>R1074/0.89</f>
        <v/>
      </c>
      <c r="T1074" s="8">
        <f>((R1074/S1074)-1)*-100</f>
        <v/>
      </c>
      <c r="U1074" s="16">
        <f>C1074-S1074</f>
        <v/>
      </c>
      <c r="V1074">
        <f>((R1074/C1074)-1)*-100</f>
        <v/>
      </c>
    </row>
    <row r="1075">
      <c r="A1075" t="inlineStr">
        <is>
          <t>VINHOS VENTOZELO SYRAH UNO+SYRAH OAK MAT</t>
        </is>
      </c>
      <c r="B1075" s="13" t="n">
        <v>114.63</v>
      </c>
      <c r="C1075" s="14">
        <f>R1075/0.89</f>
        <v/>
      </c>
      <c r="D1075" s="13" t="n">
        <v>4.305294</v>
      </c>
      <c r="E1075" s="13" t="n">
        <v>10.205036</v>
      </c>
      <c r="F1075" s="1" t="n">
        <v>0.467</v>
      </c>
      <c r="G1075" t="n">
        <v>0</v>
      </c>
      <c r="H1075" s="5" t="n">
        <v>0.12</v>
      </c>
      <c r="I1075" s="5" t="n">
        <v>0.0925</v>
      </c>
      <c r="J1075" s="5" t="n">
        <v>0.12</v>
      </c>
      <c r="K1075" s="1" t="n">
        <v>0.11</v>
      </c>
      <c r="L1075" s="16">
        <f>K1075*C1075</f>
        <v/>
      </c>
      <c r="M1075" s="13">
        <f>C1075*I1075</f>
        <v/>
      </c>
      <c r="N1075" s="13">
        <f>IF(F1075&gt;0,C1075*(1+F1075),G1075)</f>
        <v/>
      </c>
      <c r="O1075" s="16">
        <f>N1075*J1075</f>
        <v/>
      </c>
      <c r="P1075" s="16">
        <f>L1075-D1075</f>
        <v/>
      </c>
      <c r="Q1075" s="16">
        <f>M1075-E1075</f>
        <v/>
      </c>
      <c r="R1075" s="16">
        <f>(B1075)+(P1075)+(Q1075)+(O1075)</f>
        <v/>
      </c>
      <c r="S1075" s="16">
        <f>R1075/0.89</f>
        <v/>
      </c>
      <c r="T1075" s="8">
        <f>((R1075/S1075)-1)*-100</f>
        <v/>
      </c>
      <c r="U1075" s="16">
        <f>C1075-S1075</f>
        <v/>
      </c>
      <c r="V1075">
        <f>((R1075/C1075)-1)*-100</f>
        <v/>
      </c>
    </row>
    <row r="1076">
      <c r="A1076" t="inlineStr">
        <is>
          <t>WHISKY BALLANTINE'S 7YO 750ML</t>
        </is>
      </c>
      <c r="B1076" s="13" t="n">
        <v>51.213767</v>
      </c>
      <c r="C1076" s="14">
        <f>R1076/0.89</f>
        <v/>
      </c>
      <c r="D1076" s="13" t="n">
        <v>1.714268</v>
      </c>
      <c r="E1076" s="13" t="n">
        <v>3.805675</v>
      </c>
      <c r="F1076" s="1" t="n">
        <v>0</v>
      </c>
      <c r="G1076" t="n">
        <v>95.3</v>
      </c>
      <c r="H1076" s="5" t="n">
        <v>0.12</v>
      </c>
      <c r="I1076" s="5" t="n">
        <v>0.0925</v>
      </c>
      <c r="J1076" s="5" t="n">
        <v>0.12</v>
      </c>
      <c r="K1076" s="1" t="n">
        <v>0.11</v>
      </c>
      <c r="L1076" s="16">
        <f>K1076*C1076</f>
        <v/>
      </c>
      <c r="M1076" s="13">
        <f>C1076*I1076</f>
        <v/>
      </c>
      <c r="N1076" s="13">
        <f>IF(F1076&gt;0,C1076*(1+F1076),G1076)</f>
        <v/>
      </c>
      <c r="O1076" s="16">
        <f>N1076*J1076</f>
        <v/>
      </c>
      <c r="P1076" s="16">
        <f>L1076-D1076</f>
        <v/>
      </c>
      <c r="Q1076" s="16">
        <f>M1076-E1076</f>
        <v/>
      </c>
      <c r="R1076" s="16">
        <f>(B1076)+(P1076)+(Q1076)+(O1076)</f>
        <v/>
      </c>
      <c r="S1076" s="16">
        <f>R1076/0.89</f>
        <v/>
      </c>
      <c r="T1076" s="8">
        <f>((R1076/S1076)-1)*-100</f>
        <v/>
      </c>
      <c r="U1076" s="16">
        <f>C1076-S1076</f>
        <v/>
      </c>
      <c r="V1076">
        <f>((R1076/C1076)-1)*-100</f>
        <v/>
      </c>
    </row>
    <row r="1077">
      <c r="A1077" t="inlineStr">
        <is>
          <t>CERVEJA AMSTEL 350 ML (SLEEK) 12 UNID</t>
        </is>
      </c>
      <c r="B1077" s="13" t="n">
        <v>27.57</v>
      </c>
      <c r="C1077" s="14">
        <f>R1077/0.89</f>
        <v/>
      </c>
      <c r="D1077" s="13" t="n">
        <v>3.304216</v>
      </c>
      <c r="E1077" s="13" t="n">
        <v>3.035619</v>
      </c>
      <c r="F1077" s="1" t="n">
        <v>0</v>
      </c>
      <c r="G1077" t="n">
        <v>37.8</v>
      </c>
      <c r="H1077" s="5" t="n">
        <v>0.12</v>
      </c>
      <c r="I1077" s="5" t="n">
        <v>0.104</v>
      </c>
      <c r="J1077" s="5" t="n">
        <v>0.19</v>
      </c>
      <c r="K1077" s="1" t="n">
        <v>0.11</v>
      </c>
      <c r="L1077" s="16">
        <f>K1077*C1077</f>
        <v/>
      </c>
      <c r="M1077" s="13">
        <f>C1077*I1077</f>
        <v/>
      </c>
      <c r="N1077" s="13">
        <f>IF(F1077&gt;0,C1077*(1+F1077),G1077)</f>
        <v/>
      </c>
      <c r="O1077" s="16">
        <f>N1077*J1077</f>
        <v/>
      </c>
      <c r="P1077" s="16">
        <f>L1077-D1077</f>
        <v/>
      </c>
      <c r="Q1077" s="16">
        <f>M1077-E1077</f>
        <v/>
      </c>
      <c r="R1077" s="16">
        <f>(B1077)+(P1077)+(Q1077)+(O1077)</f>
        <v/>
      </c>
      <c r="S1077" s="16">
        <f>R1077/0.89</f>
        <v/>
      </c>
      <c r="T1077" s="8">
        <f>((R1077/S1077)-1)*-100</f>
        <v/>
      </c>
      <c r="U1077" s="16">
        <f>C1077-S1077</f>
        <v/>
      </c>
      <c r="V1077">
        <f>((R1077/C1077)-1)*-100</f>
        <v/>
      </c>
    </row>
    <row r="1078">
      <c r="A1078" t="inlineStr">
        <is>
          <t>LIQUEUR AMARULA CHOCOLATE 750 ML</t>
        </is>
      </c>
      <c r="B1078" s="13" t="n">
        <v>68.98735000000001</v>
      </c>
      <c r="C1078" s="14">
        <f>R1078/0.89</f>
        <v/>
      </c>
      <c r="D1078" s="13" t="n">
        <v>2.3092</v>
      </c>
      <c r="E1078" s="13" t="n">
        <v>5.126424</v>
      </c>
      <c r="F1078" s="1" t="n">
        <v>0</v>
      </c>
      <c r="G1078" t="n">
        <v>124.49</v>
      </c>
      <c r="H1078" s="5" t="n">
        <v>0.12</v>
      </c>
      <c r="I1078" s="5" t="n">
        <v>0.0925</v>
      </c>
      <c r="J1078" s="5" t="n">
        <v>0.12</v>
      </c>
      <c r="K1078" s="1" t="n">
        <v>0.11</v>
      </c>
      <c r="L1078" s="16">
        <f>K1078*C1078</f>
        <v/>
      </c>
      <c r="M1078" s="13">
        <f>C1078*I1078</f>
        <v/>
      </c>
      <c r="N1078" s="13">
        <f>IF(F1078&gt;0,C1078*(1+F1078),G1078)</f>
        <v/>
      </c>
      <c r="O1078" s="16">
        <f>N1078*J1078</f>
        <v/>
      </c>
      <c r="P1078" s="16">
        <f>L1078-D1078</f>
        <v/>
      </c>
      <c r="Q1078" s="16">
        <f>M1078-E1078</f>
        <v/>
      </c>
      <c r="R1078" s="16">
        <f>(B1078)+(P1078)+(Q1078)+(O1078)</f>
        <v/>
      </c>
      <c r="S1078" s="16">
        <f>R1078/0.89</f>
        <v/>
      </c>
      <c r="T1078" s="8">
        <f>((R1078/S1078)-1)*-100</f>
        <v/>
      </c>
      <c r="U1078" s="16">
        <f>C1078-S1078</f>
        <v/>
      </c>
      <c r="V1078">
        <f>((R1078/C1078)-1)*-100</f>
        <v/>
      </c>
    </row>
    <row r="1079">
      <c r="A1079" t="inlineStr">
        <is>
          <t>VERMUT ITA CARPANO BIANCO 1L</t>
        </is>
      </c>
      <c r="B1079" s="13" t="n">
        <v>74.327778</v>
      </c>
      <c r="C1079" s="14">
        <f>R1079/0.89</f>
        <v/>
      </c>
      <c r="D1079" s="13" t="n">
        <v>2.708889</v>
      </c>
      <c r="E1079" s="13" t="n">
        <v>6.01399</v>
      </c>
      <c r="F1079" s="1" t="n">
        <v>0</v>
      </c>
      <c r="G1079" t="n">
        <v>169.5</v>
      </c>
      <c r="H1079" s="5" t="n">
        <v>0.12</v>
      </c>
      <c r="I1079" s="5" t="n">
        <v>0.0925</v>
      </c>
      <c r="J1079" s="5" t="n">
        <v>0.12</v>
      </c>
      <c r="K1079" s="1" t="n">
        <v>0.11</v>
      </c>
      <c r="L1079" s="16">
        <f>K1079*C1079</f>
        <v/>
      </c>
      <c r="M1079" s="13">
        <f>C1079*I1079</f>
        <v/>
      </c>
      <c r="N1079" s="13">
        <f>IF(F1079&gt;0,C1079*(1+F1079),G1079)</f>
        <v/>
      </c>
      <c r="O1079" s="16">
        <f>N1079*J1079</f>
        <v/>
      </c>
      <c r="P1079" s="16">
        <f>L1079-D1079</f>
        <v/>
      </c>
      <c r="Q1079" s="16">
        <f>M1079-E1079</f>
        <v/>
      </c>
      <c r="R1079" s="16">
        <f>(B1079)+(P1079)+(Q1079)+(O1079)</f>
        <v/>
      </c>
      <c r="S1079" s="16">
        <f>R1079/0.89</f>
        <v/>
      </c>
      <c r="T1079" s="8">
        <f>((R1079/S1079)-1)*-100</f>
        <v/>
      </c>
      <c r="U1079" s="16">
        <f>C1079-S1079</f>
        <v/>
      </c>
      <c r="V1079">
        <f>((R1079/C1079)-1)*-100</f>
        <v/>
      </c>
    </row>
    <row r="1080">
      <c r="A1080" t="inlineStr">
        <is>
          <t>BRANDY FUNDADOR SHERRY CASK 750 ML</t>
        </is>
      </c>
      <c r="B1080" s="13" t="n">
        <v>86.559375</v>
      </c>
      <c r="C1080" s="14">
        <f>R1080/0.89</f>
        <v/>
      </c>
      <c r="D1080" s="13" t="n">
        <v>2.897292</v>
      </c>
      <c r="E1080" s="13" t="n">
        <v>6.432199</v>
      </c>
      <c r="F1080" s="1" t="n">
        <v>0</v>
      </c>
      <c r="G1080" t="n">
        <v>159.01</v>
      </c>
      <c r="H1080" s="5" t="n">
        <v>0.12</v>
      </c>
      <c r="I1080" s="5" t="n">
        <v>0.0925</v>
      </c>
      <c r="J1080" s="5" t="n">
        <v>0.12</v>
      </c>
      <c r="K1080" s="1" t="n">
        <v>0.11</v>
      </c>
      <c r="L1080" s="16">
        <f>K1080*C1080</f>
        <v/>
      </c>
      <c r="M1080" s="13">
        <f>C1080*I1080</f>
        <v/>
      </c>
      <c r="N1080" s="13">
        <f>IF(F1080&gt;0,C1080*(1+F1080),G1080)</f>
        <v/>
      </c>
      <c r="O1080" s="16">
        <f>N1080*J1080</f>
        <v/>
      </c>
      <c r="P1080" s="16">
        <f>L1080-D1080</f>
        <v/>
      </c>
      <c r="Q1080" s="16">
        <f>M1080-E1080</f>
        <v/>
      </c>
      <c r="R1080" s="16">
        <f>(B1080)+(P1080)+(Q1080)+(O1080)</f>
        <v/>
      </c>
      <c r="S1080" s="16">
        <f>R1080/0.89</f>
        <v/>
      </c>
      <c r="T1080" s="8">
        <f>((R1080/S1080)-1)*-100</f>
        <v/>
      </c>
      <c r="U1080" s="16">
        <f>C1080-S1080</f>
        <v/>
      </c>
      <c r="V1080">
        <f>((R1080/C1080)-1)*-100</f>
        <v/>
      </c>
    </row>
    <row r="1081">
      <c r="A1081" t="inlineStr">
        <is>
          <t>VINHO VERDE CASAL GARCIA TINTO 750ML</t>
        </is>
      </c>
      <c r="B1081" s="13" t="n">
        <v>35.496667</v>
      </c>
      <c r="C1081" s="14">
        <f>R1081/0.89</f>
        <v/>
      </c>
      <c r="D1081" s="13" t="n">
        <v>1.333333</v>
      </c>
      <c r="E1081" s="13" t="n">
        <v>2.959692</v>
      </c>
      <c r="F1081" s="1" t="n">
        <v>0.467</v>
      </c>
      <c r="G1081" t="n">
        <v>0</v>
      </c>
      <c r="H1081" s="5" t="n">
        <v>0.12</v>
      </c>
      <c r="I1081" s="5" t="n">
        <v>0.0925</v>
      </c>
      <c r="J1081" s="5" t="n">
        <v>0.12</v>
      </c>
      <c r="K1081" s="1" t="n">
        <v>0.11</v>
      </c>
      <c r="L1081" s="16">
        <f>K1081*C1081</f>
        <v/>
      </c>
      <c r="M1081" s="13">
        <f>C1081*I1081</f>
        <v/>
      </c>
      <c r="N1081" s="13">
        <f>IF(F1081&gt;0,C1081*(1+F1081),G1081)</f>
        <v/>
      </c>
      <c r="O1081" s="16">
        <f>N1081*J1081</f>
        <v/>
      </c>
      <c r="P1081" s="16">
        <f>L1081-D1081</f>
        <v/>
      </c>
      <c r="Q1081" s="16">
        <f>M1081-E1081</f>
        <v/>
      </c>
      <c r="R1081" s="16">
        <f>(B1081)+(P1081)+(Q1081)+(O1081)</f>
        <v/>
      </c>
      <c r="S1081" s="16">
        <f>R1081/0.89</f>
        <v/>
      </c>
      <c r="T1081" s="8">
        <f>((R1081/S1081)-1)*-100</f>
        <v/>
      </c>
      <c r="U1081" s="16">
        <f>C1081-S1081</f>
        <v/>
      </c>
      <c r="V1081">
        <f>((R1081/C1081)-1)*-100</f>
        <v/>
      </c>
    </row>
    <row r="1082">
      <c r="A1082" t="inlineStr">
        <is>
          <t xml:space="preserve">REFRIGERANTE COCA COLA 2L </t>
        </is>
      </c>
      <c r="B1082" s="13" t="n">
        <v>47.94</v>
      </c>
      <c r="C1082" s="14">
        <f>R1082/0.89</f>
        <v/>
      </c>
      <c r="D1082" s="13" t="n">
        <v>0</v>
      </c>
      <c r="E1082" s="13" t="n">
        <v>0</v>
      </c>
      <c r="F1082" s="1" t="n">
        <v>0</v>
      </c>
      <c r="G1082" t="n">
        <v>0</v>
      </c>
      <c r="H1082" s="5" t="n">
        <v>0.12</v>
      </c>
      <c r="I1082" s="5" t="n">
        <v>0.0925</v>
      </c>
      <c r="J1082" s="5" t="n">
        <v>0.12</v>
      </c>
      <c r="K1082" s="1" t="n">
        <v>0.11</v>
      </c>
      <c r="L1082" s="16">
        <f>K1082*C1082</f>
        <v/>
      </c>
      <c r="M1082" s="13">
        <f>C1082*I1082</f>
        <v/>
      </c>
      <c r="N1082" s="13">
        <f>IF(F1082&gt;0,C1082*(1+F1082),G1082)</f>
        <v/>
      </c>
      <c r="O1082" s="16">
        <f>N1082*J1082</f>
        <v/>
      </c>
      <c r="P1082" s="16">
        <f>L1082-D1082</f>
        <v/>
      </c>
      <c r="Q1082" s="16">
        <f>M1082-E1082</f>
        <v/>
      </c>
      <c r="R1082" s="16">
        <f>(B1082)+(P1082)+(Q1082)+(O1082)</f>
        <v/>
      </c>
      <c r="S1082" s="16">
        <f>R1082/0.89</f>
        <v/>
      </c>
      <c r="T1082" s="8">
        <f>((R1082/S1082)-1)*-100</f>
        <v/>
      </c>
      <c r="U1082" s="16">
        <f>C1082-S1082</f>
        <v/>
      </c>
      <c r="V1082">
        <f>((R1082/C1082)-1)*-100</f>
        <v/>
      </c>
    </row>
    <row r="1083">
      <c r="A1083" t="inlineStr">
        <is>
          <t>WHISKY HAKUSHU 12Y 700ML</t>
        </is>
      </c>
      <c r="B1083" s="13" t="n">
        <v>956.7089999999999</v>
      </c>
      <c r="C1083" s="14">
        <f>R1083/0.89</f>
        <v/>
      </c>
      <c r="D1083" s="13" t="n">
        <v>32.023733</v>
      </c>
      <c r="E1083" s="13" t="n">
        <v>71.09269500000001</v>
      </c>
      <c r="F1083" s="1" t="n">
        <v>0</v>
      </c>
      <c r="G1083" t="n">
        <v>1128.25</v>
      </c>
      <c r="H1083" s="5" t="n">
        <v>0.12</v>
      </c>
      <c r="I1083" s="5" t="n">
        <v>0.0925</v>
      </c>
      <c r="J1083" s="5" t="n">
        <v>0.12</v>
      </c>
      <c r="K1083" s="1" t="n">
        <v>0.11</v>
      </c>
      <c r="L1083" s="16">
        <f>K1083*C1083</f>
        <v/>
      </c>
      <c r="M1083" s="13">
        <f>C1083*I1083</f>
        <v/>
      </c>
      <c r="N1083" s="13">
        <f>IF(F1083&gt;0,C1083*(1+F1083),G1083)</f>
        <v/>
      </c>
      <c r="O1083" s="16">
        <f>N1083*J1083</f>
        <v/>
      </c>
      <c r="P1083" s="16">
        <f>L1083-D1083</f>
        <v/>
      </c>
      <c r="Q1083" s="16">
        <f>M1083-E1083</f>
        <v/>
      </c>
      <c r="R1083" s="16">
        <f>(B1083)+(P1083)+(Q1083)+(O1083)</f>
        <v/>
      </c>
      <c r="S1083" s="16">
        <f>R1083/0.89</f>
        <v/>
      </c>
      <c r="T1083" s="8">
        <f>((R1083/S1083)-1)*-100</f>
        <v/>
      </c>
      <c r="U1083" s="16">
        <f>C1083-S1083</f>
        <v/>
      </c>
      <c r="V1083">
        <f>((R1083/C1083)-1)*-100</f>
        <v/>
      </c>
    </row>
    <row r="1084">
      <c r="A1084" t="inlineStr">
        <is>
          <t>CONHAQUE DOMUS 900ML</t>
        </is>
      </c>
      <c r="B1084" s="13" t="n">
        <v>8.589092000000001</v>
      </c>
      <c r="C1084" s="14">
        <f>R1084/0.89</f>
        <v/>
      </c>
      <c r="D1084" s="13" t="n">
        <v>0.992</v>
      </c>
      <c r="E1084" s="13" t="n">
        <v>0.591507</v>
      </c>
      <c r="F1084" s="1" t="n">
        <v>0.467</v>
      </c>
      <c r="G1084" t="n">
        <v>0</v>
      </c>
      <c r="H1084" s="5" t="n">
        <v>0.12</v>
      </c>
      <c r="I1084" s="5" t="n">
        <v>0.0925</v>
      </c>
      <c r="J1084" s="5" t="n">
        <v>0.12</v>
      </c>
      <c r="K1084" s="1" t="n">
        <v>0.11</v>
      </c>
      <c r="L1084" s="16">
        <f>K1084*C1084</f>
        <v/>
      </c>
      <c r="M1084" s="13">
        <f>C1084*I1084</f>
        <v/>
      </c>
      <c r="N1084" s="13">
        <f>IF(F1084&gt;0,C1084*(1+F1084),G1084)</f>
        <v/>
      </c>
      <c r="O1084" s="16">
        <f>N1084*J1084</f>
        <v/>
      </c>
      <c r="P1084" s="16">
        <f>L1084-D1084</f>
        <v/>
      </c>
      <c r="Q1084" s="16">
        <f>M1084-E1084</f>
        <v/>
      </c>
      <c r="R1084" s="16">
        <f>(B1084)+(P1084)+(Q1084)+(O1084)</f>
        <v/>
      </c>
      <c r="S1084" s="16">
        <f>R1084/0.89</f>
        <v/>
      </c>
      <c r="T1084" s="8">
        <f>((R1084/S1084)-1)*-100</f>
        <v/>
      </c>
      <c r="U1084" s="16">
        <f>C1084-S1084</f>
        <v/>
      </c>
      <c r="V1084">
        <f>((R1084/C1084)-1)*-100</f>
        <v/>
      </c>
    </row>
    <row r="1085">
      <c r="A1085" t="inlineStr">
        <is>
          <t>GIN BEEFEATER - 12X50ML</t>
        </is>
      </c>
      <c r="B1085" s="13" t="n">
        <v>66.43831</v>
      </c>
      <c r="C1085" s="14">
        <f>R1085/0.89</f>
        <v/>
      </c>
      <c r="D1085" s="13" t="n">
        <v>2.223892</v>
      </c>
      <c r="E1085" s="13" t="n">
        <v>4.937041</v>
      </c>
      <c r="F1085" s="1" t="n">
        <v>0.467</v>
      </c>
      <c r="G1085" t="n">
        <v>0</v>
      </c>
      <c r="H1085" s="5" t="n">
        <v>0.12</v>
      </c>
      <c r="I1085" s="5" t="n">
        <v>0.0925</v>
      </c>
      <c r="J1085" s="5" t="n">
        <v>0.12</v>
      </c>
      <c r="K1085" s="1" t="n">
        <v>0.11</v>
      </c>
      <c r="L1085" s="16">
        <f>K1085*C1085</f>
        <v/>
      </c>
      <c r="M1085" s="13">
        <f>C1085*I1085</f>
        <v/>
      </c>
      <c r="N1085" s="13">
        <f>IF(F1085&gt;0,C1085*(1+F1085),G1085)</f>
        <v/>
      </c>
      <c r="O1085" s="16">
        <f>N1085*J1085</f>
        <v/>
      </c>
      <c r="P1085" s="16">
        <f>L1085-D1085</f>
        <v/>
      </c>
      <c r="Q1085" s="16">
        <f>M1085-E1085</f>
        <v/>
      </c>
      <c r="R1085" s="16">
        <f>(B1085)+(P1085)+(Q1085)+(O1085)</f>
        <v/>
      </c>
      <c r="S1085" s="16">
        <f>R1085/0.89</f>
        <v/>
      </c>
      <c r="T1085" s="8">
        <f>((R1085/S1085)-1)*-100</f>
        <v/>
      </c>
      <c r="U1085" s="16">
        <f>C1085-S1085</f>
        <v/>
      </c>
      <c r="V1085">
        <f>((R1085/C1085)-1)*-100</f>
        <v/>
      </c>
    </row>
    <row r="1086">
      <c r="A1086" t="inlineStr">
        <is>
          <t>WHISKY GLENLIVET CARIBBEAN RESERVE</t>
        </is>
      </c>
      <c r="B1086" s="13" t="n">
        <v>139.105117</v>
      </c>
      <c r="C1086" s="14">
        <f>R1086/0.89</f>
        <v/>
      </c>
      <c r="D1086" s="13" t="n">
        <v>4.656238</v>
      </c>
      <c r="E1086" s="13" t="n">
        <v>10.336855</v>
      </c>
      <c r="F1086" s="1" t="n">
        <v>0.467</v>
      </c>
      <c r="G1086" t="n">
        <v>0</v>
      </c>
      <c r="H1086" s="5" t="n">
        <v>0.12</v>
      </c>
      <c r="I1086" s="5" t="n">
        <v>0.0925</v>
      </c>
      <c r="J1086" s="5" t="n">
        <v>0.12</v>
      </c>
      <c r="K1086" s="1" t="n">
        <v>0.11</v>
      </c>
      <c r="L1086" s="16">
        <f>K1086*C1086</f>
        <v/>
      </c>
      <c r="M1086" s="13">
        <f>C1086*I1086</f>
        <v/>
      </c>
      <c r="N1086" s="13">
        <f>IF(F1086&gt;0,C1086*(1+F1086),G1086)</f>
        <v/>
      </c>
      <c r="O1086" s="16">
        <f>N1086*J1086</f>
        <v/>
      </c>
      <c r="P1086" s="16">
        <f>L1086-D1086</f>
        <v/>
      </c>
      <c r="Q1086" s="16">
        <f>M1086-E1086</f>
        <v/>
      </c>
      <c r="R1086" s="16">
        <f>(B1086)+(P1086)+(Q1086)+(O1086)</f>
        <v/>
      </c>
      <c r="S1086" s="16">
        <f>R1086/0.89</f>
        <v/>
      </c>
      <c r="T1086" s="8">
        <f>((R1086/S1086)-1)*-100</f>
        <v/>
      </c>
      <c r="U1086" s="16">
        <f>C1086-S1086</f>
        <v/>
      </c>
      <c r="V1086">
        <f>((R1086/C1086)-1)*-100</f>
        <v/>
      </c>
    </row>
    <row r="1087">
      <c r="A1087" t="inlineStr">
        <is>
          <t>GIN MONKEY 47 12X50ML</t>
        </is>
      </c>
      <c r="B1087" s="13" t="n">
        <v>315.510925</v>
      </c>
      <c r="C1087" s="14">
        <f>R1087/0.89</f>
        <v/>
      </c>
      <c r="D1087" s="13" t="n">
        <v>10.56125</v>
      </c>
      <c r="E1087" s="13" t="n">
        <v>23.445482</v>
      </c>
      <c r="F1087" s="1" t="n">
        <v>0.467</v>
      </c>
      <c r="G1087" t="n">
        <v>0</v>
      </c>
      <c r="H1087" s="5" t="n">
        <v>0.12</v>
      </c>
      <c r="I1087" s="5" t="n">
        <v>0.0925</v>
      </c>
      <c r="J1087" s="5" t="n">
        <v>0.12</v>
      </c>
      <c r="K1087" s="1" t="n">
        <v>0.11</v>
      </c>
      <c r="L1087" s="16">
        <f>K1087*C1087</f>
        <v/>
      </c>
      <c r="M1087" s="13">
        <f>C1087*I1087</f>
        <v/>
      </c>
      <c r="N1087" s="13">
        <f>IF(F1087&gt;0,C1087*(1+F1087),G1087)</f>
        <v/>
      </c>
      <c r="O1087" s="16">
        <f>N1087*J1087</f>
        <v/>
      </c>
      <c r="P1087" s="16">
        <f>L1087-D1087</f>
        <v/>
      </c>
      <c r="Q1087" s="16">
        <f>M1087-E1087</f>
        <v/>
      </c>
      <c r="R1087" s="16">
        <f>(B1087)+(P1087)+(Q1087)+(O1087)</f>
        <v/>
      </c>
      <c r="S1087" s="16">
        <f>R1087/0.89</f>
        <v/>
      </c>
      <c r="T1087" s="8">
        <f>((R1087/S1087)-1)*-100</f>
        <v/>
      </c>
      <c r="U1087" s="16">
        <f>C1087-S1087</f>
        <v/>
      </c>
      <c r="V1087">
        <f>((R1087/C1087)-1)*-100</f>
        <v/>
      </c>
    </row>
    <row r="1088">
      <c r="A1088" t="inlineStr">
        <is>
          <t>WHISKY CHIVAS REGAL 12YO - 12X50ML</t>
        </is>
      </c>
      <c r="B1088" s="13" t="n">
        <v>60.446737</v>
      </c>
      <c r="C1088" s="14">
        <f>R1088/0.89</f>
        <v/>
      </c>
      <c r="D1088" s="13" t="n">
        <v>2.023323</v>
      </c>
      <c r="E1088" s="13" t="n">
        <v>4.491777</v>
      </c>
      <c r="F1088" s="1" t="n">
        <v>0.467</v>
      </c>
      <c r="G1088" t="n">
        <v>0</v>
      </c>
      <c r="H1088" s="5" t="n">
        <v>0.12</v>
      </c>
      <c r="I1088" s="5" t="n">
        <v>0.0925</v>
      </c>
      <c r="J1088" s="5" t="n">
        <v>0.12</v>
      </c>
      <c r="K1088" s="1" t="n">
        <v>0.11</v>
      </c>
      <c r="L1088" s="16">
        <f>K1088*C1088</f>
        <v/>
      </c>
      <c r="M1088" s="13">
        <f>C1088*I1088</f>
        <v/>
      </c>
      <c r="N1088" s="13">
        <f>IF(F1088&gt;0,C1088*(1+F1088),G1088)</f>
        <v/>
      </c>
      <c r="O1088" s="16">
        <f>N1088*J1088</f>
        <v/>
      </c>
      <c r="P1088" s="16">
        <f>L1088-D1088</f>
        <v/>
      </c>
      <c r="Q1088" s="16">
        <f>M1088-E1088</f>
        <v/>
      </c>
      <c r="R1088" s="16">
        <f>(B1088)+(P1088)+(Q1088)+(O1088)</f>
        <v/>
      </c>
      <c r="S1088" s="16">
        <f>R1088/0.89</f>
        <v/>
      </c>
      <c r="T1088" s="8">
        <f>((R1088/S1088)-1)*-100</f>
        <v/>
      </c>
      <c r="U1088" s="16">
        <f>C1088-S1088</f>
        <v/>
      </c>
      <c r="V1088">
        <f>((R1088/C1088)-1)*-100</f>
        <v/>
      </c>
    </row>
    <row r="1089">
      <c r="A1089" t="inlineStr">
        <is>
          <t>WHISKY CHIVAS REGAL 18YO - 12X50ML</t>
        </is>
      </c>
      <c r="B1089" s="13" t="n">
        <v>246.64596</v>
      </c>
      <c r="C1089" s="14">
        <f>R1089/0.89</f>
        <v/>
      </c>
      <c r="D1089" s="13" t="n">
        <v>8.256</v>
      </c>
      <c r="E1089" s="13" t="n">
        <v>18.328178</v>
      </c>
      <c r="F1089" s="1" t="n">
        <v>0.467</v>
      </c>
      <c r="G1089" t="n">
        <v>0</v>
      </c>
      <c r="H1089" s="5" t="n">
        <v>0.12</v>
      </c>
      <c r="I1089" s="5" t="n">
        <v>0.0925</v>
      </c>
      <c r="J1089" s="5" t="n">
        <v>0.12</v>
      </c>
      <c r="K1089" s="1" t="n">
        <v>0.11</v>
      </c>
      <c r="L1089" s="16">
        <f>K1089*C1089</f>
        <v/>
      </c>
      <c r="M1089" s="13">
        <f>C1089*I1089</f>
        <v/>
      </c>
      <c r="N1089" s="13">
        <f>IF(F1089&gt;0,C1089*(1+F1089),G1089)</f>
        <v/>
      </c>
      <c r="O1089" s="16">
        <f>N1089*J1089</f>
        <v/>
      </c>
      <c r="P1089" s="16">
        <f>L1089-D1089</f>
        <v/>
      </c>
      <c r="Q1089" s="16">
        <f>M1089-E1089</f>
        <v/>
      </c>
      <c r="R1089" s="16">
        <f>(B1089)+(P1089)+(Q1089)+(O1089)</f>
        <v/>
      </c>
      <c r="S1089" s="16">
        <f>R1089/0.89</f>
        <v/>
      </c>
      <c r="T1089" s="8">
        <f>((R1089/S1089)-1)*-100</f>
        <v/>
      </c>
      <c r="U1089" s="16">
        <f>C1089-S1089</f>
        <v/>
      </c>
      <c r="V1089">
        <f>((R1089/C1089)-1)*-100</f>
        <v/>
      </c>
    </row>
    <row r="1090">
      <c r="A1090" t="inlineStr">
        <is>
          <t>AGUA MINALBA S/ GAS PREMIUM 12X300ML</t>
        </is>
      </c>
      <c r="B1090" s="13" t="n">
        <v>25.94</v>
      </c>
      <c r="C1090" s="14">
        <f>R1090/0.89</f>
        <v/>
      </c>
      <c r="D1090" s="13" t="n">
        <v>3.1128</v>
      </c>
      <c r="E1090" s="13" t="n">
        <v>0</v>
      </c>
      <c r="F1090" s="1" t="n">
        <v>0</v>
      </c>
      <c r="G1090" t="n">
        <v>120.55</v>
      </c>
      <c r="H1090" s="5" t="n">
        <v>0.12</v>
      </c>
      <c r="I1090" s="5" t="n">
        <v>0</v>
      </c>
      <c r="J1090" s="5" t="n">
        <v>0.12</v>
      </c>
      <c r="K1090" s="1" t="n">
        <v>0.11</v>
      </c>
      <c r="L1090" s="16">
        <f>K1090*C1090</f>
        <v/>
      </c>
      <c r="M1090" s="13">
        <f>C1090*I1090</f>
        <v/>
      </c>
      <c r="N1090" s="13">
        <f>IF(F1090&gt;0,C1090*(1+F1090),G1090)</f>
        <v/>
      </c>
      <c r="O1090" s="16">
        <f>N1090*J1090</f>
        <v/>
      </c>
      <c r="P1090" s="16">
        <f>L1090-D1090</f>
        <v/>
      </c>
      <c r="Q1090" s="16">
        <f>M1090-E1090</f>
        <v/>
      </c>
      <c r="R1090" s="16">
        <f>(B1090)+(P1090)+(Q1090)+(O1090)</f>
        <v/>
      </c>
      <c r="S1090" s="16">
        <f>R1090/0.89</f>
        <v/>
      </c>
      <c r="T1090" s="8">
        <f>((R1090/S1090)-1)*-100</f>
        <v/>
      </c>
      <c r="U1090" s="16">
        <f>C1090-S1090</f>
        <v/>
      </c>
      <c r="V1090">
        <f>((R1090/C1090)-1)*-100</f>
        <v/>
      </c>
    </row>
    <row r="1091">
      <c r="A1091" t="inlineStr">
        <is>
          <t>AGUA PUREZA  VIYAL S/ GAS 6X1,5LT</t>
        </is>
      </c>
      <c r="B1091" s="13" t="n">
        <v>9.050000000000001</v>
      </c>
      <c r="C1091" s="14">
        <f>R1091/0.89</f>
        <v/>
      </c>
      <c r="D1091" s="13" t="n">
        <v>1.086</v>
      </c>
      <c r="E1091" s="13" t="n">
        <v>0</v>
      </c>
      <c r="F1091" s="1" t="n">
        <v>0</v>
      </c>
      <c r="G1091" t="n">
        <v>0</v>
      </c>
      <c r="H1091" s="5" t="n">
        <v>0.12</v>
      </c>
      <c r="I1091" s="5" t="n">
        <v>0</v>
      </c>
      <c r="J1091" s="5" t="n">
        <v>0.12</v>
      </c>
      <c r="K1091" s="1" t="n">
        <v>0.11</v>
      </c>
      <c r="L1091" s="16">
        <f>K1091*C1091</f>
        <v/>
      </c>
      <c r="M1091" s="13">
        <f>C1091*I1091</f>
        <v/>
      </c>
      <c r="N1091" s="13">
        <f>IF(F1091&gt;0,C1091*(1+F1091),G1091)</f>
        <v/>
      </c>
      <c r="O1091" s="16">
        <f>N1091*J1091</f>
        <v/>
      </c>
      <c r="P1091" s="16">
        <f>L1091-D1091</f>
        <v/>
      </c>
      <c r="Q1091" s="16">
        <f>M1091-E1091</f>
        <v/>
      </c>
      <c r="R1091" s="16">
        <f>(B1091)+(P1091)+(Q1091)+(O1091)</f>
        <v/>
      </c>
      <c r="S1091" s="16">
        <f>R1091/0.89</f>
        <v/>
      </c>
      <c r="T1091" s="8">
        <f>((R1091/S1091)-1)*-100</f>
        <v/>
      </c>
      <c r="U1091" s="16">
        <f>C1091-S1091</f>
        <v/>
      </c>
      <c r="V1091">
        <f>((R1091/C1091)-1)*-100</f>
        <v/>
      </c>
    </row>
    <row r="1092">
      <c r="A1092" t="inlineStr">
        <is>
          <t>APERITIVO RAÍZES AMARGAS PARATUDO 900ML</t>
        </is>
      </c>
      <c r="B1092" s="13" t="n">
        <v>8.93</v>
      </c>
      <c r="C1092" s="14">
        <f>R1092/0.89</f>
        <v/>
      </c>
      <c r="D1092" s="13" t="n">
        <v>1.006191</v>
      </c>
      <c r="E1092" s="13" t="n">
        <v>0.68254</v>
      </c>
      <c r="F1092" s="1" t="n">
        <v>0</v>
      </c>
      <c r="G1092" t="n">
        <v>14.19</v>
      </c>
      <c r="H1092" s="5" t="n">
        <v>0.12</v>
      </c>
      <c r="I1092" s="5" t="n">
        <v>0.0925</v>
      </c>
      <c r="J1092" s="5" t="n">
        <v>0.12</v>
      </c>
      <c r="K1092" s="1" t="n">
        <v>0.11</v>
      </c>
      <c r="L1092" s="16">
        <f>K1092*C1092</f>
        <v/>
      </c>
      <c r="M1092" s="13">
        <f>C1092*I1092</f>
        <v/>
      </c>
      <c r="N1092" s="13">
        <f>IF(F1092&gt;0,C1092*(1+F1092),G1092)</f>
        <v/>
      </c>
      <c r="O1092" s="16">
        <f>N1092*J1092</f>
        <v/>
      </c>
      <c r="P1092" s="16">
        <f>L1092-D1092</f>
        <v/>
      </c>
      <c r="Q1092" s="16">
        <f>M1092-E1092</f>
        <v/>
      </c>
      <c r="R1092" s="16">
        <f>(B1092)+(P1092)+(Q1092)+(O1092)</f>
        <v/>
      </c>
      <c r="S1092" s="16">
        <f>R1092/0.89</f>
        <v/>
      </c>
      <c r="T1092" s="8">
        <f>((R1092/S1092)-1)*-100</f>
        <v/>
      </c>
      <c r="U1092" s="16">
        <f>C1092-S1092</f>
        <v/>
      </c>
      <c r="V1092">
        <f>((R1092/C1092)-1)*-100</f>
        <v/>
      </c>
    </row>
    <row r="1093">
      <c r="A1093" t="inlineStr">
        <is>
          <t>CACHAÇA SEGREDO DA CHACARA 900ML</t>
        </is>
      </c>
      <c r="B1093" s="13" t="n">
        <v>9.202999999999999</v>
      </c>
      <c r="C1093" s="14">
        <f>R1093/0.89</f>
        <v/>
      </c>
      <c r="D1093" s="13" t="n">
        <v>0.95</v>
      </c>
      <c r="E1093" s="13" t="n">
        <v>0.644417</v>
      </c>
      <c r="F1093" s="1" t="n">
        <v>0</v>
      </c>
      <c r="G1093" t="n">
        <v>14.58</v>
      </c>
      <c r="H1093" s="5" t="n">
        <v>0.12</v>
      </c>
      <c r="I1093" s="5" t="n">
        <v>0.0925</v>
      </c>
      <c r="J1093" s="5" t="n">
        <v>0.12</v>
      </c>
      <c r="K1093" s="1" t="n">
        <v>0.11</v>
      </c>
      <c r="L1093" s="16">
        <f>K1093*C1093</f>
        <v/>
      </c>
      <c r="M1093" s="13">
        <f>C1093*I1093</f>
        <v/>
      </c>
      <c r="N1093" s="13">
        <f>IF(F1093&gt;0,C1093*(1+F1093),G1093)</f>
        <v/>
      </c>
      <c r="O1093" s="16">
        <f>N1093*J1093</f>
        <v/>
      </c>
      <c r="P1093" s="16">
        <f>L1093-D1093</f>
        <v/>
      </c>
      <c r="Q1093" s="16">
        <f>M1093-E1093</f>
        <v/>
      </c>
      <c r="R1093" s="16">
        <f>(B1093)+(P1093)+(Q1093)+(O1093)</f>
        <v/>
      </c>
      <c r="S1093" s="16">
        <f>R1093/0.89</f>
        <v/>
      </c>
      <c r="T1093" s="8">
        <f>((R1093/S1093)-1)*-100</f>
        <v/>
      </c>
      <c r="U1093" s="16">
        <f>C1093-S1093</f>
        <v/>
      </c>
      <c r="V1093">
        <f>((R1093/C1093)-1)*-100</f>
        <v/>
      </c>
    </row>
    <row r="1094">
      <c r="A1094" t="inlineStr">
        <is>
          <t xml:space="preserve">AGUARDENTE COMPOSTA SEGREDO DA CHACARA </t>
        </is>
      </c>
      <c r="B1094" s="13" t="n">
        <v>9.203167000000001</v>
      </c>
      <c r="C1094" s="14">
        <f>R1094/0.89</f>
        <v/>
      </c>
      <c r="D1094" s="13" t="n">
        <v>0.95</v>
      </c>
      <c r="E1094" s="13" t="n">
        <v>0.644417</v>
      </c>
      <c r="F1094" s="1" t="n">
        <v>0</v>
      </c>
      <c r="G1094" t="n">
        <v>14.58</v>
      </c>
      <c r="H1094" s="5" t="n">
        <v>0.12</v>
      </c>
      <c r="I1094" s="5" t="n">
        <v>0.0925</v>
      </c>
      <c r="J1094" s="5" t="n">
        <v>0.12</v>
      </c>
      <c r="K1094" s="1" t="n">
        <v>0.11</v>
      </c>
      <c r="L1094" s="16">
        <f>K1094*C1094</f>
        <v/>
      </c>
      <c r="M1094" s="13">
        <f>C1094*I1094</f>
        <v/>
      </c>
      <c r="N1094" s="13">
        <f>IF(F1094&gt;0,C1094*(1+F1094),G1094)</f>
        <v/>
      </c>
      <c r="O1094" s="16">
        <f>N1094*J1094</f>
        <v/>
      </c>
      <c r="P1094" s="16">
        <f>L1094-D1094</f>
        <v/>
      </c>
      <c r="Q1094" s="16">
        <f>M1094-E1094</f>
        <v/>
      </c>
      <c r="R1094" s="16">
        <f>(B1094)+(P1094)+(Q1094)+(O1094)</f>
        <v/>
      </c>
      <c r="S1094" s="16">
        <f>R1094/0.89</f>
        <v/>
      </c>
      <c r="T1094" s="8">
        <f>((R1094/S1094)-1)*-100</f>
        <v/>
      </c>
      <c r="U1094" s="16">
        <f>C1094-S1094</f>
        <v/>
      </c>
      <c r="V1094">
        <f>((R1094/C1094)-1)*-100</f>
        <v/>
      </c>
    </row>
    <row r="1095">
      <c r="A1095" t="inlineStr">
        <is>
          <t>PARATINI BRANCO 900ML</t>
        </is>
      </c>
      <c r="B1095" s="13" t="n">
        <v>7.04675</v>
      </c>
      <c r="C1095" s="14">
        <f>R1095/0.89</f>
        <v/>
      </c>
      <c r="D1095" s="13" t="n">
        <v>0.794</v>
      </c>
      <c r="E1095" s="13" t="n">
        <v>0.538597</v>
      </c>
      <c r="F1095" s="1" t="n">
        <v>0</v>
      </c>
      <c r="G1095" t="n">
        <v>11.96</v>
      </c>
      <c r="H1095" s="5" t="n">
        <v>0.12</v>
      </c>
      <c r="I1095" s="5" t="n">
        <v>0.0925</v>
      </c>
      <c r="J1095" s="5" t="n">
        <v>0.12</v>
      </c>
      <c r="K1095" s="1" t="n">
        <v>0.11</v>
      </c>
      <c r="L1095" s="16">
        <f>K1095*C1095</f>
        <v/>
      </c>
      <c r="M1095" s="13">
        <f>C1095*I1095</f>
        <v/>
      </c>
      <c r="N1095" s="13">
        <f>IF(F1095&gt;0,C1095*(1+F1095),G1095)</f>
        <v/>
      </c>
      <c r="O1095" s="16">
        <f>N1095*J1095</f>
        <v/>
      </c>
      <c r="P1095" s="16">
        <f>L1095-D1095</f>
        <v/>
      </c>
      <c r="Q1095" s="16">
        <f>M1095-E1095</f>
        <v/>
      </c>
      <c r="R1095" s="16">
        <f>(B1095)+(P1095)+(Q1095)+(O1095)</f>
        <v/>
      </c>
      <c r="S1095" s="16">
        <f>R1095/0.89</f>
        <v/>
      </c>
      <c r="T1095" s="8">
        <f>((R1095/S1095)-1)*-100</f>
        <v/>
      </c>
      <c r="U1095" s="16">
        <f>C1095-S1095</f>
        <v/>
      </c>
      <c r="V1095">
        <f>((R1095/C1095)-1)*-100</f>
        <v/>
      </c>
    </row>
    <row r="1096">
      <c r="A1096" t="inlineStr">
        <is>
          <t>DAROCHA 900ML</t>
        </is>
      </c>
      <c r="B1096" s="13" t="n">
        <v>7.04675</v>
      </c>
      <c r="C1096" s="14">
        <f>R1096/0.89</f>
        <v/>
      </c>
      <c r="D1096" s="13" t="n">
        <v>0.794</v>
      </c>
      <c r="E1096" s="13" t="n">
        <v>0.538597</v>
      </c>
      <c r="F1096" s="1" t="n">
        <v>0</v>
      </c>
      <c r="G1096" t="n">
        <v>12.29</v>
      </c>
      <c r="H1096" s="5" t="inlineStr">
        <is>
          <t>-</t>
        </is>
      </c>
      <c r="I1096" s="5" t="inlineStr">
        <is>
          <t>-</t>
        </is>
      </c>
      <c r="J1096" s="5" t="inlineStr">
        <is>
          <t>-</t>
        </is>
      </c>
      <c r="K1096" s="1" t="n">
        <v>0.11</v>
      </c>
      <c r="L1096" s="16">
        <f>K1096*C1096</f>
        <v/>
      </c>
      <c r="M1096" s="13">
        <f>C1096*I1096</f>
        <v/>
      </c>
      <c r="N1096" s="13">
        <f>IF(F1096&gt;0,C1096*(1+F1096),G1096)</f>
        <v/>
      </c>
      <c r="O1096" s="16">
        <f>N1096*J1096</f>
        <v/>
      </c>
      <c r="P1096" s="16">
        <f>L1096-D1096</f>
        <v/>
      </c>
      <c r="Q1096" s="16">
        <f>M1096-E1096</f>
        <v/>
      </c>
      <c r="R1096" s="16">
        <f>(B1096)+(P1096)+(Q1096)+(O1096)</f>
        <v/>
      </c>
      <c r="S1096" s="16">
        <f>R1096/0.89</f>
        <v/>
      </c>
      <c r="T1096" s="8">
        <f>((R1096/S1096)-1)*-100</f>
        <v/>
      </c>
      <c r="U1096" s="16">
        <f>C1096-S1096</f>
        <v/>
      </c>
      <c r="V1096">
        <f>((R1096/C1096)-1)*-100</f>
        <v/>
      </c>
    </row>
    <row r="1097">
      <c r="A1097" t="inlineStr">
        <is>
          <t>VODCA KRISKOF TRAGO RUSSO 900ML</t>
        </is>
      </c>
      <c r="B1097" s="13" t="n">
        <v>8.018452</v>
      </c>
      <c r="C1097" s="14">
        <f>R1097/0.89</f>
        <v/>
      </c>
      <c r="D1097" s="13" t="n">
        <v>0.925238</v>
      </c>
      <c r="E1097" s="13" t="n">
        <v>0.546191</v>
      </c>
      <c r="F1097" s="1" t="n">
        <v>0</v>
      </c>
      <c r="G1097" t="n">
        <v>14.91</v>
      </c>
      <c r="H1097" s="5" t="n">
        <v>0.12</v>
      </c>
      <c r="I1097" s="5" t="n">
        <v>0.0925</v>
      </c>
      <c r="J1097" s="5" t="n">
        <v>0.12</v>
      </c>
      <c r="K1097" s="1" t="n">
        <v>0.11</v>
      </c>
      <c r="L1097" s="16">
        <f>K1097*C1097</f>
        <v/>
      </c>
      <c r="M1097" s="13">
        <f>C1097*I1097</f>
        <v/>
      </c>
      <c r="N1097" s="13">
        <f>IF(F1097&gt;0,C1097*(1+F1097),G1097)</f>
        <v/>
      </c>
      <c r="O1097" s="16">
        <f>N1097*J1097</f>
        <v/>
      </c>
      <c r="P1097" s="16">
        <f>L1097-D1097</f>
        <v/>
      </c>
      <c r="Q1097" s="16">
        <f>M1097-E1097</f>
        <v/>
      </c>
      <c r="R1097" s="16">
        <f>(B1097)+(P1097)+(Q1097)+(O1097)</f>
        <v/>
      </c>
      <c r="S1097" s="16">
        <f>R1097/0.89</f>
        <v/>
      </c>
      <c r="T1097" s="8">
        <f>((R1097/S1097)-1)*-100</f>
        <v/>
      </c>
      <c r="U1097" s="16">
        <f>C1097-S1097</f>
        <v/>
      </c>
      <c r="V1097">
        <f>((R1097/C1097)-1)*-100</f>
        <v/>
      </c>
    </row>
    <row r="1098">
      <c r="A1098" t="inlineStr">
        <is>
          <t>VODCA KRISKOF APPLE 900ML</t>
        </is>
      </c>
      <c r="B1098" s="13" t="n">
        <v>7.146191</v>
      </c>
      <c r="C1098" s="14">
        <f>R1098/0.89</f>
        <v/>
      </c>
      <c r="D1098" s="13" t="n">
        <v>0.805119</v>
      </c>
      <c r="E1098" s="13" t="n">
        <v>0.546202</v>
      </c>
      <c r="F1098" s="1" t="n">
        <v>0</v>
      </c>
      <c r="G1098" t="n">
        <v>11</v>
      </c>
      <c r="H1098" s="5" t="n">
        <v>0.12</v>
      </c>
      <c r="I1098" s="5" t="n">
        <v>0.0925</v>
      </c>
      <c r="J1098" s="5" t="n">
        <v>0.12</v>
      </c>
      <c r="K1098" s="1" t="n">
        <v>0.11</v>
      </c>
      <c r="L1098" s="16">
        <f>K1098*C1098</f>
        <v/>
      </c>
      <c r="M1098" s="13">
        <f>C1098*I1098</f>
        <v/>
      </c>
      <c r="N1098" s="13">
        <f>IF(F1098&gt;0,C1098*(1+F1098),G1098)</f>
        <v/>
      </c>
      <c r="O1098" s="16">
        <f>N1098*J1098</f>
        <v/>
      </c>
      <c r="P1098" s="16">
        <f>L1098-D1098</f>
        <v/>
      </c>
      <c r="Q1098" s="16">
        <f>M1098-E1098</f>
        <v/>
      </c>
      <c r="R1098" s="16">
        <f>(B1098)+(P1098)+(Q1098)+(O1098)</f>
        <v/>
      </c>
      <c r="S1098" s="16">
        <f>R1098/0.89</f>
        <v/>
      </c>
      <c r="T1098" s="8">
        <f>((R1098/S1098)-1)*-100</f>
        <v/>
      </c>
      <c r="U1098" s="16">
        <f>C1098-S1098</f>
        <v/>
      </c>
      <c r="V1098">
        <f>((R1098/C1098)-1)*-100</f>
        <v/>
      </c>
    </row>
    <row r="1099">
      <c r="A1099" t="inlineStr">
        <is>
          <t>VODCA KRISKOF RED FRUITS 900ML</t>
        </is>
      </c>
      <c r="B1099" s="13" t="n">
        <v>7.146191</v>
      </c>
      <c r="C1099" s="14">
        <f>R1099/0.89</f>
        <v/>
      </c>
      <c r="D1099" s="13" t="n">
        <v>0.925238</v>
      </c>
      <c r="E1099" s="13" t="n">
        <v>0.546191</v>
      </c>
      <c r="F1099" s="1" t="n">
        <v>0</v>
      </c>
      <c r="G1099" t="n">
        <v>11</v>
      </c>
      <c r="H1099" s="5" t="n">
        <v>0.12</v>
      </c>
      <c r="I1099" s="5" t="n">
        <v>0.0925</v>
      </c>
      <c r="J1099" s="5" t="n">
        <v>0.12</v>
      </c>
      <c r="K1099" s="1" t="n">
        <v>0.11</v>
      </c>
      <c r="L1099" s="16">
        <f>K1099*C1099</f>
        <v/>
      </c>
      <c r="M1099" s="13">
        <f>C1099*I1099</f>
        <v/>
      </c>
      <c r="N1099" s="13">
        <f>IF(F1099&gt;0,C1099*(1+F1099),G1099)</f>
        <v/>
      </c>
      <c r="O1099" s="16">
        <f>N1099*J1099</f>
        <v/>
      </c>
      <c r="P1099" s="16">
        <f>L1099-D1099</f>
        <v/>
      </c>
      <c r="Q1099" s="16">
        <f>M1099-E1099</f>
        <v/>
      </c>
      <c r="R1099" s="16">
        <f>(B1099)+(P1099)+(Q1099)+(O1099)</f>
        <v/>
      </c>
      <c r="S1099" s="16">
        <f>R1099/0.89</f>
        <v/>
      </c>
      <c r="T1099" s="8">
        <f>((R1099/S1099)-1)*-100</f>
        <v/>
      </c>
      <c r="U1099" s="16">
        <f>C1099-S1099</f>
        <v/>
      </c>
      <c r="V1099">
        <f>((R1099/C1099)-1)*-100</f>
        <v/>
      </c>
    </row>
    <row r="1100">
      <c r="A1100" t="inlineStr">
        <is>
          <t>VODCA KRISKOF PURPLE FRUITS 900ML</t>
        </is>
      </c>
      <c r="B1100" s="13" t="n">
        <v>7.146072</v>
      </c>
      <c r="C1100" s="14">
        <f>R1100/0.89</f>
        <v/>
      </c>
      <c r="D1100" s="13" t="n">
        <v>0.925238</v>
      </c>
      <c r="E1100" s="13" t="n">
        <v>0.546191</v>
      </c>
      <c r="F1100" s="1" t="n">
        <v>0</v>
      </c>
      <c r="G1100" t="n">
        <v>11</v>
      </c>
      <c r="H1100" s="5" t="n">
        <v>0.12</v>
      </c>
      <c r="I1100" s="5" t="n">
        <v>0.0925</v>
      </c>
      <c r="J1100" s="5" t="n">
        <v>0.12</v>
      </c>
      <c r="K1100" s="1" t="n">
        <v>0.11</v>
      </c>
      <c r="L1100" s="16">
        <f>K1100*C1100</f>
        <v/>
      </c>
      <c r="M1100" s="13">
        <f>C1100*I1100</f>
        <v/>
      </c>
      <c r="N1100" s="13">
        <f>IF(F1100&gt;0,C1100*(1+F1100),G1100)</f>
        <v/>
      </c>
      <c r="O1100" s="16">
        <f>N1100*J1100</f>
        <v/>
      </c>
      <c r="P1100" s="16">
        <f>L1100-D1100</f>
        <v/>
      </c>
      <c r="Q1100" s="16">
        <f>M1100-E1100</f>
        <v/>
      </c>
      <c r="R1100" s="16">
        <f>(B1100)+(P1100)+(Q1100)+(O1100)</f>
        <v/>
      </c>
      <c r="S1100" s="16">
        <f>R1100/0.89</f>
        <v/>
      </c>
      <c r="T1100" s="8">
        <f>((R1100/S1100)-1)*-100</f>
        <v/>
      </c>
      <c r="U1100" s="16">
        <f>C1100-S1100</f>
        <v/>
      </c>
      <c r="V1100">
        <f>((R1100/C1100)-1)*-100</f>
        <v/>
      </c>
    </row>
    <row r="1101">
      <c r="A1101" t="inlineStr">
        <is>
          <t>VODCA KRISKOF LEMON 900ML</t>
        </is>
      </c>
      <c r="B1101" s="13" t="n">
        <v>7.410611</v>
      </c>
      <c r="C1101" s="14">
        <f>R1101/0.89</f>
        <v/>
      </c>
      <c r="D1101" s="13" t="n">
        <v>0.955</v>
      </c>
      <c r="E1101" s="13" t="n">
        <v>0.566408</v>
      </c>
      <c r="F1101" s="1" t="n">
        <v>0</v>
      </c>
      <c r="G1101" t="n">
        <v>11</v>
      </c>
      <c r="H1101" s="5" t="n">
        <v>0.12</v>
      </c>
      <c r="I1101" s="5" t="n">
        <v>0.0925</v>
      </c>
      <c r="J1101" s="5" t="n">
        <v>0.12</v>
      </c>
      <c r="K1101" s="1" t="n">
        <v>0.11</v>
      </c>
      <c r="L1101" s="16">
        <f>K1101*C1101</f>
        <v/>
      </c>
      <c r="M1101" s="13">
        <f>C1101*I1101</f>
        <v/>
      </c>
      <c r="N1101" s="13">
        <f>IF(F1101&gt;0,C1101*(1+F1101),G1101)</f>
        <v/>
      </c>
      <c r="O1101" s="16">
        <f>N1101*J1101</f>
        <v/>
      </c>
      <c r="P1101" s="16">
        <f>L1101-D1101</f>
        <v/>
      </c>
      <c r="Q1101" s="16">
        <f>M1101-E1101</f>
        <v/>
      </c>
      <c r="R1101" s="16">
        <f>(B1101)+(P1101)+(Q1101)+(O1101)</f>
        <v/>
      </c>
      <c r="S1101" s="16">
        <f>R1101/0.89</f>
        <v/>
      </c>
      <c r="T1101" s="8">
        <f>((R1101/S1101)-1)*-100</f>
        <v/>
      </c>
      <c r="U1101" s="16">
        <f>C1101-S1101</f>
        <v/>
      </c>
      <c r="V1101">
        <f>((R1101/C1101)-1)*-100</f>
        <v/>
      </c>
    </row>
    <row r="1102">
      <c r="A1102" t="inlineStr">
        <is>
          <t>VODCA KRISKOF BLUE 900ML</t>
        </is>
      </c>
      <c r="B1102" s="13" t="n">
        <v>7.146191</v>
      </c>
      <c r="C1102" s="14">
        <f>R1102/0.89</f>
        <v/>
      </c>
      <c r="D1102" s="13" t="n">
        <v>0.805119</v>
      </c>
      <c r="E1102" s="13" t="n">
        <v>0.546202</v>
      </c>
      <c r="F1102" s="1" t="n">
        <v>0</v>
      </c>
      <c r="G1102" t="n">
        <v>11</v>
      </c>
      <c r="H1102" s="5" t="n">
        <v>0.12</v>
      </c>
      <c r="I1102" s="5" t="n">
        <v>0.0925</v>
      </c>
      <c r="J1102" s="5" t="n">
        <v>0.12</v>
      </c>
      <c r="K1102" s="1" t="n">
        <v>0.11</v>
      </c>
      <c r="L1102" s="16">
        <f>K1102*C1102</f>
        <v/>
      </c>
      <c r="M1102" s="13">
        <f>C1102*I1102</f>
        <v/>
      </c>
      <c r="N1102" s="13">
        <f>IF(F1102&gt;0,C1102*(1+F1102),G1102)</f>
        <v/>
      </c>
      <c r="O1102" s="16">
        <f>N1102*J1102</f>
        <v/>
      </c>
      <c r="P1102" s="16">
        <f>L1102-D1102</f>
        <v/>
      </c>
      <c r="Q1102" s="16">
        <f>M1102-E1102</f>
        <v/>
      </c>
      <c r="R1102" s="16">
        <f>(B1102)+(P1102)+(Q1102)+(O1102)</f>
        <v/>
      </c>
      <c r="S1102" s="16">
        <f>R1102/0.89</f>
        <v/>
      </c>
      <c r="T1102" s="8">
        <f>((R1102/S1102)-1)*-100</f>
        <v/>
      </c>
      <c r="U1102" s="16">
        <f>C1102-S1102</f>
        <v/>
      </c>
      <c r="V1102">
        <f>((R1102/C1102)-1)*-100</f>
        <v/>
      </c>
    </row>
    <row r="1103">
      <c r="A1103" t="inlineStr">
        <is>
          <t>VODCA KRISKOF MENTA C/ LIMÃO 900ML</t>
        </is>
      </c>
      <c r="B1103" s="13" t="n">
        <v>7.410583</v>
      </c>
      <c r="C1103" s="14">
        <f>R1103/0.89</f>
        <v/>
      </c>
      <c r="D1103" s="13" t="n">
        <v>0.955</v>
      </c>
      <c r="E1103" s="13" t="n">
        <v>0.566408</v>
      </c>
      <c r="F1103" s="1" t="n">
        <v>0</v>
      </c>
      <c r="G1103" t="n">
        <v>11</v>
      </c>
      <c r="H1103" s="5" t="n">
        <v>0.12</v>
      </c>
      <c r="I1103" s="5" t="n">
        <v>0.0925</v>
      </c>
      <c r="J1103" s="5" t="n">
        <v>0.12</v>
      </c>
      <c r="K1103" s="1" t="n">
        <v>0.11</v>
      </c>
      <c r="L1103" s="16">
        <f>K1103*C1103</f>
        <v/>
      </c>
      <c r="M1103" s="13">
        <f>C1103*I1103</f>
        <v/>
      </c>
      <c r="N1103" s="13">
        <f>IF(F1103&gt;0,C1103*(1+F1103),G1103)</f>
        <v/>
      </c>
      <c r="O1103" s="16">
        <f>N1103*J1103</f>
        <v/>
      </c>
      <c r="P1103" s="16">
        <f>L1103-D1103</f>
        <v/>
      </c>
      <c r="Q1103" s="16">
        <f>M1103-E1103</f>
        <v/>
      </c>
      <c r="R1103" s="16">
        <f>(B1103)+(P1103)+(Q1103)+(O1103)</f>
        <v/>
      </c>
      <c r="S1103" s="16">
        <f>R1103/0.89</f>
        <v/>
      </c>
      <c r="T1103" s="8">
        <f>((R1103/S1103)-1)*-100</f>
        <v/>
      </c>
      <c r="U1103" s="16">
        <f>C1103-S1103</f>
        <v/>
      </c>
      <c r="V1103">
        <f>((R1103/C1103)-1)*-100</f>
        <v/>
      </c>
    </row>
    <row r="1104">
      <c r="A1104" t="inlineStr">
        <is>
          <t>VODCA KRISKOF MELANCIA 900ML</t>
        </is>
      </c>
      <c r="B1104" s="13" t="n">
        <v>7.410611</v>
      </c>
      <c r="C1104" s="14">
        <f>R1104/0.89</f>
        <v/>
      </c>
      <c r="D1104" s="13" t="n">
        <v>0.955</v>
      </c>
      <c r="E1104" s="13" t="n">
        <v>0.566408</v>
      </c>
      <c r="F1104" s="1" t="n">
        <v>0</v>
      </c>
      <c r="G1104" t="n">
        <v>11</v>
      </c>
      <c r="H1104" s="5" t="n">
        <v>0.12</v>
      </c>
      <c r="I1104" s="5" t="n">
        <v>0.0925</v>
      </c>
      <c r="J1104" s="5" t="n">
        <v>0.12</v>
      </c>
      <c r="K1104" s="1" t="n">
        <v>0.11</v>
      </c>
      <c r="L1104" s="16">
        <f>K1104*C1104</f>
        <v/>
      </c>
      <c r="M1104" s="13">
        <f>C1104*I1104</f>
        <v/>
      </c>
      <c r="N1104" s="13">
        <f>IF(F1104&gt;0,C1104*(1+F1104),G1104)</f>
        <v/>
      </c>
      <c r="O1104" s="16">
        <f>N1104*J1104</f>
        <v/>
      </c>
      <c r="P1104" s="16">
        <f>L1104-D1104</f>
        <v/>
      </c>
      <c r="Q1104" s="16">
        <f>M1104-E1104</f>
        <v/>
      </c>
      <c r="R1104" s="16">
        <f>(B1104)+(P1104)+(Q1104)+(O1104)</f>
        <v/>
      </c>
      <c r="S1104" s="16">
        <f>R1104/0.89</f>
        <v/>
      </c>
      <c r="T1104" s="8">
        <f>((R1104/S1104)-1)*-100</f>
        <v/>
      </c>
      <c r="U1104" s="16">
        <f>C1104-S1104</f>
        <v/>
      </c>
      <c r="V1104">
        <f>((R1104/C1104)-1)*-100</f>
        <v/>
      </c>
    </row>
    <row r="1105">
      <c r="A1105" t="inlineStr">
        <is>
          <t>GINTUDO STRAWBERRY 1LT</t>
        </is>
      </c>
      <c r="B1105" s="13" t="n">
        <v>13.045417</v>
      </c>
      <c r="C1105" s="14">
        <f>R1105/0.89</f>
        <v/>
      </c>
      <c r="D1105" s="13" t="n">
        <v>1.31</v>
      </c>
      <c r="E1105" s="13" t="n">
        <v>0.888617</v>
      </c>
      <c r="F1105" s="1" t="n">
        <v>0</v>
      </c>
      <c r="G1105" t="n">
        <v>28.78</v>
      </c>
      <c r="H1105" s="5" t="n">
        <v>0.12</v>
      </c>
      <c r="I1105" s="5" t="n">
        <v>0.0925</v>
      </c>
      <c r="J1105" s="5" t="n">
        <v>0.12</v>
      </c>
      <c r="K1105" s="1" t="n">
        <v>0.11</v>
      </c>
      <c r="L1105" s="16">
        <f>K1105*C1105</f>
        <v/>
      </c>
      <c r="M1105" s="13">
        <f>C1105*I1105</f>
        <v/>
      </c>
      <c r="N1105" s="13">
        <f>IF(F1105&gt;0,C1105*(1+F1105),G1105)</f>
        <v/>
      </c>
      <c r="O1105" s="16">
        <f>N1105*J1105</f>
        <v/>
      </c>
      <c r="P1105" s="16">
        <f>L1105-D1105</f>
        <v/>
      </c>
      <c r="Q1105" s="16">
        <f>M1105-E1105</f>
        <v/>
      </c>
      <c r="R1105" s="16">
        <f>(B1105)+(P1105)+(Q1105)+(O1105)</f>
        <v/>
      </c>
      <c r="S1105" s="16">
        <f>R1105/0.89</f>
        <v/>
      </c>
      <c r="T1105" s="8">
        <f>((R1105/S1105)-1)*-100</f>
        <v/>
      </c>
      <c r="U1105" s="16">
        <f>C1105-S1105</f>
        <v/>
      </c>
      <c r="V1105">
        <f>((R1105/C1105)-1)*-100</f>
        <v/>
      </c>
    </row>
    <row r="1106">
      <c r="A1106" t="inlineStr">
        <is>
          <t>GOLD PAR 1LT</t>
        </is>
      </c>
      <c r="B1106" s="13" t="n">
        <v>11.8505</v>
      </c>
      <c r="C1106" s="14">
        <f>R1106/0.89</f>
        <v/>
      </c>
      <c r="D1106" s="13" t="n">
        <v>1.19</v>
      </c>
      <c r="E1106" s="13" t="n">
        <v>0.8072170000000001</v>
      </c>
      <c r="F1106" s="1" t="n">
        <v>0</v>
      </c>
      <c r="G1106" t="n">
        <v>28.78</v>
      </c>
      <c r="H1106" s="5" t="n">
        <v>0.12</v>
      </c>
      <c r="I1106" s="5" t="n">
        <v>0.0925</v>
      </c>
      <c r="J1106" s="5" t="n">
        <v>0.12</v>
      </c>
      <c r="K1106" s="1" t="n">
        <v>0.11</v>
      </c>
      <c r="L1106" s="16">
        <f>K1106*C1106</f>
        <v/>
      </c>
      <c r="M1106" s="13">
        <f>C1106*I1106</f>
        <v/>
      </c>
      <c r="N1106" s="13">
        <f>IF(F1106&gt;0,C1106*(1+F1106),G1106)</f>
        <v/>
      </c>
      <c r="O1106" s="16">
        <f>N1106*J1106</f>
        <v/>
      </c>
      <c r="P1106" s="16">
        <f>L1106-D1106</f>
        <v/>
      </c>
      <c r="Q1106" s="16">
        <f>M1106-E1106</f>
        <v/>
      </c>
      <c r="R1106" s="16">
        <f>(B1106)+(P1106)+(Q1106)+(O1106)</f>
        <v/>
      </c>
      <c r="S1106" s="16">
        <f>R1106/0.89</f>
        <v/>
      </c>
      <c r="T1106" s="8">
        <f>((R1106/S1106)-1)*-100</f>
        <v/>
      </c>
      <c r="U1106" s="16">
        <f>C1106-S1106</f>
        <v/>
      </c>
      <c r="V1106">
        <f>((R1106/C1106)-1)*-100</f>
        <v/>
      </c>
    </row>
    <row r="1107">
      <c r="A1107" t="inlineStr">
        <is>
          <t>TEQPAR 1LT</t>
        </is>
      </c>
      <c r="B1107" s="13" t="n">
        <v>2.89</v>
      </c>
      <c r="C1107" s="14">
        <f>R1107/0.89</f>
        <v/>
      </c>
      <c r="D1107" s="13" t="n">
        <v>0</v>
      </c>
      <c r="E1107" s="13" t="n">
        <v>0</v>
      </c>
      <c r="F1107" s="1" t="n">
        <v>0</v>
      </c>
      <c r="G1107" t="n">
        <v>28.78</v>
      </c>
      <c r="H1107" s="5" t="n">
        <v>0.12</v>
      </c>
      <c r="I1107" s="5" t="n">
        <v>0.0925</v>
      </c>
      <c r="J1107" s="5" t="n">
        <v>0.12</v>
      </c>
      <c r="K1107" s="1" t="n">
        <v>0.11</v>
      </c>
      <c r="L1107" s="16">
        <f>K1107*C1107</f>
        <v/>
      </c>
      <c r="M1107" s="13">
        <f>C1107*I1107</f>
        <v/>
      </c>
      <c r="N1107" s="13">
        <f>IF(F1107&gt;0,C1107*(1+F1107),G1107)</f>
        <v/>
      </c>
      <c r="O1107" s="16">
        <f>N1107*J1107</f>
        <v/>
      </c>
      <c r="P1107" s="16">
        <f>L1107-D1107</f>
        <v/>
      </c>
      <c r="Q1107" s="16">
        <f>M1107-E1107</f>
        <v/>
      </c>
      <c r="R1107" s="16">
        <f>(B1107)+(P1107)+(Q1107)+(O1107)</f>
        <v/>
      </c>
      <c r="S1107" s="16">
        <f>R1107/0.89</f>
        <v/>
      </c>
      <c r="T1107" s="8">
        <f>((R1107/S1107)-1)*-100</f>
        <v/>
      </c>
      <c r="U1107" s="16">
        <f>C1107-S1107</f>
        <v/>
      </c>
      <c r="V1107">
        <f>((R1107/C1107)-1)*-100</f>
        <v/>
      </c>
    </row>
    <row r="1108">
      <c r="A1108" t="inlineStr">
        <is>
          <t>TEQPAR SILVER 1LT</t>
        </is>
      </c>
      <c r="B1108" s="13" t="n">
        <v>13.0454</v>
      </c>
      <c r="C1108" s="14">
        <f>R1108/0.89</f>
        <v/>
      </c>
      <c r="D1108" s="13" t="n">
        <v>1.31</v>
      </c>
      <c r="E1108" s="13" t="n">
        <v>0.888617</v>
      </c>
      <c r="F1108" s="1" t="n">
        <v>0</v>
      </c>
      <c r="G1108" t="n">
        <v>21.17</v>
      </c>
      <c r="H1108" s="5" t="n">
        <v>0.12</v>
      </c>
      <c r="I1108" s="5" t="n">
        <v>0.0925</v>
      </c>
      <c r="J1108" s="5" t="n">
        <v>0.12</v>
      </c>
      <c r="K1108" s="1" t="n">
        <v>0.11</v>
      </c>
      <c r="L1108" s="16">
        <f>K1108*C1108</f>
        <v/>
      </c>
      <c r="M1108" s="13">
        <f>C1108*I1108</f>
        <v/>
      </c>
      <c r="N1108" s="13">
        <f>IF(F1108&gt;0,C1108*(1+F1108),G1108)</f>
        <v/>
      </c>
      <c r="O1108" s="16">
        <f>N1108*J1108</f>
        <v/>
      </c>
      <c r="P1108" s="16">
        <f>L1108-D1108</f>
        <v/>
      </c>
      <c r="Q1108" s="16">
        <f>M1108-E1108</f>
        <v/>
      </c>
      <c r="R1108" s="16">
        <f>(B1108)+(P1108)+(Q1108)+(O1108)</f>
        <v/>
      </c>
      <c r="S1108" s="16">
        <f>R1108/0.89</f>
        <v/>
      </c>
      <c r="T1108" s="8">
        <f>((R1108/S1108)-1)*-100</f>
        <v/>
      </c>
      <c r="U1108" s="16">
        <f>C1108-S1108</f>
        <v/>
      </c>
      <c r="V1108">
        <f>((R1108/C1108)-1)*-100</f>
        <v/>
      </c>
    </row>
    <row r="1109">
      <c r="A1109" t="inlineStr">
        <is>
          <t>XAROPE 1883 DE CRANBERRY 1LT</t>
        </is>
      </c>
      <c r="B1109" s="13" t="n">
        <v>49.5</v>
      </c>
      <c r="C1109" s="14">
        <f>R1109/0.89</f>
        <v/>
      </c>
      <c r="D1109" s="13" t="n">
        <v>1.98</v>
      </c>
      <c r="E1109" s="13" t="n">
        <v>4.3956</v>
      </c>
      <c r="F1109" s="1" t="n">
        <v>0</v>
      </c>
      <c r="G1109" t="n">
        <v>0</v>
      </c>
      <c r="H1109" s="5" t="n">
        <v>0.12</v>
      </c>
      <c r="I1109" s="5" t="n">
        <v>0.0925</v>
      </c>
      <c r="J1109" s="5" t="n">
        <v>0.12</v>
      </c>
      <c r="K1109" s="1" t="n">
        <v>0.11</v>
      </c>
      <c r="L1109" s="16">
        <f>K1109*C1109</f>
        <v/>
      </c>
      <c r="M1109" s="13">
        <f>C1109*I1109</f>
        <v/>
      </c>
      <c r="N1109" s="13">
        <f>IF(F1109&gt;0,C1109*(1+F1109),G1109)</f>
        <v/>
      </c>
      <c r="O1109" s="16">
        <f>N1109*J1109</f>
        <v/>
      </c>
      <c r="P1109" s="16">
        <f>L1109-D1109</f>
        <v/>
      </c>
      <c r="Q1109" s="16">
        <f>M1109-E1109</f>
        <v/>
      </c>
      <c r="R1109" s="16">
        <f>(B1109)+(P1109)+(Q1109)+(O1109)</f>
        <v/>
      </c>
      <c r="S1109" s="16">
        <f>R1109/0.89</f>
        <v/>
      </c>
      <c r="T1109" s="8">
        <f>((R1109/S1109)-1)*-100</f>
        <v/>
      </c>
      <c r="U1109" s="16">
        <f>C1109-S1109</f>
        <v/>
      </c>
      <c r="V1109">
        <f>((R1109/C1109)-1)*-100</f>
        <v/>
      </c>
    </row>
    <row r="1110">
      <c r="A1110" t="inlineStr">
        <is>
          <t>CAPSULA DE GAS N20 C/10 FPRO</t>
        </is>
      </c>
      <c r="B1110" s="13" t="n">
        <v>16</v>
      </c>
      <c r="C1110" s="14">
        <f>R1110/0.89</f>
        <v/>
      </c>
      <c r="D1110" s="13" t="n">
        <v>0.64</v>
      </c>
      <c r="E1110" s="13" t="n">
        <v>1.4208</v>
      </c>
      <c r="F1110" s="1" t="n">
        <v>0</v>
      </c>
      <c r="G1110" t="n">
        <v>0</v>
      </c>
      <c r="H1110" s="5" t="n">
        <v>0</v>
      </c>
      <c r="I1110" s="5" t="n">
        <v>0</v>
      </c>
      <c r="J1110" s="5" t="n">
        <v>0</v>
      </c>
      <c r="K1110" s="1" t="n">
        <v>0.11</v>
      </c>
      <c r="L1110" s="16">
        <f>K1110*C1110</f>
        <v/>
      </c>
      <c r="M1110" s="13">
        <f>C1110*I1110</f>
        <v/>
      </c>
      <c r="N1110" s="13">
        <f>IF(F1110&gt;0,C1110*(1+F1110),G1110)</f>
        <v/>
      </c>
      <c r="O1110" s="16">
        <f>N1110*J1110</f>
        <v/>
      </c>
      <c r="P1110" s="16">
        <f>L1110-D1110</f>
        <v/>
      </c>
      <c r="Q1110" s="16">
        <f>M1110-E1110</f>
        <v/>
      </c>
      <c r="R1110" s="16">
        <f>(B1110)+(P1110)+(Q1110)+(O1110)</f>
        <v/>
      </c>
      <c r="S1110" s="16">
        <f>R1110/0.89</f>
        <v/>
      </c>
      <c r="T1110" s="8">
        <f>((R1110/S1110)-1)*-100</f>
        <v/>
      </c>
      <c r="U1110" s="16">
        <f>C1110-S1110</f>
        <v/>
      </c>
      <c r="V1110">
        <f>((R1110/C1110)-1)*-100</f>
        <v/>
      </c>
    </row>
    <row r="1111">
      <c r="A1111" t="inlineStr">
        <is>
          <t>XAROPE 1883 DE MELANCIA 1LT</t>
        </is>
      </c>
      <c r="B1111" s="13" t="n">
        <v>49.5</v>
      </c>
      <c r="C1111" s="14">
        <f>R1111/0.89</f>
        <v/>
      </c>
      <c r="D1111" s="13" t="n">
        <v>1.98</v>
      </c>
      <c r="E1111" s="13" t="n">
        <v>4.3956</v>
      </c>
      <c r="F1111" s="1" t="n">
        <v>0</v>
      </c>
      <c r="G1111" t="n">
        <v>0</v>
      </c>
      <c r="H1111" s="5" t="n">
        <v>0.12</v>
      </c>
      <c r="I1111" s="5" t="n">
        <v>0.0925</v>
      </c>
      <c r="J1111" s="5" t="n">
        <v>0.12</v>
      </c>
      <c r="K1111" s="1" t="n">
        <v>0.11</v>
      </c>
      <c r="L1111" s="16">
        <f>K1111*C1111</f>
        <v/>
      </c>
      <c r="M1111" s="13">
        <f>C1111*I1111</f>
        <v/>
      </c>
      <c r="N1111" s="13">
        <f>IF(F1111&gt;0,C1111*(1+F1111),G1111)</f>
        <v/>
      </c>
      <c r="O1111" s="16">
        <f>N1111*J1111</f>
        <v/>
      </c>
      <c r="P1111" s="16">
        <f>L1111-D1111</f>
        <v/>
      </c>
      <c r="Q1111" s="16">
        <f>M1111-E1111</f>
        <v/>
      </c>
      <c r="R1111" s="16">
        <f>(B1111)+(P1111)+(Q1111)+(O1111)</f>
        <v/>
      </c>
      <c r="S1111" s="16">
        <f>R1111/0.89</f>
        <v/>
      </c>
      <c r="T1111" s="8">
        <f>((R1111/S1111)-1)*-100</f>
        <v/>
      </c>
      <c r="U1111" s="16">
        <f>C1111-S1111</f>
        <v/>
      </c>
      <c r="V1111">
        <f>((R1111/C1111)-1)*-100</f>
        <v/>
      </c>
    </row>
    <row r="1112">
      <c r="A1112" t="inlineStr">
        <is>
          <t>XAROPE 1883 DE LARANJA VERMELHA 1LT</t>
        </is>
      </c>
      <c r="B1112" s="13" t="n">
        <v>47</v>
      </c>
      <c r="C1112" s="14">
        <f>R1112/0.89</f>
        <v/>
      </c>
      <c r="D1112" s="13" t="n">
        <v>1.88</v>
      </c>
      <c r="E1112" s="13" t="n">
        <v>1.64688</v>
      </c>
      <c r="F1112" s="1" t="n">
        <v>0</v>
      </c>
      <c r="G1112" t="n">
        <v>0</v>
      </c>
      <c r="H1112" s="5" t="n">
        <v>0.12</v>
      </c>
      <c r="I1112" s="5" t="n">
        <v>0.0925</v>
      </c>
      <c r="J1112" s="5" t="n">
        <v>0.12</v>
      </c>
      <c r="K1112" s="1" t="n">
        <v>0.11</v>
      </c>
      <c r="L1112" s="16">
        <f>K1112*C1112</f>
        <v/>
      </c>
      <c r="M1112" s="13">
        <f>C1112*I1112</f>
        <v/>
      </c>
      <c r="N1112" s="13">
        <f>IF(F1112&gt;0,C1112*(1+F1112),G1112)</f>
        <v/>
      </c>
      <c r="O1112" s="16">
        <f>N1112*J1112</f>
        <v/>
      </c>
      <c r="P1112" s="16">
        <f>L1112-D1112</f>
        <v/>
      </c>
      <c r="Q1112" s="16">
        <f>M1112-E1112</f>
        <v/>
      </c>
      <c r="R1112" s="16">
        <f>(B1112)+(P1112)+(Q1112)+(O1112)</f>
        <v/>
      </c>
      <c r="S1112" s="16">
        <f>R1112/0.89</f>
        <v/>
      </c>
      <c r="T1112" s="8">
        <f>((R1112/S1112)-1)*-100</f>
        <v/>
      </c>
      <c r="U1112" s="16">
        <f>C1112-S1112</f>
        <v/>
      </c>
      <c r="V1112">
        <f>((R1112/C1112)-1)*-100</f>
        <v/>
      </c>
    </row>
    <row r="1113">
      <c r="A1113" t="inlineStr">
        <is>
          <t>XAROPE 1883 DE BAUNILHA 1LT</t>
        </is>
      </c>
      <c r="B1113" s="13" t="n">
        <v>49.5</v>
      </c>
      <c r="C1113" s="14">
        <f>R1113/0.89</f>
        <v/>
      </c>
      <c r="D1113" s="13" t="n">
        <v>1.98</v>
      </c>
      <c r="E1113" s="13" t="n">
        <v>4.3956</v>
      </c>
      <c r="F1113" s="1" t="n">
        <v>0</v>
      </c>
      <c r="G1113" t="n">
        <v>0</v>
      </c>
      <c r="H1113" s="5" t="n">
        <v>0.12</v>
      </c>
      <c r="I1113" s="5" t="n">
        <v>0.0925</v>
      </c>
      <c r="J1113" s="5" t="n">
        <v>0.12</v>
      </c>
      <c r="K1113" s="1" t="n">
        <v>0.11</v>
      </c>
      <c r="L1113" s="16">
        <f>K1113*C1113</f>
        <v/>
      </c>
      <c r="M1113" s="13">
        <f>C1113*I1113</f>
        <v/>
      </c>
      <c r="N1113" s="13">
        <f>IF(F1113&gt;0,C1113*(1+F1113),G1113)</f>
        <v/>
      </c>
      <c r="O1113" s="16">
        <f>N1113*J1113</f>
        <v/>
      </c>
      <c r="P1113" s="16">
        <f>L1113-D1113</f>
        <v/>
      </c>
      <c r="Q1113" s="16">
        <f>M1113-E1113</f>
        <v/>
      </c>
      <c r="R1113" s="16">
        <f>(B1113)+(P1113)+(Q1113)+(O1113)</f>
        <v/>
      </c>
      <c r="S1113" s="16">
        <f>R1113/0.89</f>
        <v/>
      </c>
      <c r="T1113" s="8">
        <f>((R1113/S1113)-1)*-100</f>
        <v/>
      </c>
      <c r="U1113" s="16">
        <f>C1113-S1113</f>
        <v/>
      </c>
      <c r="V1113">
        <f>((R1113/C1113)-1)*-100</f>
        <v/>
      </c>
    </row>
    <row r="1114">
      <c r="A1114" t="inlineStr">
        <is>
          <t>XAROPE 1883 DE AVELA 1LT</t>
        </is>
      </c>
      <c r="B1114" s="13" t="n">
        <v>47</v>
      </c>
      <c r="C1114" s="14">
        <f>R1114/0.89</f>
        <v/>
      </c>
      <c r="D1114" s="13" t="n">
        <v>1.88</v>
      </c>
      <c r="E1114" s="13" t="n">
        <v>1.64688</v>
      </c>
      <c r="F1114" s="1" t="n">
        <v>0</v>
      </c>
      <c r="G1114" t="n">
        <v>0</v>
      </c>
      <c r="H1114" s="5" t="n">
        <v>0.12</v>
      </c>
      <c r="I1114" s="5" t="n">
        <v>0.0925</v>
      </c>
      <c r="J1114" s="5" t="n">
        <v>0.12</v>
      </c>
      <c r="K1114" s="1" t="n">
        <v>0.11</v>
      </c>
      <c r="L1114" s="16">
        <f>K1114*C1114</f>
        <v/>
      </c>
      <c r="M1114" s="13">
        <f>C1114*I1114</f>
        <v/>
      </c>
      <c r="N1114" s="13">
        <f>IF(F1114&gt;0,C1114*(1+F1114),G1114)</f>
        <v/>
      </c>
      <c r="O1114" s="16">
        <f>N1114*J1114</f>
        <v/>
      </c>
      <c r="P1114" s="16">
        <f>L1114-D1114</f>
        <v/>
      </c>
      <c r="Q1114" s="16">
        <f>M1114-E1114</f>
        <v/>
      </c>
      <c r="R1114" s="16">
        <f>(B1114)+(P1114)+(Q1114)+(O1114)</f>
        <v/>
      </c>
      <c r="S1114" s="16">
        <f>R1114/0.89</f>
        <v/>
      </c>
      <c r="T1114" s="8">
        <f>((R1114/S1114)-1)*-100</f>
        <v/>
      </c>
      <c r="U1114" s="16">
        <f>C1114-S1114</f>
        <v/>
      </c>
      <c r="V1114">
        <f>((R1114/C1114)-1)*-100</f>
        <v/>
      </c>
    </row>
    <row r="1115">
      <c r="A1115" t="inlineStr">
        <is>
          <t>XAROPE 1883 DE CHAI 1LT</t>
        </is>
      </c>
      <c r="B1115" s="13" t="n">
        <v>47</v>
      </c>
      <c r="C1115" s="14">
        <f>R1115/0.89</f>
        <v/>
      </c>
      <c r="D1115" s="13" t="n">
        <v>1.88</v>
      </c>
      <c r="E1115" s="13" t="n">
        <v>1.64688</v>
      </c>
      <c r="F1115" s="1" t="n">
        <v>0</v>
      </c>
      <c r="G1115" t="n">
        <v>0</v>
      </c>
      <c r="H1115" s="5" t="n">
        <v>0.12</v>
      </c>
      <c r="I1115" s="5" t="n">
        <v>0.0925</v>
      </c>
      <c r="J1115" s="5" t="n">
        <v>0.12</v>
      </c>
      <c r="K1115" s="1" t="n">
        <v>0.11</v>
      </c>
      <c r="L1115" s="16">
        <f>K1115*C1115</f>
        <v/>
      </c>
      <c r="M1115" s="13">
        <f>C1115*I1115</f>
        <v/>
      </c>
      <c r="N1115" s="13">
        <f>IF(F1115&gt;0,C1115*(1+F1115),G1115)</f>
        <v/>
      </c>
      <c r="O1115" s="16">
        <f>N1115*J1115</f>
        <v/>
      </c>
      <c r="P1115" s="16">
        <f>L1115-D1115</f>
        <v/>
      </c>
      <c r="Q1115" s="16">
        <f>M1115-E1115</f>
        <v/>
      </c>
      <c r="R1115" s="16">
        <f>(B1115)+(P1115)+(Q1115)+(O1115)</f>
        <v/>
      </c>
      <c r="S1115" s="16">
        <f>R1115/0.89</f>
        <v/>
      </c>
      <c r="T1115" s="8">
        <f>((R1115/S1115)-1)*-100</f>
        <v/>
      </c>
      <c r="U1115" s="16">
        <f>C1115-S1115</f>
        <v/>
      </c>
      <c r="V1115">
        <f>((R1115/C1115)-1)*-100</f>
        <v/>
      </c>
    </row>
    <row r="1116">
      <c r="A1116" t="inlineStr">
        <is>
          <t>XAROPE 1883 DE MORANGO 1LT</t>
        </is>
      </c>
      <c r="B1116" s="13" t="n">
        <v>49.5</v>
      </c>
      <c r="C1116" s="14">
        <f>R1116/0.89</f>
        <v/>
      </c>
      <c r="D1116" s="13" t="n">
        <v>1.98</v>
      </c>
      <c r="E1116" s="13" t="n">
        <v>4.3956</v>
      </c>
      <c r="F1116" s="1" t="n">
        <v>0</v>
      </c>
      <c r="G1116" t="n">
        <v>0</v>
      </c>
      <c r="H1116" s="5" t="n">
        <v>0.12</v>
      </c>
      <c r="I1116" s="5" t="n">
        <v>0.0925</v>
      </c>
      <c r="J1116" s="5" t="n">
        <v>0.12</v>
      </c>
      <c r="K1116" s="1" t="n">
        <v>0.11</v>
      </c>
      <c r="L1116" s="16">
        <f>K1116*C1116</f>
        <v/>
      </c>
      <c r="M1116" s="13">
        <f>C1116*I1116</f>
        <v/>
      </c>
      <c r="N1116" s="13">
        <f>IF(F1116&gt;0,C1116*(1+F1116),G1116)</f>
        <v/>
      </c>
      <c r="O1116" s="16">
        <f>N1116*J1116</f>
        <v/>
      </c>
      <c r="P1116" s="16">
        <f>L1116-D1116</f>
        <v/>
      </c>
      <c r="Q1116" s="16">
        <f>M1116-E1116</f>
        <v/>
      </c>
      <c r="R1116" s="16">
        <f>(B1116)+(P1116)+(Q1116)+(O1116)</f>
        <v/>
      </c>
      <c r="S1116" s="16">
        <f>R1116/0.89</f>
        <v/>
      </c>
      <c r="T1116" s="8">
        <f>((R1116/S1116)-1)*-100</f>
        <v/>
      </c>
      <c r="U1116" s="16">
        <f>C1116-S1116</f>
        <v/>
      </c>
      <c r="V1116">
        <f>((R1116/C1116)-1)*-100</f>
        <v/>
      </c>
    </row>
    <row r="1117">
      <c r="A1117" t="inlineStr">
        <is>
          <t>XAROPE 1883 DE GRENADINE 1LT</t>
        </is>
      </c>
      <c r="B1117" s="13" t="n">
        <v>51.5</v>
      </c>
      <c r="C1117" s="14">
        <f>R1117/0.89</f>
        <v/>
      </c>
      <c r="D1117" s="13" t="n">
        <v>2.06</v>
      </c>
      <c r="E1117" s="13" t="n">
        <v>4.5732</v>
      </c>
      <c r="F1117" s="1" t="n">
        <v>0</v>
      </c>
      <c r="G1117" t="n">
        <v>0</v>
      </c>
      <c r="H1117" s="5" t="n">
        <v>0.12</v>
      </c>
      <c r="I1117" s="5" t="n">
        <v>0.0925</v>
      </c>
      <c r="J1117" s="5" t="n">
        <v>0.12</v>
      </c>
      <c r="K1117" s="1" t="n">
        <v>0.11</v>
      </c>
      <c r="L1117" s="16">
        <f>K1117*C1117</f>
        <v/>
      </c>
      <c r="M1117" s="13">
        <f>C1117*I1117</f>
        <v/>
      </c>
      <c r="N1117" s="13">
        <f>IF(F1117&gt;0,C1117*(1+F1117),G1117)</f>
        <v/>
      </c>
      <c r="O1117" s="16">
        <f>N1117*J1117</f>
        <v/>
      </c>
      <c r="P1117" s="16">
        <f>L1117-D1117</f>
        <v/>
      </c>
      <c r="Q1117" s="16">
        <f>M1117-E1117</f>
        <v/>
      </c>
      <c r="R1117" s="16">
        <f>(B1117)+(P1117)+(Q1117)+(O1117)</f>
        <v/>
      </c>
      <c r="S1117" s="16">
        <f>R1117/0.89</f>
        <v/>
      </c>
      <c r="T1117" s="8">
        <f>((R1117/S1117)-1)*-100</f>
        <v/>
      </c>
      <c r="U1117" s="16">
        <f>C1117-S1117</f>
        <v/>
      </c>
      <c r="V1117">
        <f>((R1117/C1117)-1)*-100</f>
        <v/>
      </c>
    </row>
    <row r="1118">
      <c r="A1118" t="inlineStr">
        <is>
          <t>XAROPE 1883 DE LIMAO 1LT</t>
        </is>
      </c>
      <c r="B1118" s="13" t="n">
        <v>49.5</v>
      </c>
      <c r="C1118" s="14">
        <f>R1118/0.89</f>
        <v/>
      </c>
      <c r="D1118" s="13" t="n">
        <v>1.98</v>
      </c>
      <c r="E1118" s="13" t="n">
        <v>4.3956</v>
      </c>
      <c r="F1118" s="1" t="n">
        <v>0</v>
      </c>
      <c r="G1118" t="n">
        <v>0</v>
      </c>
      <c r="H1118" s="5" t="n">
        <v>0.12</v>
      </c>
      <c r="I1118" s="5" t="n">
        <v>0.0925</v>
      </c>
      <c r="J1118" s="5" t="n">
        <v>0.12</v>
      </c>
      <c r="K1118" s="1" t="n">
        <v>0.11</v>
      </c>
      <c r="L1118" s="16">
        <f>K1118*C1118</f>
        <v/>
      </c>
      <c r="M1118" s="13">
        <f>C1118*I1118</f>
        <v/>
      </c>
      <c r="N1118" s="13">
        <f>IF(F1118&gt;0,C1118*(1+F1118),G1118)</f>
        <v/>
      </c>
      <c r="O1118" s="16">
        <f>N1118*J1118</f>
        <v/>
      </c>
      <c r="P1118" s="16">
        <f>L1118-D1118</f>
        <v/>
      </c>
      <c r="Q1118" s="16">
        <f>M1118-E1118</f>
        <v/>
      </c>
      <c r="R1118" s="16">
        <f>(B1118)+(P1118)+(Q1118)+(O1118)</f>
        <v/>
      </c>
      <c r="S1118" s="16">
        <f>R1118/0.89</f>
        <v/>
      </c>
      <c r="T1118" s="8">
        <f>((R1118/S1118)-1)*-100</f>
        <v/>
      </c>
      <c r="U1118" s="16">
        <f>C1118-S1118</f>
        <v/>
      </c>
      <c r="V1118">
        <f>((R1118/C1118)-1)*-100</f>
        <v/>
      </c>
    </row>
    <row r="1119">
      <c r="A1119" t="inlineStr">
        <is>
          <t>XAROPE 1883 DE MARACUJA 1LT</t>
        </is>
      </c>
      <c r="B1119" s="13" t="n">
        <v>49.5</v>
      </c>
      <c r="C1119" s="14">
        <f>R1119/0.89</f>
        <v/>
      </c>
      <c r="D1119" s="13" t="n">
        <v>1.98</v>
      </c>
      <c r="E1119" s="13" t="n">
        <v>4.3956</v>
      </c>
      <c r="F1119" s="1" t="n">
        <v>0</v>
      </c>
      <c r="G1119" t="n">
        <v>0</v>
      </c>
      <c r="H1119" s="5" t="n">
        <v>0.12</v>
      </c>
      <c r="I1119" s="5" t="n">
        <v>0.0925</v>
      </c>
      <c r="J1119" s="5" t="n">
        <v>0.12</v>
      </c>
      <c r="K1119" s="1" t="n">
        <v>0.11</v>
      </c>
      <c r="L1119" s="16">
        <f>K1119*C1119</f>
        <v/>
      </c>
      <c r="M1119" s="13">
        <f>C1119*I1119</f>
        <v/>
      </c>
      <c r="N1119" s="13">
        <f>IF(F1119&gt;0,C1119*(1+F1119),G1119)</f>
        <v/>
      </c>
      <c r="O1119" s="16">
        <f>N1119*J1119</f>
        <v/>
      </c>
      <c r="P1119" s="16">
        <f>L1119-D1119</f>
        <v/>
      </c>
      <c r="Q1119" s="16">
        <f>M1119-E1119</f>
        <v/>
      </c>
      <c r="R1119" s="16">
        <f>(B1119)+(P1119)+(Q1119)+(O1119)</f>
        <v/>
      </c>
      <c r="S1119" s="16">
        <f>R1119/0.89</f>
        <v/>
      </c>
      <c r="T1119" s="8">
        <f>((R1119/S1119)-1)*-100</f>
        <v/>
      </c>
      <c r="U1119" s="16">
        <f>C1119-S1119</f>
        <v/>
      </c>
      <c r="V1119">
        <f>((R1119/C1119)-1)*-100</f>
        <v/>
      </c>
    </row>
    <row r="1120">
      <c r="A1120" t="inlineStr">
        <is>
          <t>XAROPE 1883 DE MACA VERDE 1LT</t>
        </is>
      </c>
      <c r="B1120" s="13" t="n">
        <v>51.5</v>
      </c>
      <c r="C1120" s="14">
        <f>R1120/0.89</f>
        <v/>
      </c>
      <c r="D1120" s="13" t="n">
        <v>2.06</v>
      </c>
      <c r="E1120" s="13" t="n">
        <v>4.5732</v>
      </c>
      <c r="F1120" s="1" t="n">
        <v>0</v>
      </c>
      <c r="G1120" t="n">
        <v>0</v>
      </c>
      <c r="H1120" s="5" t="n">
        <v>0.12</v>
      </c>
      <c r="I1120" s="5" t="n">
        <v>0.0925</v>
      </c>
      <c r="J1120" s="5" t="n">
        <v>0.12</v>
      </c>
      <c r="K1120" s="1" t="n">
        <v>0.11</v>
      </c>
      <c r="L1120" s="16">
        <f>K1120*C1120</f>
        <v/>
      </c>
      <c r="M1120" s="13">
        <f>C1120*I1120</f>
        <v/>
      </c>
      <c r="N1120" s="13">
        <f>IF(F1120&gt;0,C1120*(1+F1120),G1120)</f>
        <v/>
      </c>
      <c r="O1120" s="16">
        <f>N1120*J1120</f>
        <v/>
      </c>
      <c r="P1120" s="16">
        <f>L1120-D1120</f>
        <v/>
      </c>
      <c r="Q1120" s="16">
        <f>M1120-E1120</f>
        <v/>
      </c>
      <c r="R1120" s="16">
        <f>(B1120)+(P1120)+(Q1120)+(O1120)</f>
        <v/>
      </c>
      <c r="S1120" s="16">
        <f>R1120/0.89</f>
        <v/>
      </c>
      <c r="T1120" s="8">
        <f>((R1120/S1120)-1)*-100</f>
        <v/>
      </c>
      <c r="U1120" s="16">
        <f>C1120-S1120</f>
        <v/>
      </c>
      <c r="V1120">
        <f>((R1120/C1120)-1)*-100</f>
        <v/>
      </c>
    </row>
    <row r="1121">
      <c r="A1121" t="inlineStr">
        <is>
          <t>XAROPE 1883 DE GENGIBRE 1LT</t>
        </is>
      </c>
      <c r="B1121" s="13" t="n">
        <v>49.5</v>
      </c>
      <c r="C1121" s="14">
        <f>R1121/0.89</f>
        <v/>
      </c>
      <c r="D1121" s="13" t="n">
        <v>1.98</v>
      </c>
      <c r="E1121" s="13" t="n">
        <v>4.3956</v>
      </c>
      <c r="F1121" s="1" t="n">
        <v>0</v>
      </c>
      <c r="G1121" t="n">
        <v>0</v>
      </c>
      <c r="H1121" s="5" t="n">
        <v>0.12</v>
      </c>
      <c r="I1121" s="5" t="n">
        <v>0.0925</v>
      </c>
      <c r="J1121" s="5" t="n">
        <v>0.12</v>
      </c>
      <c r="K1121" s="1" t="n">
        <v>0.11</v>
      </c>
      <c r="L1121" s="16">
        <f>K1121*C1121</f>
        <v/>
      </c>
      <c r="M1121" s="13">
        <f>C1121*I1121</f>
        <v/>
      </c>
      <c r="N1121" s="13">
        <f>IF(F1121&gt;0,C1121*(1+F1121),G1121)</f>
        <v/>
      </c>
      <c r="O1121" s="16">
        <f>N1121*J1121</f>
        <v/>
      </c>
      <c r="P1121" s="16">
        <f>L1121-D1121</f>
        <v/>
      </c>
      <c r="Q1121" s="16">
        <f>M1121-E1121</f>
        <v/>
      </c>
      <c r="R1121" s="16">
        <f>(B1121)+(P1121)+(Q1121)+(O1121)</f>
        <v/>
      </c>
      <c r="S1121" s="16">
        <f>R1121/0.89</f>
        <v/>
      </c>
      <c r="T1121" s="8">
        <f>((R1121/S1121)-1)*-100</f>
        <v/>
      </c>
      <c r="U1121" s="16">
        <f>C1121-S1121</f>
        <v/>
      </c>
      <c r="V1121">
        <f>((R1121/C1121)-1)*-100</f>
        <v/>
      </c>
    </row>
    <row r="1122">
      <c r="A1122" t="inlineStr">
        <is>
          <t>XAROPE 1883 DE CURACAO 1LT</t>
        </is>
      </c>
      <c r="B1122" s="13" t="n">
        <v>47</v>
      </c>
      <c r="C1122" s="14">
        <f>R1122/0.89</f>
        <v/>
      </c>
      <c r="D1122" s="13" t="n">
        <v>1.88</v>
      </c>
      <c r="E1122" s="13" t="n">
        <v>1.64688</v>
      </c>
      <c r="F1122" s="1" t="n">
        <v>0</v>
      </c>
      <c r="G1122" t="n">
        <v>0</v>
      </c>
      <c r="H1122" s="5" t="n">
        <v>0.12</v>
      </c>
      <c r="I1122" s="5" t="n">
        <v>0.0925</v>
      </c>
      <c r="J1122" s="5" t="n">
        <v>0.12</v>
      </c>
      <c r="K1122" s="1" t="n">
        <v>0.11</v>
      </c>
      <c r="L1122" s="16">
        <f>K1122*C1122</f>
        <v/>
      </c>
      <c r="M1122" s="13">
        <f>C1122*I1122</f>
        <v/>
      </c>
      <c r="N1122" s="13">
        <f>IF(F1122&gt;0,C1122*(1+F1122),G1122)</f>
        <v/>
      </c>
      <c r="O1122" s="16">
        <f>N1122*J1122</f>
        <v/>
      </c>
      <c r="P1122" s="16">
        <f>L1122-D1122</f>
        <v/>
      </c>
      <c r="Q1122" s="16">
        <f>M1122-E1122</f>
        <v/>
      </c>
      <c r="R1122" s="16">
        <f>(B1122)+(P1122)+(Q1122)+(O1122)</f>
        <v/>
      </c>
      <c r="S1122" s="16">
        <f>R1122/0.89</f>
        <v/>
      </c>
      <c r="T1122" s="8">
        <f>((R1122/S1122)-1)*-100</f>
        <v/>
      </c>
      <c r="U1122" s="16">
        <f>C1122-S1122</f>
        <v/>
      </c>
      <c r="V1122">
        <f>((R1122/C1122)-1)*-100</f>
        <v/>
      </c>
    </row>
    <row r="1123">
      <c r="A1123" t="inlineStr">
        <is>
          <t>VERMUT ITA CARPANO DRY 1 L</t>
        </is>
      </c>
      <c r="B1123" s="13" t="n">
        <v>83.38914800000001</v>
      </c>
      <c r="C1123" s="14">
        <f>R1123/0.89</f>
        <v/>
      </c>
      <c r="D1123" s="13" t="n">
        <v>0</v>
      </c>
      <c r="E1123" s="13" t="n">
        <v>6.747113</v>
      </c>
      <c r="F1123" s="1" t="n">
        <v>0</v>
      </c>
      <c r="G1123" t="n">
        <v>169.5</v>
      </c>
      <c r="H1123" s="5" t="n">
        <v>0.12</v>
      </c>
      <c r="I1123" s="5" t="n">
        <v>0.0925</v>
      </c>
      <c r="J1123" s="5" t="n">
        <v>0.12</v>
      </c>
      <c r="K1123" s="1" t="n">
        <v>0.11</v>
      </c>
      <c r="L1123" s="16">
        <f>K1123*C1123</f>
        <v/>
      </c>
      <c r="M1123" s="13">
        <f>C1123*I1123</f>
        <v/>
      </c>
      <c r="N1123" s="13">
        <f>IF(F1123&gt;0,C1123*(1+F1123),G1123)</f>
        <v/>
      </c>
      <c r="O1123" s="16">
        <f>N1123*J1123</f>
        <v/>
      </c>
      <c r="P1123" s="16">
        <f>L1123-D1123</f>
        <v/>
      </c>
      <c r="Q1123" s="16">
        <f>M1123-E1123</f>
        <v/>
      </c>
      <c r="R1123" s="16">
        <f>(B1123)+(P1123)+(Q1123)+(O1123)</f>
        <v/>
      </c>
      <c r="S1123" s="16">
        <f>R1123/0.89</f>
        <v/>
      </c>
      <c r="T1123" s="8">
        <f>((R1123/S1123)-1)*-100</f>
        <v/>
      </c>
      <c r="U1123" s="16">
        <f>C1123-S1123</f>
        <v/>
      </c>
      <c r="V1123">
        <f>((R1123/C1123)-1)*-100</f>
        <v/>
      </c>
    </row>
    <row r="1124">
      <c r="A1124" t="inlineStr">
        <is>
          <t xml:space="preserve"> VERMUT ITA ANTICA FORMULA 1 L</t>
        </is>
      </c>
      <c r="B1124" s="13" t="n">
        <v>202.776734</v>
      </c>
      <c r="C1124" s="14">
        <f>R1124/0.89</f>
        <v/>
      </c>
      <c r="D1124" s="13" t="n">
        <v>7.390496</v>
      </c>
      <c r="E1124" s="13" t="n">
        <v>16.406901</v>
      </c>
      <c r="F1124" s="1" t="n">
        <v>0</v>
      </c>
      <c r="G1124" t="n">
        <v>169.5</v>
      </c>
      <c r="H1124" s="5" t="n">
        <v>0.12</v>
      </c>
      <c r="I1124" s="5" t="n">
        <v>0.0925</v>
      </c>
      <c r="J1124" s="5" t="n">
        <v>0.12</v>
      </c>
      <c r="K1124" s="1" t="n">
        <v>0.11</v>
      </c>
      <c r="L1124" s="16">
        <f>K1124*C1124</f>
        <v/>
      </c>
      <c r="M1124" s="13">
        <f>C1124*I1124</f>
        <v/>
      </c>
      <c r="N1124" s="13">
        <f>IF(F1124&gt;0,C1124*(1+F1124),G1124)</f>
        <v/>
      </c>
      <c r="O1124" s="16">
        <f>N1124*J1124</f>
        <v/>
      </c>
      <c r="P1124" s="16">
        <f>L1124-D1124</f>
        <v/>
      </c>
      <c r="Q1124" s="16">
        <f>M1124-E1124</f>
        <v/>
      </c>
      <c r="R1124" s="16">
        <f>(B1124)+(P1124)+(Q1124)+(O1124)</f>
        <v/>
      </c>
      <c r="S1124" s="16">
        <f>R1124/0.89</f>
        <v/>
      </c>
      <c r="T1124" s="8">
        <f>((R1124/S1124)-1)*-100</f>
        <v/>
      </c>
      <c r="U1124" s="16">
        <f>C1124-S1124</f>
        <v/>
      </c>
      <c r="V1124">
        <f>((R1124/C1124)-1)*-100</f>
        <v/>
      </c>
    </row>
    <row r="1125">
      <c r="A1125" t="inlineStr">
        <is>
          <t xml:space="preserve"> TEQUILA DON JULIO 1942 750ML</t>
        </is>
      </c>
      <c r="B1125" s="13" t="n">
        <v>1059.332333</v>
      </c>
      <c r="C1125" s="14">
        <f>R1125/0.89</f>
        <v/>
      </c>
      <c r="D1125" s="13" t="n">
        <v>42.373293</v>
      </c>
      <c r="E1125" s="13" t="n">
        <v>94.068708</v>
      </c>
      <c r="F1125" s="1" t="n">
        <v>0.467</v>
      </c>
      <c r="G1125" t="n">
        <v>0</v>
      </c>
      <c r="H1125" s="5" t="n">
        <v>0.12</v>
      </c>
      <c r="I1125" s="5" t="n">
        <v>0.0925</v>
      </c>
      <c r="J1125" s="5" t="n">
        <v>0.12</v>
      </c>
      <c r="K1125" s="1" t="n">
        <v>0.11</v>
      </c>
      <c r="L1125" s="16">
        <f>K1125*C1125</f>
        <v/>
      </c>
      <c r="M1125" s="13">
        <f>C1125*I1125</f>
        <v/>
      </c>
      <c r="N1125" s="13">
        <f>IF(F1125&gt;0,C1125*(1+F1125),G1125)</f>
        <v/>
      </c>
      <c r="O1125" s="16">
        <f>N1125*J1125</f>
        <v/>
      </c>
      <c r="P1125" s="16">
        <f>L1125-D1125</f>
        <v/>
      </c>
      <c r="Q1125" s="16">
        <f>M1125-E1125</f>
        <v/>
      </c>
      <c r="R1125" s="16">
        <f>(B1125)+(P1125)+(Q1125)+(O1125)</f>
        <v/>
      </c>
      <c r="S1125" s="16">
        <f>R1125/0.89</f>
        <v/>
      </c>
      <c r="T1125" s="8">
        <f>((R1125/S1125)-1)*-100</f>
        <v/>
      </c>
      <c r="U1125" s="16">
        <f>C1125-S1125</f>
        <v/>
      </c>
      <c r="V1125">
        <f>((R1125/C1125)-1)*-100</f>
        <v/>
      </c>
    </row>
    <row r="1126">
      <c r="A1126" t="inlineStr">
        <is>
          <t>: TEQUILA DON JULIO ANEJO 750ML</t>
        </is>
      </c>
      <c r="B1126" s="13" t="n">
        <v>217.3365</v>
      </c>
      <c r="C1126" s="14">
        <f>R1126/0.89</f>
        <v/>
      </c>
      <c r="D1126" s="13" t="n">
        <v>8.69346</v>
      </c>
      <c r="E1126" s="13" t="n">
        <v>19.299478</v>
      </c>
      <c r="F1126" s="1" t="n">
        <v>0.467</v>
      </c>
      <c r="G1126" t="n">
        <v>0</v>
      </c>
      <c r="H1126" s="5" t="n">
        <v>0.12</v>
      </c>
      <c r="I1126" s="5" t="n">
        <v>0.0925</v>
      </c>
      <c r="J1126" s="5" t="n">
        <v>0.12</v>
      </c>
      <c r="K1126" s="1" t="n">
        <v>0.11</v>
      </c>
      <c r="L1126" s="16">
        <f>K1126*C1126</f>
        <v/>
      </c>
      <c r="M1126" s="13">
        <f>C1126*I1126</f>
        <v/>
      </c>
      <c r="N1126" s="13">
        <f>IF(F1126&gt;0,C1126*(1+F1126),G1126)</f>
        <v/>
      </c>
      <c r="O1126" s="16">
        <f>N1126*J1126</f>
        <v/>
      </c>
      <c r="P1126" s="16">
        <f>L1126-D1126</f>
        <v/>
      </c>
      <c r="Q1126" s="16">
        <f>M1126-E1126</f>
        <v/>
      </c>
      <c r="R1126" s="16">
        <f>(B1126)+(P1126)+(Q1126)+(O1126)</f>
        <v/>
      </c>
      <c r="S1126" s="16">
        <f>R1126/0.89</f>
        <v/>
      </c>
      <c r="T1126" s="8">
        <f>((R1126/S1126)-1)*-100</f>
        <v/>
      </c>
      <c r="U1126" s="16">
        <f>C1126-S1126</f>
        <v/>
      </c>
      <c r="V1126">
        <f>((R1126/C1126)-1)*-100</f>
        <v/>
      </c>
    </row>
    <row r="1127">
      <c r="A1127" t="inlineStr">
        <is>
          <t>TEQUILA DON JULIO REPOSADO 750ML</t>
        </is>
      </c>
      <c r="B1127" s="13" t="n">
        <v>199.216667</v>
      </c>
      <c r="C1127" s="14">
        <f>R1127/0.89</f>
        <v/>
      </c>
      <c r="D1127" s="13" t="n">
        <v>7.968667</v>
      </c>
      <c r="E1127" s="13" t="n">
        <v>17.690471</v>
      </c>
      <c r="F1127" s="1" t="n">
        <v>0.4579</v>
      </c>
      <c r="G1127" t="n">
        <v>0</v>
      </c>
      <c r="H1127" s="5" t="n">
        <v>0.12</v>
      </c>
      <c r="I1127" s="5" t="n">
        <v>0.0925</v>
      </c>
      <c r="J1127" s="5" t="n">
        <v>0.12</v>
      </c>
      <c r="K1127" s="1" t="n">
        <v>0.11</v>
      </c>
      <c r="L1127" s="16">
        <f>K1127*C1127</f>
        <v/>
      </c>
      <c r="M1127" s="13">
        <f>C1127*I1127</f>
        <v/>
      </c>
      <c r="N1127" s="13">
        <f>IF(F1127&gt;0,C1127*(1+F1127),G1127)</f>
        <v/>
      </c>
      <c r="O1127" s="16">
        <f>N1127*J1127</f>
        <v/>
      </c>
      <c r="P1127" s="16">
        <f>L1127-D1127</f>
        <v/>
      </c>
      <c r="Q1127" s="16">
        <f>M1127-E1127</f>
        <v/>
      </c>
      <c r="R1127" s="16">
        <f>(B1127)+(P1127)+(Q1127)+(O1127)</f>
        <v/>
      </c>
      <c r="S1127" s="16">
        <f>R1127/0.89</f>
        <v/>
      </c>
      <c r="T1127" s="8">
        <f>((R1127/S1127)-1)*-100</f>
        <v/>
      </c>
      <c r="U1127" s="16">
        <f>C1127-S1127</f>
        <v/>
      </c>
      <c r="V1127">
        <f>((R1127/C1127)-1)*-100</f>
        <v/>
      </c>
    </row>
    <row r="1128">
      <c r="A1128" t="inlineStr">
        <is>
          <t>WHISKY JACK DANIELS MCLAREN 700ML</t>
        </is>
      </c>
      <c r="B1128" s="13" t="n">
        <v>78.58734200000001</v>
      </c>
      <c r="C1128" s="14">
        <f>R1128/0.89</f>
        <v/>
      </c>
      <c r="D1128" s="13" t="n">
        <v>2.630539</v>
      </c>
      <c r="E1128" s="13" t="n">
        <v>5.839796</v>
      </c>
      <c r="F1128" s="1" t="n">
        <v>0</v>
      </c>
      <c r="G1128" t="n">
        <v>159.83</v>
      </c>
      <c r="H1128" s="5" t="n">
        <v>0.12</v>
      </c>
      <c r="I1128" s="5" t="n">
        <v>0.0925</v>
      </c>
      <c r="J1128" s="5" t="n">
        <v>0.12</v>
      </c>
      <c r="K1128" s="1" t="n">
        <v>0.11</v>
      </c>
      <c r="L1128" s="16">
        <f>K1128*C1128</f>
        <v/>
      </c>
      <c r="M1128" s="13">
        <f>C1128*I1128</f>
        <v/>
      </c>
      <c r="N1128" s="13">
        <f>IF(F1128&gt;0,C1128*(1+F1128),G1128)</f>
        <v/>
      </c>
      <c r="O1128" s="16">
        <f>N1128*J1128</f>
        <v/>
      </c>
      <c r="P1128" s="16">
        <f>L1128-D1128</f>
        <v/>
      </c>
      <c r="Q1128" s="16">
        <f>M1128-E1128</f>
        <v/>
      </c>
      <c r="R1128" s="16">
        <f>(B1128)+(P1128)+(Q1128)+(O1128)</f>
        <v/>
      </c>
      <c r="S1128" s="16">
        <f>R1128/0.89</f>
        <v/>
      </c>
      <c r="T1128" s="8">
        <f>((R1128/S1128)-1)*-100</f>
        <v/>
      </c>
      <c r="U1128" s="16">
        <f>C1128-S1128</f>
        <v/>
      </c>
      <c r="V1128">
        <f>((R1128/C1128)-1)*-100</f>
        <v/>
      </c>
    </row>
    <row r="1129">
      <c r="A1129" t="inlineStr">
        <is>
          <t>VODKA GREY GOOSE NIGTH VISION 1.750ML</t>
        </is>
      </c>
      <c r="B1129" s="13" t="n">
        <v>228.845556</v>
      </c>
      <c r="C1129" s="14">
        <f>R1129/0.89</f>
        <v/>
      </c>
      <c r="D1129" s="13" t="n">
        <v>7.660111</v>
      </c>
      <c r="E1129" s="13" t="n">
        <v>17.005457</v>
      </c>
      <c r="F1129" s="1" t="n">
        <v>0</v>
      </c>
      <c r="G1129" t="n">
        <v>279.72</v>
      </c>
      <c r="H1129" s="5" t="n">
        <v>0.12</v>
      </c>
      <c r="I1129" s="5" t="n">
        <v>0.0925</v>
      </c>
      <c r="J1129" s="5" t="n">
        <v>0.12</v>
      </c>
      <c r="K1129" s="1" t="n">
        <v>0.11</v>
      </c>
      <c r="L1129" s="16">
        <f>K1129*C1129</f>
        <v/>
      </c>
      <c r="M1129" s="13">
        <f>C1129*I1129</f>
        <v/>
      </c>
      <c r="N1129" s="13">
        <f>IF(F1129&gt;0,C1129*(1+F1129),G1129)</f>
        <v/>
      </c>
      <c r="O1129" s="16">
        <f>N1129*J1129</f>
        <v/>
      </c>
      <c r="P1129" s="16">
        <f>L1129-D1129</f>
        <v/>
      </c>
      <c r="Q1129" s="16">
        <f>M1129-E1129</f>
        <v/>
      </c>
      <c r="R1129" s="16">
        <f>(B1129)+(P1129)+(Q1129)+(O1129)</f>
        <v/>
      </c>
      <c r="S1129" s="16">
        <f>R1129/0.89</f>
        <v/>
      </c>
      <c r="T1129" s="8">
        <f>((R1129/S1129)-1)*-100</f>
        <v/>
      </c>
      <c r="U1129" s="16">
        <f>C1129-S1129</f>
        <v/>
      </c>
      <c r="V1129">
        <f>((R1129/C1129)-1)*-100</f>
        <v/>
      </c>
    </row>
    <row r="1130">
      <c r="A1130" t="inlineStr">
        <is>
          <t>CHA MATE NATURAL  330 ML</t>
        </is>
      </c>
      <c r="B1130" s="13" t="n">
        <v>27</v>
      </c>
      <c r="C1130" s="14">
        <f>R1130/0.89</f>
        <v/>
      </c>
      <c r="D1130" s="13" t="n">
        <v>0</v>
      </c>
      <c r="E1130" s="13" t="n">
        <v>3.0888</v>
      </c>
      <c r="F1130" s="1" t="n">
        <v>0.3673</v>
      </c>
      <c r="G1130" t="n">
        <v>0</v>
      </c>
      <c r="H1130" s="5" t="inlineStr">
        <is>
          <t>-</t>
        </is>
      </c>
      <c r="I1130" s="5" t="inlineStr">
        <is>
          <t>-</t>
        </is>
      </c>
      <c r="J1130" s="5" t="inlineStr">
        <is>
          <t>-</t>
        </is>
      </c>
      <c r="K1130" s="1" t="n">
        <v>0.11</v>
      </c>
      <c r="L1130" s="16">
        <f>K1130*C1130</f>
        <v/>
      </c>
      <c r="M1130" s="13">
        <f>C1130*I1130</f>
        <v/>
      </c>
      <c r="N1130" s="13">
        <f>IF(F1130&gt;0,C1130*(1+F1130),G1130)</f>
        <v/>
      </c>
      <c r="O1130" s="16">
        <f>N1130*J1130</f>
        <v/>
      </c>
      <c r="P1130" s="16">
        <f>L1130-D1130</f>
        <v/>
      </c>
      <c r="Q1130" s="16">
        <f>M1130-E1130</f>
        <v/>
      </c>
      <c r="R1130" s="16">
        <f>(B1130)+(P1130)+(Q1130)+(O1130)</f>
        <v/>
      </c>
      <c r="S1130" s="16">
        <f>R1130/0.89</f>
        <v/>
      </c>
      <c r="T1130" s="8">
        <f>((R1130/S1130)-1)*-100</f>
        <v/>
      </c>
      <c r="U1130" s="16">
        <f>C1130-S1130</f>
        <v/>
      </c>
      <c r="V1130">
        <f>((R1130/C1130)-1)*-100</f>
        <v/>
      </c>
    </row>
    <row r="1131">
      <c r="A1131" t="inlineStr">
        <is>
          <t>CHA MATE ORIGINAL LIMAO  330 ML</t>
        </is>
      </c>
      <c r="B1131" s="13" t="n">
        <v>27</v>
      </c>
      <c r="C1131" s="14">
        <f>R1131/0.89</f>
        <v/>
      </c>
      <c r="D1131" s="13" t="n">
        <v>3.24</v>
      </c>
      <c r="E1131" s="13" t="n">
        <v>3.0888</v>
      </c>
      <c r="F1131" s="1" t="n">
        <v>0.3673</v>
      </c>
      <c r="G1131" t="n">
        <v>0</v>
      </c>
      <c r="H1131" s="5" t="inlineStr">
        <is>
          <t>-</t>
        </is>
      </c>
      <c r="I1131" s="5" t="inlineStr">
        <is>
          <t>-</t>
        </is>
      </c>
      <c r="J1131" s="5" t="inlineStr">
        <is>
          <t>-</t>
        </is>
      </c>
      <c r="K1131" s="1" t="n">
        <v>0.11</v>
      </c>
      <c r="L1131" s="16">
        <f>K1131*C1131</f>
        <v/>
      </c>
      <c r="M1131" s="13">
        <f>C1131*I1131</f>
        <v/>
      </c>
      <c r="N1131" s="13">
        <f>IF(F1131&gt;0,C1131*(1+F1131),G1131)</f>
        <v/>
      </c>
      <c r="O1131" s="16">
        <f>N1131*J1131</f>
        <v/>
      </c>
      <c r="P1131" s="16">
        <f>L1131-D1131</f>
        <v/>
      </c>
      <c r="Q1131" s="16">
        <f>M1131-E1131</f>
        <v/>
      </c>
      <c r="R1131" s="16">
        <f>(B1131)+(P1131)+(Q1131)+(O1131)</f>
        <v/>
      </c>
      <c r="S1131" s="16">
        <f>R1131/0.89</f>
        <v/>
      </c>
      <c r="T1131" s="8">
        <f>((R1131/S1131)-1)*-100</f>
        <v/>
      </c>
      <c r="U1131" s="16">
        <f>C1131-S1131</f>
        <v/>
      </c>
      <c r="V1131">
        <f>((R1131/C1131)-1)*-100</f>
        <v/>
      </c>
    </row>
    <row r="1132">
      <c r="A1132" t="inlineStr">
        <is>
          <t>CHA MATE SEM ACUCAR  330 ML</t>
        </is>
      </c>
      <c r="B1132" s="13" t="n">
        <v>27</v>
      </c>
      <c r="C1132" s="14">
        <f>R1132/0.89</f>
        <v/>
      </c>
      <c r="D1132" s="13" t="n">
        <v>3.24</v>
      </c>
      <c r="E1132" s="13" t="n">
        <v>3.0888</v>
      </c>
      <c r="F1132" s="1" t="n">
        <v>0.3673</v>
      </c>
      <c r="G1132" t="n">
        <v>0</v>
      </c>
      <c r="H1132" s="5" t="inlineStr">
        <is>
          <t>-</t>
        </is>
      </c>
      <c r="I1132" s="5" t="inlineStr">
        <is>
          <t>-</t>
        </is>
      </c>
      <c r="J1132" s="5" t="inlineStr">
        <is>
          <t>-</t>
        </is>
      </c>
      <c r="K1132" s="1" t="n">
        <v>0.11</v>
      </c>
      <c r="L1132" s="16">
        <f>K1132*C1132</f>
        <v/>
      </c>
      <c r="M1132" s="13">
        <f>C1132*I1132</f>
        <v/>
      </c>
      <c r="N1132" s="13">
        <f>IF(F1132&gt;0,C1132*(1+F1132),G1132)</f>
        <v/>
      </c>
      <c r="O1132" s="16">
        <f>N1132*J1132</f>
        <v/>
      </c>
      <c r="P1132" s="16">
        <f>L1132-D1132</f>
        <v/>
      </c>
      <c r="Q1132" s="16">
        <f>M1132-E1132</f>
        <v/>
      </c>
      <c r="R1132" s="16">
        <f>(B1132)+(P1132)+(Q1132)+(O1132)</f>
        <v/>
      </c>
      <c r="S1132" s="16">
        <f>R1132/0.89</f>
        <v/>
      </c>
      <c r="T1132" s="8">
        <f>((R1132/S1132)-1)*-100</f>
        <v/>
      </c>
      <c r="U1132" s="16">
        <f>C1132-S1132</f>
        <v/>
      </c>
      <c r="V1132">
        <f>((R1132/C1132)-1)*-100</f>
        <v/>
      </c>
    </row>
    <row r="1133">
      <c r="A1133" t="inlineStr">
        <is>
          <t>WHISKY HAKUSHU 18Y 700ML</t>
        </is>
      </c>
      <c r="B1133" s="13" t="n">
        <v>5164.216667</v>
      </c>
      <c r="C1133" s="14">
        <f>R1133/0.89</f>
        <v/>
      </c>
      <c r="D1133" s="13" t="n">
        <v>172.86</v>
      </c>
      <c r="E1133" s="13" t="n">
        <v>383.75105</v>
      </c>
      <c r="F1133" s="1" t="n">
        <v>0.4579</v>
      </c>
      <c r="G1133" t="n">
        <v>0</v>
      </c>
      <c r="H1133" s="5" t="n">
        <v>0.12</v>
      </c>
      <c r="I1133" s="5" t="n">
        <v>0.0925</v>
      </c>
      <c r="J1133" s="5" t="n">
        <v>0.12</v>
      </c>
      <c r="K1133" s="1" t="n">
        <v>0.11</v>
      </c>
      <c r="L1133" s="16">
        <f>K1133*C1133</f>
        <v/>
      </c>
      <c r="M1133" s="13">
        <f>C1133*I1133</f>
        <v/>
      </c>
      <c r="N1133" s="13">
        <f>IF(F1133&gt;0,C1133*(1+F1133),G1133)</f>
        <v/>
      </c>
      <c r="O1133" s="16">
        <f>N1133*J1133</f>
        <v/>
      </c>
      <c r="P1133" s="16">
        <f>L1133-D1133</f>
        <v/>
      </c>
      <c r="Q1133" s="16">
        <f>M1133-E1133</f>
        <v/>
      </c>
      <c r="R1133" s="16">
        <f>(B1133)+(P1133)+(Q1133)+(O1133)</f>
        <v/>
      </c>
      <c r="S1133" s="16">
        <f>R1133/0.89</f>
        <v/>
      </c>
      <c r="T1133" s="8">
        <f>((R1133/S1133)-1)*-100</f>
        <v/>
      </c>
      <c r="U1133" s="16">
        <f>C1133-S1133</f>
        <v/>
      </c>
      <c r="V1133">
        <f>((R1133/C1133)-1)*-100</f>
        <v/>
      </c>
    </row>
    <row r="1134">
      <c r="A1134" t="inlineStr">
        <is>
          <t>WHISKY YAMAZAKI 18Y 700ML</t>
        </is>
      </c>
      <c r="B1134" s="13" t="n">
        <v>6525.69</v>
      </c>
      <c r="C1134" s="14">
        <f>R1134/0.89</f>
        <v/>
      </c>
      <c r="D1134" s="13" t="n">
        <v>218.433333</v>
      </c>
      <c r="E1134" s="13" t="n">
        <v>484.9215379999999</v>
      </c>
      <c r="F1134" s="1" t="n">
        <v>0.4579</v>
      </c>
      <c r="G1134" t="n">
        <v>0</v>
      </c>
      <c r="H1134" s="5" t="n">
        <v>0.12</v>
      </c>
      <c r="I1134" s="5" t="n">
        <v>0.0925</v>
      </c>
      <c r="J1134" s="5" t="n">
        <v>0.12</v>
      </c>
      <c r="K1134" s="1" t="n">
        <v>0.11</v>
      </c>
      <c r="L1134" s="16">
        <f>K1134*C1134</f>
        <v/>
      </c>
      <c r="M1134" s="13">
        <f>C1134*I1134</f>
        <v/>
      </c>
      <c r="N1134" s="13">
        <f>IF(F1134&gt;0,C1134*(1+F1134),G1134)</f>
        <v/>
      </c>
      <c r="O1134" s="16">
        <f>N1134*J1134</f>
        <v/>
      </c>
      <c r="P1134" s="16">
        <f>L1134-D1134</f>
        <v/>
      </c>
      <c r="Q1134" s="16">
        <f>M1134-E1134</f>
        <v/>
      </c>
      <c r="R1134" s="16">
        <f>(B1134)+(P1134)+(Q1134)+(O1134)</f>
        <v/>
      </c>
      <c r="S1134" s="16">
        <f>R1134/0.89</f>
        <v/>
      </c>
      <c r="T1134" s="8">
        <f>((R1134/S1134)-1)*-100</f>
        <v/>
      </c>
      <c r="U1134" s="16">
        <f>C1134-S1134</f>
        <v/>
      </c>
      <c r="V1134">
        <f>((R1134/C1134)-1)*-100</f>
        <v/>
      </c>
    </row>
    <row r="1135">
      <c r="A1135" t="inlineStr">
        <is>
          <t xml:space="preserve">KIT 1883 250ML COM DOSADOR </t>
        </is>
      </c>
      <c r="B1135" s="13" t="n">
        <v>60</v>
      </c>
      <c r="C1135" s="14">
        <f>R1135/0.89</f>
        <v/>
      </c>
      <c r="D1135" s="13" t="n">
        <v>2.4</v>
      </c>
      <c r="E1135" s="13" t="n">
        <v>2.1024</v>
      </c>
      <c r="F1135" s="1" t="n">
        <v>0</v>
      </c>
      <c r="G1135" t="n">
        <v>0</v>
      </c>
      <c r="H1135" s="5" t="n">
        <v>0.12</v>
      </c>
      <c r="I1135" s="5" t="n">
        <v>0.0925</v>
      </c>
      <c r="J1135" s="5" t="n">
        <v>0.12</v>
      </c>
      <c r="K1135" s="1" t="n">
        <v>0.11</v>
      </c>
      <c r="L1135" s="16">
        <f>K1135*C1135</f>
        <v/>
      </c>
      <c r="M1135" s="13">
        <f>C1135*I1135</f>
        <v/>
      </c>
      <c r="N1135" s="13">
        <f>IF(F1135&gt;0,C1135*(1+F1135),G1135)</f>
        <v/>
      </c>
      <c r="O1135" s="16">
        <f>N1135*J1135</f>
        <v/>
      </c>
      <c r="P1135" s="16">
        <f>L1135-D1135</f>
        <v/>
      </c>
      <c r="Q1135" s="16">
        <f>M1135-E1135</f>
        <v/>
      </c>
      <c r="R1135" s="16">
        <f>(B1135)+(P1135)+(Q1135)+(O1135)</f>
        <v/>
      </c>
      <c r="S1135" s="16">
        <f>R1135/0.89</f>
        <v/>
      </c>
      <c r="T1135" s="8">
        <f>((R1135/S1135)-1)*-100</f>
        <v/>
      </c>
      <c r="U1135" s="16">
        <f>C1135-S1135</f>
        <v/>
      </c>
      <c r="V1135">
        <f>((R1135/C1135)-1)*-100</f>
        <v/>
      </c>
    </row>
    <row r="1136">
      <c r="A1136" t="inlineStr">
        <is>
          <t>XAROPE 1883 DE MORANGO 250ML</t>
        </is>
      </c>
      <c r="B1136" s="13" t="n">
        <v>17</v>
      </c>
      <c r="C1136" s="14">
        <f>R1136/0.89</f>
        <v/>
      </c>
      <c r="D1136" s="13" t="n">
        <v>0.68</v>
      </c>
      <c r="E1136" s="13" t="n">
        <v>0.59568</v>
      </c>
      <c r="F1136" s="1" t="n">
        <v>0</v>
      </c>
      <c r="G1136" t="n">
        <v>0</v>
      </c>
      <c r="H1136" s="5" t="n">
        <v>0.12</v>
      </c>
      <c r="I1136" s="5" t="n">
        <v>0.0925</v>
      </c>
      <c r="J1136" s="5" t="n">
        <v>0.12</v>
      </c>
      <c r="K1136" s="1" t="n">
        <v>0.11</v>
      </c>
      <c r="L1136" s="16">
        <f>K1136*C1136</f>
        <v/>
      </c>
      <c r="M1136" s="13">
        <f>C1136*I1136</f>
        <v/>
      </c>
      <c r="N1136" s="13">
        <f>IF(F1136&gt;0,C1136*(1+F1136),G1136)</f>
        <v/>
      </c>
      <c r="O1136" s="16">
        <f>N1136*J1136</f>
        <v/>
      </c>
      <c r="P1136" s="16">
        <f>L1136-D1136</f>
        <v/>
      </c>
      <c r="Q1136" s="16">
        <f>M1136-E1136</f>
        <v/>
      </c>
      <c r="R1136" s="16">
        <f>(B1136)+(P1136)+(Q1136)+(O1136)</f>
        <v/>
      </c>
      <c r="S1136" s="16">
        <f>R1136/0.89</f>
        <v/>
      </c>
      <c r="T1136" s="8">
        <f>((R1136/S1136)-1)*-100</f>
        <v/>
      </c>
      <c r="U1136" s="16">
        <f>C1136-S1136</f>
        <v/>
      </c>
      <c r="V1136">
        <f>((R1136/C1136)-1)*-100</f>
        <v/>
      </c>
    </row>
    <row r="1137">
      <c r="A1137" t="inlineStr">
        <is>
          <t>XAROPE 1883 DE TANGERINA 250ML</t>
        </is>
      </c>
      <c r="B1137" s="13" t="n">
        <v>17</v>
      </c>
      <c r="C1137" s="14">
        <f>R1137/0.89</f>
        <v/>
      </c>
      <c r="D1137" s="13" t="n">
        <v>0.68</v>
      </c>
      <c r="E1137" s="13" t="n">
        <v>0.59568</v>
      </c>
      <c r="F1137" s="1" t="n">
        <v>0</v>
      </c>
      <c r="G1137" t="n">
        <v>0</v>
      </c>
      <c r="H1137" s="5" t="n">
        <v>0.12</v>
      </c>
      <c r="I1137" s="5" t="n">
        <v>0.0925</v>
      </c>
      <c r="J1137" s="5" t="n">
        <v>0.12</v>
      </c>
      <c r="K1137" s="1" t="n">
        <v>0.11</v>
      </c>
      <c r="L1137" s="16">
        <f>K1137*C1137</f>
        <v/>
      </c>
      <c r="M1137" s="13">
        <f>C1137*I1137</f>
        <v/>
      </c>
      <c r="N1137" s="13">
        <f>IF(F1137&gt;0,C1137*(1+F1137),G1137)</f>
        <v/>
      </c>
      <c r="O1137" s="16">
        <f>N1137*J1137</f>
        <v/>
      </c>
      <c r="P1137" s="16">
        <f>L1137-D1137</f>
        <v/>
      </c>
      <c r="Q1137" s="16">
        <f>M1137-E1137</f>
        <v/>
      </c>
      <c r="R1137" s="16">
        <f>(B1137)+(P1137)+(Q1137)+(O1137)</f>
        <v/>
      </c>
      <c r="S1137" s="16">
        <f>R1137/0.89</f>
        <v/>
      </c>
      <c r="T1137" s="8">
        <f>((R1137/S1137)-1)*-100</f>
        <v/>
      </c>
      <c r="U1137" s="16">
        <f>C1137-S1137</f>
        <v/>
      </c>
      <c r="V1137">
        <f>((R1137/C1137)-1)*-100</f>
        <v/>
      </c>
    </row>
    <row r="1138">
      <c r="A1138" t="inlineStr">
        <is>
          <t>XAROPE 1883 DE MACA VERDE 250ML</t>
        </is>
      </c>
      <c r="B1138" s="13" t="n">
        <v>17</v>
      </c>
      <c r="C1138" s="14">
        <f>R1138/0.89</f>
        <v/>
      </c>
      <c r="D1138" s="13" t="n">
        <v>0.68</v>
      </c>
      <c r="E1138" s="13" t="n">
        <v>0.59568</v>
      </c>
      <c r="F1138" s="1" t="n">
        <v>0</v>
      </c>
      <c r="G1138" t="n">
        <v>0</v>
      </c>
      <c r="H1138" s="5" t="n">
        <v>0.12</v>
      </c>
      <c r="I1138" s="5" t="n">
        <v>0.0925</v>
      </c>
      <c r="J1138" s="5" t="n">
        <v>0.12</v>
      </c>
      <c r="K1138" s="1" t="n">
        <v>0.11</v>
      </c>
      <c r="L1138" s="16">
        <f>K1138*C1138</f>
        <v/>
      </c>
      <c r="M1138" s="13">
        <f>C1138*I1138</f>
        <v/>
      </c>
      <c r="N1138" s="13">
        <f>IF(F1138&gt;0,C1138*(1+F1138),G1138)</f>
        <v/>
      </c>
      <c r="O1138" s="16">
        <f>N1138*J1138</f>
        <v/>
      </c>
      <c r="P1138" s="16">
        <f>L1138-D1138</f>
        <v/>
      </c>
      <c r="Q1138" s="16">
        <f>M1138-E1138</f>
        <v/>
      </c>
      <c r="R1138" s="16">
        <f>(B1138)+(P1138)+(Q1138)+(O1138)</f>
        <v/>
      </c>
      <c r="S1138" s="16">
        <f>R1138/0.89</f>
        <v/>
      </c>
      <c r="T1138" s="8">
        <f>((R1138/S1138)-1)*-100</f>
        <v/>
      </c>
      <c r="U1138" s="16">
        <f>C1138-S1138</f>
        <v/>
      </c>
      <c r="V1138">
        <f>((R1138/C1138)-1)*-100</f>
        <v/>
      </c>
    </row>
    <row r="1139">
      <c r="A1139" t="inlineStr">
        <is>
          <t>XAROPE 1883 DE GENGIBRE 250ML</t>
        </is>
      </c>
      <c r="B1139" s="13" t="n">
        <v>17</v>
      </c>
      <c r="C1139" s="14">
        <f>R1139/0.89</f>
        <v/>
      </c>
      <c r="D1139" s="13" t="n">
        <v>0.68</v>
      </c>
      <c r="E1139" s="13" t="n">
        <v>0.59568</v>
      </c>
      <c r="F1139" s="1" t="n">
        <v>0</v>
      </c>
      <c r="G1139" t="n">
        <v>0</v>
      </c>
      <c r="H1139" s="5" t="n">
        <v>0.12</v>
      </c>
      <c r="I1139" s="5" t="n">
        <v>0.0925</v>
      </c>
      <c r="J1139" s="5" t="n">
        <v>0.12</v>
      </c>
      <c r="K1139" s="1" t="n">
        <v>0.11</v>
      </c>
      <c r="L1139" s="16">
        <f>K1139*C1139</f>
        <v/>
      </c>
      <c r="M1139" s="13">
        <f>C1139*I1139</f>
        <v/>
      </c>
      <c r="N1139" s="13">
        <f>IF(F1139&gt;0,C1139*(1+F1139),G1139)</f>
        <v/>
      </c>
      <c r="O1139" s="16">
        <f>N1139*J1139</f>
        <v/>
      </c>
      <c r="P1139" s="16">
        <f>L1139-D1139</f>
        <v/>
      </c>
      <c r="Q1139" s="16">
        <f>M1139-E1139</f>
        <v/>
      </c>
      <c r="R1139" s="16">
        <f>(B1139)+(P1139)+(Q1139)+(O1139)</f>
        <v/>
      </c>
      <c r="S1139" s="16">
        <f>R1139/0.89</f>
        <v/>
      </c>
      <c r="T1139" s="8">
        <f>((R1139/S1139)-1)*-100</f>
        <v/>
      </c>
      <c r="U1139" s="16">
        <f>C1139-S1139</f>
        <v/>
      </c>
      <c r="V1139">
        <f>((R1139/C1139)-1)*-100</f>
        <v/>
      </c>
    </row>
    <row r="1140">
      <c r="A1140" t="inlineStr">
        <is>
          <t>XAROPE 1883 DE CRANBERRY 250ML</t>
        </is>
      </c>
      <c r="B1140" s="13" t="n">
        <v>17</v>
      </c>
      <c r="C1140" s="14">
        <f>R1140/0.89</f>
        <v/>
      </c>
      <c r="D1140" s="13" t="n">
        <v>0.68</v>
      </c>
      <c r="E1140" s="13" t="n">
        <v>0.59568</v>
      </c>
      <c r="F1140" s="1" t="n">
        <v>0</v>
      </c>
      <c r="G1140" t="n">
        <v>0</v>
      </c>
      <c r="H1140" s="5" t="n">
        <v>0.12</v>
      </c>
      <c r="I1140" s="5" t="n">
        <v>0.0925</v>
      </c>
      <c r="J1140" s="5" t="n">
        <v>0.12</v>
      </c>
      <c r="K1140" s="1" t="n">
        <v>0.11</v>
      </c>
      <c r="L1140" s="16">
        <f>K1140*C1140</f>
        <v/>
      </c>
      <c r="M1140" s="13">
        <f>C1140*I1140</f>
        <v/>
      </c>
      <c r="N1140" s="13">
        <f>IF(F1140&gt;0,C1140*(1+F1140),G1140)</f>
        <v/>
      </c>
      <c r="O1140" s="16">
        <f>N1140*J1140</f>
        <v/>
      </c>
      <c r="P1140" s="16">
        <f>L1140-D1140</f>
        <v/>
      </c>
      <c r="Q1140" s="16">
        <f>M1140-E1140</f>
        <v/>
      </c>
      <c r="R1140" s="16">
        <f>(B1140)+(P1140)+(Q1140)+(O1140)</f>
        <v/>
      </c>
      <c r="S1140" s="16">
        <f>R1140/0.89</f>
        <v/>
      </c>
      <c r="T1140" s="8">
        <f>((R1140/S1140)-1)*-100</f>
        <v/>
      </c>
      <c r="U1140" s="16">
        <f>C1140-S1140</f>
        <v/>
      </c>
      <c r="V1140">
        <f>((R1140/C1140)-1)*-100</f>
        <v/>
      </c>
    </row>
    <row r="1141">
      <c r="A1141" t="inlineStr">
        <is>
          <t>XAROPE 1883 DE LIMAO SICILIANO 250ML</t>
        </is>
      </c>
      <c r="B1141" s="13" t="n">
        <v>17</v>
      </c>
      <c r="C1141" s="14">
        <f>R1141/0.89</f>
        <v/>
      </c>
      <c r="D1141" s="13" t="n">
        <v>0.68</v>
      </c>
      <c r="E1141" s="13" t="n">
        <v>0.59568</v>
      </c>
      <c r="F1141" s="1" t="n">
        <v>0</v>
      </c>
      <c r="G1141" t="n">
        <v>0</v>
      </c>
      <c r="H1141" s="5" t="n">
        <v>0.12</v>
      </c>
      <c r="I1141" s="5" t="n">
        <v>0.0925</v>
      </c>
      <c r="J1141" s="5" t="n">
        <v>0.12</v>
      </c>
      <c r="K1141" s="1" t="n">
        <v>0.11</v>
      </c>
      <c r="L1141" s="16">
        <f>K1141*C1141</f>
        <v/>
      </c>
      <c r="M1141" s="13">
        <f>C1141*I1141</f>
        <v/>
      </c>
      <c r="N1141" s="13">
        <f>IF(F1141&gt;0,C1141*(1+F1141),G1141)</f>
        <v/>
      </c>
      <c r="O1141" s="16">
        <f>N1141*J1141</f>
        <v/>
      </c>
      <c r="P1141" s="16">
        <f>L1141-D1141</f>
        <v/>
      </c>
      <c r="Q1141" s="16">
        <f>M1141-E1141</f>
        <v/>
      </c>
      <c r="R1141" s="16">
        <f>(B1141)+(P1141)+(Q1141)+(O1141)</f>
        <v/>
      </c>
      <c r="S1141" s="16">
        <f>R1141/0.89</f>
        <v/>
      </c>
      <c r="T1141" s="8">
        <f>((R1141/S1141)-1)*-100</f>
        <v/>
      </c>
      <c r="U1141" s="16">
        <f>C1141-S1141</f>
        <v/>
      </c>
      <c r="V1141">
        <f>((R1141/C1141)-1)*-100</f>
        <v/>
      </c>
    </row>
    <row r="1142">
      <c r="A1142" t="inlineStr">
        <is>
          <t>CACHACA SALINISSIMA PRATA AMBURANA 670ML</t>
        </is>
      </c>
      <c r="B1142" s="13" t="n">
        <v>24.64</v>
      </c>
      <c r="C1142" s="14">
        <f>R1142/0.89</f>
        <v/>
      </c>
      <c r="D1142" s="13" t="n">
        <v>0</v>
      </c>
      <c r="E1142" s="13" t="n">
        <v>2.2792</v>
      </c>
      <c r="F1142" s="1" t="n">
        <v>0.4579</v>
      </c>
      <c r="G1142" t="n">
        <v>0</v>
      </c>
      <c r="H1142" s="5" t="n">
        <v>0.12</v>
      </c>
      <c r="I1142" s="5" t="n">
        <v>0.0925</v>
      </c>
      <c r="J1142" s="5" t="n">
        <v>0.12</v>
      </c>
      <c r="K1142" s="1" t="n">
        <v>0.11</v>
      </c>
      <c r="L1142" s="16">
        <f>K1142*C1142</f>
        <v/>
      </c>
      <c r="M1142" s="13">
        <f>C1142*I1142</f>
        <v/>
      </c>
      <c r="N1142" s="13">
        <f>IF(F1142&gt;0,C1142*(1+F1142),G1142)</f>
        <v/>
      </c>
      <c r="O1142" s="16">
        <f>N1142*J1142</f>
        <v/>
      </c>
      <c r="P1142" s="16">
        <f>L1142-D1142</f>
        <v/>
      </c>
      <c r="Q1142" s="16">
        <f>M1142-E1142</f>
        <v/>
      </c>
      <c r="R1142" s="16">
        <f>(B1142)+(P1142)+(Q1142)+(O1142)</f>
        <v/>
      </c>
      <c r="S1142" s="16">
        <f>R1142/0.89</f>
        <v/>
      </c>
      <c r="T1142" s="8">
        <f>((R1142/S1142)-1)*-100</f>
        <v/>
      </c>
      <c r="U1142" s="16">
        <f>C1142-S1142</f>
        <v/>
      </c>
      <c r="V1142">
        <f>((R1142/C1142)-1)*-100</f>
        <v/>
      </c>
    </row>
    <row r="1143">
      <c r="A1143" t="inlineStr">
        <is>
          <t>PINDORAMA COBRA CORAL 600ML CX C 12</t>
        </is>
      </c>
      <c r="B1143" s="13" t="n">
        <v>30</v>
      </c>
      <c r="C1143" s="14">
        <f>R1143/0.89</f>
        <v/>
      </c>
      <c r="D1143" s="13" t="n">
        <v>0</v>
      </c>
      <c r="E1143" s="13" t="n">
        <v>2.775</v>
      </c>
      <c r="F1143" s="1" t="n">
        <v>0</v>
      </c>
      <c r="G1143" t="n">
        <v>9.02</v>
      </c>
      <c r="H1143" s="5" t="n">
        <v>0.12</v>
      </c>
      <c r="I1143" s="5" t="n">
        <v>0.0925</v>
      </c>
      <c r="J1143" s="5" t="n">
        <v>0.12</v>
      </c>
      <c r="K1143" s="1" t="n">
        <v>0.11</v>
      </c>
      <c r="L1143" s="16">
        <f>K1143*C1143</f>
        <v/>
      </c>
      <c r="M1143" s="13">
        <f>C1143*I1143</f>
        <v/>
      </c>
      <c r="N1143" s="13">
        <f>IF(F1143&gt;0,C1143*(1+F1143),G1143)</f>
        <v/>
      </c>
      <c r="O1143" s="16">
        <f>N1143*J1143</f>
        <v/>
      </c>
      <c r="P1143" s="16">
        <f>L1143-D1143</f>
        <v/>
      </c>
      <c r="Q1143" s="16">
        <f>M1143-E1143</f>
        <v/>
      </c>
      <c r="R1143" s="16">
        <f>(B1143)+(P1143)+(Q1143)+(O1143)</f>
        <v/>
      </c>
      <c r="S1143" s="16">
        <f>R1143/0.89</f>
        <v/>
      </c>
      <c r="T1143" s="8">
        <f>((R1143/S1143)-1)*-100</f>
        <v/>
      </c>
      <c r="U1143" s="16">
        <f>C1143-S1143</f>
        <v/>
      </c>
      <c r="V1143">
        <f>((R1143/C1143)-1)*-100</f>
        <v/>
      </c>
    </row>
    <row r="1144">
      <c r="A1144" t="inlineStr">
        <is>
          <t xml:space="preserve">CACHACA PINDORAMA 750ML CAIXA C/6 </t>
        </is>
      </c>
      <c r="B1144" s="13" t="n">
        <v>67.19</v>
      </c>
      <c r="C1144" s="14">
        <f>R1144/0.89</f>
        <v/>
      </c>
      <c r="D1144" s="13" t="n">
        <v>0</v>
      </c>
      <c r="E1144" s="13" t="n">
        <v>6.215075000000001</v>
      </c>
      <c r="F1144" s="1" t="n">
        <v>0</v>
      </c>
      <c r="G1144" t="n">
        <v>11.28</v>
      </c>
      <c r="H1144" s="5" t="n">
        <v>0.12</v>
      </c>
      <c r="I1144" s="5" t="n">
        <v>0.0925</v>
      </c>
      <c r="J1144" s="5" t="n">
        <v>0.12</v>
      </c>
      <c r="K1144" s="1" t="n">
        <v>0.11</v>
      </c>
      <c r="L1144" s="16">
        <f>K1144*C1144</f>
        <v/>
      </c>
      <c r="M1144" s="13">
        <f>C1144*I1144</f>
        <v/>
      </c>
      <c r="N1144" s="13">
        <f>IF(F1144&gt;0,C1144*(1+F1144),G1144)</f>
        <v/>
      </c>
      <c r="O1144" s="16">
        <f>N1144*J1144</f>
        <v/>
      </c>
      <c r="P1144" s="16">
        <f>L1144-D1144</f>
        <v/>
      </c>
      <c r="Q1144" s="16">
        <f>M1144-E1144</f>
        <v/>
      </c>
      <c r="R1144" s="16">
        <f>(B1144)+(P1144)+(Q1144)+(O1144)</f>
        <v/>
      </c>
      <c r="S1144" s="16">
        <f>R1144/0.89</f>
        <v/>
      </c>
      <c r="T1144" s="8">
        <f>((R1144/S1144)-1)*-100</f>
        <v/>
      </c>
      <c r="U1144" s="16">
        <f>C1144-S1144</f>
        <v/>
      </c>
      <c r="V1144">
        <f>((R1144/C1144)-1)*-100</f>
        <v/>
      </c>
    </row>
    <row r="1145">
      <c r="A1145" t="inlineStr">
        <is>
          <t xml:space="preserve">CACHACA PINDORAMA OURO 700ML CAIXA C/ 6 </t>
        </is>
      </c>
      <c r="B1145" s="13" t="n">
        <v>96</v>
      </c>
      <c r="C1145" s="14">
        <f>R1145/0.89</f>
        <v/>
      </c>
      <c r="D1145" s="13" t="n">
        <v>0</v>
      </c>
      <c r="E1145" s="13" t="n">
        <v>8.880000000000001</v>
      </c>
      <c r="F1145" s="1" t="n">
        <v>0</v>
      </c>
      <c r="G1145" t="n">
        <v>11.28</v>
      </c>
      <c r="H1145" s="5" t="n">
        <v>0.12</v>
      </c>
      <c r="I1145" s="5" t="n">
        <v>0.0925</v>
      </c>
      <c r="J1145" s="5" t="n">
        <v>0.12</v>
      </c>
      <c r="K1145" s="1" t="n">
        <v>0.11</v>
      </c>
      <c r="L1145" s="16">
        <f>K1145*C1145</f>
        <v/>
      </c>
      <c r="M1145" s="13">
        <f>C1145*I1145</f>
        <v/>
      </c>
      <c r="N1145" s="13">
        <f>IF(F1145&gt;0,C1145*(1+F1145),G1145)</f>
        <v/>
      </c>
      <c r="O1145" s="16">
        <f>N1145*J1145</f>
        <v/>
      </c>
      <c r="P1145" s="16">
        <f>L1145-D1145</f>
        <v/>
      </c>
      <c r="Q1145" s="16">
        <f>M1145-E1145</f>
        <v/>
      </c>
      <c r="R1145" s="16">
        <f>(B1145)+(P1145)+(Q1145)+(O1145)</f>
        <v/>
      </c>
      <c r="S1145" s="16">
        <f>R1145/0.89</f>
        <v/>
      </c>
      <c r="T1145" s="8">
        <f>((R1145/S1145)-1)*-100</f>
        <v/>
      </c>
      <c r="U1145" s="16">
        <f>C1145-S1145</f>
        <v/>
      </c>
      <c r="V1145">
        <f>((R1145/C1145)-1)*-100</f>
        <v/>
      </c>
    </row>
    <row r="1146">
      <c r="A1146" t="inlineStr">
        <is>
          <t xml:space="preserve">VINHO CHEVAL DES ANDES </t>
        </is>
      </c>
      <c r="B1146" s="13" t="n">
        <v>365.231</v>
      </c>
      <c r="C1146" s="14">
        <f>R1146/0.89</f>
        <v/>
      </c>
      <c r="D1146" s="13" t="n">
        <v>13.7176</v>
      </c>
      <c r="E1146" s="13" t="n">
        <v>30.453065</v>
      </c>
      <c r="F1146" s="1" t="n">
        <v>0</v>
      </c>
      <c r="G1146" t="n">
        <v>0</v>
      </c>
      <c r="H1146" s="5" t="n">
        <v>0.12</v>
      </c>
      <c r="I1146" s="5" t="n">
        <v>0.0925</v>
      </c>
      <c r="J1146" s="5" t="n">
        <v>0.12</v>
      </c>
      <c r="K1146" s="1" t="n">
        <v>0.11</v>
      </c>
      <c r="L1146" s="16">
        <f>K1146*C1146</f>
        <v/>
      </c>
      <c r="M1146" s="13">
        <f>C1146*I1146</f>
        <v/>
      </c>
      <c r="N1146" s="13">
        <f>IF(F1146&gt;0,C1146*(1+F1146),G1146)</f>
        <v/>
      </c>
      <c r="O1146" s="16">
        <f>N1146*J1146</f>
        <v/>
      </c>
      <c r="P1146" s="16">
        <f>L1146-D1146</f>
        <v/>
      </c>
      <c r="Q1146" s="16">
        <f>M1146-E1146</f>
        <v/>
      </c>
      <c r="R1146" s="16">
        <f>(B1146)+(P1146)+(Q1146)+(O1146)</f>
        <v/>
      </c>
      <c r="S1146" s="16">
        <f>R1146/0.89</f>
        <v/>
      </c>
      <c r="T1146" s="8">
        <f>((R1146/S1146)-1)*-100</f>
        <v/>
      </c>
      <c r="U1146" s="16">
        <f>C1146-S1146</f>
        <v/>
      </c>
      <c r="V1146">
        <f>((R1146/C1146)-1)*-100</f>
        <v/>
      </c>
    </row>
    <row r="1147">
      <c r="A1147" t="inlineStr">
        <is>
          <t>CHANDON CUVEE 50 ANOS</t>
        </is>
      </c>
      <c r="B1147" s="13" t="n">
        <v>53.32455</v>
      </c>
      <c r="C1147" s="14">
        <f>R1147/0.89</f>
        <v/>
      </c>
      <c r="D1147" s="13" t="n">
        <v>6.0084</v>
      </c>
      <c r="E1147" s="13" t="n">
        <v>4.075698</v>
      </c>
      <c r="F1147" s="1" t="n">
        <v>0</v>
      </c>
      <c r="G1147" t="n">
        <v>0</v>
      </c>
      <c r="H1147" s="5" t="n">
        <v>0.12</v>
      </c>
      <c r="I1147" s="5" t="n">
        <v>0.0925</v>
      </c>
      <c r="J1147" s="5" t="n">
        <v>0.12</v>
      </c>
      <c r="K1147" s="1" t="n">
        <v>0.11</v>
      </c>
      <c r="L1147" s="16">
        <f>K1147*C1147</f>
        <v/>
      </c>
      <c r="M1147" s="13">
        <f>C1147*I1147</f>
        <v/>
      </c>
      <c r="N1147" s="13">
        <f>IF(F1147&gt;0,C1147*(1+F1147),G1147)</f>
        <v/>
      </c>
      <c r="O1147" s="16">
        <f>N1147*J1147</f>
        <v/>
      </c>
      <c r="P1147" s="16">
        <f>L1147-D1147</f>
        <v/>
      </c>
      <c r="Q1147" s="16">
        <f>M1147-E1147</f>
        <v/>
      </c>
      <c r="R1147" s="16">
        <f>(B1147)+(P1147)+(Q1147)+(O1147)</f>
        <v/>
      </c>
      <c r="S1147" s="16">
        <f>R1147/0.89</f>
        <v/>
      </c>
      <c r="T1147" s="8">
        <f>((R1147/S1147)-1)*-100</f>
        <v/>
      </c>
      <c r="U1147" s="16">
        <f>C1147-S1147</f>
        <v/>
      </c>
      <c r="V1147">
        <f>((R1147/C1147)-1)*-100</f>
        <v/>
      </c>
    </row>
    <row r="1148">
      <c r="A1148" t="inlineStr">
        <is>
          <t>KIT C/3 CASA PERINI ESPUMANTE AQUARELA</t>
        </is>
      </c>
      <c r="B1148" s="13" t="n">
        <v>95.7</v>
      </c>
      <c r="C1148" s="14">
        <f>R1148/0.89</f>
        <v/>
      </c>
      <c r="D1148" s="13" t="n">
        <v>10.89535</v>
      </c>
      <c r="E1148" s="13" t="n">
        <v>7.844430000000001</v>
      </c>
      <c r="F1148" s="1" t="n">
        <v>0.3796</v>
      </c>
      <c r="G1148" t="n">
        <v>0</v>
      </c>
      <c r="H1148" s="5" t="n">
        <v>0.12</v>
      </c>
      <c r="I1148" s="5" t="n">
        <v>0.0925</v>
      </c>
      <c r="J1148" s="5" t="n">
        <v>0.12</v>
      </c>
      <c r="K1148" s="1" t="n">
        <v>0.11</v>
      </c>
      <c r="L1148" s="16">
        <f>K1148*C1148</f>
        <v/>
      </c>
      <c r="M1148" s="13">
        <f>C1148*I1148</f>
        <v/>
      </c>
      <c r="N1148" s="13">
        <f>IF(F1148&gt;0,C1148*(1+F1148),G1148)</f>
        <v/>
      </c>
      <c r="O1148" s="16">
        <f>N1148*J1148</f>
        <v/>
      </c>
      <c r="P1148" s="16">
        <f>L1148-D1148</f>
        <v/>
      </c>
      <c r="Q1148" s="16">
        <f>M1148-E1148</f>
        <v/>
      </c>
      <c r="R1148" s="16">
        <f>(B1148)+(P1148)+(Q1148)+(O1148)</f>
        <v/>
      </c>
      <c r="S1148" s="16">
        <f>R1148/0.89</f>
        <v/>
      </c>
      <c r="T1148" s="8">
        <f>((R1148/S1148)-1)*-100</f>
        <v/>
      </c>
      <c r="U1148" s="16">
        <f>C1148-S1148</f>
        <v/>
      </c>
      <c r="V1148">
        <f>((R1148/C1148)-1)*-100</f>
        <v/>
      </c>
    </row>
    <row r="1149">
      <c r="A1149" t="inlineStr">
        <is>
          <t xml:space="preserve">CERVEJA AMSTEL RET 24X600ML </t>
        </is>
      </c>
      <c r="B1149" s="13" t="n">
        <v>81.63</v>
      </c>
      <c r="C1149" s="14">
        <f>R1149/0.89</f>
        <v/>
      </c>
      <c r="D1149" s="13" t="n">
        <v>9.427911</v>
      </c>
      <c r="E1149" s="13" t="n">
        <v>8.987942</v>
      </c>
      <c r="F1149" s="1" t="n">
        <v>0</v>
      </c>
      <c r="G1149" t="n">
        <v>150</v>
      </c>
      <c r="H1149" s="5" t="n">
        <v>0.12</v>
      </c>
      <c r="I1149" s="5" t="n">
        <v>0.104</v>
      </c>
      <c r="J1149" s="5" t="n">
        <v>0.19</v>
      </c>
      <c r="K1149" s="1" t="n">
        <v>0.11</v>
      </c>
      <c r="L1149" s="16">
        <f>K1149*C1149</f>
        <v/>
      </c>
      <c r="M1149" s="13">
        <f>C1149*I1149</f>
        <v/>
      </c>
      <c r="N1149" s="13">
        <f>IF(F1149&gt;0,C1149*(1+F1149),G1149)</f>
        <v/>
      </c>
      <c r="O1149" s="16">
        <f>N1149*J1149</f>
        <v/>
      </c>
      <c r="P1149" s="16">
        <f>L1149-D1149</f>
        <v/>
      </c>
      <c r="Q1149" s="16">
        <f>M1149-E1149</f>
        <v/>
      </c>
      <c r="R1149" s="16">
        <f>(B1149)+(P1149)+(Q1149)+(O1149)</f>
        <v/>
      </c>
      <c r="S1149" s="16">
        <f>R1149/0.89</f>
        <v/>
      </c>
      <c r="T1149" s="8">
        <f>((R1149/S1149)-1)*-100</f>
        <v/>
      </c>
      <c r="U1149" s="16">
        <f>C1149-S1149</f>
        <v/>
      </c>
      <c r="V1149">
        <f>((R1149/C1149)-1)*-100</f>
        <v/>
      </c>
    </row>
    <row r="1150">
      <c r="A1150" t="inlineStr">
        <is>
          <t>LICOR STOCK DE DOCE DE LEITE 720 ML</t>
        </is>
      </c>
      <c r="B1150" s="13" t="n">
        <v>40.390833</v>
      </c>
      <c r="C1150" s="14">
        <f>R1150/0.89</f>
        <v/>
      </c>
      <c r="D1150" s="13" t="n">
        <v>4.056</v>
      </c>
      <c r="E1150" s="13" t="n">
        <v>2.751336</v>
      </c>
      <c r="F1150" s="1" t="n">
        <v>0</v>
      </c>
      <c r="G1150" t="n">
        <v>50.42</v>
      </c>
      <c r="H1150" s="5" t="n">
        <v>0.12</v>
      </c>
      <c r="I1150" s="5" t="n">
        <v>0.0925</v>
      </c>
      <c r="J1150" s="5" t="n">
        <v>0.12</v>
      </c>
      <c r="K1150" s="1" t="n">
        <v>0.11</v>
      </c>
      <c r="L1150" s="16">
        <f>K1150*C1150</f>
        <v/>
      </c>
      <c r="M1150" s="13">
        <f>C1150*I1150</f>
        <v/>
      </c>
      <c r="N1150" s="13">
        <f>IF(F1150&gt;0,C1150*(1+F1150),G1150)</f>
        <v/>
      </c>
      <c r="O1150" s="16">
        <f>N1150*J1150</f>
        <v/>
      </c>
      <c r="P1150" s="16">
        <f>L1150-D1150</f>
        <v/>
      </c>
      <c r="Q1150" s="16">
        <f>M1150-E1150</f>
        <v/>
      </c>
      <c r="R1150" s="16">
        <f>(B1150)+(P1150)+(Q1150)+(O1150)</f>
        <v/>
      </c>
      <c r="S1150" s="16">
        <f>R1150/0.89</f>
        <v/>
      </c>
      <c r="T1150" s="8">
        <f>((R1150/S1150)-1)*-100</f>
        <v/>
      </c>
      <c r="U1150" s="16">
        <f>C1150-S1150</f>
        <v/>
      </c>
      <c r="V1150">
        <f>((R1150/C1150)-1)*-100</f>
        <v/>
      </c>
    </row>
    <row r="1151">
      <c r="A1151" t="inlineStr">
        <is>
          <t>AGUA MINERAL MINALBA S/GAS LATA 12X310ML</t>
        </is>
      </c>
      <c r="B1151" s="13" t="n">
        <v>20.1</v>
      </c>
      <c r="C1151" s="14">
        <f>R1151/0.89</f>
        <v/>
      </c>
      <c r="D1151" s="13" t="n">
        <v>2.412</v>
      </c>
      <c r="E1151" s="13" t="n">
        <v>0</v>
      </c>
      <c r="F1151" s="1" t="n">
        <v>0</v>
      </c>
      <c r="G1151" t="n">
        <v>22.68</v>
      </c>
      <c r="H1151" s="5" t="n">
        <v>0.12</v>
      </c>
      <c r="I1151" s="5" t="n">
        <v>0</v>
      </c>
      <c r="J1151" s="5" t="n">
        <v>0.12</v>
      </c>
      <c r="K1151" s="1" t="n">
        <v>0.11</v>
      </c>
      <c r="L1151" s="16">
        <f>K1151*C1151</f>
        <v/>
      </c>
      <c r="M1151" s="13">
        <f>C1151*I1151</f>
        <v/>
      </c>
      <c r="N1151" s="13">
        <f>IF(F1151&gt;0,C1151*(1+F1151),G1151)</f>
        <v/>
      </c>
      <c r="O1151" s="16">
        <f>N1151*J1151</f>
        <v/>
      </c>
      <c r="P1151" s="16">
        <f>L1151-D1151</f>
        <v/>
      </c>
      <c r="Q1151" s="16">
        <f>M1151-E1151</f>
        <v/>
      </c>
      <c r="R1151" s="16">
        <f>(B1151)+(P1151)+(Q1151)+(O1151)</f>
        <v/>
      </c>
      <c r="S1151" s="16">
        <f>R1151/0.89</f>
        <v/>
      </c>
      <c r="T1151" s="8">
        <f>((R1151/S1151)-1)*-100</f>
        <v/>
      </c>
      <c r="U1151" s="16">
        <f>C1151-S1151</f>
        <v/>
      </c>
      <c r="V1151">
        <f>((R1151/C1151)-1)*-100</f>
        <v/>
      </c>
    </row>
    <row r="1152">
      <c r="A1152" t="inlineStr">
        <is>
          <t>AGUA MINERAL MINALBA C/GAS LATA 12X310ML</t>
        </is>
      </c>
      <c r="B1152" s="13" t="n">
        <v>24.12</v>
      </c>
      <c r="C1152" s="14">
        <f>R1152/0.89</f>
        <v/>
      </c>
      <c r="D1152" s="13" t="n">
        <v>3.014402</v>
      </c>
      <c r="E1152" s="13" t="n">
        <v>0</v>
      </c>
      <c r="F1152" s="1" t="n">
        <v>0</v>
      </c>
      <c r="G1152" t="n">
        <v>22.68</v>
      </c>
      <c r="H1152" s="5" t="n">
        <v>0.12</v>
      </c>
      <c r="I1152" s="5" t="n">
        <v>0</v>
      </c>
      <c r="J1152" s="5" t="n">
        <v>0.12</v>
      </c>
      <c r="K1152" s="1" t="n">
        <v>0.11</v>
      </c>
      <c r="L1152" s="16">
        <f>K1152*C1152</f>
        <v/>
      </c>
      <c r="M1152" s="13">
        <f>C1152*I1152</f>
        <v/>
      </c>
      <c r="N1152" s="13">
        <f>IF(F1152&gt;0,C1152*(1+F1152),G1152)</f>
        <v/>
      </c>
      <c r="O1152" s="16">
        <f>N1152*J1152</f>
        <v/>
      </c>
      <c r="P1152" s="16">
        <f>L1152-D1152</f>
        <v/>
      </c>
      <c r="Q1152" s="16">
        <f>M1152-E1152</f>
        <v/>
      </c>
      <c r="R1152" s="16">
        <f>(B1152)+(P1152)+(Q1152)+(O1152)</f>
        <v/>
      </c>
      <c r="S1152" s="16">
        <f>R1152/0.89</f>
        <v/>
      </c>
      <c r="T1152" s="8">
        <f>((R1152/S1152)-1)*-100</f>
        <v/>
      </c>
      <c r="U1152" s="16">
        <f>C1152-S1152</f>
        <v/>
      </c>
      <c r="V1152">
        <f>((R1152/C1152)-1)*-100</f>
        <v/>
      </c>
    </row>
    <row r="1153">
      <c r="A1153" t="inlineStr">
        <is>
          <t xml:space="preserve"> WHISKY MACALLAN SHERRY OAK 18Y 700ML</t>
        </is>
      </c>
      <c r="B1153" s="13" t="n">
        <v>2426.005333</v>
      </c>
      <c r="C1153" s="14">
        <f>R1153/0.89</f>
        <v/>
      </c>
      <c r="D1153" s="13" t="n">
        <v>81.2052</v>
      </c>
      <c r="E1153" s="13" t="n">
        <v>180.275532</v>
      </c>
      <c r="F1153" s="1" t="n">
        <v>0.467</v>
      </c>
      <c r="G1153" t="n">
        <v>0</v>
      </c>
      <c r="H1153" s="5" t="n">
        <v>0.12</v>
      </c>
      <c r="I1153" s="5" t="n">
        <v>0.0925</v>
      </c>
      <c r="J1153" s="5" t="n">
        <v>0.12</v>
      </c>
      <c r="K1153" s="1" t="n">
        <v>0.11</v>
      </c>
      <c r="L1153" s="16">
        <f>K1153*C1153</f>
        <v/>
      </c>
      <c r="M1153" s="13">
        <f>C1153*I1153</f>
        <v/>
      </c>
      <c r="N1153" s="13">
        <f>IF(F1153&gt;0,C1153*(1+F1153),G1153)</f>
        <v/>
      </c>
      <c r="O1153" s="16">
        <f>N1153*J1153</f>
        <v/>
      </c>
      <c r="P1153" s="16">
        <f>L1153-D1153</f>
        <v/>
      </c>
      <c r="Q1153" s="16">
        <f>M1153-E1153</f>
        <v/>
      </c>
      <c r="R1153" s="16">
        <f>(B1153)+(P1153)+(Q1153)+(O1153)</f>
        <v/>
      </c>
      <c r="S1153" s="16">
        <f>R1153/0.89</f>
        <v/>
      </c>
      <c r="T1153" s="8">
        <f>((R1153/S1153)-1)*-100</f>
        <v/>
      </c>
      <c r="U1153" s="16">
        <f>C1153-S1153</f>
        <v/>
      </c>
      <c r="V1153">
        <f>((R1153/C1153)-1)*-100</f>
        <v/>
      </c>
    </row>
    <row r="1154">
      <c r="A1154" t="inlineStr">
        <is>
          <t>WHISKY YAMAZAKI 12Y 700ML - ED.ESPECIAL</t>
        </is>
      </c>
      <c r="B1154" s="13" t="n">
        <v>488.028083</v>
      </c>
      <c r="C1154" s="14">
        <f>R1154/0.89</f>
        <v/>
      </c>
      <c r="D1154" s="13" t="n">
        <v>16.335667</v>
      </c>
      <c r="E1154" s="13" t="n">
        <v>36.26518</v>
      </c>
      <c r="F1154" s="1" t="n">
        <v>0</v>
      </c>
      <c r="G1154" t="n">
        <v>1281.84</v>
      </c>
      <c r="H1154" s="5" t="n">
        <v>0.12</v>
      </c>
      <c r="I1154" s="5" t="n">
        <v>0.0925</v>
      </c>
      <c r="J1154" s="5" t="n">
        <v>0.12</v>
      </c>
      <c r="K1154" s="1" t="n">
        <v>0.11</v>
      </c>
      <c r="L1154" s="16">
        <f>K1154*C1154</f>
        <v/>
      </c>
      <c r="M1154" s="13">
        <f>C1154*I1154</f>
        <v/>
      </c>
      <c r="N1154" s="13">
        <f>IF(F1154&gt;0,C1154*(1+F1154),G1154)</f>
        <v/>
      </c>
      <c r="O1154" s="16">
        <f>N1154*J1154</f>
        <v/>
      </c>
      <c r="P1154" s="16">
        <f>L1154-D1154</f>
        <v/>
      </c>
      <c r="Q1154" s="16">
        <f>M1154-E1154</f>
        <v/>
      </c>
      <c r="R1154" s="16">
        <f>(B1154)+(P1154)+(Q1154)+(O1154)</f>
        <v/>
      </c>
      <c r="S1154" s="16">
        <f>R1154/0.89</f>
        <v/>
      </c>
      <c r="T1154" s="8">
        <f>((R1154/S1154)-1)*-100</f>
        <v/>
      </c>
      <c r="U1154" s="16">
        <f>C1154-S1154</f>
        <v/>
      </c>
      <c r="V1154">
        <f>((R1154/C1154)-1)*-100</f>
        <v/>
      </c>
    </row>
    <row r="1155">
      <c r="A1155" t="inlineStr">
        <is>
          <t xml:space="preserve">OLD RED 1L </t>
        </is>
      </c>
      <c r="B1155" s="13" t="n">
        <v>19.353</v>
      </c>
      <c r="C1155" s="14">
        <f>R1155/0.89</f>
        <v/>
      </c>
      <c r="D1155" s="13" t="n">
        <v>1.9434</v>
      </c>
      <c r="E1155" s="13" t="n">
        <v>1.318271</v>
      </c>
      <c r="F1155" s="1" t="n">
        <v>0.4579</v>
      </c>
      <c r="G1155" t="n">
        <v>0</v>
      </c>
      <c r="H1155" s="5" t="n">
        <v>0.12</v>
      </c>
      <c r="I1155" s="5" t="n">
        <v>0.0925</v>
      </c>
      <c r="J1155" s="5" t="n">
        <v>0.12</v>
      </c>
      <c r="K1155" s="1" t="n">
        <v>0.11</v>
      </c>
      <c r="L1155" s="16">
        <f>K1155*C1155</f>
        <v/>
      </c>
      <c r="M1155" s="13">
        <f>C1155*I1155</f>
        <v/>
      </c>
      <c r="N1155" s="13">
        <f>IF(F1155&gt;0,C1155*(1+F1155),G1155)</f>
        <v/>
      </c>
      <c r="O1155" s="16">
        <f>N1155*J1155</f>
        <v/>
      </c>
      <c r="P1155" s="16">
        <f>L1155-D1155</f>
        <v/>
      </c>
      <c r="Q1155" s="16">
        <f>M1155-E1155</f>
        <v/>
      </c>
      <c r="R1155" s="16">
        <f>(B1155)+(P1155)+(Q1155)+(O1155)</f>
        <v/>
      </c>
      <c r="S1155" s="16">
        <f>R1155/0.89</f>
        <v/>
      </c>
      <c r="T1155" s="8">
        <f>((R1155/S1155)-1)*-100</f>
        <v/>
      </c>
      <c r="U1155" s="16">
        <f>C1155-S1155</f>
        <v/>
      </c>
      <c r="V1155">
        <f>((R1155/C1155)-1)*-100</f>
        <v/>
      </c>
    </row>
    <row r="1156">
      <c r="A1156" t="inlineStr">
        <is>
          <t xml:space="preserve"> SYN ICE MACA VERDE  24X300ML</t>
        </is>
      </c>
      <c r="B1156" s="13" t="n">
        <v>38.881539</v>
      </c>
      <c r="C1156" s="14">
        <f>R1156/0.89</f>
        <v/>
      </c>
      <c r="D1156" s="13" t="n">
        <v>4.156538</v>
      </c>
      <c r="E1156" s="13" t="n">
        <v>2.992554</v>
      </c>
      <c r="F1156" s="1" t="n">
        <v>0</v>
      </c>
      <c r="G1156" t="n">
        <v>0</v>
      </c>
      <c r="H1156" s="5" t="n">
        <v>0.12</v>
      </c>
      <c r="I1156" s="5" t="n">
        <v>0.0925</v>
      </c>
      <c r="J1156" s="5" t="n">
        <v>0.12</v>
      </c>
      <c r="K1156" s="1" t="n">
        <v>0.11</v>
      </c>
      <c r="L1156" s="16">
        <f>K1156*C1156</f>
        <v/>
      </c>
      <c r="M1156" s="13">
        <f>C1156*I1156</f>
        <v/>
      </c>
      <c r="N1156" s="13">
        <f>IF(F1156&gt;0,C1156*(1+F1156),G1156)</f>
        <v/>
      </c>
      <c r="O1156" s="16">
        <f>N1156*J1156</f>
        <v/>
      </c>
      <c r="P1156" s="16">
        <f>L1156-D1156</f>
        <v/>
      </c>
      <c r="Q1156" s="16">
        <f>M1156-E1156</f>
        <v/>
      </c>
      <c r="R1156" s="16">
        <f>(B1156)+(P1156)+(Q1156)+(O1156)</f>
        <v/>
      </c>
      <c r="S1156" s="16">
        <f>R1156/0.89</f>
        <v/>
      </c>
      <c r="T1156" s="8">
        <f>((R1156/S1156)-1)*-100</f>
        <v/>
      </c>
      <c r="U1156" s="16">
        <f>C1156-S1156</f>
        <v/>
      </c>
      <c r="V1156">
        <f>((R1156/C1156)-1)*-100</f>
        <v/>
      </c>
    </row>
    <row r="1157">
      <c r="A1157" t="inlineStr">
        <is>
          <t>IMPERADOR 900ML</t>
        </is>
      </c>
      <c r="B1157" s="13" t="n">
        <v>10.012116</v>
      </c>
      <c r="C1157" s="14">
        <f>R1157/0.89</f>
        <v/>
      </c>
      <c r="D1157" s="13" t="n">
        <v>0.953863</v>
      </c>
      <c r="E1157" s="13" t="n">
        <v>0.6867639999999999</v>
      </c>
      <c r="F1157" s="1" t="n">
        <v>0</v>
      </c>
      <c r="G1157" t="n">
        <v>0</v>
      </c>
      <c r="H1157" s="5" t="n">
        <v>0.12</v>
      </c>
      <c r="I1157" s="5" t="n">
        <v>0.0925</v>
      </c>
      <c r="J1157" s="5" t="n">
        <v>0.12</v>
      </c>
      <c r="K1157" s="1" t="n">
        <v>0.11</v>
      </c>
      <c r="L1157" s="16">
        <f>K1157*C1157</f>
        <v/>
      </c>
      <c r="M1157" s="13">
        <f>C1157*I1157</f>
        <v/>
      </c>
      <c r="N1157" s="13">
        <f>IF(F1157&gt;0,C1157*(1+F1157),G1157)</f>
        <v/>
      </c>
      <c r="O1157" s="16">
        <f>N1157*J1157</f>
        <v/>
      </c>
      <c r="P1157" s="16">
        <f>L1157-D1157</f>
        <v/>
      </c>
      <c r="Q1157" s="16">
        <f>M1157-E1157</f>
        <v/>
      </c>
      <c r="R1157" s="16">
        <f>(B1157)+(P1157)+(Q1157)+(O1157)</f>
        <v/>
      </c>
      <c r="S1157" s="16">
        <f>R1157/0.89</f>
        <v/>
      </c>
      <c r="T1157" s="8">
        <f>((R1157/S1157)-1)*-100</f>
        <v/>
      </c>
      <c r="U1157" s="16">
        <f>C1157-S1157</f>
        <v/>
      </c>
      <c r="V1157">
        <f>((R1157/C1157)-1)*-100</f>
        <v/>
      </c>
    </row>
    <row r="1158">
      <c r="A1158" t="inlineStr">
        <is>
          <t>VODKA KETEL ONE 50 ML</t>
        </is>
      </c>
      <c r="B1158" s="13" t="n">
        <v>57.973</v>
      </c>
      <c r="C1158" s="14">
        <f>R1158/0.89</f>
        <v/>
      </c>
      <c r="D1158" s="13" t="n">
        <v>1.941</v>
      </c>
      <c r="E1158" s="13" t="n">
        <v>4.30791</v>
      </c>
      <c r="F1158" s="1" t="n">
        <v>0.467</v>
      </c>
      <c r="G1158" t="n">
        <v>0</v>
      </c>
      <c r="H1158" s="5" t="n">
        <v>0.12</v>
      </c>
      <c r="I1158" s="5" t="n">
        <v>0.0925</v>
      </c>
      <c r="J1158" s="5" t="n">
        <v>0.12</v>
      </c>
      <c r="K1158" s="1" t="n">
        <v>0.11</v>
      </c>
      <c r="L1158" s="16">
        <f>K1158*C1158</f>
        <v/>
      </c>
      <c r="M1158" s="13">
        <f>C1158*I1158</f>
        <v/>
      </c>
      <c r="N1158" s="13">
        <f>IF(F1158&gt;0,C1158*(1+F1158),G1158)</f>
        <v/>
      </c>
      <c r="O1158" s="16">
        <f>N1158*J1158</f>
        <v/>
      </c>
      <c r="P1158" s="16">
        <f>L1158-D1158</f>
        <v/>
      </c>
      <c r="Q1158" s="16">
        <f>M1158-E1158</f>
        <v/>
      </c>
      <c r="R1158" s="16">
        <f>(B1158)+(P1158)+(Q1158)+(O1158)</f>
        <v/>
      </c>
      <c r="S1158" s="16">
        <f>R1158/0.89</f>
        <v/>
      </c>
      <c r="T1158" s="8">
        <f>((R1158/S1158)-1)*-100</f>
        <v/>
      </c>
      <c r="U1158" s="16">
        <f>C1158-S1158</f>
        <v/>
      </c>
      <c r="V1158">
        <f>((R1158/C1158)-1)*-100</f>
        <v/>
      </c>
    </row>
    <row r="1159">
      <c r="A1159" t="inlineStr">
        <is>
          <t>TANQUERAY SEVILLA 50ML</t>
        </is>
      </c>
      <c r="B1159" s="13" t="n">
        <v>88.547</v>
      </c>
      <c r="C1159" s="14">
        <f>R1159/0.89</f>
        <v/>
      </c>
      <c r="D1159" s="13" t="n">
        <v>2.964</v>
      </c>
      <c r="E1159" s="13" t="n">
        <v>6.579895</v>
      </c>
      <c r="F1159" s="1" t="n">
        <v>0.467</v>
      </c>
      <c r="G1159" t="n">
        <v>0</v>
      </c>
      <c r="H1159" s="5" t="n">
        <v>0.12</v>
      </c>
      <c r="I1159" s="5" t="n">
        <v>0.0925</v>
      </c>
      <c r="J1159" s="5" t="n">
        <v>0.12</v>
      </c>
      <c r="K1159" s="1" t="n">
        <v>0.11</v>
      </c>
      <c r="L1159" s="16">
        <f>K1159*C1159</f>
        <v/>
      </c>
      <c r="M1159" s="13">
        <f>C1159*I1159</f>
        <v/>
      </c>
      <c r="N1159" s="13">
        <f>IF(F1159&gt;0,C1159*(1+F1159),G1159)</f>
        <v/>
      </c>
      <c r="O1159" s="16">
        <f>N1159*J1159</f>
        <v/>
      </c>
      <c r="P1159" s="16">
        <f>L1159-D1159</f>
        <v/>
      </c>
      <c r="Q1159" s="16">
        <f>M1159-E1159</f>
        <v/>
      </c>
      <c r="R1159" s="16">
        <f>(B1159)+(P1159)+(Q1159)+(O1159)</f>
        <v/>
      </c>
      <c r="S1159" s="16">
        <f>R1159/0.89</f>
        <v/>
      </c>
      <c r="T1159" s="8">
        <f>((R1159/S1159)-1)*-100</f>
        <v/>
      </c>
      <c r="U1159" s="16">
        <f>C1159-S1159</f>
        <v/>
      </c>
      <c r="V1159">
        <f>((R1159/C1159)-1)*-100</f>
        <v/>
      </c>
    </row>
    <row r="1160">
      <c r="A1160" t="inlineStr">
        <is>
          <t>TANQUERAY 50ML</t>
        </is>
      </c>
      <c r="B1160" s="13" t="n">
        <v>115.228333</v>
      </c>
      <c r="C1160" s="14">
        <f>R1160/0.89</f>
        <v/>
      </c>
      <c r="D1160" s="13" t="n">
        <v>4.609</v>
      </c>
      <c r="E1160" s="13" t="n">
        <v>10.232288</v>
      </c>
      <c r="F1160" s="1" t="n">
        <v>0.467</v>
      </c>
      <c r="G1160" t="n">
        <v>0</v>
      </c>
      <c r="H1160" s="5" t="n">
        <v>0.12</v>
      </c>
      <c r="I1160" s="5" t="n">
        <v>0.0925</v>
      </c>
      <c r="J1160" s="5" t="n">
        <v>0.12</v>
      </c>
      <c r="K1160" s="1" t="n">
        <v>0.11</v>
      </c>
      <c r="L1160" s="16">
        <f>K1160*C1160</f>
        <v/>
      </c>
      <c r="M1160" s="13">
        <f>C1160*I1160</f>
        <v/>
      </c>
      <c r="N1160" s="13">
        <f>IF(F1160&gt;0,C1160*(1+F1160),G1160)</f>
        <v/>
      </c>
      <c r="O1160" s="16">
        <f>N1160*J1160</f>
        <v/>
      </c>
      <c r="P1160" s="16">
        <f>L1160-D1160</f>
        <v/>
      </c>
      <c r="Q1160" s="16">
        <f>M1160-E1160</f>
        <v/>
      </c>
      <c r="R1160" s="16">
        <f>(B1160)+(P1160)+(Q1160)+(O1160)</f>
        <v/>
      </c>
      <c r="S1160" s="16">
        <f>R1160/0.89</f>
        <v/>
      </c>
      <c r="T1160" s="8">
        <f>((R1160/S1160)-1)*-100</f>
        <v/>
      </c>
      <c r="U1160" s="16">
        <f>C1160-S1160</f>
        <v/>
      </c>
      <c r="V1160">
        <f>((R1160/C1160)-1)*-100</f>
        <v/>
      </c>
    </row>
    <row r="1161">
      <c r="A1161" t="inlineStr">
        <is>
          <t>GIN HENDRICK'S NEPTUNIA 750ML</t>
        </is>
      </c>
      <c r="B1161" s="13" t="n">
        <v>169.18</v>
      </c>
      <c r="C1161" s="14">
        <f>R1161/0.89</f>
        <v/>
      </c>
      <c r="D1161" s="13" t="n">
        <v>0</v>
      </c>
      <c r="E1161" s="13" t="n">
        <v>15.64915</v>
      </c>
      <c r="F1161" s="1" t="n">
        <v>0.467</v>
      </c>
      <c r="G1161" t="n">
        <v>0</v>
      </c>
      <c r="H1161" s="5" t="n">
        <v>0.12</v>
      </c>
      <c r="I1161" s="5" t="n">
        <v>0.0925</v>
      </c>
      <c r="J1161" s="5" t="n">
        <v>0.12</v>
      </c>
      <c r="K1161" s="1" t="n">
        <v>0.11</v>
      </c>
      <c r="L1161" s="16">
        <f>K1161*C1161</f>
        <v/>
      </c>
      <c r="M1161" s="13">
        <f>C1161*I1161</f>
        <v/>
      </c>
      <c r="N1161" s="13">
        <f>IF(F1161&gt;0,C1161*(1+F1161),G1161)</f>
        <v/>
      </c>
      <c r="O1161" s="16">
        <f>N1161*J1161</f>
        <v/>
      </c>
      <c r="P1161" s="16">
        <f>L1161-D1161</f>
        <v/>
      </c>
      <c r="Q1161" s="16">
        <f>M1161-E1161</f>
        <v/>
      </c>
      <c r="R1161" s="16">
        <f>(B1161)+(P1161)+(Q1161)+(O1161)</f>
        <v/>
      </c>
      <c r="S1161" s="16">
        <f>R1161/0.89</f>
        <v/>
      </c>
      <c r="T1161" s="8">
        <f>((R1161/S1161)-1)*-100</f>
        <v/>
      </c>
      <c r="U1161" s="16">
        <f>C1161-S1161</f>
        <v/>
      </c>
      <c r="V1161">
        <f>((R1161/C1161)-1)*-100</f>
        <v/>
      </c>
    </row>
    <row r="1162">
      <c r="A1162" t="inlineStr">
        <is>
          <t>GIN HENDRICK'S FLORA ADORA 750ML</t>
        </is>
      </c>
      <c r="B1162" s="13" t="n">
        <v>169.18</v>
      </c>
      <c r="C1162" s="14">
        <f>R1162/0.89</f>
        <v/>
      </c>
      <c r="D1162" s="13" t="n">
        <v>0</v>
      </c>
      <c r="E1162" s="13" t="n">
        <v>15.64915</v>
      </c>
      <c r="F1162" s="1" t="n">
        <v>0.467</v>
      </c>
      <c r="G1162" t="n">
        <v>0</v>
      </c>
      <c r="H1162" s="5" t="n">
        <v>0.12</v>
      </c>
      <c r="I1162" s="5" t="n">
        <v>0.0925</v>
      </c>
      <c r="J1162" s="5" t="n">
        <v>0.12</v>
      </c>
      <c r="K1162" s="1" t="n">
        <v>0.11</v>
      </c>
      <c r="L1162" s="16">
        <f>K1162*C1162</f>
        <v/>
      </c>
      <c r="M1162" s="13">
        <f>C1162*I1162</f>
        <v/>
      </c>
      <c r="N1162" s="13">
        <f>IF(F1162&gt;0,C1162*(1+F1162),G1162)</f>
        <v/>
      </c>
      <c r="O1162" s="16">
        <f>N1162*J1162</f>
        <v/>
      </c>
      <c r="P1162" s="16">
        <f>L1162-D1162</f>
        <v/>
      </c>
      <c r="Q1162" s="16">
        <f>M1162-E1162</f>
        <v/>
      </c>
      <c r="R1162" s="16">
        <f>(B1162)+(P1162)+(Q1162)+(O1162)</f>
        <v/>
      </c>
      <c r="S1162" s="16">
        <f>R1162/0.89</f>
        <v/>
      </c>
      <c r="T1162" s="8">
        <f>((R1162/S1162)-1)*-100</f>
        <v/>
      </c>
      <c r="U1162" s="16">
        <f>C1162-S1162</f>
        <v/>
      </c>
      <c r="V1162">
        <f>((R1162/C1162)-1)*-100</f>
        <v/>
      </c>
    </row>
    <row r="1163">
      <c r="A1163" t="inlineStr">
        <is>
          <t>CHA MATE ORIGINAL 1LT</t>
        </is>
      </c>
      <c r="B1163" s="13" t="n">
        <v>75</v>
      </c>
      <c r="C1163" s="14">
        <f>R1163/0.89</f>
        <v/>
      </c>
      <c r="E1163" s="13" t="inlineStr">
        <is>
          <t>-</t>
        </is>
      </c>
      <c r="F1163" s="1" t="n">
        <v>0.3673</v>
      </c>
      <c r="G1163" t="n">
        <v>0</v>
      </c>
      <c r="H1163" s="5" t="inlineStr">
        <is>
          <t>-</t>
        </is>
      </c>
      <c r="I1163" s="5" t="inlineStr">
        <is>
          <t>-</t>
        </is>
      </c>
      <c r="J1163" s="5" t="inlineStr">
        <is>
          <t>-</t>
        </is>
      </c>
      <c r="K1163" s="1" t="n">
        <v>0.11</v>
      </c>
      <c r="L1163" s="16">
        <f>K1163*C1163</f>
        <v/>
      </c>
      <c r="M1163" s="13">
        <f>C1163*I1163</f>
        <v/>
      </c>
      <c r="N1163" s="13">
        <f>IF(F1163&gt;0,C1163*(1+F1163),G1163)</f>
        <v/>
      </c>
      <c r="O1163" s="16">
        <f>N1163*J1163</f>
        <v/>
      </c>
      <c r="P1163" s="16">
        <f>L1163-D1163</f>
        <v/>
      </c>
      <c r="Q1163" s="16">
        <f>M1163-E1163</f>
        <v/>
      </c>
      <c r="R1163" s="16">
        <f>(B1163)+(P1163)+(Q1163)+(O1163)</f>
        <v/>
      </c>
      <c r="S1163" s="16">
        <f>R1163/0.89</f>
        <v/>
      </c>
      <c r="T1163" s="8">
        <f>((R1163/S1163)-1)*-100</f>
        <v/>
      </c>
      <c r="U1163" s="16">
        <f>C1163-S1163</f>
        <v/>
      </c>
      <c r="V1163">
        <f>((R1163/C1163)-1)*-100</f>
        <v/>
      </c>
    </row>
    <row r="1164">
      <c r="A1164" t="inlineStr">
        <is>
          <t>CHA MATE ORIGINAL LIMÃO 1LT</t>
        </is>
      </c>
      <c r="B1164" s="13" t="n">
        <v>75</v>
      </c>
      <c r="C1164" s="14">
        <f>R1164/0.89</f>
        <v/>
      </c>
      <c r="E1164" s="13" t="inlineStr">
        <is>
          <t>-</t>
        </is>
      </c>
      <c r="F1164" s="1" t="n">
        <v>0.3673</v>
      </c>
      <c r="G1164" t="n">
        <v>0</v>
      </c>
      <c r="H1164" s="5" t="inlineStr">
        <is>
          <t>-</t>
        </is>
      </c>
      <c r="I1164" s="5" t="inlineStr">
        <is>
          <t>-</t>
        </is>
      </c>
      <c r="J1164" s="5" t="inlineStr">
        <is>
          <t>-</t>
        </is>
      </c>
      <c r="K1164" s="1" t="n">
        <v>0.11</v>
      </c>
      <c r="L1164" s="16">
        <f>K1164*C1164</f>
        <v/>
      </c>
      <c r="M1164" s="13">
        <f>C1164*I1164</f>
        <v/>
      </c>
      <c r="N1164" s="13">
        <f>IF(F1164&gt;0,C1164*(1+F1164),G1164)</f>
        <v/>
      </c>
      <c r="O1164" s="16">
        <f>N1164*J1164</f>
        <v/>
      </c>
      <c r="P1164" s="16">
        <f>L1164-D1164</f>
        <v/>
      </c>
      <c r="Q1164" s="16">
        <f>M1164-E1164</f>
        <v/>
      </c>
      <c r="R1164" s="16">
        <f>(B1164)+(P1164)+(Q1164)+(O1164)</f>
        <v/>
      </c>
      <c r="S1164" s="16">
        <f>R1164/0.89</f>
        <v/>
      </c>
      <c r="T1164" s="8">
        <f>((R1164/S1164)-1)*-100</f>
        <v/>
      </c>
      <c r="U1164" s="16">
        <f>C1164-S1164</f>
        <v/>
      </c>
      <c r="V1164">
        <f>((R1164/C1164)-1)*-100</f>
        <v/>
      </c>
    </row>
    <row r="1165">
      <c r="A1165" t="inlineStr">
        <is>
          <t>CHA MATE ORIGINAL SEM ACUCAR 1LT</t>
        </is>
      </c>
      <c r="B1165" s="13" t="n">
        <v>87</v>
      </c>
      <c r="C1165" s="14">
        <f>R1165/0.89</f>
        <v/>
      </c>
      <c r="E1165" s="13" t="inlineStr">
        <is>
          <t>-</t>
        </is>
      </c>
      <c r="F1165" s="1" t="n">
        <v>0.3673</v>
      </c>
      <c r="G1165" t="n">
        <v>0</v>
      </c>
      <c r="H1165" s="5" t="inlineStr">
        <is>
          <t>-</t>
        </is>
      </c>
      <c r="I1165" s="5" t="inlineStr">
        <is>
          <t>-</t>
        </is>
      </c>
      <c r="J1165" s="5" t="inlineStr">
        <is>
          <t>-</t>
        </is>
      </c>
      <c r="K1165" s="1" t="n">
        <v>0.11</v>
      </c>
      <c r="L1165" s="16">
        <f>K1165*C1165</f>
        <v/>
      </c>
      <c r="M1165" s="13">
        <f>C1165*I1165</f>
        <v/>
      </c>
      <c r="N1165" s="13">
        <f>IF(F1165&gt;0,C1165*(1+F1165),G1165)</f>
        <v/>
      </c>
      <c r="O1165" s="16">
        <f>N1165*J1165</f>
        <v/>
      </c>
      <c r="P1165" s="16">
        <f>L1165-D1165</f>
        <v/>
      </c>
      <c r="Q1165" s="16">
        <f>M1165-E1165</f>
        <v/>
      </c>
      <c r="R1165" s="16">
        <f>(B1165)+(P1165)+(Q1165)+(O1165)</f>
        <v/>
      </c>
      <c r="S1165" s="16">
        <f>R1165/0.89</f>
        <v/>
      </c>
      <c r="T1165" s="8">
        <f>((R1165/S1165)-1)*-100</f>
        <v/>
      </c>
      <c r="U1165" s="16">
        <f>C1165-S1165</f>
        <v/>
      </c>
      <c r="V1165">
        <f>((R1165/C1165)-1)*-100</f>
        <v/>
      </c>
    </row>
    <row r="1166">
      <c r="A1166" t="inlineStr">
        <is>
          <t>ICE BANANINHA JAEH 300ML X 12</t>
        </is>
      </c>
      <c r="B1166" s="13" t="n">
        <v>23.04021</v>
      </c>
      <c r="C1166" s="14">
        <f>R1166/0.89</f>
        <v/>
      </c>
      <c r="D1166" s="13" t="n">
        <v>2.463011</v>
      </c>
      <c r="E1166" s="13" t="n">
        <v>1.773316</v>
      </c>
      <c r="F1166" s="1" t="n">
        <v>0</v>
      </c>
      <c r="G1166" t="n">
        <v>0</v>
      </c>
      <c r="H1166" s="5" t="n">
        <v>0.12</v>
      </c>
      <c r="I1166" s="5" t="n">
        <v>0.0925</v>
      </c>
      <c r="J1166" s="5" t="n">
        <v>0.12</v>
      </c>
      <c r="K1166" s="1" t="n">
        <v>0.11</v>
      </c>
      <c r="L1166" s="16">
        <f>K1166*C1166</f>
        <v/>
      </c>
      <c r="M1166" s="13">
        <f>C1166*I1166</f>
        <v/>
      </c>
      <c r="N1166" s="13">
        <f>IF(F1166&gt;0,C1166*(1+F1166),G1166)</f>
        <v/>
      </c>
      <c r="O1166" s="16">
        <f>N1166*J1166</f>
        <v/>
      </c>
      <c r="P1166" s="16">
        <f>L1166-D1166</f>
        <v/>
      </c>
      <c r="Q1166" s="16">
        <f>M1166-E1166</f>
        <v/>
      </c>
      <c r="R1166" s="16">
        <f>(B1166)+(P1166)+(Q1166)+(O1166)</f>
        <v/>
      </c>
      <c r="S1166" s="16">
        <f>R1166/0.89</f>
        <v/>
      </c>
      <c r="T1166" s="8">
        <f>((R1166/S1166)-1)*-100</f>
        <v/>
      </c>
      <c r="U1166" s="16">
        <f>C1166-S1166</f>
        <v/>
      </c>
      <c r="V1166">
        <f>((R1166/C1166)-1)*-100</f>
        <v/>
      </c>
    </row>
    <row r="1167">
      <c r="A1167" t="inlineStr">
        <is>
          <t>PURPLE DRAFT MONTANO 600ML X 12</t>
        </is>
      </c>
      <c r="B1167" s="13" t="n">
        <v>46.966481</v>
      </c>
      <c r="C1167" s="14">
        <f>R1167/0.89</f>
        <v/>
      </c>
      <c r="D1167" s="13" t="n">
        <v>5.020741</v>
      </c>
      <c r="E1167" s="13" t="n">
        <v>3.614832</v>
      </c>
      <c r="F1167" s="1" t="n">
        <v>0</v>
      </c>
      <c r="G1167" t="n">
        <v>0</v>
      </c>
      <c r="H1167" s="5" t="n">
        <v>0.12</v>
      </c>
      <c r="I1167" s="5" t="n">
        <v>0.0925</v>
      </c>
      <c r="J1167" s="5" t="n">
        <v>0.12</v>
      </c>
      <c r="K1167" s="1" t="n">
        <v>0.11</v>
      </c>
      <c r="L1167" s="16">
        <f>K1167*C1167</f>
        <v/>
      </c>
      <c r="M1167" s="13">
        <f>C1167*I1167</f>
        <v/>
      </c>
      <c r="N1167" s="13">
        <f>IF(F1167&gt;0,C1167*(1+F1167),G1167)</f>
        <v/>
      </c>
      <c r="O1167" s="16">
        <f>N1167*J1167</f>
        <v/>
      </c>
      <c r="P1167" s="16">
        <f>L1167-D1167</f>
        <v/>
      </c>
      <c r="Q1167" s="16">
        <f>M1167-E1167</f>
        <v/>
      </c>
      <c r="R1167" s="16">
        <f>(B1167)+(P1167)+(Q1167)+(O1167)</f>
        <v/>
      </c>
      <c r="S1167" s="16">
        <f>R1167/0.89</f>
        <v/>
      </c>
      <c r="T1167" s="8">
        <f>((R1167/S1167)-1)*-100</f>
        <v/>
      </c>
      <c r="U1167" s="16">
        <f>C1167-S1167</f>
        <v/>
      </c>
      <c r="V1167">
        <f>((R1167/C1167)-1)*-100</f>
        <v/>
      </c>
    </row>
    <row r="1168">
      <c r="A1168" t="inlineStr">
        <is>
          <t>CERVEJA BADEN WITBIER 12X600ML</t>
        </is>
      </c>
      <c r="B1168" s="13" t="n">
        <v>111.41</v>
      </c>
      <c r="C1168" s="14">
        <f>R1168/0.89</f>
        <v/>
      </c>
      <c r="D1168" s="13" t="n">
        <v>12.867333</v>
      </c>
      <c r="E1168" s="13" t="n">
        <v>12.266897</v>
      </c>
      <c r="F1168" s="1" t="n">
        <v>0</v>
      </c>
      <c r="G1168" t="n">
        <v>126.24</v>
      </c>
      <c r="H1168" s="5" t="n">
        <v>0.12</v>
      </c>
      <c r="I1168" s="5" t="n">
        <v>0.104</v>
      </c>
      <c r="J1168" s="5" t="n">
        <v>0.19</v>
      </c>
      <c r="K1168" s="1" t="n">
        <v>0.11</v>
      </c>
      <c r="L1168" s="16">
        <f>K1168*C1168</f>
        <v/>
      </c>
      <c r="M1168" s="13">
        <f>C1168*I1168</f>
        <v/>
      </c>
      <c r="N1168" s="13">
        <f>IF(F1168&gt;0,C1168*(1+F1168),G1168)</f>
        <v/>
      </c>
      <c r="O1168" s="16">
        <f>N1168*J1168</f>
        <v/>
      </c>
      <c r="P1168" s="16">
        <f>L1168-D1168</f>
        <v/>
      </c>
      <c r="Q1168" s="16">
        <f>M1168-E1168</f>
        <v/>
      </c>
      <c r="R1168" s="16">
        <f>(B1168)+(P1168)+(Q1168)+(O1168)</f>
        <v/>
      </c>
      <c r="S1168" s="16">
        <f>R1168/0.89</f>
        <v/>
      </c>
      <c r="T1168" s="8">
        <f>((R1168/S1168)-1)*-100</f>
        <v/>
      </c>
      <c r="U1168" s="16">
        <f>C1168-S1168</f>
        <v/>
      </c>
      <c r="V1168">
        <f>((R1168/C1168)-1)*-100</f>
        <v/>
      </c>
    </row>
    <row r="1169">
      <c r="A1169" t="inlineStr">
        <is>
          <t>CERVEJA BADEN WITBIER 12X350ML SLEEK</t>
        </is>
      </c>
      <c r="B1169" s="13" t="n">
        <v>46.179998</v>
      </c>
      <c r="C1169" s="14">
        <f>R1169/0.89</f>
        <v/>
      </c>
      <c r="D1169" s="13" t="n">
        <v>5.333571</v>
      </c>
      <c r="E1169" s="13" t="n">
        <v>5.08469</v>
      </c>
      <c r="F1169" s="1" t="n">
        <v>0.7816</v>
      </c>
      <c r="G1169" t="n">
        <v>0</v>
      </c>
      <c r="H1169" s="5" t="n">
        <v>0.12</v>
      </c>
      <c r="I1169" s="5" t="n">
        <v>0.104</v>
      </c>
      <c r="J1169" s="5" t="n">
        <v>0.19</v>
      </c>
      <c r="K1169" s="1" t="n">
        <v>0.11</v>
      </c>
      <c r="L1169" s="16">
        <f>K1169*C1169</f>
        <v/>
      </c>
      <c r="M1169" s="13">
        <f>C1169*I1169</f>
        <v/>
      </c>
      <c r="N1169" s="13">
        <f>IF(F1169&gt;0,C1169*(1+F1169),G1169)</f>
        <v/>
      </c>
      <c r="O1169" s="16">
        <f>N1169*J1169</f>
        <v/>
      </c>
      <c r="P1169" s="16">
        <f>L1169-D1169</f>
        <v/>
      </c>
      <c r="Q1169" s="16">
        <f>M1169-E1169</f>
        <v/>
      </c>
      <c r="R1169" s="16">
        <f>(B1169)+(P1169)+(Q1169)+(O1169)</f>
        <v/>
      </c>
      <c r="S1169" s="16">
        <f>R1169/0.89</f>
        <v/>
      </c>
      <c r="T1169" s="8">
        <f>((R1169/S1169)-1)*-100</f>
        <v/>
      </c>
      <c r="U1169" s="16">
        <f>C1169-S1169</f>
        <v/>
      </c>
      <c r="V1169">
        <f>((R1169/C1169)-1)*-100</f>
        <v/>
      </c>
    </row>
    <row r="1170">
      <c r="A1170" t="inlineStr">
        <is>
          <t>CERVEJA BADEN CRISTAL 12X350ML SLEEK</t>
        </is>
      </c>
      <c r="B1170" s="13" t="n">
        <v>46.24</v>
      </c>
      <c r="C1170" s="14">
        <f>R1170/0.89</f>
        <v/>
      </c>
      <c r="D1170" s="13" t="n">
        <v>5.460536</v>
      </c>
      <c r="E1170" s="13" t="n">
        <v>5.091292</v>
      </c>
      <c r="F1170" s="1" t="n">
        <v>0.7816</v>
      </c>
      <c r="G1170" t="n">
        <v>0</v>
      </c>
      <c r="H1170" s="5" t="n">
        <v>0.12</v>
      </c>
      <c r="I1170" s="5" t="n">
        <v>0.104</v>
      </c>
      <c r="J1170" s="5" t="n">
        <v>0.19</v>
      </c>
      <c r="K1170" s="1" t="n">
        <v>0.11</v>
      </c>
      <c r="L1170" s="16">
        <f>K1170*C1170</f>
        <v/>
      </c>
      <c r="M1170" s="13">
        <f>C1170*I1170</f>
        <v/>
      </c>
      <c r="N1170" s="13">
        <f>IF(F1170&gt;0,C1170*(1+F1170),G1170)</f>
        <v/>
      </c>
      <c r="O1170" s="16">
        <f>N1170*J1170</f>
        <v/>
      </c>
      <c r="P1170" s="16">
        <f>L1170-D1170</f>
        <v/>
      </c>
      <c r="Q1170" s="16">
        <f>M1170-E1170</f>
        <v/>
      </c>
      <c r="R1170" s="16">
        <f>(B1170)+(P1170)+(Q1170)+(O1170)</f>
        <v/>
      </c>
      <c r="S1170" s="16">
        <f>R1170/0.89</f>
        <v/>
      </c>
      <c r="T1170" s="8">
        <f>((R1170/S1170)-1)*-100</f>
        <v/>
      </c>
      <c r="U1170" s="16">
        <f>C1170-S1170</f>
        <v/>
      </c>
      <c r="V1170">
        <f>((R1170/C1170)-1)*-100</f>
        <v/>
      </c>
    </row>
    <row r="1171">
      <c r="A1171" t="inlineStr">
        <is>
          <t>CERVEJA BADEN IPA 12X350ML SLEEK</t>
        </is>
      </c>
      <c r="B1171" s="13" t="n">
        <v>46.18</v>
      </c>
      <c r="C1171" s="14">
        <f>R1171/0.89</f>
        <v/>
      </c>
      <c r="D1171" s="13" t="n">
        <v>5.333571</v>
      </c>
      <c r="E1171" s="13" t="n">
        <v>5.08469</v>
      </c>
      <c r="F1171" s="1" t="n">
        <v>0.8016</v>
      </c>
      <c r="G1171" t="n">
        <v>0</v>
      </c>
      <c r="H1171" s="5" t="n">
        <v>0.12</v>
      </c>
      <c r="I1171" s="5" t="n">
        <v>0.104</v>
      </c>
      <c r="J1171" s="5" t="n">
        <v>0.19</v>
      </c>
      <c r="K1171" s="1" t="n">
        <v>0.11</v>
      </c>
      <c r="L1171" s="16">
        <f>K1171*C1171</f>
        <v/>
      </c>
      <c r="M1171" s="13">
        <f>C1171*I1171</f>
        <v/>
      </c>
      <c r="N1171" s="13">
        <f>IF(F1171&gt;0,C1171*(1+F1171),G1171)</f>
        <v/>
      </c>
      <c r="O1171" s="16">
        <f>N1171*J1171</f>
        <v/>
      </c>
      <c r="P1171" s="16">
        <f>L1171-D1171</f>
        <v/>
      </c>
      <c r="Q1171" s="16">
        <f>M1171-E1171</f>
        <v/>
      </c>
      <c r="R1171" s="16">
        <f>(B1171)+(P1171)+(Q1171)+(O1171)</f>
        <v/>
      </c>
      <c r="S1171" s="16">
        <f>R1171/0.89</f>
        <v/>
      </c>
      <c r="T1171" s="8">
        <f>((R1171/S1171)-1)*-100</f>
        <v/>
      </c>
      <c r="U1171" s="16">
        <f>C1171-S1171</f>
        <v/>
      </c>
      <c r="V1171">
        <f>((R1171/C1171)-1)*-100</f>
        <v/>
      </c>
    </row>
    <row r="1172">
      <c r="A1172" t="inlineStr">
        <is>
          <t>CERVEJA BADEN PEACH 12X350ML SLEEK</t>
        </is>
      </c>
      <c r="B1172" s="13" t="n">
        <v>132.66</v>
      </c>
      <c r="C1172" s="14">
        <f>R1172/0.89</f>
        <v/>
      </c>
      <c r="D1172" s="13" t="n">
        <v>15.321643</v>
      </c>
      <c r="E1172" s="13" t="n">
        <v>14.606647</v>
      </c>
      <c r="F1172" s="1" t="n">
        <v>0.8016</v>
      </c>
      <c r="G1172" t="n">
        <v>0</v>
      </c>
      <c r="H1172" s="5" t="n">
        <v>0.12</v>
      </c>
      <c r="I1172" s="5" t="n">
        <v>0.104</v>
      </c>
      <c r="J1172" s="5" t="n">
        <v>0.19</v>
      </c>
      <c r="K1172" s="1" t="n">
        <v>0.11</v>
      </c>
      <c r="L1172" s="16">
        <f>K1172*C1172</f>
        <v/>
      </c>
      <c r="M1172" s="13">
        <f>C1172*I1172</f>
        <v/>
      </c>
      <c r="N1172" s="13">
        <f>IF(F1172&gt;0,C1172*(1+F1172),G1172)</f>
        <v/>
      </c>
      <c r="O1172" s="16">
        <f>N1172*J1172</f>
        <v/>
      </c>
      <c r="P1172" s="16">
        <f>L1172-D1172</f>
        <v/>
      </c>
      <c r="Q1172" s="16">
        <f>M1172-E1172</f>
        <v/>
      </c>
      <c r="R1172" s="16">
        <f>(B1172)+(P1172)+(Q1172)+(O1172)</f>
        <v/>
      </c>
      <c r="S1172" s="16">
        <f>R1172/0.89</f>
        <v/>
      </c>
      <c r="T1172" s="8">
        <f>((R1172/S1172)-1)*-100</f>
        <v/>
      </c>
      <c r="U1172" s="16">
        <f>C1172-S1172</f>
        <v/>
      </c>
      <c r="V1172">
        <f>((R1172/C1172)-1)*-100</f>
        <v/>
      </c>
    </row>
    <row r="1173">
      <c r="A1173" t="inlineStr">
        <is>
          <t>CERVEJA LAGUNITAS IPA LT 12X350ML SLEEK</t>
        </is>
      </c>
      <c r="B1173" s="13" t="n">
        <v>71.680001</v>
      </c>
      <c r="C1173" s="14">
        <f>R1173/0.89</f>
        <v/>
      </c>
      <c r="D1173" s="13" t="n">
        <v>8.39875</v>
      </c>
      <c r="E1173" s="13" t="n">
        <v>7.892389000000001</v>
      </c>
      <c r="F1173" s="1" t="n">
        <v>0</v>
      </c>
      <c r="G1173" t="n">
        <v>74.88</v>
      </c>
      <c r="H1173" s="5" t="n">
        <v>0.12</v>
      </c>
      <c r="I1173" s="5" t="n">
        <v>0.104</v>
      </c>
      <c r="J1173" s="5" t="n">
        <v>0.19</v>
      </c>
      <c r="K1173" s="1" t="n">
        <v>0.11</v>
      </c>
      <c r="L1173" s="16">
        <f>K1173*C1173</f>
        <v/>
      </c>
      <c r="M1173" s="13">
        <f>C1173*I1173</f>
        <v/>
      </c>
      <c r="N1173" s="13">
        <f>IF(F1173&gt;0,C1173*(1+F1173),G1173)</f>
        <v/>
      </c>
      <c r="O1173" s="16">
        <f>N1173*J1173</f>
        <v/>
      </c>
      <c r="P1173" s="16">
        <f>L1173-D1173</f>
        <v/>
      </c>
      <c r="Q1173" s="16">
        <f>M1173-E1173</f>
        <v/>
      </c>
      <c r="R1173" s="16">
        <f>(B1173)+(P1173)+(Q1173)+(O1173)</f>
        <v/>
      </c>
      <c r="S1173" s="16">
        <f>R1173/0.89</f>
        <v/>
      </c>
      <c r="T1173" s="8">
        <f>((R1173/S1173)-1)*-100</f>
        <v/>
      </c>
      <c r="U1173" s="16">
        <f>C1173-S1173</f>
        <v/>
      </c>
      <c r="V1173">
        <f>((R1173/C1173)-1)*-100</f>
        <v/>
      </c>
    </row>
    <row r="1174">
      <c r="A1174" t="inlineStr">
        <is>
          <t>CERVEJA BADEN GOLDEN 12X350ML SLEEK</t>
        </is>
      </c>
      <c r="B1174" s="13" t="n">
        <v>46.18</v>
      </c>
      <c r="C1174" s="14">
        <f>R1174/0.89</f>
        <v/>
      </c>
      <c r="D1174" s="13" t="n">
        <v>5.333571</v>
      </c>
      <c r="E1174" s="13" t="n">
        <v>5.08469</v>
      </c>
      <c r="F1174" s="1" t="n">
        <v>0.8016</v>
      </c>
      <c r="G1174" t="n">
        <v>0</v>
      </c>
      <c r="H1174" s="5" t="n">
        <v>0.12</v>
      </c>
      <c r="I1174" s="5" t="n">
        <v>0.104</v>
      </c>
      <c r="J1174" s="5" t="n">
        <v>0.19</v>
      </c>
      <c r="K1174" s="1" t="n">
        <v>0.11</v>
      </c>
      <c r="L1174" s="16">
        <f>K1174*C1174</f>
        <v/>
      </c>
      <c r="M1174" s="13">
        <f>C1174*I1174</f>
        <v/>
      </c>
      <c r="N1174" s="13">
        <f>IF(F1174&gt;0,C1174*(1+F1174),G1174)</f>
        <v/>
      </c>
      <c r="O1174" s="16">
        <f>N1174*J1174</f>
        <v/>
      </c>
      <c r="P1174" s="16">
        <f>L1174-D1174</f>
        <v/>
      </c>
      <c r="Q1174" s="16">
        <f>M1174-E1174</f>
        <v/>
      </c>
      <c r="R1174" s="16">
        <f>(B1174)+(P1174)+(Q1174)+(O1174)</f>
        <v/>
      </c>
      <c r="S1174" s="16">
        <f>R1174/0.89</f>
        <v/>
      </c>
      <c r="T1174" s="8">
        <f>((R1174/S1174)-1)*-100</f>
        <v/>
      </c>
      <c r="U1174" s="16">
        <f>C1174-S1174</f>
        <v/>
      </c>
      <c r="V1174">
        <f>((R1174/C1174)-1)*-100</f>
        <v/>
      </c>
    </row>
    <row r="1175">
      <c r="A1175" t="inlineStr">
        <is>
          <t>TEQUILA MEX 1800 CRISTALINO 700 ML</t>
        </is>
      </c>
      <c r="B1175" s="13" t="n">
        <v>223.9966</v>
      </c>
      <c r="C1175" s="14">
        <f>R1175/0.89</f>
        <v/>
      </c>
      <c r="D1175" s="13" t="n">
        <v>7.497824</v>
      </c>
      <c r="E1175" s="13" t="n">
        <v>16.645153</v>
      </c>
      <c r="F1175" s="1" t="n">
        <v>0.467</v>
      </c>
      <c r="G1175" t="n">
        <v>0</v>
      </c>
      <c r="H1175" s="5" t="n">
        <v>0.12</v>
      </c>
      <c r="I1175" s="5" t="n">
        <v>0.0925</v>
      </c>
      <c r="J1175" s="5" t="n">
        <v>0.12</v>
      </c>
      <c r="K1175" s="1" t="n">
        <v>0.11</v>
      </c>
      <c r="L1175" s="16">
        <f>K1175*C1175</f>
        <v/>
      </c>
      <c r="M1175" s="13">
        <f>C1175*I1175</f>
        <v/>
      </c>
      <c r="N1175" s="13">
        <f>IF(F1175&gt;0,C1175*(1+F1175),G1175)</f>
        <v/>
      </c>
      <c r="O1175" s="16">
        <f>N1175*J1175</f>
        <v/>
      </c>
      <c r="P1175" s="16">
        <f>L1175-D1175</f>
        <v/>
      </c>
      <c r="Q1175" s="16">
        <f>M1175-E1175</f>
        <v/>
      </c>
      <c r="R1175" s="16">
        <f>(B1175)+(P1175)+(Q1175)+(O1175)</f>
        <v/>
      </c>
      <c r="S1175" s="16">
        <f>R1175/0.89</f>
        <v/>
      </c>
      <c r="T1175" s="8">
        <f>((R1175/S1175)-1)*-100</f>
        <v/>
      </c>
      <c r="U1175" s="16">
        <f>C1175-S1175</f>
        <v/>
      </c>
      <c r="V1175">
        <f>((R1175/C1175)-1)*-100</f>
        <v/>
      </c>
    </row>
    <row r="1176">
      <c r="A1176" t="inlineStr">
        <is>
          <t>TEQUILA MEX 1800 MILENIO 700 ML</t>
        </is>
      </c>
      <c r="B1176" s="13" t="n">
        <v>733.438283</v>
      </c>
      <c r="C1176" s="14">
        <f>R1176/0.89</f>
        <v/>
      </c>
      <c r="D1176" s="13" t="n">
        <v>24.550248</v>
      </c>
      <c r="E1176" s="13" t="n">
        <v>54.501535</v>
      </c>
      <c r="F1176" s="1" t="n">
        <v>0.467</v>
      </c>
      <c r="G1176" t="n">
        <v>0</v>
      </c>
      <c r="H1176" s="5" t="n">
        <v>0.12</v>
      </c>
      <c r="I1176" s="5" t="n">
        <v>0.0925</v>
      </c>
      <c r="J1176" s="5" t="n">
        <v>0.12</v>
      </c>
      <c r="K1176" s="1" t="n">
        <v>0.11</v>
      </c>
      <c r="L1176" s="16">
        <f>K1176*C1176</f>
        <v/>
      </c>
      <c r="M1176" s="13">
        <f>C1176*I1176</f>
        <v/>
      </c>
      <c r="N1176" s="13">
        <f>IF(F1176&gt;0,C1176*(1+F1176),G1176)</f>
        <v/>
      </c>
      <c r="O1176" s="16">
        <f>N1176*J1176</f>
        <v/>
      </c>
      <c r="P1176" s="16">
        <f>L1176-D1176</f>
        <v/>
      </c>
      <c r="Q1176" s="16">
        <f>M1176-E1176</f>
        <v/>
      </c>
      <c r="R1176" s="16">
        <f>(B1176)+(P1176)+(Q1176)+(O1176)</f>
        <v/>
      </c>
      <c r="S1176" s="16">
        <f>R1176/0.89</f>
        <v/>
      </c>
      <c r="T1176" s="8">
        <f>((R1176/S1176)-1)*-100</f>
        <v/>
      </c>
      <c r="U1176" s="16">
        <f>C1176-S1176</f>
        <v/>
      </c>
      <c r="V1176">
        <f>((R1176/C1176)-1)*-100</f>
        <v/>
      </c>
    </row>
    <row r="1177">
      <c r="A1177" t="inlineStr">
        <is>
          <t>TEQUIL MEX MAESTRO DOBEL DIAMANTE 700 ML</t>
        </is>
      </c>
      <c r="B1177" s="13" t="n">
        <v>223.997267</v>
      </c>
      <c r="C1177" s="14">
        <f>R1177/0.89</f>
        <v/>
      </c>
      <c r="D1177" s="13" t="n">
        <v>7.497824</v>
      </c>
      <c r="E1177" s="13" t="n">
        <v>16.6452</v>
      </c>
      <c r="F1177" s="1" t="n">
        <v>0.467</v>
      </c>
      <c r="G1177" t="n">
        <v>0</v>
      </c>
      <c r="H1177" s="5" t="n">
        <v>0.12</v>
      </c>
      <c r="I1177" s="5" t="n">
        <v>0.0925</v>
      </c>
      <c r="J1177" s="5" t="n">
        <v>0.12</v>
      </c>
      <c r="K1177" s="1" t="n">
        <v>0.11</v>
      </c>
      <c r="L1177" s="16">
        <f>K1177*C1177</f>
        <v/>
      </c>
      <c r="M1177" s="13">
        <f>C1177*I1177</f>
        <v/>
      </c>
      <c r="N1177" s="13">
        <f>IF(F1177&gt;0,C1177*(1+F1177),G1177)</f>
        <v/>
      </c>
      <c r="O1177" s="16">
        <f>N1177*J1177</f>
        <v/>
      </c>
      <c r="P1177" s="16">
        <f>L1177-D1177</f>
        <v/>
      </c>
      <c r="Q1177" s="16">
        <f>M1177-E1177</f>
        <v/>
      </c>
      <c r="R1177" s="16">
        <f>(B1177)+(P1177)+(Q1177)+(O1177)</f>
        <v/>
      </c>
      <c r="S1177" s="16">
        <f>R1177/0.89</f>
        <v/>
      </c>
      <c r="T1177" s="8">
        <f>((R1177/S1177)-1)*-100</f>
        <v/>
      </c>
      <c r="U1177" s="16">
        <f>C1177-S1177</f>
        <v/>
      </c>
      <c r="V1177">
        <f>((R1177/C1177)-1)*-100</f>
        <v/>
      </c>
    </row>
    <row r="1178">
      <c r="A1178" t="inlineStr">
        <is>
          <t>WHISKY GLENFIDDICH 23 ANOS - 700 ML</t>
        </is>
      </c>
      <c r="B1178" s="13" t="n">
        <v>2100.001667</v>
      </c>
      <c r="C1178" s="14">
        <f>R1178/0.89</f>
        <v/>
      </c>
      <c r="D1178" s="13" t="n">
        <v>70.293333</v>
      </c>
      <c r="E1178" s="13" t="n">
        <v>156.050275</v>
      </c>
      <c r="F1178" s="1" t="n">
        <v>0.467</v>
      </c>
      <c r="G1178" t="n">
        <v>0</v>
      </c>
      <c r="H1178" s="5" t="n">
        <v>0.12</v>
      </c>
      <c r="I1178" s="5" t="n">
        <v>0.0925</v>
      </c>
      <c r="J1178" s="5" t="n">
        <v>0.12</v>
      </c>
      <c r="K1178" s="1" t="n">
        <v>0.11</v>
      </c>
      <c r="L1178" s="16">
        <f>K1178*C1178</f>
        <v/>
      </c>
      <c r="M1178" s="13">
        <f>C1178*I1178</f>
        <v/>
      </c>
      <c r="N1178" s="13">
        <f>IF(F1178&gt;0,C1178*(1+F1178),G1178)</f>
        <v/>
      </c>
      <c r="O1178" s="16">
        <f>N1178*J1178</f>
        <v/>
      </c>
      <c r="P1178" s="16">
        <f>L1178-D1178</f>
        <v/>
      </c>
      <c r="Q1178" s="16">
        <f>M1178-E1178</f>
        <v/>
      </c>
      <c r="R1178" s="16">
        <f>(B1178)+(P1178)+(Q1178)+(O1178)</f>
        <v/>
      </c>
      <c r="S1178" s="16">
        <f>R1178/0.89</f>
        <v/>
      </c>
      <c r="T1178" s="8">
        <f>((R1178/S1178)-1)*-100</f>
        <v/>
      </c>
      <c r="U1178" s="16">
        <f>C1178-S1178</f>
        <v/>
      </c>
      <c r="V1178">
        <f>((R1178/C1178)-1)*-100</f>
        <v/>
      </c>
    </row>
    <row r="1179">
      <c r="A1179" t="inlineStr">
        <is>
          <t>WHISKY CHIVAS 13 ANOS EXTRA 200ML</t>
        </is>
      </c>
      <c r="B1179" s="13" t="n">
        <v>10.647517</v>
      </c>
      <c r="C1179" s="14">
        <f>R1179/0.89</f>
        <v/>
      </c>
      <c r="D1179" s="13" t="n">
        <v>0.35625</v>
      </c>
      <c r="E1179" s="13" t="n">
        <v>0.791223</v>
      </c>
      <c r="F1179" s="1" t="n">
        <v>0.4579</v>
      </c>
      <c r="G1179" t="n">
        <v>0</v>
      </c>
      <c r="H1179" s="5" t="n">
        <v>0.12</v>
      </c>
      <c r="I1179" s="5" t="n">
        <v>0.0925</v>
      </c>
      <c r="J1179" s="5" t="n">
        <v>0.12</v>
      </c>
      <c r="K1179" s="1" t="n">
        <v>0.11</v>
      </c>
      <c r="L1179" s="16">
        <f>K1179*C1179</f>
        <v/>
      </c>
      <c r="M1179" s="13">
        <f>C1179*I1179</f>
        <v/>
      </c>
      <c r="N1179" s="13">
        <f>IF(F1179&gt;0,C1179*(1+F1179),G1179)</f>
        <v/>
      </c>
      <c r="O1179" s="16">
        <f>N1179*J1179</f>
        <v/>
      </c>
      <c r="P1179" s="16">
        <f>L1179-D1179</f>
        <v/>
      </c>
      <c r="Q1179" s="16">
        <f>M1179-E1179</f>
        <v/>
      </c>
      <c r="R1179" s="16">
        <f>(B1179)+(P1179)+(Q1179)+(O1179)</f>
        <v/>
      </c>
      <c r="S1179" s="16">
        <f>R1179/0.89</f>
        <v/>
      </c>
      <c r="T1179" s="8">
        <f>((R1179/S1179)-1)*-100</f>
        <v/>
      </c>
      <c r="U1179" s="16">
        <f>C1179-S1179</f>
        <v/>
      </c>
      <c r="V1179">
        <f>((R1179/C1179)-1)*-100</f>
        <v/>
      </c>
    </row>
    <row r="1180">
      <c r="A1180" t="inlineStr">
        <is>
          <t>GIN HENDRICK'S COM TACA 700ML</t>
        </is>
      </c>
      <c r="B1180" s="13" t="n">
        <v>120.12141</v>
      </c>
      <c r="C1180" s="14">
        <f>R1180/0.89</f>
        <v/>
      </c>
      <c r="D1180" s="13" t="n">
        <v>12.182436</v>
      </c>
      <c r="E1180" s="13" t="n">
        <v>8.182325000000001</v>
      </c>
      <c r="F1180" s="1" t="n">
        <v>0.467</v>
      </c>
      <c r="G1180" t="n">
        <v>0</v>
      </c>
      <c r="H1180" s="5" t="n">
        <v>0.12</v>
      </c>
      <c r="I1180" s="5" t="n">
        <v>0.0925</v>
      </c>
      <c r="J1180" s="5" t="n">
        <v>0.12</v>
      </c>
      <c r="K1180" s="1" t="n">
        <v>0.11</v>
      </c>
      <c r="L1180" s="16">
        <f>K1180*C1180</f>
        <v/>
      </c>
      <c r="M1180" s="13">
        <f>C1180*I1180</f>
        <v/>
      </c>
      <c r="N1180" s="13">
        <f>IF(F1180&gt;0,C1180*(1+F1180),G1180)</f>
        <v/>
      </c>
      <c r="O1180" s="16">
        <f>N1180*J1180</f>
        <v/>
      </c>
      <c r="P1180" s="16">
        <f>L1180-D1180</f>
        <v/>
      </c>
      <c r="Q1180" s="16">
        <f>M1180-E1180</f>
        <v/>
      </c>
      <c r="R1180" s="16">
        <f>(B1180)+(P1180)+(Q1180)+(O1180)</f>
        <v/>
      </c>
      <c r="S1180" s="16">
        <f>R1180/0.89</f>
        <v/>
      </c>
      <c r="T1180" s="8">
        <f>((R1180/S1180)-1)*-100</f>
        <v/>
      </c>
      <c r="U1180" s="16">
        <f>C1180-S1180</f>
        <v/>
      </c>
      <c r="V1180">
        <f>((R1180/C1180)-1)*-100</f>
        <v/>
      </c>
    </row>
    <row r="1181">
      <c r="A1181" t="inlineStr">
        <is>
          <t>ENGOV UP ORIGINAL LATA 269ML OR</t>
        </is>
      </c>
      <c r="B1181" s="13" t="n">
        <v>29.64</v>
      </c>
      <c r="C1181" s="14">
        <f>R1181/0.89</f>
        <v/>
      </c>
      <c r="D1181" s="13" t="n">
        <v>3.676804</v>
      </c>
      <c r="E1181" s="13" t="n">
        <v>3.390815</v>
      </c>
      <c r="F1181" s="1" t="n">
        <v>0.4</v>
      </c>
      <c r="G1181" t="n">
        <v>0</v>
      </c>
      <c r="H1181" s="5" t="n">
        <v>0.12</v>
      </c>
      <c r="I1181" s="5" t="n">
        <v>0.104</v>
      </c>
      <c r="J1181" s="5" t="n">
        <v>0.12</v>
      </c>
      <c r="K1181" s="1" t="n">
        <v>0.11</v>
      </c>
      <c r="L1181" s="16">
        <f>K1181*C1181</f>
        <v/>
      </c>
      <c r="M1181" s="13">
        <f>C1181*I1181</f>
        <v/>
      </c>
      <c r="N1181" s="13">
        <f>IF(F1181&gt;0,C1181*(1+F1181),G1181)</f>
        <v/>
      </c>
      <c r="O1181" s="16">
        <f>N1181*J1181</f>
        <v/>
      </c>
      <c r="P1181" s="16">
        <f>L1181-D1181</f>
        <v/>
      </c>
      <c r="Q1181" s="16">
        <f>M1181-E1181</f>
        <v/>
      </c>
      <c r="R1181" s="16">
        <f>(B1181)+(P1181)+(Q1181)+(O1181)</f>
        <v/>
      </c>
      <c r="S1181" s="16">
        <f>R1181/0.89</f>
        <v/>
      </c>
      <c r="T1181" s="8">
        <f>((R1181/S1181)-1)*-100</f>
        <v/>
      </c>
      <c r="U1181" s="16">
        <f>C1181-S1181</f>
        <v/>
      </c>
      <c r="V1181">
        <f>((R1181/C1181)-1)*-100</f>
        <v/>
      </c>
    </row>
    <row r="1182">
      <c r="A1182" t="inlineStr">
        <is>
          <t>ENGOV UP MORANGO E KIWI LATA 269ML OR</t>
        </is>
      </c>
      <c r="B1182" s="13" t="n">
        <v>29.64</v>
      </c>
      <c r="C1182" s="14">
        <f>R1182/0.89</f>
        <v/>
      </c>
      <c r="D1182" s="13" t="n">
        <v>3.676804</v>
      </c>
      <c r="E1182" s="13" t="n">
        <v>3.390815</v>
      </c>
      <c r="F1182" s="1" t="n">
        <v>0.4</v>
      </c>
      <c r="G1182" t="n">
        <v>0</v>
      </c>
      <c r="H1182" s="5" t="n">
        <v>0.12</v>
      </c>
      <c r="I1182" s="5" t="n">
        <v>0.104</v>
      </c>
      <c r="J1182" s="5" t="n">
        <v>0.12</v>
      </c>
      <c r="K1182" s="1" t="n">
        <v>0.11</v>
      </c>
      <c r="L1182" s="16">
        <f>K1182*C1182</f>
        <v/>
      </c>
      <c r="M1182" s="13">
        <f>C1182*I1182</f>
        <v/>
      </c>
      <c r="N1182" s="13">
        <f>IF(F1182&gt;0,C1182*(1+F1182),G1182)</f>
        <v/>
      </c>
      <c r="O1182" s="16">
        <f>N1182*J1182</f>
        <v/>
      </c>
      <c r="P1182" s="16">
        <f>L1182-D1182</f>
        <v/>
      </c>
      <c r="Q1182" s="16">
        <f>M1182-E1182</f>
        <v/>
      </c>
      <c r="R1182" s="16">
        <f>(B1182)+(P1182)+(Q1182)+(O1182)</f>
        <v/>
      </c>
      <c r="S1182" s="16">
        <f>R1182/0.89</f>
        <v/>
      </c>
      <c r="T1182" s="8">
        <f>((R1182/S1182)-1)*-100</f>
        <v/>
      </c>
      <c r="U1182" s="16">
        <f>C1182-S1182</f>
        <v/>
      </c>
      <c r="V1182">
        <f>((R1182/C1182)-1)*-100</f>
        <v/>
      </c>
    </row>
    <row r="1183">
      <c r="A1183" t="inlineStr">
        <is>
          <t>ENGOV UP MELANCIA LT 269ML OR</t>
        </is>
      </c>
      <c r="B1183" s="13" t="n">
        <v>29.64</v>
      </c>
      <c r="C1183" s="14">
        <f>R1183/0.89</f>
        <v/>
      </c>
      <c r="D1183" s="13" t="n">
        <v>3.676804</v>
      </c>
      <c r="E1183" s="13" t="n">
        <v>3.390815</v>
      </c>
      <c r="F1183" s="1" t="n">
        <v>0.4</v>
      </c>
      <c r="G1183" t="n">
        <v>0</v>
      </c>
      <c r="H1183" s="5" t="n">
        <v>0.12</v>
      </c>
      <c r="I1183" s="5" t="n">
        <v>0.104</v>
      </c>
      <c r="J1183" s="5" t="n">
        <v>0.12</v>
      </c>
      <c r="K1183" s="1" t="n">
        <v>0.11</v>
      </c>
      <c r="L1183" s="16">
        <f>K1183*C1183</f>
        <v/>
      </c>
      <c r="M1183" s="13">
        <f>C1183*I1183</f>
        <v/>
      </c>
      <c r="N1183" s="13">
        <f>IF(F1183&gt;0,C1183*(1+F1183),G1183)</f>
        <v/>
      </c>
      <c r="O1183" s="16">
        <f>N1183*J1183</f>
        <v/>
      </c>
      <c r="P1183" s="16">
        <f>L1183-D1183</f>
        <v/>
      </c>
      <c r="Q1183" s="16">
        <f>M1183-E1183</f>
        <v/>
      </c>
      <c r="R1183" s="16">
        <f>(B1183)+(P1183)+(Q1183)+(O1183)</f>
        <v/>
      </c>
      <c r="S1183" s="16">
        <f>R1183/0.89</f>
        <v/>
      </c>
      <c r="T1183" s="8">
        <f>((R1183/S1183)-1)*-100</f>
        <v/>
      </c>
      <c r="U1183" s="16">
        <f>C1183-S1183</f>
        <v/>
      </c>
      <c r="V1183">
        <f>((R1183/C1183)-1)*-100</f>
        <v/>
      </c>
    </row>
    <row r="1184">
      <c r="A1184" t="inlineStr">
        <is>
          <t>GUARANA ANTARTICA ZERO 350ML</t>
        </is>
      </c>
      <c r="B1184" s="13" t="n">
        <v>29.062608</v>
      </c>
      <c r="C1184" s="14">
        <f>R1184/0.89</f>
        <v/>
      </c>
      <c r="D1184" s="13" t="n">
        <v>0</v>
      </c>
      <c r="E1184" s="13" t="n">
        <v>2.014802</v>
      </c>
      <c r="F1184" s="1" t="n">
        <v>0</v>
      </c>
      <c r="G1184" t="n">
        <v>0</v>
      </c>
      <c r="H1184" s="5" t="n">
        <v>0.12</v>
      </c>
      <c r="I1184" s="5" t="n">
        <v>0.0925</v>
      </c>
      <c r="J1184" s="5" t="n">
        <v>0.12</v>
      </c>
      <c r="K1184" s="1" t="n">
        <v>0.11</v>
      </c>
      <c r="L1184" s="16">
        <f>K1184*C1184</f>
        <v/>
      </c>
      <c r="M1184" s="13">
        <f>C1184*I1184</f>
        <v/>
      </c>
      <c r="N1184" s="13">
        <f>IF(F1184&gt;0,C1184*(1+F1184),G1184)</f>
        <v/>
      </c>
      <c r="O1184" s="16">
        <f>N1184*J1184</f>
        <v/>
      </c>
      <c r="P1184" s="16">
        <f>L1184-D1184</f>
        <v/>
      </c>
      <c r="Q1184" s="16">
        <f>M1184-E1184</f>
        <v/>
      </c>
      <c r="R1184" s="16">
        <f>(B1184)+(P1184)+(Q1184)+(O1184)</f>
        <v/>
      </c>
      <c r="S1184" s="16">
        <f>R1184/0.89</f>
        <v/>
      </c>
      <c r="T1184" s="8">
        <f>((R1184/S1184)-1)*-100</f>
        <v/>
      </c>
      <c r="U1184" s="16">
        <f>C1184-S1184</f>
        <v/>
      </c>
      <c r="V1184">
        <f>((R1184/C1184)-1)*-100</f>
        <v/>
      </c>
    </row>
    <row r="1185">
      <c r="A1185" t="inlineStr">
        <is>
          <t>XAROPE 1883 DE MELAO CANTALOUPE 1LT</t>
        </is>
      </c>
      <c r="B1185" s="13" t="n">
        <v>47</v>
      </c>
      <c r="C1185" s="14">
        <f>R1185/0.89</f>
        <v/>
      </c>
      <c r="D1185" s="13" t="n">
        <v>1.88</v>
      </c>
      <c r="E1185" s="13" t="n">
        <v>1.64688</v>
      </c>
      <c r="F1185" s="1" t="n">
        <v>0</v>
      </c>
      <c r="G1185" t="n">
        <v>0</v>
      </c>
      <c r="H1185" s="5" t="n">
        <v>0.12</v>
      </c>
      <c r="I1185" s="5" t="n">
        <v>0.0925</v>
      </c>
      <c r="J1185" s="5" t="n">
        <v>0.12</v>
      </c>
      <c r="K1185" s="1" t="n">
        <v>0.11</v>
      </c>
      <c r="L1185" s="16">
        <f>K1185*C1185</f>
        <v/>
      </c>
      <c r="M1185" s="13">
        <f>C1185*I1185</f>
        <v/>
      </c>
      <c r="N1185" s="13">
        <f>IF(F1185&gt;0,C1185*(1+F1185),G1185)</f>
        <v/>
      </c>
      <c r="O1185" s="16">
        <f>N1185*J1185</f>
        <v/>
      </c>
      <c r="P1185" s="16">
        <f>L1185-D1185</f>
        <v/>
      </c>
      <c r="Q1185" s="16">
        <f>M1185-E1185</f>
        <v/>
      </c>
      <c r="R1185" s="16">
        <f>(B1185)+(P1185)+(Q1185)+(O1185)</f>
        <v/>
      </c>
      <c r="S1185" s="16">
        <f>R1185/0.89</f>
        <v/>
      </c>
      <c r="T1185" s="8">
        <f>((R1185/S1185)-1)*-100</f>
        <v/>
      </c>
      <c r="U1185" s="16">
        <f>C1185-S1185</f>
        <v/>
      </c>
      <c r="V1185">
        <f>((R1185/C1185)-1)*-100</f>
        <v/>
      </c>
    </row>
    <row r="1186">
      <c r="A1186" t="inlineStr">
        <is>
          <t>XAROPE 1883 DE FRAMBOESA 1LT</t>
        </is>
      </c>
      <c r="B1186" s="13" t="n">
        <v>49.5</v>
      </c>
      <c r="C1186" s="14">
        <f>R1186/0.89</f>
        <v/>
      </c>
      <c r="D1186" s="13" t="n">
        <v>1.98</v>
      </c>
      <c r="E1186" s="13" t="n">
        <v>4.3956</v>
      </c>
      <c r="F1186" s="1" t="n">
        <v>0</v>
      </c>
      <c r="G1186" t="n">
        <v>0</v>
      </c>
      <c r="H1186" s="5" t="n">
        <v>0.12</v>
      </c>
      <c r="I1186" s="5" t="n">
        <v>0.0925</v>
      </c>
      <c r="J1186" s="5" t="n">
        <v>0.12</v>
      </c>
      <c r="K1186" s="1" t="n">
        <v>0.11</v>
      </c>
      <c r="L1186" s="16">
        <f>K1186*C1186</f>
        <v/>
      </c>
      <c r="M1186" s="13">
        <f>C1186*I1186</f>
        <v/>
      </c>
      <c r="N1186" s="13">
        <f>IF(F1186&gt;0,C1186*(1+F1186),G1186)</f>
        <v/>
      </c>
      <c r="O1186" s="16">
        <f>N1186*J1186</f>
        <v/>
      </c>
      <c r="P1186" s="16">
        <f>L1186-D1186</f>
        <v/>
      </c>
      <c r="Q1186" s="16">
        <f>M1186-E1186</f>
        <v/>
      </c>
      <c r="R1186" s="16">
        <f>(B1186)+(P1186)+(Q1186)+(O1186)</f>
        <v/>
      </c>
      <c r="S1186" s="16">
        <f>R1186/0.89</f>
        <v/>
      </c>
      <c r="T1186" s="8">
        <f>((R1186/S1186)-1)*-100</f>
        <v/>
      </c>
      <c r="U1186" s="16">
        <f>C1186-S1186</f>
        <v/>
      </c>
      <c r="V1186">
        <f>((R1186/C1186)-1)*-100</f>
        <v/>
      </c>
    </row>
    <row r="1187">
      <c r="A1187" t="inlineStr">
        <is>
          <t>XAROPE 1883 DE CHA DE PESSEGO 1LT</t>
        </is>
      </c>
      <c r="B1187" s="13" t="n">
        <v>51.5</v>
      </c>
      <c r="C1187" s="14">
        <f>R1187/0.89</f>
        <v/>
      </c>
      <c r="D1187" s="13" t="n">
        <v>2.06</v>
      </c>
      <c r="E1187" s="13" t="n">
        <v>4.5732</v>
      </c>
      <c r="F1187" s="1" t="n">
        <v>0</v>
      </c>
      <c r="G1187" t="n">
        <v>0</v>
      </c>
      <c r="H1187" s="5" t="n">
        <v>0.12</v>
      </c>
      <c r="I1187" s="5" t="n">
        <v>0.0925</v>
      </c>
      <c r="J1187" s="5" t="n">
        <v>0.12</v>
      </c>
      <c r="K1187" s="1" t="n">
        <v>0.11</v>
      </c>
      <c r="L1187" s="16">
        <f>K1187*C1187</f>
        <v/>
      </c>
      <c r="M1187" s="13">
        <f>C1187*I1187</f>
        <v/>
      </c>
      <c r="N1187" s="13">
        <f>IF(F1187&gt;0,C1187*(1+F1187),G1187)</f>
        <v/>
      </c>
      <c r="O1187" s="16">
        <f>N1187*J1187</f>
        <v/>
      </c>
      <c r="P1187" s="16">
        <f>L1187-D1187</f>
        <v/>
      </c>
      <c r="Q1187" s="16">
        <f>M1187-E1187</f>
        <v/>
      </c>
      <c r="R1187" s="16">
        <f>(B1187)+(P1187)+(Q1187)+(O1187)</f>
        <v/>
      </c>
      <c r="S1187" s="16">
        <f>R1187/0.89</f>
        <v/>
      </c>
      <c r="T1187" s="8">
        <f>((R1187/S1187)-1)*-100</f>
        <v/>
      </c>
      <c r="U1187" s="16">
        <f>C1187-S1187</f>
        <v/>
      </c>
      <c r="V1187">
        <f>((R1187/C1187)-1)*-100</f>
        <v/>
      </c>
    </row>
    <row r="1188">
      <c r="A1188" t="inlineStr">
        <is>
          <t>XAROPE 1883 DE TRIPLE SEC 1 LITRO</t>
        </is>
      </c>
      <c r="B1188" s="13" t="n">
        <v>47</v>
      </c>
      <c r="C1188" s="14">
        <f>R1188/0.89</f>
        <v/>
      </c>
      <c r="D1188" s="13" t="n">
        <v>1.88</v>
      </c>
      <c r="E1188" s="13" t="n">
        <v>1.64688</v>
      </c>
      <c r="F1188" s="1" t="n">
        <v>0</v>
      </c>
      <c r="G1188" t="n">
        <v>0</v>
      </c>
      <c r="H1188" s="5" t="n">
        <v>0.12</v>
      </c>
      <c r="I1188" s="5" t="n">
        <v>0.0925</v>
      </c>
      <c r="J1188" s="5" t="n">
        <v>0.12</v>
      </c>
      <c r="K1188" s="1" t="n">
        <v>0.11</v>
      </c>
      <c r="L1188" s="16">
        <f>K1188*C1188</f>
        <v/>
      </c>
      <c r="M1188" s="13">
        <f>C1188*I1188</f>
        <v/>
      </c>
      <c r="N1188" s="13">
        <f>IF(F1188&gt;0,C1188*(1+F1188),G1188)</f>
        <v/>
      </c>
      <c r="O1188" s="16">
        <f>N1188*J1188</f>
        <v/>
      </c>
      <c r="P1188" s="16">
        <f>L1188-D1188</f>
        <v/>
      </c>
      <c r="Q1188" s="16">
        <f>M1188-E1188</f>
        <v/>
      </c>
      <c r="R1188" s="16">
        <f>(B1188)+(P1188)+(Q1188)+(O1188)</f>
        <v/>
      </c>
      <c r="S1188" s="16">
        <f>R1188/0.89</f>
        <v/>
      </c>
      <c r="T1188" s="8">
        <f>((R1188/S1188)-1)*-100</f>
        <v/>
      </c>
      <c r="U1188" s="16">
        <f>C1188-S1188</f>
        <v/>
      </c>
      <c r="V1188">
        <f>((R1188/C1188)-1)*-100</f>
        <v/>
      </c>
    </row>
    <row r="1189">
      <c r="A1189" t="inlineStr">
        <is>
          <t>XAROPE 1883 DE MARACUJA VERMEL. 1 LT</t>
        </is>
      </c>
      <c r="B1189" s="13" t="n">
        <v>51.5</v>
      </c>
      <c r="C1189" s="14">
        <f>R1189/0.89</f>
        <v/>
      </c>
      <c r="D1189" s="13" t="n">
        <v>2.06</v>
      </c>
      <c r="E1189" s="13" t="n">
        <v>4.5732</v>
      </c>
      <c r="F1189" s="1" t="n">
        <v>0</v>
      </c>
      <c r="G1189" t="n">
        <v>0</v>
      </c>
      <c r="H1189" s="5" t="n">
        <v>0.12</v>
      </c>
      <c r="I1189" s="5" t="n">
        <v>0.0925</v>
      </c>
      <c r="J1189" s="5" t="n">
        <v>0.12</v>
      </c>
      <c r="K1189" s="1" t="n">
        <v>0.11</v>
      </c>
      <c r="L1189" s="16">
        <f>K1189*C1189</f>
        <v/>
      </c>
      <c r="M1189" s="13">
        <f>C1189*I1189</f>
        <v/>
      </c>
      <c r="N1189" s="13">
        <f>IF(F1189&gt;0,C1189*(1+F1189),G1189)</f>
        <v/>
      </c>
      <c r="O1189" s="16">
        <f>N1189*J1189</f>
        <v/>
      </c>
      <c r="P1189" s="16">
        <f>L1189-D1189</f>
        <v/>
      </c>
      <c r="Q1189" s="16">
        <f>M1189-E1189</f>
        <v/>
      </c>
      <c r="R1189" s="16">
        <f>(B1189)+(P1189)+(Q1189)+(O1189)</f>
        <v/>
      </c>
      <c r="S1189" s="16">
        <f>R1189/0.89</f>
        <v/>
      </c>
      <c r="T1189" s="8">
        <f>((R1189/S1189)-1)*-100</f>
        <v/>
      </c>
      <c r="U1189" s="16">
        <f>C1189-S1189</f>
        <v/>
      </c>
      <c r="V1189">
        <f>((R1189/C1189)-1)*-100</f>
        <v/>
      </c>
    </row>
    <row r="1190">
      <c r="A1190" t="inlineStr">
        <is>
          <t>XAROPE 1883 DE TANGERINA 1LT</t>
        </is>
      </c>
      <c r="B1190" s="13" t="n">
        <v>49.5</v>
      </c>
      <c r="C1190" s="14">
        <f>R1190/0.89</f>
        <v/>
      </c>
      <c r="D1190" s="13" t="n">
        <v>1.98</v>
      </c>
      <c r="E1190" s="13" t="n">
        <v>4.3956</v>
      </c>
      <c r="F1190" s="1" t="n">
        <v>0</v>
      </c>
      <c r="G1190" t="n">
        <v>0</v>
      </c>
      <c r="H1190" s="5" t="n">
        <v>0.12</v>
      </c>
      <c r="I1190" s="5" t="n">
        <v>0.0925</v>
      </c>
      <c r="J1190" s="5" t="n">
        <v>0.12</v>
      </c>
      <c r="K1190" s="1" t="n">
        <v>0.11</v>
      </c>
      <c r="L1190" s="16">
        <f>K1190*C1190</f>
        <v/>
      </c>
      <c r="M1190" s="13">
        <f>C1190*I1190</f>
        <v/>
      </c>
      <c r="N1190" s="13">
        <f>IF(F1190&gt;0,C1190*(1+F1190),G1190)</f>
        <v/>
      </c>
      <c r="O1190" s="16">
        <f>N1190*J1190</f>
        <v/>
      </c>
      <c r="P1190" s="16">
        <f>L1190-D1190</f>
        <v/>
      </c>
      <c r="Q1190" s="16">
        <f>M1190-E1190</f>
        <v/>
      </c>
      <c r="R1190" s="16">
        <f>(B1190)+(P1190)+(Q1190)+(O1190)</f>
        <v/>
      </c>
      <c r="S1190" s="16">
        <f>R1190/0.89</f>
        <v/>
      </c>
      <c r="T1190" s="8">
        <f>((R1190/S1190)-1)*-100</f>
        <v/>
      </c>
      <c r="U1190" s="16">
        <f>C1190-S1190</f>
        <v/>
      </c>
      <c r="V1190">
        <f>((R1190/C1190)-1)*-100</f>
        <v/>
      </c>
    </row>
    <row r="1191">
      <c r="A1191" t="inlineStr">
        <is>
          <t>VEJA MULTIUSO 500ML</t>
        </is>
      </c>
      <c r="B1191" s="13" t="n">
        <v>2.99</v>
      </c>
      <c r="C1191" s="14">
        <f>R1191/0.89</f>
        <v/>
      </c>
      <c r="D1191" s="13" t="n">
        <v>0</v>
      </c>
      <c r="E1191" s="13" t="n">
        <v>0.276575</v>
      </c>
      <c r="F1191" s="1" t="n">
        <v>0</v>
      </c>
      <c r="G1191" t="n">
        <v>0</v>
      </c>
      <c r="H1191" s="5" t="inlineStr">
        <is>
          <t>-</t>
        </is>
      </c>
      <c r="I1191" s="5" t="inlineStr">
        <is>
          <t>-</t>
        </is>
      </c>
      <c r="J1191" s="5" t="inlineStr">
        <is>
          <t>-</t>
        </is>
      </c>
      <c r="K1191" s="1" t="n">
        <v>0.11</v>
      </c>
      <c r="L1191" s="16">
        <f>K1191*C1191</f>
        <v/>
      </c>
      <c r="M1191" s="13">
        <f>C1191*I1191</f>
        <v/>
      </c>
      <c r="N1191" s="13">
        <f>IF(F1191&gt;0,C1191*(1+F1191),G1191)</f>
        <v/>
      </c>
      <c r="O1191" s="16">
        <f>N1191*J1191</f>
        <v/>
      </c>
      <c r="P1191" s="16">
        <f>L1191-D1191</f>
        <v/>
      </c>
      <c r="Q1191" s="16">
        <f>M1191-E1191</f>
        <v/>
      </c>
      <c r="R1191" s="16">
        <f>(B1191)+(P1191)+(Q1191)+(O1191)</f>
        <v/>
      </c>
      <c r="S1191" s="16">
        <f>R1191/0.89</f>
        <v/>
      </c>
      <c r="T1191" s="8">
        <f>((R1191/S1191)-1)*-100</f>
        <v/>
      </c>
      <c r="U1191" s="16">
        <f>C1191-S1191</f>
        <v/>
      </c>
      <c r="V1191">
        <f>((R1191/C1191)-1)*-100</f>
        <v/>
      </c>
    </row>
    <row r="1192">
      <c r="A1192" t="inlineStr">
        <is>
          <t>VINHO VILLA ROSA FRISANTE BRANCO</t>
        </is>
      </c>
      <c r="B1192" s="13" t="n">
        <v>11.48849</v>
      </c>
      <c r="C1192" s="14">
        <f>R1192/0.89</f>
        <v/>
      </c>
      <c r="D1192" s="13" t="n">
        <v>0.459539</v>
      </c>
      <c r="E1192" s="13" t="n">
        <v>1.020178</v>
      </c>
      <c r="F1192" s="1" t="n">
        <v>0.467</v>
      </c>
      <c r="G1192" t="n">
        <v>0</v>
      </c>
      <c r="H1192" s="5" t="n">
        <v>0.12</v>
      </c>
      <c r="I1192" s="5" t="n">
        <v>0.0925</v>
      </c>
      <c r="J1192" s="5" t="n">
        <v>0.12</v>
      </c>
      <c r="K1192" s="1" t="n">
        <v>0.11</v>
      </c>
      <c r="L1192" s="16">
        <f>K1192*C1192</f>
        <v/>
      </c>
      <c r="M1192" s="13">
        <f>C1192*I1192</f>
        <v/>
      </c>
      <c r="N1192" s="13">
        <f>IF(F1192&gt;0,C1192*(1+F1192),G1192)</f>
        <v/>
      </c>
      <c r="O1192" s="16">
        <f>N1192*J1192</f>
        <v/>
      </c>
      <c r="P1192" s="16">
        <f>L1192-D1192</f>
        <v/>
      </c>
      <c r="Q1192" s="16">
        <f>M1192-E1192</f>
        <v/>
      </c>
      <c r="R1192" s="16">
        <f>(B1192)+(P1192)+(Q1192)+(O1192)</f>
        <v/>
      </c>
      <c r="S1192" s="16">
        <f>R1192/0.89</f>
        <v/>
      </c>
      <c r="T1192" s="8">
        <f>((R1192/S1192)-1)*-100</f>
        <v/>
      </c>
      <c r="U1192" s="16">
        <f>C1192-S1192</f>
        <v/>
      </c>
      <c r="V1192">
        <f>((R1192/C1192)-1)*-100</f>
        <v/>
      </c>
    </row>
    <row r="1193">
      <c r="A1193" t="inlineStr">
        <is>
          <t>VINHO VILLA ROSA FRISANTE ROSE</t>
        </is>
      </c>
      <c r="B1193" s="13" t="n">
        <v>11.48849</v>
      </c>
      <c r="C1193" s="14">
        <f>R1193/0.89</f>
        <v/>
      </c>
      <c r="D1193" s="13" t="n">
        <v>0.459539</v>
      </c>
      <c r="E1193" s="13" t="n">
        <v>1.020178</v>
      </c>
      <c r="F1193" s="1" t="n">
        <v>0.467</v>
      </c>
      <c r="G1193" t="n">
        <v>0</v>
      </c>
      <c r="H1193" s="5" t="n">
        <v>0.12</v>
      </c>
      <c r="I1193" s="5" t="n">
        <v>0.0925</v>
      </c>
      <c r="J1193" s="5" t="n">
        <v>0.12</v>
      </c>
      <c r="K1193" s="1" t="n">
        <v>0.11</v>
      </c>
      <c r="L1193" s="16">
        <f>K1193*C1193</f>
        <v/>
      </c>
      <c r="M1193" s="13">
        <f>C1193*I1193</f>
        <v/>
      </c>
      <c r="N1193" s="13">
        <f>IF(F1193&gt;0,C1193*(1+F1193),G1193)</f>
        <v/>
      </c>
      <c r="O1193" s="16">
        <f>N1193*J1193</f>
        <v/>
      </c>
      <c r="P1193" s="16">
        <f>L1193-D1193</f>
        <v/>
      </c>
      <c r="Q1193" s="16">
        <f>M1193-E1193</f>
        <v/>
      </c>
      <c r="R1193" s="16">
        <f>(B1193)+(P1193)+(Q1193)+(O1193)</f>
        <v/>
      </c>
      <c r="S1193" s="16">
        <f>R1193/0.89</f>
        <v/>
      </c>
      <c r="T1193" s="8">
        <f>((R1193/S1193)-1)*-100</f>
        <v/>
      </c>
      <c r="U1193" s="16">
        <f>C1193-S1193</f>
        <v/>
      </c>
      <c r="V1193">
        <f>((R1193/C1193)-1)*-100</f>
        <v/>
      </c>
    </row>
    <row r="1194">
      <c r="A1194" t="inlineStr">
        <is>
          <t xml:space="preserve">WHISKY HIBIKI HARMONY 100YO ED LIMITADA </t>
        </is>
      </c>
      <c r="B1194" s="13" t="n">
        <v>1028.002778</v>
      </c>
      <c r="C1194" s="14">
        <f>R1194/0.89</f>
        <v/>
      </c>
      <c r="D1194" s="13" t="n">
        <v>34.410111</v>
      </c>
      <c r="E1194" s="13" t="n">
        <v>76.39049800000001</v>
      </c>
      <c r="F1194" s="1" t="n">
        <v>0.467</v>
      </c>
      <c r="G1194" t="n">
        <v>0</v>
      </c>
      <c r="H1194" s="5" t="n">
        <v>0.12</v>
      </c>
      <c r="I1194" s="5" t="n">
        <v>0.0925</v>
      </c>
      <c r="J1194" s="5" t="n">
        <v>0.12</v>
      </c>
      <c r="K1194" s="1" t="n">
        <v>0.11</v>
      </c>
      <c r="L1194" s="16">
        <f>K1194*C1194</f>
        <v/>
      </c>
      <c r="M1194" s="13">
        <f>C1194*I1194</f>
        <v/>
      </c>
      <c r="N1194" s="13">
        <f>IF(F1194&gt;0,C1194*(1+F1194),G1194)</f>
        <v/>
      </c>
      <c r="O1194" s="16">
        <f>N1194*J1194</f>
        <v/>
      </c>
      <c r="P1194" s="16">
        <f>L1194-D1194</f>
        <v/>
      </c>
      <c r="Q1194" s="16">
        <f>M1194-E1194</f>
        <v/>
      </c>
      <c r="R1194" s="16">
        <f>(B1194)+(P1194)+(Q1194)+(O1194)</f>
        <v/>
      </c>
      <c r="S1194" s="16">
        <f>R1194/0.89</f>
        <v/>
      </c>
      <c r="T1194" s="8">
        <f>((R1194/S1194)-1)*-100</f>
        <v/>
      </c>
      <c r="U1194" s="16">
        <f>C1194-S1194</f>
        <v/>
      </c>
      <c r="V1194">
        <f>((R1194/C1194)-1)*-100</f>
        <v/>
      </c>
    </row>
    <row r="1195">
      <c r="A1195" t="inlineStr">
        <is>
          <t>VODKA OUSADIA VID 6X900ML</t>
        </is>
      </c>
      <c r="B1195" s="13" t="n">
        <v>9.511005000000001</v>
      </c>
      <c r="C1195" s="14">
        <f>R1195/0.89</f>
        <v/>
      </c>
      <c r="D1195" s="13" t="n">
        <v>0.906125</v>
      </c>
      <c r="E1195" s="13" t="n">
        <v>0.65239</v>
      </c>
      <c r="F1195" s="1" t="n">
        <v>0</v>
      </c>
      <c r="G1195" t="n">
        <v>0</v>
      </c>
      <c r="H1195" s="5" t="n">
        <v>0.12</v>
      </c>
      <c r="I1195" s="5" t="n">
        <v>0.0925</v>
      </c>
      <c r="J1195" s="5" t="n">
        <v>0.12</v>
      </c>
      <c r="K1195" s="1" t="n">
        <v>0.11</v>
      </c>
      <c r="L1195" s="16">
        <f>K1195*C1195</f>
        <v/>
      </c>
      <c r="M1195" s="13">
        <f>C1195*I1195</f>
        <v/>
      </c>
      <c r="N1195" s="13">
        <f>IF(F1195&gt;0,C1195*(1+F1195),G1195)</f>
        <v/>
      </c>
      <c r="O1195" s="16">
        <f>N1195*J1195</f>
        <v/>
      </c>
      <c r="P1195" s="16">
        <f>L1195-D1195</f>
        <v/>
      </c>
      <c r="Q1195" s="16">
        <f>M1195-E1195</f>
        <v/>
      </c>
      <c r="R1195" s="16">
        <f>(B1195)+(P1195)+(Q1195)+(O1195)</f>
        <v/>
      </c>
      <c r="S1195" s="16">
        <f>R1195/0.89</f>
        <v/>
      </c>
      <c r="T1195" s="8">
        <f>((R1195/S1195)-1)*-100</f>
        <v/>
      </c>
      <c r="U1195" s="16">
        <f>C1195-S1195</f>
        <v/>
      </c>
      <c r="V1195">
        <f>((R1195/C1195)-1)*-100</f>
        <v/>
      </c>
    </row>
    <row r="1196">
      <c r="A1196" t="inlineStr">
        <is>
          <t>TAÇA DE CHAMPAGNE 150 ML - 200UND</t>
        </is>
      </c>
      <c r="B1196" s="13" t="n">
        <v>221.0088</v>
      </c>
      <c r="C1196" s="14">
        <f>R1196/0.89</f>
        <v/>
      </c>
      <c r="D1196" s="13" t="n">
        <v>22.8272</v>
      </c>
      <c r="E1196" s="13" t="n">
        <v>17.084084</v>
      </c>
      <c r="F1196" s="1" t="n">
        <v>0</v>
      </c>
      <c r="G1196" t="n">
        <v>0</v>
      </c>
      <c r="H1196" s="5" t="inlineStr">
        <is>
          <t>-</t>
        </is>
      </c>
      <c r="I1196" s="5" t="inlineStr">
        <is>
          <t>-</t>
        </is>
      </c>
      <c r="J1196" s="5" t="inlineStr">
        <is>
          <t>-</t>
        </is>
      </c>
      <c r="K1196" s="1" t="n">
        <v>0.11</v>
      </c>
      <c r="L1196" s="16">
        <f>K1196*C1196</f>
        <v/>
      </c>
      <c r="M1196" s="13">
        <f>C1196*I1196</f>
        <v/>
      </c>
      <c r="N1196" s="13">
        <f>IF(F1196&gt;0,C1196*(1+F1196),G1196)</f>
        <v/>
      </c>
      <c r="O1196" s="16">
        <f>N1196*J1196</f>
        <v/>
      </c>
      <c r="P1196" s="16">
        <f>L1196-D1196</f>
        <v/>
      </c>
      <c r="Q1196" s="16">
        <f>M1196-E1196</f>
        <v/>
      </c>
      <c r="R1196" s="16">
        <f>(B1196)+(P1196)+(Q1196)+(O1196)</f>
        <v/>
      </c>
      <c r="S1196" s="16">
        <f>R1196/0.89</f>
        <v/>
      </c>
      <c r="T1196" s="8">
        <f>((R1196/S1196)-1)*-100</f>
        <v/>
      </c>
      <c r="U1196" s="16">
        <f>C1196-S1196</f>
        <v/>
      </c>
      <c r="V1196">
        <f>((R1196/C1196)-1)*-100</f>
        <v/>
      </c>
    </row>
    <row r="1197">
      <c r="A1197" t="inlineStr">
        <is>
          <t>COPO SHOT 50ML 750UN</t>
        </is>
      </c>
      <c r="B1197" s="13" t="n">
        <v>193.404</v>
      </c>
      <c r="C1197" s="14">
        <f>R1197/0.89</f>
        <v/>
      </c>
      <c r="D1197" s="13" t="n">
        <v>19.976</v>
      </c>
      <c r="E1197" s="13" t="n">
        <v>14.95022</v>
      </c>
      <c r="F1197" s="1" t="n">
        <v>0</v>
      </c>
      <c r="G1197" t="n">
        <v>0</v>
      </c>
      <c r="H1197" s="5" t="inlineStr">
        <is>
          <t>-</t>
        </is>
      </c>
      <c r="I1197" s="5" t="inlineStr">
        <is>
          <t>-</t>
        </is>
      </c>
      <c r="J1197" s="5" t="inlineStr">
        <is>
          <t>-</t>
        </is>
      </c>
      <c r="K1197" s="1" t="n">
        <v>0.11</v>
      </c>
      <c r="L1197" s="16">
        <f>K1197*C1197</f>
        <v/>
      </c>
      <c r="M1197" s="13">
        <f>C1197*I1197</f>
        <v/>
      </c>
      <c r="N1197" s="13">
        <f>IF(F1197&gt;0,C1197*(1+F1197),G1197)</f>
        <v/>
      </c>
      <c r="O1197" s="16">
        <f>N1197*J1197</f>
        <v/>
      </c>
      <c r="P1197" s="16">
        <f>L1197-D1197</f>
        <v/>
      </c>
      <c r="Q1197" s="16">
        <f>M1197-E1197</f>
        <v/>
      </c>
      <c r="R1197" s="16">
        <f>(B1197)+(P1197)+(Q1197)+(O1197)</f>
        <v/>
      </c>
      <c r="S1197" s="16">
        <f>R1197/0.89</f>
        <v/>
      </c>
      <c r="T1197" s="8">
        <f>((R1197/S1197)-1)*-100</f>
        <v/>
      </c>
      <c r="U1197" s="16">
        <f>C1197-S1197</f>
        <v/>
      </c>
      <c r="V1197">
        <f>((R1197/C1197)-1)*-100</f>
        <v/>
      </c>
    </row>
    <row r="1198">
      <c r="A1198" t="inlineStr">
        <is>
          <t>GIN BEEFEATER PINK - 12X50ML</t>
        </is>
      </c>
      <c r="B1198" s="13" t="n">
        <v>107.33966</v>
      </c>
      <c r="C1198" s="14">
        <f>R1198/0.89</f>
        <v/>
      </c>
      <c r="D1198" s="13" t="n">
        <v>3.593</v>
      </c>
      <c r="E1198" s="13" t="n">
        <v>7.976364</v>
      </c>
      <c r="F1198" s="1" t="n">
        <v>0.467</v>
      </c>
      <c r="G1198" t="n">
        <v>0</v>
      </c>
      <c r="H1198" s="5" t="n">
        <v>0.12</v>
      </c>
      <c r="I1198" s="5" t="n">
        <v>0.0925</v>
      </c>
      <c r="J1198" s="5" t="n">
        <v>0.12</v>
      </c>
      <c r="K1198" s="1" t="n">
        <v>0.11</v>
      </c>
      <c r="L1198" s="16">
        <f>K1198*C1198</f>
        <v/>
      </c>
      <c r="M1198" s="13">
        <f>C1198*I1198</f>
        <v/>
      </c>
      <c r="N1198" s="13">
        <f>IF(F1198&gt;0,C1198*(1+F1198),G1198)</f>
        <v/>
      </c>
      <c r="O1198" s="16">
        <f>N1198*J1198</f>
        <v/>
      </c>
      <c r="P1198" s="16">
        <f>L1198-D1198</f>
        <v/>
      </c>
      <c r="Q1198" s="16">
        <f>M1198-E1198</f>
        <v/>
      </c>
      <c r="R1198" s="16">
        <f>(B1198)+(P1198)+(Q1198)+(O1198)</f>
        <v/>
      </c>
      <c r="S1198" s="16">
        <f>R1198/0.89</f>
        <v/>
      </c>
      <c r="T1198" s="8">
        <f>((R1198/S1198)-1)*-100</f>
        <v/>
      </c>
      <c r="U1198" s="16">
        <f>C1198-S1198</f>
        <v/>
      </c>
      <c r="V1198">
        <f>((R1198/C1198)-1)*-100</f>
        <v/>
      </c>
    </row>
    <row r="1199">
      <c r="A1199" t="inlineStr">
        <is>
          <t>DETERGENTE LIMPOL CRISTAL - 500ML</t>
        </is>
      </c>
      <c r="B1199" s="13" t="n">
        <v>1.99</v>
      </c>
      <c r="C1199" s="14">
        <f>R1199/0.89</f>
        <v/>
      </c>
      <c r="D1199" s="13" t="n">
        <v>0</v>
      </c>
      <c r="E1199" s="13" t="n">
        <v>0.184075</v>
      </c>
      <c r="F1199" s="1" t="n">
        <v>0</v>
      </c>
      <c r="G1199" t="n">
        <v>0</v>
      </c>
      <c r="H1199" s="5" t="inlineStr">
        <is>
          <t>-</t>
        </is>
      </c>
      <c r="I1199" s="5" t="inlineStr">
        <is>
          <t>-</t>
        </is>
      </c>
      <c r="J1199" s="5" t="inlineStr">
        <is>
          <t>-</t>
        </is>
      </c>
      <c r="K1199" s="1" t="n">
        <v>0.11</v>
      </c>
      <c r="L1199" s="16">
        <f>K1199*C1199</f>
        <v/>
      </c>
      <c r="M1199" s="13">
        <f>C1199*I1199</f>
        <v/>
      </c>
      <c r="N1199" s="13">
        <f>IF(F1199&gt;0,C1199*(1+F1199),G1199)</f>
        <v/>
      </c>
      <c r="O1199" s="16">
        <f>N1199*J1199</f>
        <v/>
      </c>
      <c r="P1199" s="16">
        <f>L1199-D1199</f>
        <v/>
      </c>
      <c r="Q1199" s="16">
        <f>M1199-E1199</f>
        <v/>
      </c>
      <c r="R1199" s="16">
        <f>(B1199)+(P1199)+(Q1199)+(O1199)</f>
        <v/>
      </c>
      <c r="S1199" s="16">
        <f>R1199/0.89</f>
        <v/>
      </c>
      <c r="T1199" s="8">
        <f>((R1199/S1199)-1)*-100</f>
        <v/>
      </c>
      <c r="U1199" s="16">
        <f>C1199-S1199</f>
        <v/>
      </c>
      <c r="V1199">
        <f>((R1199/C1199)-1)*-100</f>
        <v/>
      </c>
    </row>
    <row r="1200">
      <c r="A1200" t="inlineStr">
        <is>
          <t>DETERGENTE LIMPOL NEUTRO - 500ML</t>
        </is>
      </c>
      <c r="B1200" s="13" t="n">
        <v>1.85</v>
      </c>
      <c r="C1200" s="14">
        <f>R1200/0.89</f>
        <v/>
      </c>
      <c r="D1200" s="13" t="n">
        <v>0</v>
      </c>
      <c r="E1200" s="13" t="n">
        <v>0.171125</v>
      </c>
      <c r="F1200" s="1" t="n">
        <v>0</v>
      </c>
      <c r="G1200" t="n">
        <v>0</v>
      </c>
      <c r="H1200" s="5" t="inlineStr">
        <is>
          <t>-</t>
        </is>
      </c>
      <c r="I1200" s="5" t="inlineStr">
        <is>
          <t>-</t>
        </is>
      </c>
      <c r="J1200" s="5" t="inlineStr">
        <is>
          <t>-</t>
        </is>
      </c>
      <c r="K1200" s="1" t="n">
        <v>0.11</v>
      </c>
      <c r="L1200" s="16">
        <f>K1200*C1200</f>
        <v/>
      </c>
      <c r="M1200" s="13">
        <f>C1200*I1200</f>
        <v/>
      </c>
      <c r="N1200" s="13">
        <f>IF(F1200&gt;0,C1200*(1+F1200),G1200)</f>
        <v/>
      </c>
      <c r="O1200" s="16">
        <f>N1200*J1200</f>
        <v/>
      </c>
      <c r="P1200" s="16">
        <f>L1200-D1200</f>
        <v/>
      </c>
      <c r="Q1200" s="16">
        <f>M1200-E1200</f>
        <v/>
      </c>
      <c r="R1200" s="16">
        <f>(B1200)+(P1200)+(Q1200)+(O1200)</f>
        <v/>
      </c>
      <c r="S1200" s="16">
        <f>R1200/0.89</f>
        <v/>
      </c>
      <c r="T1200" s="8">
        <f>((R1200/S1200)-1)*-100</f>
        <v/>
      </c>
      <c r="U1200" s="16">
        <f>C1200-S1200</f>
        <v/>
      </c>
      <c r="V1200">
        <f>((R1200/C1200)-1)*-100</f>
        <v/>
      </c>
    </row>
    <row r="1201">
      <c r="A1201" t="inlineStr">
        <is>
          <t>SABAO EM PO ASTRA 5KG</t>
        </is>
      </c>
      <c r="B1201" s="13" t="n">
        <v>16.49</v>
      </c>
      <c r="C1201" s="14">
        <f>R1201/0.89</f>
        <v/>
      </c>
      <c r="D1201" s="13" t="n">
        <v>0</v>
      </c>
      <c r="E1201" s="13" t="n">
        <v>1.525325</v>
      </c>
      <c r="F1201" s="1" t="n">
        <v>0</v>
      </c>
      <c r="G1201" t="n">
        <v>0</v>
      </c>
      <c r="H1201" s="5" t="n">
        <v>0.12</v>
      </c>
      <c r="I1201" s="5" t="n">
        <v>0.0925</v>
      </c>
      <c r="J1201" s="5" t="n">
        <v>0.12</v>
      </c>
      <c r="K1201" s="1" t="n">
        <v>0.11</v>
      </c>
      <c r="L1201" s="16">
        <f>K1201*C1201</f>
        <v/>
      </c>
      <c r="M1201" s="13">
        <f>C1201*I1201</f>
        <v/>
      </c>
      <c r="N1201" s="13">
        <f>IF(F1201&gt;0,C1201*(1+F1201),G1201)</f>
        <v/>
      </c>
      <c r="O1201" s="16">
        <f>N1201*J1201</f>
        <v/>
      </c>
      <c r="P1201" s="16">
        <f>L1201-D1201</f>
        <v/>
      </c>
      <c r="Q1201" s="16">
        <f>M1201-E1201</f>
        <v/>
      </c>
      <c r="R1201" s="16">
        <f>(B1201)+(P1201)+(Q1201)+(O1201)</f>
        <v/>
      </c>
      <c r="S1201" s="16">
        <f>R1201/0.89</f>
        <v/>
      </c>
      <c r="T1201" s="8">
        <f>((R1201/S1201)-1)*-100</f>
        <v/>
      </c>
      <c r="U1201" s="16">
        <f>C1201-S1201</f>
        <v/>
      </c>
      <c r="V1201">
        <f>((R1201/C1201)-1)*-100</f>
        <v/>
      </c>
    </row>
    <row r="1202">
      <c r="A1202" t="inlineStr">
        <is>
          <t>COPO STR 440ML ALTACOPO</t>
        </is>
      </c>
      <c r="B1202" s="13" t="n">
        <v>129.589193</v>
      </c>
      <c r="C1202" s="14">
        <f>R1202/0.89</f>
        <v/>
      </c>
      <c r="D1202" s="13" t="n">
        <v>14.721614</v>
      </c>
      <c r="E1202" s="13" t="n">
        <v>9.90475</v>
      </c>
      <c r="F1202" s="1" t="n">
        <v>0</v>
      </c>
      <c r="G1202" t="n">
        <v>0</v>
      </c>
      <c r="H1202" s="5" t="n">
        <v>0.12</v>
      </c>
      <c r="I1202" s="5" t="n">
        <v>0.0925</v>
      </c>
      <c r="J1202" s="5" t="n">
        <v>0</v>
      </c>
      <c r="K1202" s="1" t="n">
        <v>0.11</v>
      </c>
      <c r="L1202" s="16">
        <f>K1202*C1202</f>
        <v/>
      </c>
      <c r="M1202" s="13">
        <f>C1202*I1202</f>
        <v/>
      </c>
      <c r="N1202" s="13">
        <f>IF(F1202&gt;0,C1202*(1+F1202),G1202)</f>
        <v/>
      </c>
      <c r="O1202" s="16">
        <f>N1202*J1202</f>
        <v/>
      </c>
      <c r="P1202" s="16">
        <f>L1202-D1202</f>
        <v/>
      </c>
      <c r="Q1202" s="16">
        <f>M1202-E1202</f>
        <v/>
      </c>
      <c r="R1202" s="16">
        <f>(B1202)+(P1202)+(Q1202)+(O1202)</f>
        <v/>
      </c>
      <c r="S1202" s="16">
        <f>R1202/0.89</f>
        <v/>
      </c>
      <c r="T1202" s="8">
        <f>((R1202/S1202)-1)*-100</f>
        <v/>
      </c>
      <c r="U1202" s="16">
        <f>C1202-S1202</f>
        <v/>
      </c>
      <c r="V1202">
        <f>((R1202/C1202)-1)*-100</f>
        <v/>
      </c>
    </row>
    <row r="1203">
      <c r="A1203" t="inlineStr">
        <is>
          <t>COPO KTR 200ML ALTACOPO</t>
        </is>
      </c>
      <c r="B1203" s="13" t="n">
        <v>84.3374</v>
      </c>
      <c r="C1203" s="14">
        <f>R1203/0.89</f>
        <v/>
      </c>
      <c r="D1203" s="13" t="n">
        <v>9.502800000000001</v>
      </c>
      <c r="E1203" s="13" t="n">
        <v>6.446066</v>
      </c>
      <c r="F1203" s="1" t="n">
        <v>0</v>
      </c>
      <c r="G1203" t="n">
        <v>0</v>
      </c>
      <c r="H1203" s="5" t="n">
        <v>0.12</v>
      </c>
      <c r="I1203" s="5" t="n">
        <v>0.0925</v>
      </c>
      <c r="J1203" s="5" t="n">
        <v>0</v>
      </c>
      <c r="K1203" s="1" t="n">
        <v>0.11</v>
      </c>
      <c r="L1203" s="16">
        <f>K1203*C1203</f>
        <v/>
      </c>
      <c r="M1203" s="13">
        <f>C1203*I1203</f>
        <v/>
      </c>
      <c r="N1203" s="13">
        <f>IF(F1203&gt;0,C1203*(1+F1203),G1203)</f>
        <v/>
      </c>
      <c r="O1203" s="16">
        <f>N1203*J1203</f>
        <v/>
      </c>
      <c r="P1203" s="16">
        <f>L1203-D1203</f>
        <v/>
      </c>
      <c r="Q1203" s="16">
        <f>M1203-E1203</f>
        <v/>
      </c>
      <c r="R1203" s="16">
        <f>(B1203)+(P1203)+(Q1203)+(O1203)</f>
        <v/>
      </c>
      <c r="S1203" s="16">
        <f>R1203/0.89</f>
        <v/>
      </c>
      <c r="T1203" s="8">
        <f>((R1203/S1203)-1)*-100</f>
        <v/>
      </c>
      <c r="U1203" s="16">
        <f>C1203-S1203</f>
        <v/>
      </c>
      <c r="V1203">
        <f>((R1203/C1203)-1)*-100</f>
        <v/>
      </c>
    </row>
    <row r="1204">
      <c r="A1204" t="inlineStr">
        <is>
          <t>VINHO ROSE AZUL VENTOZELO 750ML</t>
        </is>
      </c>
      <c r="B1204" s="13" t="n">
        <v>25.870331</v>
      </c>
      <c r="C1204" s="14">
        <f>R1204/0.89</f>
        <v/>
      </c>
      <c r="D1204" s="13" t="n">
        <v>0.971654</v>
      </c>
      <c r="E1204" s="13" t="n">
        <v>2.157076</v>
      </c>
      <c r="F1204" s="1" t="n">
        <v>0.467</v>
      </c>
      <c r="G1204" t="n">
        <v>0</v>
      </c>
      <c r="H1204" s="5" t="n">
        <v>0.12</v>
      </c>
      <c r="I1204" s="5" t="n">
        <v>0.0925</v>
      </c>
      <c r="J1204" s="5" t="n">
        <v>0.12</v>
      </c>
      <c r="K1204" s="1" t="n">
        <v>0.11</v>
      </c>
      <c r="L1204" s="16">
        <f>K1204*C1204</f>
        <v/>
      </c>
      <c r="M1204" s="13">
        <f>C1204*I1204</f>
        <v/>
      </c>
      <c r="N1204" s="13">
        <f>IF(F1204&gt;0,C1204*(1+F1204),G1204)</f>
        <v/>
      </c>
      <c r="O1204" s="16">
        <f>N1204*J1204</f>
        <v/>
      </c>
      <c r="P1204" s="16">
        <f>L1204-D1204</f>
        <v/>
      </c>
      <c r="Q1204" s="16">
        <f>M1204-E1204</f>
        <v/>
      </c>
      <c r="R1204" s="16">
        <f>(B1204)+(P1204)+(Q1204)+(O1204)</f>
        <v/>
      </c>
      <c r="S1204" s="16">
        <f>R1204/0.89</f>
        <v/>
      </c>
      <c r="T1204" s="8">
        <f>((R1204/S1204)-1)*-100</f>
        <v/>
      </c>
      <c r="U1204" s="16">
        <f>C1204-S1204</f>
        <v/>
      </c>
      <c r="V1204">
        <f>((R1204/C1204)-1)*-100</f>
        <v/>
      </c>
    </row>
    <row r="1205">
      <c r="A1205" t="inlineStr">
        <is>
          <t>HUMB. CANALE OLD VINEYARD MALBEC 750ML</t>
        </is>
      </c>
      <c r="B1205" s="13" t="n">
        <v>16.79</v>
      </c>
      <c r="C1205" s="14">
        <f>R1205/0.89</f>
        <v/>
      </c>
      <c r="D1205" s="13" t="n">
        <v>0.671667</v>
      </c>
      <c r="E1205" s="13" t="n">
        <v>1.490945</v>
      </c>
      <c r="F1205" s="1" t="n">
        <v>0.467</v>
      </c>
      <c r="G1205" t="n">
        <v>0</v>
      </c>
      <c r="H1205" s="5" t="n">
        <v>0.12</v>
      </c>
      <c r="I1205" s="5" t="n">
        <v>0.0925</v>
      </c>
      <c r="J1205" s="5" t="n">
        <v>0.12</v>
      </c>
      <c r="K1205" s="1" t="n">
        <v>0.11</v>
      </c>
      <c r="L1205" s="16">
        <f>K1205*C1205</f>
        <v/>
      </c>
      <c r="M1205" s="13">
        <f>C1205*I1205</f>
        <v/>
      </c>
      <c r="N1205" s="13">
        <f>IF(F1205&gt;0,C1205*(1+F1205),G1205)</f>
        <v/>
      </c>
      <c r="O1205" s="16">
        <f>N1205*J1205</f>
        <v/>
      </c>
      <c r="P1205" s="16">
        <f>L1205-D1205</f>
        <v/>
      </c>
      <c r="Q1205" s="16">
        <f>M1205-E1205</f>
        <v/>
      </c>
      <c r="R1205" s="16">
        <f>(B1205)+(P1205)+(Q1205)+(O1205)</f>
        <v/>
      </c>
      <c r="S1205" s="16">
        <f>R1205/0.89</f>
        <v/>
      </c>
      <c r="T1205" s="8">
        <f>((R1205/S1205)-1)*-100</f>
        <v/>
      </c>
      <c r="U1205" s="16">
        <f>C1205-S1205</f>
        <v/>
      </c>
      <c r="V1205">
        <f>((R1205/C1205)-1)*-100</f>
        <v/>
      </c>
    </row>
    <row r="1206">
      <c r="A1206" t="inlineStr">
        <is>
          <t>HUMB. CANALE OLD VINEYARD RIESLING 750ML</t>
        </is>
      </c>
      <c r="B1206" s="13" t="n">
        <v>126.100427</v>
      </c>
      <c r="C1206" s="14">
        <f>R1206/0.89</f>
        <v/>
      </c>
      <c r="D1206" s="13" t="n">
        <v>5.044</v>
      </c>
      <c r="E1206" s="13" t="n">
        <v>11.197719</v>
      </c>
      <c r="F1206" s="1" t="n">
        <v>0.467</v>
      </c>
      <c r="G1206" t="n">
        <v>0</v>
      </c>
      <c r="H1206" s="5" t="n">
        <v>0.12</v>
      </c>
      <c r="I1206" s="5" t="n">
        <v>0.0925</v>
      </c>
      <c r="J1206" s="5" t="n">
        <v>0.12</v>
      </c>
      <c r="K1206" s="1" t="n">
        <v>0.11</v>
      </c>
      <c r="L1206" s="16">
        <f>K1206*C1206</f>
        <v/>
      </c>
      <c r="M1206" s="13">
        <f>C1206*I1206</f>
        <v/>
      </c>
      <c r="N1206" s="13">
        <f>IF(F1206&gt;0,C1206*(1+F1206),G1206)</f>
        <v/>
      </c>
      <c r="O1206" s="16">
        <f>N1206*J1206</f>
        <v/>
      </c>
      <c r="P1206" s="16">
        <f>L1206-D1206</f>
        <v/>
      </c>
      <c r="Q1206" s="16">
        <f>M1206-E1206</f>
        <v/>
      </c>
      <c r="R1206" s="16">
        <f>(B1206)+(P1206)+(Q1206)+(O1206)</f>
        <v/>
      </c>
      <c r="S1206" s="16">
        <f>R1206/0.89</f>
        <v/>
      </c>
      <c r="T1206" s="8">
        <f>((R1206/S1206)-1)*-100</f>
        <v/>
      </c>
      <c r="U1206" s="16">
        <f>C1206-S1206</f>
        <v/>
      </c>
      <c r="V1206">
        <f>((R1206/C1206)-1)*-100</f>
        <v/>
      </c>
    </row>
    <row r="1207">
      <c r="A1207" t="inlineStr">
        <is>
          <t>HUMB. CANALE OLD VINEYARD SEMILLON 750ML</t>
        </is>
      </c>
      <c r="B1207" s="13" t="n">
        <v>43.989979</v>
      </c>
      <c r="C1207" s="14">
        <f>R1207/0.89</f>
        <v/>
      </c>
      <c r="D1207" s="13" t="n">
        <v>1.7596</v>
      </c>
      <c r="E1207" s="13" t="n">
        <v>3.90631</v>
      </c>
      <c r="F1207" s="1" t="n">
        <v>0.467</v>
      </c>
      <c r="G1207" t="n">
        <v>0</v>
      </c>
      <c r="H1207" s="5" t="n">
        <v>0.12</v>
      </c>
      <c r="I1207" s="5" t="n">
        <v>0.0925</v>
      </c>
      <c r="J1207" s="5" t="n">
        <v>0.12</v>
      </c>
      <c r="K1207" s="1" t="n">
        <v>0.11</v>
      </c>
      <c r="L1207" s="16">
        <f>K1207*C1207</f>
        <v/>
      </c>
      <c r="M1207" s="13">
        <f>C1207*I1207</f>
        <v/>
      </c>
      <c r="N1207" s="13">
        <f>IF(F1207&gt;0,C1207*(1+F1207),G1207)</f>
        <v/>
      </c>
      <c r="O1207" s="16">
        <f>N1207*J1207</f>
        <v/>
      </c>
      <c r="P1207" s="16">
        <f>L1207-D1207</f>
        <v/>
      </c>
      <c r="Q1207" s="16">
        <f>M1207-E1207</f>
        <v/>
      </c>
      <c r="R1207" s="16">
        <f>(B1207)+(P1207)+(Q1207)+(O1207)</f>
        <v/>
      </c>
      <c r="S1207" s="16">
        <f>R1207/0.89</f>
        <v/>
      </c>
      <c r="T1207" s="8">
        <f>((R1207/S1207)-1)*-100</f>
        <v/>
      </c>
      <c r="U1207" s="16">
        <f>C1207-S1207</f>
        <v/>
      </c>
      <c r="V1207">
        <f>((R1207/C1207)-1)*-100</f>
        <v/>
      </c>
    </row>
    <row r="1208">
      <c r="A1208" t="inlineStr">
        <is>
          <t>HUMB. CANALE VINEYARD PINOT NOIR 750ML</t>
        </is>
      </c>
      <c r="B1208" s="13" t="n">
        <v>43.989979</v>
      </c>
      <c r="C1208" s="14">
        <f>R1208/0.89</f>
        <v/>
      </c>
      <c r="D1208" s="13" t="n">
        <v>1.7596</v>
      </c>
      <c r="E1208" s="13" t="n">
        <v>3.90631</v>
      </c>
      <c r="F1208" s="1" t="n">
        <v>0.467</v>
      </c>
      <c r="G1208" t="n">
        <v>0</v>
      </c>
      <c r="H1208" s="5" t="n">
        <v>0.12</v>
      </c>
      <c r="I1208" s="5" t="n">
        <v>0.0925</v>
      </c>
      <c r="J1208" s="5" t="n">
        <v>0.12</v>
      </c>
      <c r="K1208" s="1" t="n">
        <v>0.11</v>
      </c>
      <c r="L1208" s="16">
        <f>K1208*C1208</f>
        <v/>
      </c>
      <c r="M1208" s="13">
        <f>C1208*I1208</f>
        <v/>
      </c>
      <c r="N1208" s="13">
        <f>IF(F1208&gt;0,C1208*(1+F1208),G1208)</f>
        <v/>
      </c>
      <c r="O1208" s="16">
        <f>N1208*J1208</f>
        <v/>
      </c>
      <c r="P1208" s="16">
        <f>L1208-D1208</f>
        <v/>
      </c>
      <c r="Q1208" s="16">
        <f>M1208-E1208</f>
        <v/>
      </c>
      <c r="R1208" s="16">
        <f>(B1208)+(P1208)+(Q1208)+(O1208)</f>
        <v/>
      </c>
      <c r="S1208" s="16">
        <f>R1208/0.89</f>
        <v/>
      </c>
      <c r="T1208" s="8">
        <f>((R1208/S1208)-1)*-100</f>
        <v/>
      </c>
      <c r="U1208" s="16">
        <f>C1208-S1208</f>
        <v/>
      </c>
      <c r="V1208">
        <f>((R1208/C1208)-1)*-100</f>
        <v/>
      </c>
    </row>
    <row r="1209">
      <c r="A1209" t="inlineStr">
        <is>
          <t>HUMB. CAN VINEYARD PINOT NOIR ROSE 750ML</t>
        </is>
      </c>
      <c r="B1209" s="13" t="n">
        <v>40.595917</v>
      </c>
      <c r="C1209" s="14">
        <f>R1209/0.89</f>
        <v/>
      </c>
      <c r="D1209" s="13" t="n">
        <v>1.623833</v>
      </c>
      <c r="E1209" s="13" t="n">
        <v>3.604917</v>
      </c>
      <c r="F1209" s="1" t="n">
        <v>0.467</v>
      </c>
      <c r="G1209" t="n">
        <v>0</v>
      </c>
      <c r="H1209" s="5" t="n">
        <v>0.12</v>
      </c>
      <c r="I1209" s="5" t="n">
        <v>0.0925</v>
      </c>
      <c r="J1209" s="5" t="n">
        <v>0.12</v>
      </c>
      <c r="K1209" s="1" t="n">
        <v>0.11</v>
      </c>
      <c r="L1209" s="16">
        <f>K1209*C1209</f>
        <v/>
      </c>
      <c r="M1209" s="13">
        <f>C1209*I1209</f>
        <v/>
      </c>
      <c r="N1209" s="13">
        <f>IF(F1209&gt;0,C1209*(1+F1209),G1209)</f>
        <v/>
      </c>
      <c r="O1209" s="16">
        <f>N1209*J1209</f>
        <v/>
      </c>
      <c r="P1209" s="16">
        <f>L1209-D1209</f>
        <v/>
      </c>
      <c r="Q1209" s="16">
        <f>M1209-E1209</f>
        <v/>
      </c>
      <c r="R1209" s="16">
        <f>(B1209)+(P1209)+(Q1209)+(O1209)</f>
        <v/>
      </c>
      <c r="S1209" s="16">
        <f>R1209/0.89</f>
        <v/>
      </c>
      <c r="T1209" s="8">
        <f>((R1209/S1209)-1)*-100</f>
        <v/>
      </c>
      <c r="U1209" s="16">
        <f>C1209-S1209</f>
        <v/>
      </c>
      <c r="V1209">
        <f>((R1209/C1209)-1)*-100</f>
        <v/>
      </c>
    </row>
    <row r="1210">
      <c r="A1210" t="inlineStr">
        <is>
          <t>HUMB. CAN VINEYARD MALBEC CABERNET 750ML</t>
        </is>
      </c>
      <c r="B1210" s="13" t="n">
        <v>39.276767</v>
      </c>
      <c r="C1210" s="14">
        <f>R1210/0.89</f>
        <v/>
      </c>
      <c r="D1210" s="13" t="n">
        <v>1.571067</v>
      </c>
      <c r="E1210" s="13" t="n">
        <v>3.487777</v>
      </c>
      <c r="F1210" s="1" t="n">
        <v>0.467</v>
      </c>
      <c r="G1210" t="n">
        <v>0</v>
      </c>
      <c r="H1210" s="5" t="n">
        <v>0.12</v>
      </c>
      <c r="I1210" s="5" t="n">
        <v>0.0925</v>
      </c>
      <c r="J1210" s="5" t="n">
        <v>0.12</v>
      </c>
      <c r="K1210" s="1" t="n">
        <v>0.11</v>
      </c>
      <c r="L1210" s="16">
        <f>K1210*C1210</f>
        <v/>
      </c>
      <c r="M1210" s="13">
        <f>C1210*I1210</f>
        <v/>
      </c>
      <c r="N1210" s="13">
        <f>IF(F1210&gt;0,C1210*(1+F1210),G1210)</f>
        <v/>
      </c>
      <c r="O1210" s="16">
        <f>N1210*J1210</f>
        <v/>
      </c>
      <c r="P1210" s="16">
        <f>L1210-D1210</f>
        <v/>
      </c>
      <c r="Q1210" s="16">
        <f>M1210-E1210</f>
        <v/>
      </c>
      <c r="R1210" s="16">
        <f>(B1210)+(P1210)+(Q1210)+(O1210)</f>
        <v/>
      </c>
      <c r="S1210" s="16">
        <f>R1210/0.89</f>
        <v/>
      </c>
      <c r="T1210" s="8">
        <f>((R1210/S1210)-1)*-100</f>
        <v/>
      </c>
      <c r="U1210" s="16">
        <f>C1210-S1210</f>
        <v/>
      </c>
      <c r="V1210">
        <f>((R1210/C1210)-1)*-100</f>
        <v/>
      </c>
    </row>
    <row r="1211">
      <c r="A1211" t="inlineStr">
        <is>
          <t>HUMB. CANALE BARZI CANALE 750ML</t>
        </is>
      </c>
      <c r="B1211" s="13" t="n">
        <v>42.643975</v>
      </c>
      <c r="C1211" s="14">
        <f>R1211/0.89</f>
        <v/>
      </c>
      <c r="D1211" s="13" t="n">
        <v>1.705756</v>
      </c>
      <c r="E1211" s="13" t="n">
        <v>3.786786</v>
      </c>
      <c r="F1211" s="1" t="n">
        <v>0.467</v>
      </c>
      <c r="G1211" t="n">
        <v>0</v>
      </c>
      <c r="H1211" s="5" t="n">
        <v>0.12</v>
      </c>
      <c r="I1211" s="5" t="n">
        <v>0.0925</v>
      </c>
      <c r="J1211" s="5" t="n">
        <v>0.12</v>
      </c>
      <c r="K1211" s="1" t="n">
        <v>0.11</v>
      </c>
      <c r="L1211" s="16">
        <f>K1211*C1211</f>
        <v/>
      </c>
      <c r="M1211" s="13">
        <f>C1211*I1211</f>
        <v/>
      </c>
      <c r="N1211" s="13">
        <f>IF(F1211&gt;0,C1211*(1+F1211),G1211)</f>
        <v/>
      </c>
      <c r="O1211" s="16">
        <f>N1211*J1211</f>
        <v/>
      </c>
      <c r="P1211" s="16">
        <f>L1211-D1211</f>
        <v/>
      </c>
      <c r="Q1211" s="16">
        <f>M1211-E1211</f>
        <v/>
      </c>
      <c r="R1211" s="16">
        <f>(B1211)+(P1211)+(Q1211)+(O1211)</f>
        <v/>
      </c>
      <c r="S1211" s="16">
        <f>R1211/0.89</f>
        <v/>
      </c>
      <c r="T1211" s="8">
        <f>((R1211/S1211)-1)*-100</f>
        <v/>
      </c>
      <c r="U1211" s="16">
        <f>C1211-S1211</f>
        <v/>
      </c>
      <c r="V1211">
        <f>((R1211/C1211)-1)*-100</f>
        <v/>
      </c>
    </row>
    <row r="1212">
      <c r="A1212" t="inlineStr">
        <is>
          <t>BUTTERFLY HIPOCLORITO 5L</t>
        </is>
      </c>
      <c r="B1212" s="13" t="n">
        <v>15.85975</v>
      </c>
      <c r="C1212" s="14">
        <f>R1212/0.89</f>
        <v/>
      </c>
      <c r="D1212" s="13" t="n">
        <v>2.023175</v>
      </c>
      <c r="E1212" s="13" t="n">
        <v>1.290983</v>
      </c>
      <c r="F1212" s="1" t="n">
        <v>0</v>
      </c>
      <c r="G1212" t="n">
        <v>0</v>
      </c>
      <c r="H1212" s="5" t="n">
        <v>0.12</v>
      </c>
      <c r="I1212" s="5" t="n">
        <v>0.0925</v>
      </c>
      <c r="J1212" s="5" t="n">
        <v>0.12</v>
      </c>
      <c r="K1212" s="1" t="n">
        <v>0.11</v>
      </c>
      <c r="L1212" s="16">
        <f>K1212*C1212</f>
        <v/>
      </c>
      <c r="M1212" s="13">
        <f>C1212*I1212</f>
        <v/>
      </c>
      <c r="N1212" s="13">
        <f>IF(F1212&gt;0,C1212*(1+F1212),G1212)</f>
        <v/>
      </c>
      <c r="O1212" s="16">
        <f>N1212*J1212</f>
        <v/>
      </c>
      <c r="P1212" s="16">
        <f>L1212-D1212</f>
        <v/>
      </c>
      <c r="Q1212" s="16">
        <f>M1212-E1212</f>
        <v/>
      </c>
      <c r="R1212" s="16">
        <f>(B1212)+(P1212)+(Q1212)+(O1212)</f>
        <v/>
      </c>
      <c r="S1212" s="16">
        <f>R1212/0.89</f>
        <v/>
      </c>
      <c r="T1212" s="8">
        <f>((R1212/S1212)-1)*-100</f>
        <v/>
      </c>
      <c r="U1212" s="16">
        <f>C1212-S1212</f>
        <v/>
      </c>
      <c r="V1212">
        <f>((R1212/C1212)-1)*-100</f>
        <v/>
      </c>
    </row>
    <row r="1213">
      <c r="A1213" t="inlineStr">
        <is>
          <t>FACILITA AGUA SANITARIA 5L</t>
        </is>
      </c>
      <c r="B1213" s="13" t="n">
        <v>11.200523</v>
      </c>
      <c r="C1213" s="14">
        <f>R1213/0.89</f>
        <v/>
      </c>
      <c r="D1213" s="13" t="n">
        <v>1.464068</v>
      </c>
      <c r="E1213" s="13" t="n">
        <v>0.911723</v>
      </c>
      <c r="F1213" s="1" t="n">
        <v>0</v>
      </c>
      <c r="G1213" t="n">
        <v>0</v>
      </c>
      <c r="H1213" s="5" t="n">
        <v>0.12</v>
      </c>
      <c r="I1213" s="5" t="n">
        <v>0.0925</v>
      </c>
      <c r="J1213" s="5" t="n">
        <v>0.12</v>
      </c>
      <c r="K1213" s="1" t="n">
        <v>0.11</v>
      </c>
      <c r="L1213" s="16">
        <f>K1213*C1213</f>
        <v/>
      </c>
      <c r="M1213" s="13">
        <f>C1213*I1213</f>
        <v/>
      </c>
      <c r="N1213" s="13">
        <f>IF(F1213&gt;0,C1213*(1+F1213),G1213)</f>
        <v/>
      </c>
      <c r="O1213" s="16">
        <f>N1213*J1213</f>
        <v/>
      </c>
      <c r="P1213" s="16">
        <f>L1213-D1213</f>
        <v/>
      </c>
      <c r="Q1213" s="16">
        <f>M1213-E1213</f>
        <v/>
      </c>
      <c r="R1213" s="16">
        <f>(B1213)+(P1213)+(Q1213)+(O1213)</f>
        <v/>
      </c>
      <c r="S1213" s="16">
        <f>R1213/0.89</f>
        <v/>
      </c>
      <c r="T1213" s="8">
        <f>((R1213/S1213)-1)*-100</f>
        <v/>
      </c>
      <c r="U1213" s="16">
        <f>C1213-S1213</f>
        <v/>
      </c>
      <c r="V1213">
        <f>((R1213/C1213)-1)*-100</f>
        <v/>
      </c>
    </row>
    <row r="1214">
      <c r="A1214" t="inlineStr">
        <is>
          <t>BUTTERFLY DESINFETANTE FLORAL 5L</t>
        </is>
      </c>
      <c r="B1214" s="13" t="n">
        <v>11.95665</v>
      </c>
      <c r="C1214" s="14">
        <f>R1214/0.89</f>
        <v/>
      </c>
      <c r="D1214" s="13" t="n">
        <v>1.4983</v>
      </c>
      <c r="E1214" s="13" t="n">
        <v>0.934941</v>
      </c>
      <c r="F1214" s="1" t="n">
        <v>0</v>
      </c>
      <c r="G1214" t="n">
        <v>0</v>
      </c>
      <c r="H1214" s="5" t="n">
        <v>0.12</v>
      </c>
      <c r="I1214" s="5" t="n">
        <v>0.0925</v>
      </c>
      <c r="J1214" s="5" t="n">
        <v>0.12</v>
      </c>
      <c r="K1214" s="1" t="n">
        <v>0.11</v>
      </c>
      <c r="L1214" s="16">
        <f>K1214*C1214</f>
        <v/>
      </c>
      <c r="M1214" s="13">
        <f>C1214*I1214</f>
        <v/>
      </c>
      <c r="N1214" s="13">
        <f>IF(F1214&gt;0,C1214*(1+F1214),G1214)</f>
        <v/>
      </c>
      <c r="O1214" s="16">
        <f>N1214*J1214</f>
        <v/>
      </c>
      <c r="P1214" s="16">
        <f>L1214-D1214</f>
        <v/>
      </c>
      <c r="Q1214" s="16">
        <f>M1214-E1214</f>
        <v/>
      </c>
      <c r="R1214" s="16">
        <f>(B1214)+(P1214)+(Q1214)+(O1214)</f>
        <v/>
      </c>
      <c r="S1214" s="16">
        <f>R1214/0.89</f>
        <v/>
      </c>
      <c r="T1214" s="8">
        <f>((R1214/S1214)-1)*-100</f>
        <v/>
      </c>
      <c r="U1214" s="16">
        <f>C1214-S1214</f>
        <v/>
      </c>
      <c r="V1214">
        <f>((R1214/C1214)-1)*-100</f>
        <v/>
      </c>
    </row>
    <row r="1215">
      <c r="A1215" t="inlineStr">
        <is>
          <t>BUTTERFLY DESINFETANTE LAVANDA 5L</t>
        </is>
      </c>
      <c r="B1215" s="13" t="n">
        <v>11.957</v>
      </c>
      <c r="C1215" s="14">
        <f>R1215/0.89</f>
        <v/>
      </c>
      <c r="D1215" s="13" t="n">
        <v>1.498</v>
      </c>
      <c r="E1215" s="13" t="n">
        <v>0.93499</v>
      </c>
      <c r="F1215" s="1" t="n">
        <v>0</v>
      </c>
      <c r="G1215" t="n">
        <v>0</v>
      </c>
      <c r="H1215" s="5" t="n">
        <v>0.12</v>
      </c>
      <c r="I1215" s="5" t="n">
        <v>0.0925</v>
      </c>
      <c r="J1215" s="5" t="n">
        <v>0.12</v>
      </c>
      <c r="K1215" s="1" t="n">
        <v>0.11</v>
      </c>
      <c r="L1215" s="16">
        <f>K1215*C1215</f>
        <v/>
      </c>
      <c r="M1215" s="13">
        <f>C1215*I1215</f>
        <v/>
      </c>
      <c r="N1215" s="13">
        <f>IF(F1215&gt;0,C1215*(1+F1215),G1215)</f>
        <v/>
      </c>
      <c r="O1215" s="16">
        <f>N1215*J1215</f>
        <v/>
      </c>
      <c r="P1215" s="16">
        <f>L1215-D1215</f>
        <v/>
      </c>
      <c r="Q1215" s="16">
        <f>M1215-E1215</f>
        <v/>
      </c>
      <c r="R1215" s="16">
        <f>(B1215)+(P1215)+(Q1215)+(O1215)</f>
        <v/>
      </c>
      <c r="S1215" s="16">
        <f>R1215/0.89</f>
        <v/>
      </c>
      <c r="T1215" s="8">
        <f>((R1215/S1215)-1)*-100</f>
        <v/>
      </c>
      <c r="U1215" s="16">
        <f>C1215-S1215</f>
        <v/>
      </c>
      <c r="V1215">
        <f>((R1215/C1215)-1)*-100</f>
        <v/>
      </c>
    </row>
    <row r="1216">
      <c r="A1216" t="inlineStr">
        <is>
          <t>MAX DESINFETANTE LAVANDA 5L</t>
        </is>
      </c>
      <c r="B1216" s="13" t="n">
        <v>34.808</v>
      </c>
      <c r="C1216" s="14">
        <f>R1216/0.89</f>
        <v/>
      </c>
      <c r="D1216" s="13" t="n">
        <v>4.119</v>
      </c>
      <c r="E1216" s="13" t="n">
        <v>2.71284</v>
      </c>
      <c r="F1216" s="1" t="n">
        <v>0</v>
      </c>
      <c r="G1216" t="n">
        <v>0</v>
      </c>
      <c r="H1216" s="5" t="n">
        <v>0.12</v>
      </c>
      <c r="I1216" s="5" t="n">
        <v>0.0925</v>
      </c>
      <c r="J1216" s="5" t="n">
        <v>0.12</v>
      </c>
      <c r="K1216" s="1" t="n">
        <v>0.11</v>
      </c>
      <c r="L1216" s="16">
        <f>K1216*C1216</f>
        <v/>
      </c>
      <c r="M1216" s="13">
        <f>C1216*I1216</f>
        <v/>
      </c>
      <c r="N1216" s="13">
        <f>IF(F1216&gt;0,C1216*(1+F1216),G1216)</f>
        <v/>
      </c>
      <c r="O1216" s="16">
        <f>N1216*J1216</f>
        <v/>
      </c>
      <c r="P1216" s="16">
        <f>L1216-D1216</f>
        <v/>
      </c>
      <c r="Q1216" s="16">
        <f>M1216-E1216</f>
        <v/>
      </c>
      <c r="R1216" s="16">
        <f>(B1216)+(P1216)+(Q1216)+(O1216)</f>
        <v/>
      </c>
      <c r="S1216" s="16">
        <f>R1216/0.89</f>
        <v/>
      </c>
      <c r="T1216" s="8">
        <f>((R1216/S1216)-1)*-100</f>
        <v/>
      </c>
      <c r="U1216" s="16">
        <f>C1216-S1216</f>
        <v/>
      </c>
      <c r="V1216">
        <f>((R1216/C1216)-1)*-100</f>
        <v/>
      </c>
    </row>
    <row r="1217">
      <c r="A1217" t="inlineStr">
        <is>
          <t>MAX DESINFETANTE FLORAL 5L</t>
        </is>
      </c>
      <c r="B1217" s="13" t="n">
        <v>34.754</v>
      </c>
      <c r="C1217" s="14">
        <f>R1217/0.89</f>
        <v/>
      </c>
      <c r="D1217" s="13" t="n">
        <v>4.113</v>
      </c>
      <c r="E1217" s="13" t="n">
        <v>2.708446</v>
      </c>
      <c r="F1217" s="1" t="n">
        <v>0</v>
      </c>
      <c r="G1217" t="n">
        <v>0</v>
      </c>
      <c r="H1217" s="5" t="n">
        <v>0.12</v>
      </c>
      <c r="I1217" s="5" t="n">
        <v>0.0925</v>
      </c>
      <c r="J1217" s="5" t="n">
        <v>0.12</v>
      </c>
      <c r="K1217" s="1" t="n">
        <v>0.11</v>
      </c>
      <c r="L1217" s="16">
        <f>K1217*C1217</f>
        <v/>
      </c>
      <c r="M1217" s="13">
        <f>C1217*I1217</f>
        <v/>
      </c>
      <c r="N1217" s="13">
        <f>IF(F1217&gt;0,C1217*(1+F1217),G1217)</f>
        <v/>
      </c>
      <c r="O1217" s="16">
        <f>N1217*J1217</f>
        <v/>
      </c>
      <c r="P1217" s="16">
        <f>L1217-D1217</f>
        <v/>
      </c>
      <c r="Q1217" s="16">
        <f>M1217-E1217</f>
        <v/>
      </c>
      <c r="R1217" s="16">
        <f>(B1217)+(P1217)+(Q1217)+(O1217)</f>
        <v/>
      </c>
      <c r="S1217" s="16">
        <f>R1217/0.89</f>
        <v/>
      </c>
      <c r="T1217" s="8">
        <f>((R1217/S1217)-1)*-100</f>
        <v/>
      </c>
      <c r="U1217" s="16">
        <f>C1217-S1217</f>
        <v/>
      </c>
      <c r="V1217">
        <f>((R1217/C1217)-1)*-100</f>
        <v/>
      </c>
    </row>
    <row r="1218">
      <c r="A1218" t="inlineStr">
        <is>
          <t>CERA ECONOWAX IMPERMEABILIZANTE 5L</t>
        </is>
      </c>
      <c r="B1218" s="13" t="n">
        <v>28.364</v>
      </c>
      <c r="C1218" s="14">
        <f>R1218/0.89</f>
        <v/>
      </c>
      <c r="D1218" s="13" t="n">
        <v>3.524</v>
      </c>
      <c r="E1218" s="13" t="n">
        <v>2.3088</v>
      </c>
      <c r="F1218" s="1" t="n">
        <v>0</v>
      </c>
      <c r="G1218" t="n">
        <v>0</v>
      </c>
      <c r="H1218" s="5" t="inlineStr">
        <is>
          <t>-</t>
        </is>
      </c>
      <c r="I1218" s="5" t="inlineStr">
        <is>
          <t>-</t>
        </is>
      </c>
      <c r="J1218" s="5" t="inlineStr">
        <is>
          <t>-</t>
        </is>
      </c>
      <c r="K1218" s="1" t="n">
        <v>0.11</v>
      </c>
      <c r="L1218" s="16">
        <f>K1218*C1218</f>
        <v/>
      </c>
      <c r="M1218" s="13">
        <f>C1218*I1218</f>
        <v/>
      </c>
      <c r="N1218" s="13">
        <f>IF(F1218&gt;0,C1218*(1+F1218),G1218)</f>
        <v/>
      </c>
      <c r="O1218" s="16">
        <f>N1218*J1218</f>
        <v/>
      </c>
      <c r="P1218" s="16">
        <f>L1218-D1218</f>
        <v/>
      </c>
      <c r="Q1218" s="16">
        <f>M1218-E1218</f>
        <v/>
      </c>
      <c r="R1218" s="16">
        <f>(B1218)+(P1218)+(Q1218)+(O1218)</f>
        <v/>
      </c>
      <c r="S1218" s="16">
        <f>R1218/0.89</f>
        <v/>
      </c>
      <c r="T1218" s="8">
        <f>((R1218/S1218)-1)*-100</f>
        <v/>
      </c>
      <c r="U1218" s="16">
        <f>C1218-S1218</f>
        <v/>
      </c>
      <c r="V1218">
        <f>((R1218/C1218)-1)*-100</f>
        <v/>
      </c>
    </row>
    <row r="1219">
      <c r="A1219" t="inlineStr">
        <is>
          <t>ALL CLEAN SABONETE ORQUIDEAS BRANCA 5L</t>
        </is>
      </c>
      <c r="B1219" s="13" t="n">
        <v>21.072334</v>
      </c>
      <c r="C1219" s="14">
        <f>R1219/0.89</f>
        <v/>
      </c>
      <c r="D1219" s="13" t="n">
        <v>2.520667</v>
      </c>
      <c r="E1219" s="13" t="n">
        <v>1.628432</v>
      </c>
      <c r="F1219" s="1" t="n">
        <v>0</v>
      </c>
      <c r="G1219" t="n">
        <v>0</v>
      </c>
      <c r="H1219" s="5" t="n">
        <v>0.12</v>
      </c>
      <c r="I1219" s="5" t="n">
        <v>0.0925</v>
      </c>
      <c r="J1219" s="5" t="n">
        <v>0.12</v>
      </c>
      <c r="K1219" s="1" t="n">
        <v>0.11</v>
      </c>
      <c r="L1219" s="16">
        <f>K1219*C1219</f>
        <v/>
      </c>
      <c r="M1219" s="13">
        <f>C1219*I1219</f>
        <v/>
      </c>
      <c r="N1219" s="13">
        <f>IF(F1219&gt;0,C1219*(1+F1219),G1219)</f>
        <v/>
      </c>
      <c r="O1219" s="16">
        <f>N1219*J1219</f>
        <v/>
      </c>
      <c r="P1219" s="16">
        <f>L1219-D1219</f>
        <v/>
      </c>
      <c r="Q1219" s="16">
        <f>M1219-E1219</f>
        <v/>
      </c>
      <c r="R1219" s="16">
        <f>(B1219)+(P1219)+(Q1219)+(O1219)</f>
        <v/>
      </c>
      <c r="S1219" s="16">
        <f>R1219/0.89</f>
        <v/>
      </c>
      <c r="T1219" s="8">
        <f>((R1219/S1219)-1)*-100</f>
        <v/>
      </c>
      <c r="U1219" s="16">
        <f>C1219-S1219</f>
        <v/>
      </c>
      <c r="V1219">
        <f>((R1219/C1219)-1)*-100</f>
        <v/>
      </c>
    </row>
    <row r="1220">
      <c r="A1220" t="inlineStr">
        <is>
          <t>ALL CLEAN SABONETE FRESCOR DE MANHA 5L</t>
        </is>
      </c>
      <c r="B1220" s="13" t="n">
        <v>21.471</v>
      </c>
      <c r="C1220" s="14">
        <f>R1220/0.89</f>
        <v/>
      </c>
      <c r="D1220" s="13" t="n">
        <v>2.566</v>
      </c>
      <c r="E1220" s="13" t="n">
        <v>1.659173</v>
      </c>
      <c r="F1220" s="1" t="n">
        <v>0</v>
      </c>
      <c r="G1220" t="n">
        <v>0</v>
      </c>
      <c r="H1220" s="5" t="n">
        <v>0.12</v>
      </c>
      <c r="I1220" s="5" t="n">
        <v>0.0925</v>
      </c>
      <c r="J1220" s="5" t="n">
        <v>0.12</v>
      </c>
      <c r="K1220" s="1" t="n">
        <v>0.11</v>
      </c>
      <c r="L1220" s="16">
        <f>K1220*C1220</f>
        <v/>
      </c>
      <c r="M1220" s="13">
        <f>C1220*I1220</f>
        <v/>
      </c>
      <c r="N1220" s="13">
        <f>IF(F1220&gt;0,C1220*(1+F1220),G1220)</f>
        <v/>
      </c>
      <c r="O1220" s="16">
        <f>N1220*J1220</f>
        <v/>
      </c>
      <c r="P1220" s="16">
        <f>L1220-D1220</f>
        <v/>
      </c>
      <c r="Q1220" s="16">
        <f>M1220-E1220</f>
        <v/>
      </c>
      <c r="R1220" s="16">
        <f>(B1220)+(P1220)+(Q1220)+(O1220)</f>
        <v/>
      </c>
      <c r="S1220" s="16">
        <f>R1220/0.89</f>
        <v/>
      </c>
      <c r="T1220" s="8">
        <f>((R1220/S1220)-1)*-100</f>
        <v/>
      </c>
      <c r="U1220" s="16">
        <f>C1220-S1220</f>
        <v/>
      </c>
      <c r="V1220">
        <f>((R1220/C1220)-1)*-100</f>
        <v/>
      </c>
    </row>
    <row r="1221">
      <c r="A1221" t="inlineStr">
        <is>
          <t>ALL CLEAN SABONETE POR DO SOL 5L</t>
        </is>
      </c>
      <c r="B1221" s="13" t="n">
        <v>29.547893</v>
      </c>
      <c r="C1221" s="14">
        <f>R1221/0.89</f>
        <v/>
      </c>
      <c r="D1221" s="13" t="n">
        <v>3.44934</v>
      </c>
      <c r="E1221" s="13" t="n">
        <v>2.258402</v>
      </c>
      <c r="F1221" s="1" t="n">
        <v>0</v>
      </c>
      <c r="G1221" t="n">
        <v>0</v>
      </c>
      <c r="H1221" s="5" t="n">
        <v>0.12</v>
      </c>
      <c r="I1221" s="5" t="n">
        <v>0.0925</v>
      </c>
      <c r="J1221" s="5" t="n">
        <v>0.12</v>
      </c>
      <c r="K1221" s="1" t="n">
        <v>0.11</v>
      </c>
      <c r="L1221" s="16">
        <f>K1221*C1221</f>
        <v/>
      </c>
      <c r="M1221" s="13">
        <f>C1221*I1221</f>
        <v/>
      </c>
      <c r="N1221" s="13">
        <f>IF(F1221&gt;0,C1221*(1+F1221),G1221)</f>
        <v/>
      </c>
      <c r="O1221" s="16">
        <f>N1221*J1221</f>
        <v/>
      </c>
      <c r="P1221" s="16">
        <f>L1221-D1221</f>
        <v/>
      </c>
      <c r="Q1221" s="16">
        <f>M1221-E1221</f>
        <v/>
      </c>
      <c r="R1221" s="16">
        <f>(B1221)+(P1221)+(Q1221)+(O1221)</f>
        <v/>
      </c>
      <c r="S1221" s="16">
        <f>R1221/0.89</f>
        <v/>
      </c>
      <c r="T1221" s="8">
        <f>((R1221/S1221)-1)*-100</f>
        <v/>
      </c>
      <c r="U1221" s="16">
        <f>C1221-S1221</f>
        <v/>
      </c>
      <c r="V1221">
        <f>((R1221/C1221)-1)*-100</f>
        <v/>
      </c>
    </row>
    <row r="1222">
      <c r="A1222" t="inlineStr">
        <is>
          <t>PROKITCHEN DESENGORDURANTE 5L</t>
        </is>
      </c>
      <c r="B1222" s="13" t="n">
        <v>56.243375</v>
      </c>
      <c r="C1222" s="14">
        <f>R1222/0.89</f>
        <v/>
      </c>
      <c r="D1222" s="13" t="n">
        <v>6.86925</v>
      </c>
      <c r="E1222" s="13" t="n">
        <v>4.578207</v>
      </c>
      <c r="F1222" s="1" t="n">
        <v>0</v>
      </c>
      <c r="G1222" t="n">
        <v>0</v>
      </c>
      <c r="H1222" s="5" t="inlineStr">
        <is>
          <t>-</t>
        </is>
      </c>
      <c r="I1222" s="5" t="inlineStr">
        <is>
          <t>-</t>
        </is>
      </c>
      <c r="J1222" s="5" t="inlineStr">
        <is>
          <t>-</t>
        </is>
      </c>
      <c r="K1222" s="1" t="n">
        <v>0.11</v>
      </c>
      <c r="L1222" s="16">
        <f>K1222*C1222</f>
        <v/>
      </c>
      <c r="M1222" s="13">
        <f>C1222*I1222</f>
        <v/>
      </c>
      <c r="N1222" s="13">
        <f>IF(F1222&gt;0,C1222*(1+F1222),G1222)</f>
        <v/>
      </c>
      <c r="O1222" s="16">
        <f>N1222*J1222</f>
        <v/>
      </c>
      <c r="P1222" s="16">
        <f>L1222-D1222</f>
        <v/>
      </c>
      <c r="Q1222" s="16">
        <f>M1222-E1222</f>
        <v/>
      </c>
      <c r="R1222" s="16">
        <f>(B1222)+(P1222)+(Q1222)+(O1222)</f>
        <v/>
      </c>
      <c r="S1222" s="16">
        <f>R1222/0.89</f>
        <v/>
      </c>
      <c r="T1222" s="8">
        <f>((R1222/S1222)-1)*-100</f>
        <v/>
      </c>
      <c r="U1222" s="16">
        <f>C1222-S1222</f>
        <v/>
      </c>
      <c r="V1222">
        <f>((R1222/C1222)-1)*-100</f>
        <v/>
      </c>
    </row>
    <row r="1223">
      <c r="A1223" t="inlineStr">
        <is>
          <t>BUTTERFLY DETERGENTE CLETEX 5L</t>
        </is>
      </c>
      <c r="B1223" s="13" t="n">
        <v>14.8025</v>
      </c>
      <c r="C1223" s="14">
        <f>R1223/0.89</f>
        <v/>
      </c>
      <c r="D1223" s="13" t="n">
        <v>1.8475</v>
      </c>
      <c r="E1223" s="13" t="n">
        <v>1.172206</v>
      </c>
      <c r="F1223" s="1" t="n">
        <v>0</v>
      </c>
      <c r="G1223" t="n">
        <v>0</v>
      </c>
      <c r="H1223" s="5" t="n">
        <v>0.12</v>
      </c>
      <c r="I1223" s="5" t="n">
        <v>0.0925</v>
      </c>
      <c r="J1223" s="5" t="n">
        <v>0.12</v>
      </c>
      <c r="K1223" s="1" t="n">
        <v>0.11</v>
      </c>
      <c r="L1223" s="16">
        <f>K1223*C1223</f>
        <v/>
      </c>
      <c r="M1223" s="13">
        <f>C1223*I1223</f>
        <v/>
      </c>
      <c r="N1223" s="13">
        <f>IF(F1223&gt;0,C1223*(1+F1223),G1223)</f>
        <v/>
      </c>
      <c r="O1223" s="16">
        <f>N1223*J1223</f>
        <v/>
      </c>
      <c r="P1223" s="16">
        <f>L1223-D1223</f>
        <v/>
      </c>
      <c r="Q1223" s="16">
        <f>M1223-E1223</f>
        <v/>
      </c>
      <c r="R1223" s="16">
        <f>(B1223)+(P1223)+(Q1223)+(O1223)</f>
        <v/>
      </c>
      <c r="S1223" s="16">
        <f>R1223/0.89</f>
        <v/>
      </c>
      <c r="T1223" s="8">
        <f>((R1223/S1223)-1)*-100</f>
        <v/>
      </c>
      <c r="U1223" s="16">
        <f>C1223-S1223</f>
        <v/>
      </c>
      <c r="V1223">
        <f>((R1223/C1223)-1)*-100</f>
        <v/>
      </c>
    </row>
    <row r="1224">
      <c r="A1224" t="inlineStr">
        <is>
          <t>PP HIG. BELI GRIFFE F. DUPLA 4X30M</t>
        </is>
      </c>
      <c r="B1224" s="13" t="n">
        <v>3.441875</v>
      </c>
      <c r="C1224" s="14">
        <f>R1224/0.89</f>
        <v/>
      </c>
      <c r="D1224" s="13" t="n">
        <v>0.240931</v>
      </c>
      <c r="E1224" s="13" t="n">
        <v>0</v>
      </c>
      <c r="F1224" s="1" t="n">
        <v>0</v>
      </c>
      <c r="G1224" t="n">
        <v>0</v>
      </c>
      <c r="H1224" s="5" t="inlineStr">
        <is>
          <t>-</t>
        </is>
      </c>
      <c r="I1224" s="5" t="inlineStr">
        <is>
          <t>-</t>
        </is>
      </c>
      <c r="J1224" s="5" t="inlineStr">
        <is>
          <t>-</t>
        </is>
      </c>
      <c r="K1224" s="1" t="n">
        <v>0.11</v>
      </c>
      <c r="L1224" s="16">
        <f>K1224*C1224</f>
        <v/>
      </c>
      <c r="M1224" s="13">
        <f>C1224*I1224</f>
        <v/>
      </c>
      <c r="N1224" s="13">
        <f>IF(F1224&gt;0,C1224*(1+F1224),G1224)</f>
        <v/>
      </c>
      <c r="O1224" s="16">
        <f>N1224*J1224</f>
        <v/>
      </c>
      <c r="P1224" s="16">
        <f>L1224-D1224</f>
        <v/>
      </c>
      <c r="Q1224" s="16">
        <f>M1224-E1224</f>
        <v/>
      </c>
      <c r="R1224" s="16">
        <f>(B1224)+(P1224)+(Q1224)+(O1224)</f>
        <v/>
      </c>
      <c r="S1224" s="16">
        <f>R1224/0.89</f>
        <v/>
      </c>
      <c r="T1224" s="8">
        <f>((R1224/S1224)-1)*-100</f>
        <v/>
      </c>
      <c r="U1224" s="16">
        <f>C1224-S1224</f>
        <v/>
      </c>
      <c r="V1224">
        <f>((R1224/C1224)-1)*-100</f>
        <v/>
      </c>
    </row>
    <row r="1225">
      <c r="A1225" t="inlineStr">
        <is>
          <t>PP HIG. BELI PRIME 100% CEL 4X30M</t>
        </is>
      </c>
      <c r="B1225" s="13" t="n">
        <v>4.435</v>
      </c>
      <c r="C1225" s="14">
        <f>R1225/0.89</f>
        <v/>
      </c>
      <c r="D1225" s="13" t="n">
        <v>0.31045</v>
      </c>
      <c r="E1225" s="13" t="n">
        <v>0</v>
      </c>
      <c r="F1225" s="1" t="n">
        <v>0</v>
      </c>
      <c r="G1225" t="n">
        <v>0</v>
      </c>
      <c r="H1225" s="5" t="inlineStr">
        <is>
          <t>-</t>
        </is>
      </c>
      <c r="I1225" s="5" t="inlineStr">
        <is>
          <t>-</t>
        </is>
      </c>
      <c r="J1225" s="5" t="inlineStr">
        <is>
          <t>-</t>
        </is>
      </c>
      <c r="K1225" s="1" t="n">
        <v>0.11</v>
      </c>
      <c r="L1225" s="16">
        <f>K1225*C1225</f>
        <v/>
      </c>
      <c r="M1225" s="13">
        <f>C1225*I1225</f>
        <v/>
      </c>
      <c r="N1225" s="13">
        <f>IF(F1225&gt;0,C1225*(1+F1225),G1225)</f>
        <v/>
      </c>
      <c r="O1225" s="16">
        <f>N1225*J1225</f>
        <v/>
      </c>
      <c r="P1225" s="16">
        <f>L1225-D1225</f>
        <v/>
      </c>
      <c r="Q1225" s="16">
        <f>M1225-E1225</f>
        <v/>
      </c>
      <c r="R1225" s="16">
        <f>(B1225)+(P1225)+(Q1225)+(O1225)</f>
        <v/>
      </c>
      <c r="S1225" s="16">
        <f>R1225/0.89</f>
        <v/>
      </c>
      <c r="T1225" s="8">
        <f>((R1225/S1225)-1)*-100</f>
        <v/>
      </c>
      <c r="U1225" s="16">
        <f>C1225-S1225</f>
        <v/>
      </c>
      <c r="V1225">
        <f>((R1225/C1225)-1)*-100</f>
        <v/>
      </c>
    </row>
    <row r="1226">
      <c r="A1226" t="inlineStr">
        <is>
          <t>AMSTEL VIBES LEMON 6X269ML</t>
        </is>
      </c>
      <c r="B1226" s="13" t="n">
        <v>14.63</v>
      </c>
      <c r="C1226" s="14">
        <f>R1226/0.89</f>
        <v/>
      </c>
      <c r="D1226" s="13" t="n">
        <v>1.553628</v>
      </c>
      <c r="E1226" s="13" t="n">
        <v>1.053878</v>
      </c>
      <c r="F1226" s="1" t="n">
        <v>0.4579</v>
      </c>
      <c r="G1226" t="n">
        <v>0</v>
      </c>
      <c r="H1226" s="5" t="n">
        <v>0.12</v>
      </c>
      <c r="I1226" s="5" t="n">
        <v>0.0925</v>
      </c>
      <c r="J1226" s="5" t="n">
        <v>0.12</v>
      </c>
      <c r="K1226" s="1" t="n">
        <v>0.11</v>
      </c>
      <c r="L1226" s="16">
        <f>K1226*C1226</f>
        <v/>
      </c>
      <c r="M1226" s="13">
        <f>C1226*I1226</f>
        <v/>
      </c>
      <c r="N1226" s="13">
        <f>IF(F1226&gt;0,C1226*(1+F1226),G1226)</f>
        <v/>
      </c>
      <c r="O1226" s="16">
        <f>N1226*J1226</f>
        <v/>
      </c>
      <c r="P1226" s="16">
        <f>L1226-D1226</f>
        <v/>
      </c>
      <c r="Q1226" s="16">
        <f>M1226-E1226</f>
        <v/>
      </c>
      <c r="R1226" s="16">
        <f>(B1226)+(P1226)+(Q1226)+(O1226)</f>
        <v/>
      </c>
      <c r="S1226" s="16">
        <f>R1226/0.89</f>
        <v/>
      </c>
      <c r="T1226" s="8">
        <f>((R1226/S1226)-1)*-100</f>
        <v/>
      </c>
      <c r="U1226" s="16">
        <f>C1226-S1226</f>
        <v/>
      </c>
      <c r="V1226">
        <f>((R1226/C1226)-1)*-100</f>
        <v/>
      </c>
    </row>
    <row r="1227">
      <c r="A1227" t="inlineStr">
        <is>
          <t>AMSTEL VIBES STRAWMELON 6X269ML</t>
        </is>
      </c>
      <c r="B1227" s="13" t="n">
        <v>14.63</v>
      </c>
      <c r="C1227" s="14">
        <f>R1227/0.89</f>
        <v/>
      </c>
      <c r="D1227" s="13" t="n">
        <v>1.553628</v>
      </c>
      <c r="E1227" s="13" t="n">
        <v>1.053878</v>
      </c>
      <c r="F1227" s="1" t="n">
        <v>0.4579</v>
      </c>
      <c r="G1227" t="n">
        <v>0</v>
      </c>
      <c r="H1227" s="5" t="n">
        <v>0.12</v>
      </c>
      <c r="I1227" s="5" t="n">
        <v>0.0925</v>
      </c>
      <c r="J1227" s="5" t="n">
        <v>0.12</v>
      </c>
      <c r="K1227" s="1" t="n">
        <v>0.11</v>
      </c>
      <c r="L1227" s="16">
        <f>K1227*C1227</f>
        <v/>
      </c>
      <c r="M1227" s="13">
        <f>C1227*I1227</f>
        <v/>
      </c>
      <c r="N1227" s="13">
        <f>IF(F1227&gt;0,C1227*(1+F1227),G1227)</f>
        <v/>
      </c>
      <c r="O1227" s="16">
        <f>N1227*J1227</f>
        <v/>
      </c>
      <c r="P1227" s="16">
        <f>L1227-D1227</f>
        <v/>
      </c>
      <c r="Q1227" s="16">
        <f>M1227-E1227</f>
        <v/>
      </c>
      <c r="R1227" s="16">
        <f>(B1227)+(P1227)+(Q1227)+(O1227)</f>
        <v/>
      </c>
      <c r="S1227" s="16">
        <f>R1227/0.89</f>
        <v/>
      </c>
      <c r="T1227" s="8">
        <f>((R1227/S1227)-1)*-100</f>
        <v/>
      </c>
      <c r="U1227" s="16">
        <f>C1227-S1227</f>
        <v/>
      </c>
      <c r="V1227">
        <f>((R1227/C1227)-1)*-100</f>
        <v/>
      </c>
    </row>
    <row r="1228">
      <c r="A1228" t="inlineStr">
        <is>
          <t>REFR. CLASHD MACA 12X269ML</t>
        </is>
      </c>
      <c r="B1228" s="13" t="n">
        <v>28.82</v>
      </c>
      <c r="C1228" s="14">
        <f>R1228/0.89</f>
        <v/>
      </c>
      <c r="D1228" s="13" t="n">
        <v>3.512253</v>
      </c>
      <c r="E1228" s="13" t="n">
        <v>3.233946</v>
      </c>
      <c r="F1228" s="1" t="n">
        <v>0</v>
      </c>
      <c r="G1228" t="n">
        <v>0</v>
      </c>
      <c r="H1228" s="5" t="n">
        <v>0.12</v>
      </c>
      <c r="I1228" s="5" t="n">
        <v>0.0925</v>
      </c>
      <c r="J1228" s="5" t="n">
        <v>0.12</v>
      </c>
      <c r="K1228" s="1" t="n">
        <v>0.11</v>
      </c>
      <c r="L1228" s="16">
        <f>K1228*C1228</f>
        <v/>
      </c>
      <c r="M1228" s="13">
        <f>C1228*I1228</f>
        <v/>
      </c>
      <c r="N1228" s="13">
        <f>IF(F1228&gt;0,C1228*(1+F1228),G1228)</f>
        <v/>
      </c>
      <c r="O1228" s="16">
        <f>N1228*J1228</f>
        <v/>
      </c>
      <c r="P1228" s="16">
        <f>L1228-D1228</f>
        <v/>
      </c>
      <c r="Q1228" s="16">
        <f>M1228-E1228</f>
        <v/>
      </c>
      <c r="R1228" s="16">
        <f>(B1228)+(P1228)+(Q1228)+(O1228)</f>
        <v/>
      </c>
      <c r="S1228" s="16">
        <f>R1228/0.89</f>
        <v/>
      </c>
      <c r="T1228" s="8">
        <f>((R1228/S1228)-1)*-100</f>
        <v/>
      </c>
      <c r="U1228" s="16">
        <f>C1228-S1228</f>
        <v/>
      </c>
      <c r="V1228">
        <f>((R1228/C1228)-1)*-100</f>
        <v/>
      </c>
    </row>
    <row r="1229">
      <c r="A1229" t="inlineStr">
        <is>
          <t>REFR. CLASHD FRUTAS VERMELHAS 12X269ML</t>
        </is>
      </c>
      <c r="B1229" s="13" t="n">
        <v>28.82</v>
      </c>
      <c r="C1229" s="14">
        <f>R1229/0.89</f>
        <v/>
      </c>
      <c r="D1229" s="13" t="n">
        <v>3.512253</v>
      </c>
      <c r="E1229" s="13" t="n">
        <v>3.233946</v>
      </c>
      <c r="F1229" s="1" t="n">
        <v>0</v>
      </c>
      <c r="G1229" t="n">
        <v>0</v>
      </c>
      <c r="H1229" s="5" t="n">
        <v>0.12</v>
      </c>
      <c r="I1229" s="5" t="n">
        <v>0.0925</v>
      </c>
      <c r="J1229" s="5" t="n">
        <v>0.12</v>
      </c>
      <c r="K1229" s="1" t="n">
        <v>0.11</v>
      </c>
      <c r="L1229" s="16">
        <f>K1229*C1229</f>
        <v/>
      </c>
      <c r="M1229" s="13">
        <f>C1229*I1229</f>
        <v/>
      </c>
      <c r="N1229" s="13">
        <f>IF(F1229&gt;0,C1229*(1+F1229),G1229)</f>
        <v/>
      </c>
      <c r="O1229" s="16">
        <f>N1229*J1229</f>
        <v/>
      </c>
      <c r="P1229" s="16">
        <f>L1229-D1229</f>
        <v/>
      </c>
      <c r="Q1229" s="16">
        <f>M1229-E1229</f>
        <v/>
      </c>
      <c r="R1229" s="16">
        <f>(B1229)+(P1229)+(Q1229)+(O1229)</f>
        <v/>
      </c>
      <c r="S1229" s="16">
        <f>R1229/0.89</f>
        <v/>
      </c>
      <c r="T1229" s="8">
        <f>((R1229/S1229)-1)*-100</f>
        <v/>
      </c>
      <c r="U1229" s="16">
        <f>C1229-S1229</f>
        <v/>
      </c>
      <c r="V1229">
        <f>((R1229/C1229)-1)*-100</f>
        <v/>
      </c>
    </row>
    <row r="1230">
      <c r="A1230" t="inlineStr">
        <is>
          <t>REFR. CLASHD LIMAO 12X269ML</t>
        </is>
      </c>
      <c r="B1230" s="13" t="n">
        <v>28.82</v>
      </c>
      <c r="C1230" s="14">
        <f>R1230/0.89</f>
        <v/>
      </c>
      <c r="D1230" s="13" t="n">
        <v>3.512253</v>
      </c>
      <c r="E1230" s="13" t="n">
        <v>3.233946</v>
      </c>
      <c r="F1230" s="1" t="n">
        <v>0</v>
      </c>
      <c r="G1230" t="n">
        <v>0</v>
      </c>
      <c r="H1230" s="5" t="n">
        <v>0.12</v>
      </c>
      <c r="I1230" s="5" t="n">
        <v>0.0925</v>
      </c>
      <c r="J1230" s="5" t="n">
        <v>0.12</v>
      </c>
      <c r="K1230" s="1" t="n">
        <v>0.11</v>
      </c>
      <c r="L1230" s="16">
        <f>K1230*C1230</f>
        <v/>
      </c>
      <c r="M1230" s="13">
        <f>C1230*I1230</f>
        <v/>
      </c>
      <c r="N1230" s="13">
        <f>IF(F1230&gt;0,C1230*(1+F1230),G1230)</f>
        <v/>
      </c>
      <c r="O1230" s="16">
        <f>N1230*J1230</f>
        <v/>
      </c>
      <c r="P1230" s="16">
        <f>L1230-D1230</f>
        <v/>
      </c>
      <c r="Q1230" s="16">
        <f>M1230-E1230</f>
        <v/>
      </c>
      <c r="R1230" s="16">
        <f>(B1230)+(P1230)+(Q1230)+(O1230)</f>
        <v/>
      </c>
      <c r="S1230" s="16">
        <f>R1230/0.89</f>
        <v/>
      </c>
      <c r="T1230" s="8">
        <f>((R1230/S1230)-1)*-100</f>
        <v/>
      </c>
      <c r="U1230" s="16">
        <f>C1230-S1230</f>
        <v/>
      </c>
      <c r="V1230">
        <f>((R1230/C1230)-1)*-100</f>
        <v/>
      </c>
    </row>
    <row r="1231">
      <c r="A1231" t="inlineStr">
        <is>
          <t>PP HIG. BELISOFT SILVER F. SIMPLES 4X30M</t>
        </is>
      </c>
      <c r="B1231" s="13" t="n">
        <v>2.013125</v>
      </c>
      <c r="C1231" s="14">
        <f>R1231/0.89</f>
        <v/>
      </c>
      <c r="D1231" s="13" t="n">
        <v>0.140919</v>
      </c>
      <c r="E1231" s="13" t="n">
        <v>0</v>
      </c>
      <c r="F1231" s="1" t="n">
        <v>0</v>
      </c>
      <c r="G1231" t="n">
        <v>0</v>
      </c>
      <c r="H1231" s="5" t="inlineStr">
        <is>
          <t>-</t>
        </is>
      </c>
      <c r="I1231" s="5" t="inlineStr">
        <is>
          <t>-</t>
        </is>
      </c>
      <c r="J1231" s="5" t="inlineStr">
        <is>
          <t>-</t>
        </is>
      </c>
      <c r="K1231" s="1" t="n">
        <v>0.11</v>
      </c>
      <c r="L1231" s="16">
        <f>K1231*C1231</f>
        <v/>
      </c>
      <c r="M1231" s="13">
        <f>C1231*I1231</f>
        <v/>
      </c>
      <c r="N1231" s="13">
        <f>IF(F1231&gt;0,C1231*(1+F1231),G1231)</f>
        <v/>
      </c>
      <c r="O1231" s="16">
        <f>N1231*J1231</f>
        <v/>
      </c>
      <c r="P1231" s="16">
        <f>L1231-D1231</f>
        <v/>
      </c>
      <c r="Q1231" s="16">
        <f>M1231-E1231</f>
        <v/>
      </c>
      <c r="R1231" s="16">
        <f>(B1231)+(P1231)+(Q1231)+(O1231)</f>
        <v/>
      </c>
      <c r="S1231" s="16">
        <f>R1231/0.89</f>
        <v/>
      </c>
      <c r="T1231" s="8">
        <f>((R1231/S1231)-1)*-100</f>
        <v/>
      </c>
      <c r="U1231" s="16">
        <f>C1231-S1231</f>
        <v/>
      </c>
      <c r="V1231">
        <f>((R1231/C1231)-1)*-100</f>
        <v/>
      </c>
    </row>
    <row r="1232">
      <c r="A1232" t="inlineStr">
        <is>
          <t>PP HIG. BELISOFT GOLD F. SIMPLES 4X30M</t>
        </is>
      </c>
      <c r="B1232" s="13" t="n">
        <v>2.135625</v>
      </c>
      <c r="C1232" s="14">
        <f>R1232/0.89</f>
        <v/>
      </c>
      <c r="D1232" s="13" t="n">
        <v>0.1495</v>
      </c>
      <c r="E1232" s="13" t="n">
        <v>0</v>
      </c>
      <c r="F1232" s="1" t="n">
        <v>0</v>
      </c>
      <c r="G1232" t="n">
        <v>0</v>
      </c>
      <c r="H1232" s="5" t="inlineStr">
        <is>
          <t>-</t>
        </is>
      </c>
      <c r="I1232" s="5" t="inlineStr">
        <is>
          <t>-</t>
        </is>
      </c>
      <c r="J1232" s="5" t="inlineStr">
        <is>
          <t>-</t>
        </is>
      </c>
      <c r="K1232" s="1" t="n">
        <v>0.11</v>
      </c>
      <c r="L1232" s="16">
        <f>K1232*C1232</f>
        <v/>
      </c>
      <c r="M1232" s="13">
        <f>C1232*I1232</f>
        <v/>
      </c>
      <c r="N1232" s="13">
        <f>IF(F1232&gt;0,C1232*(1+F1232),G1232)</f>
        <v/>
      </c>
      <c r="O1232" s="16">
        <f>N1232*J1232</f>
        <v/>
      </c>
      <c r="P1232" s="16">
        <f>L1232-D1232</f>
        <v/>
      </c>
      <c r="Q1232" s="16">
        <f>M1232-E1232</f>
        <v/>
      </c>
      <c r="R1232" s="16">
        <f>(B1232)+(P1232)+(Q1232)+(O1232)</f>
        <v/>
      </c>
      <c r="S1232" s="16">
        <f>R1232/0.89</f>
        <v/>
      </c>
      <c r="T1232" s="8">
        <f>((R1232/S1232)-1)*-100</f>
        <v/>
      </c>
      <c r="U1232" s="16">
        <f>C1232-S1232</f>
        <v/>
      </c>
      <c r="V1232">
        <f>((R1232/C1232)-1)*-100</f>
        <v/>
      </c>
    </row>
    <row r="1233">
      <c r="A1233" t="inlineStr">
        <is>
          <t>PP HIG. BELIPEL SILVER ROLO 8X300M</t>
        </is>
      </c>
      <c r="B1233" s="13" t="n">
        <v>30.85</v>
      </c>
      <c r="C1233" s="14">
        <f>R1233/0.89</f>
        <v/>
      </c>
      <c r="D1233" s="13" t="n">
        <v>2.1595</v>
      </c>
      <c r="E1233" s="13" t="n">
        <v>0</v>
      </c>
      <c r="F1233" s="1" t="n">
        <v>0</v>
      </c>
      <c r="G1233" t="n">
        <v>0</v>
      </c>
      <c r="H1233" s="5" t="inlineStr">
        <is>
          <t>-</t>
        </is>
      </c>
      <c r="I1233" s="5" t="inlineStr">
        <is>
          <t>-</t>
        </is>
      </c>
      <c r="J1233" s="5" t="inlineStr">
        <is>
          <t>-</t>
        </is>
      </c>
      <c r="K1233" s="1" t="n">
        <v>0.11</v>
      </c>
      <c r="L1233" s="16">
        <f>K1233*C1233</f>
        <v/>
      </c>
      <c r="M1233" s="13">
        <f>C1233*I1233</f>
        <v/>
      </c>
      <c r="N1233" s="13">
        <f>IF(F1233&gt;0,C1233*(1+F1233),G1233)</f>
        <v/>
      </c>
      <c r="O1233" s="16">
        <f>N1233*J1233</f>
        <v/>
      </c>
      <c r="P1233" s="16">
        <f>L1233-D1233</f>
        <v/>
      </c>
      <c r="Q1233" s="16">
        <f>M1233-E1233</f>
        <v/>
      </c>
      <c r="R1233" s="16">
        <f>(B1233)+(P1233)+(Q1233)+(O1233)</f>
        <v/>
      </c>
      <c r="S1233" s="16">
        <f>R1233/0.89</f>
        <v/>
      </c>
      <c r="T1233" s="8">
        <f>((R1233/S1233)-1)*-100</f>
        <v/>
      </c>
      <c r="U1233" s="16">
        <f>C1233-S1233</f>
        <v/>
      </c>
      <c r="V1233">
        <f>((R1233/C1233)-1)*-100</f>
        <v/>
      </c>
    </row>
    <row r="1234">
      <c r="A1234" t="inlineStr">
        <is>
          <t>PP HIG. BELIPEL GOLD ROLO 8X300M</t>
        </is>
      </c>
      <c r="B1234" s="13" t="n">
        <v>37.48</v>
      </c>
      <c r="C1234" s="14">
        <f>R1234/0.89</f>
        <v/>
      </c>
      <c r="D1234" s="13" t="n">
        <v>2.6236</v>
      </c>
      <c r="E1234" s="13" t="n">
        <v>0</v>
      </c>
      <c r="F1234" s="1" t="n">
        <v>0</v>
      </c>
      <c r="G1234" t="n">
        <v>0</v>
      </c>
      <c r="H1234" s="5" t="inlineStr">
        <is>
          <t>-</t>
        </is>
      </c>
      <c r="I1234" s="5" t="inlineStr">
        <is>
          <t>-</t>
        </is>
      </c>
      <c r="J1234" s="5" t="inlineStr">
        <is>
          <t>-</t>
        </is>
      </c>
      <c r="K1234" s="1" t="n">
        <v>0.11</v>
      </c>
      <c r="L1234" s="16">
        <f>K1234*C1234</f>
        <v/>
      </c>
      <c r="M1234" s="13">
        <f>C1234*I1234</f>
        <v/>
      </c>
      <c r="N1234" s="13">
        <f>IF(F1234&gt;0,C1234*(1+F1234),G1234)</f>
        <v/>
      </c>
      <c r="O1234" s="16">
        <f>N1234*J1234</f>
        <v/>
      </c>
      <c r="P1234" s="16">
        <f>L1234-D1234</f>
        <v/>
      </c>
      <c r="Q1234" s="16">
        <f>M1234-E1234</f>
        <v/>
      </c>
      <c r="R1234" s="16">
        <f>(B1234)+(P1234)+(Q1234)+(O1234)</f>
        <v/>
      </c>
      <c r="S1234" s="16">
        <f>R1234/0.89</f>
        <v/>
      </c>
      <c r="T1234" s="8">
        <f>((R1234/S1234)-1)*-100</f>
        <v/>
      </c>
      <c r="U1234" s="16">
        <f>C1234-S1234</f>
        <v/>
      </c>
      <c r="V1234">
        <f>((R1234/C1234)-1)*-100</f>
        <v/>
      </c>
    </row>
    <row r="1235">
      <c r="A1235" t="inlineStr">
        <is>
          <t>PP HIG.BELIPEL 100% CEL. ROLAO 8X300M</t>
        </is>
      </c>
      <c r="B1235" s="13" t="n">
        <v>46.56</v>
      </c>
      <c r="C1235" s="14">
        <f>R1235/0.89</f>
        <v/>
      </c>
      <c r="D1235" s="13" t="n">
        <v>3.2592</v>
      </c>
      <c r="E1235" s="13" t="n">
        <v>0</v>
      </c>
      <c r="F1235" s="1" t="n">
        <v>0</v>
      </c>
      <c r="G1235" t="n">
        <v>0</v>
      </c>
      <c r="H1235" s="5" t="inlineStr">
        <is>
          <t>-</t>
        </is>
      </c>
      <c r="I1235" s="5" t="inlineStr">
        <is>
          <t>-</t>
        </is>
      </c>
      <c r="J1235" s="5" t="inlineStr">
        <is>
          <t>-</t>
        </is>
      </c>
      <c r="K1235" s="1" t="n">
        <v>0.11</v>
      </c>
      <c r="L1235" s="16">
        <f>K1235*C1235</f>
        <v/>
      </c>
      <c r="M1235" s="13">
        <f>C1235*I1235</f>
        <v/>
      </c>
      <c r="N1235" s="13">
        <f>IF(F1235&gt;0,C1235*(1+F1235),G1235)</f>
        <v/>
      </c>
      <c r="O1235" s="16">
        <f>N1235*J1235</f>
        <v/>
      </c>
      <c r="P1235" s="16">
        <f>L1235-D1235</f>
        <v/>
      </c>
      <c r="Q1235" s="16">
        <f>M1235-E1235</f>
        <v/>
      </c>
      <c r="R1235" s="16">
        <f>(B1235)+(P1235)+(Q1235)+(O1235)</f>
        <v/>
      </c>
      <c r="S1235" s="16">
        <f>R1235/0.89</f>
        <v/>
      </c>
      <c r="T1235" s="8">
        <f>((R1235/S1235)-1)*-100</f>
        <v/>
      </c>
      <c r="U1235" s="16">
        <f>C1235-S1235</f>
        <v/>
      </c>
      <c r="V1235">
        <f>((R1235/C1235)-1)*-100</f>
        <v/>
      </c>
    </row>
    <row r="1236">
      <c r="A1236" t="inlineStr">
        <is>
          <t>PP INTERF BELIPEL SILVER 1000F 20X20CM</t>
        </is>
      </c>
      <c r="B1236" s="13" t="n">
        <v>7.836675</v>
      </c>
      <c r="C1236" s="14">
        <f>R1236/0.89</f>
        <v/>
      </c>
      <c r="D1236" s="13" t="n">
        <v>1.638</v>
      </c>
      <c r="E1236" s="13" t="n">
        <v>0.56166</v>
      </c>
      <c r="F1236" s="1" t="n">
        <v>0</v>
      </c>
      <c r="G1236" t="n">
        <v>0</v>
      </c>
      <c r="H1236" s="5" t="n">
        <v>0.12</v>
      </c>
      <c r="I1236" s="5" t="n">
        <v>0.0925</v>
      </c>
      <c r="J1236" s="5" t="n">
        <v>0.12</v>
      </c>
      <c r="K1236" s="1" t="n">
        <v>0.11</v>
      </c>
      <c r="L1236" s="16">
        <f>K1236*C1236</f>
        <v/>
      </c>
      <c r="M1236" s="13">
        <f>C1236*I1236</f>
        <v/>
      </c>
      <c r="N1236" s="13">
        <f>IF(F1236&gt;0,C1236*(1+F1236),G1236)</f>
        <v/>
      </c>
      <c r="O1236" s="16">
        <f>N1236*J1236</f>
        <v/>
      </c>
      <c r="P1236" s="16">
        <f>L1236-D1236</f>
        <v/>
      </c>
      <c r="Q1236" s="16">
        <f>M1236-E1236</f>
        <v/>
      </c>
      <c r="R1236" s="16">
        <f>(B1236)+(P1236)+(Q1236)+(O1236)</f>
        <v/>
      </c>
      <c r="S1236" s="16">
        <f>R1236/0.89</f>
        <v/>
      </c>
      <c r="T1236" s="8">
        <f>((R1236/S1236)-1)*-100</f>
        <v/>
      </c>
      <c r="U1236" s="16">
        <f>C1236-S1236</f>
        <v/>
      </c>
      <c r="V1236">
        <f>((R1236/C1236)-1)*-100</f>
        <v/>
      </c>
    </row>
    <row r="1237">
      <c r="A1237" t="inlineStr">
        <is>
          <t>PP INTERF BELIPEL GOLD 1000F 20X20CM</t>
        </is>
      </c>
      <c r="B1237" s="13" t="n">
        <v>9.695175000000001</v>
      </c>
      <c r="C1237" s="14">
        <f>R1237/0.89</f>
        <v/>
      </c>
      <c r="D1237" s="13" t="n">
        <v>1.998</v>
      </c>
      <c r="E1237" s="13" t="n">
        <v>0.69486</v>
      </c>
      <c r="F1237" s="1" t="n">
        <v>0</v>
      </c>
      <c r="G1237" t="n">
        <v>0</v>
      </c>
      <c r="H1237" s="5" t="n">
        <v>0.12</v>
      </c>
      <c r="I1237" s="5" t="n">
        <v>0.0925</v>
      </c>
      <c r="J1237" s="5" t="n">
        <v>0.12</v>
      </c>
      <c r="K1237" s="1" t="n">
        <v>0.11</v>
      </c>
      <c r="L1237" s="16">
        <f>K1237*C1237</f>
        <v/>
      </c>
      <c r="M1237" s="13">
        <f>C1237*I1237</f>
        <v/>
      </c>
      <c r="N1237" s="13">
        <f>IF(F1237&gt;0,C1237*(1+F1237),G1237)</f>
        <v/>
      </c>
      <c r="O1237" s="16">
        <f>N1237*J1237</f>
        <v/>
      </c>
      <c r="P1237" s="16">
        <f>L1237-D1237</f>
        <v/>
      </c>
      <c r="Q1237" s="16">
        <f>M1237-E1237</f>
        <v/>
      </c>
      <c r="R1237" s="16">
        <f>(B1237)+(P1237)+(Q1237)+(O1237)</f>
        <v/>
      </c>
      <c r="S1237" s="16">
        <f>R1237/0.89</f>
        <v/>
      </c>
      <c r="T1237" s="8">
        <f>((R1237/S1237)-1)*-100</f>
        <v/>
      </c>
      <c r="U1237" s="16">
        <f>C1237-S1237</f>
        <v/>
      </c>
      <c r="V1237">
        <f>((R1237/C1237)-1)*-100</f>
        <v/>
      </c>
    </row>
    <row r="1238">
      <c r="A1238" t="inlineStr">
        <is>
          <t>PP INTER BELIPEL 100% CEL 1000F 20X20CM</t>
        </is>
      </c>
      <c r="B1238" s="13" t="n">
        <v>11.95635</v>
      </c>
      <c r="C1238" s="14">
        <f>R1238/0.89</f>
        <v/>
      </c>
      <c r="D1238" s="13" t="n">
        <v>2.436</v>
      </c>
      <c r="E1238" s="13" t="n">
        <v>0.85692</v>
      </c>
      <c r="F1238" s="1" t="n">
        <v>0</v>
      </c>
      <c r="G1238" t="n">
        <v>0</v>
      </c>
      <c r="H1238" s="5" t="n">
        <v>0.12</v>
      </c>
      <c r="I1238" s="5" t="n">
        <v>0.0925</v>
      </c>
      <c r="J1238" s="5" t="n">
        <v>0.12</v>
      </c>
      <c r="K1238" s="1" t="n">
        <v>0.11</v>
      </c>
      <c r="L1238" s="16">
        <f>K1238*C1238</f>
        <v/>
      </c>
      <c r="M1238" s="13">
        <f>C1238*I1238</f>
        <v/>
      </c>
      <c r="N1238" s="13">
        <f>IF(F1238&gt;0,C1238*(1+F1238),G1238)</f>
        <v/>
      </c>
      <c r="O1238" s="16">
        <f>N1238*J1238</f>
        <v/>
      </c>
      <c r="P1238" s="16">
        <f>L1238-D1238</f>
        <v/>
      </c>
      <c r="Q1238" s="16">
        <f>M1238-E1238</f>
        <v/>
      </c>
      <c r="R1238" s="16">
        <f>(B1238)+(P1238)+(Q1238)+(O1238)</f>
        <v/>
      </c>
      <c r="S1238" s="16">
        <f>R1238/0.89</f>
        <v/>
      </c>
      <c r="T1238" s="8">
        <f>((R1238/S1238)-1)*-100</f>
        <v/>
      </c>
      <c r="U1238" s="16">
        <f>C1238-S1238</f>
        <v/>
      </c>
      <c r="V1238">
        <f>((R1238/C1238)-1)*-100</f>
        <v/>
      </c>
    </row>
    <row r="1239">
      <c r="A1239" t="inlineStr">
        <is>
          <t>PAPEL TOALHA BELI CHEF 1PTX2 ROLOS</t>
        </is>
      </c>
      <c r="B1239" s="13" t="n">
        <v>2.223316</v>
      </c>
      <c r="C1239" s="14">
        <f>R1239/0.89</f>
        <v/>
      </c>
      <c r="D1239" s="13" t="n">
        <v>0.550667</v>
      </c>
      <c r="E1239" s="13" t="n">
        <v>0.159347</v>
      </c>
      <c r="F1239" s="1" t="n">
        <v>0</v>
      </c>
      <c r="G1239" t="n">
        <v>0</v>
      </c>
      <c r="H1239" s="5" t="n">
        <v>0.12</v>
      </c>
      <c r="I1239" s="5" t="n">
        <v>0.0925</v>
      </c>
      <c r="J1239" s="5" t="n">
        <v>0.12</v>
      </c>
      <c r="K1239" s="1" t="n">
        <v>0.11</v>
      </c>
      <c r="L1239" s="16">
        <f>K1239*C1239</f>
        <v/>
      </c>
      <c r="M1239" s="13">
        <f>C1239*I1239</f>
        <v/>
      </c>
      <c r="N1239" s="13">
        <f>IF(F1239&gt;0,C1239*(1+F1239),G1239)</f>
        <v/>
      </c>
      <c r="O1239" s="16">
        <f>N1239*J1239</f>
        <v/>
      </c>
      <c r="P1239" s="16">
        <f>L1239-D1239</f>
        <v/>
      </c>
      <c r="Q1239" s="16">
        <f>M1239-E1239</f>
        <v/>
      </c>
      <c r="R1239" s="16">
        <f>(B1239)+(P1239)+(Q1239)+(O1239)</f>
        <v/>
      </c>
      <c r="S1239" s="16">
        <f>R1239/0.89</f>
        <v/>
      </c>
      <c r="T1239" s="8">
        <f>((R1239/S1239)-1)*-100</f>
        <v/>
      </c>
      <c r="U1239" s="16">
        <f>C1239-S1239</f>
        <v/>
      </c>
      <c r="V1239">
        <f>((R1239/C1239)-1)*-100</f>
        <v/>
      </c>
    </row>
    <row r="1240">
      <c r="A1240" t="inlineStr">
        <is>
          <t>LICOR CAN FIREBALL 50ML</t>
        </is>
      </c>
      <c r="B1240" s="13" t="n">
        <v>16.463754</v>
      </c>
      <c r="C1240" s="14">
        <f>R1240/0.89</f>
        <v/>
      </c>
      <c r="D1240" s="13" t="n">
        <v>0.551088</v>
      </c>
      <c r="E1240" s="13" t="n">
        <v>1.223416</v>
      </c>
      <c r="F1240" s="1" t="n">
        <v>0.467</v>
      </c>
      <c r="G1240" t="n">
        <v>0</v>
      </c>
      <c r="H1240" s="5" t="n">
        <v>0.12</v>
      </c>
      <c r="I1240" s="5" t="n">
        <v>0.0925</v>
      </c>
      <c r="J1240" s="5" t="n">
        <v>0.12</v>
      </c>
      <c r="K1240" s="1" t="n">
        <v>0.11</v>
      </c>
      <c r="L1240" s="16">
        <f>K1240*C1240</f>
        <v/>
      </c>
      <c r="M1240" s="13">
        <f>C1240*I1240</f>
        <v/>
      </c>
      <c r="N1240" s="13">
        <f>IF(F1240&gt;0,C1240*(1+F1240),G1240)</f>
        <v/>
      </c>
      <c r="O1240" s="16">
        <f>N1240*J1240</f>
        <v/>
      </c>
      <c r="P1240" s="16">
        <f>L1240-D1240</f>
        <v/>
      </c>
      <c r="Q1240" s="16">
        <f>M1240-E1240</f>
        <v/>
      </c>
      <c r="R1240" s="16">
        <f>(B1240)+(P1240)+(Q1240)+(O1240)</f>
        <v/>
      </c>
      <c r="S1240" s="16">
        <f>R1240/0.89</f>
        <v/>
      </c>
      <c r="T1240" s="8">
        <f>((R1240/S1240)-1)*-100</f>
        <v/>
      </c>
      <c r="U1240" s="16">
        <f>C1240-S1240</f>
        <v/>
      </c>
      <c r="V1240">
        <f>((R1240/C1240)-1)*-100</f>
        <v/>
      </c>
    </row>
    <row r="1241">
      <c r="A1241" t="inlineStr">
        <is>
          <t>SAKE AME GEKKEIKAN DRY 750ML</t>
        </is>
      </c>
      <c r="B1241" s="13" t="n">
        <v>63.88221</v>
      </c>
      <c r="C1241" s="14">
        <f>R1241/0.89</f>
        <v/>
      </c>
      <c r="D1241" s="13" t="n">
        <v>2.261318</v>
      </c>
      <c r="E1241" s="13" t="n">
        <v>5.020126</v>
      </c>
      <c r="F1241" s="1" t="n">
        <v>0.467</v>
      </c>
      <c r="G1241" t="n">
        <v>0</v>
      </c>
      <c r="H1241" s="5" t="n">
        <v>0.12</v>
      </c>
      <c r="I1241" s="5" t="n">
        <v>0.0925</v>
      </c>
      <c r="J1241" s="5" t="n">
        <v>0.12</v>
      </c>
      <c r="K1241" s="1" t="n">
        <v>0.11</v>
      </c>
      <c r="L1241" s="16">
        <f>K1241*C1241</f>
        <v/>
      </c>
      <c r="M1241" s="13">
        <f>C1241*I1241</f>
        <v/>
      </c>
      <c r="N1241" s="13">
        <f>IF(F1241&gt;0,C1241*(1+F1241),G1241)</f>
        <v/>
      </c>
      <c r="O1241" s="16">
        <f>N1241*J1241</f>
        <v/>
      </c>
      <c r="P1241" s="16">
        <f>L1241-D1241</f>
        <v/>
      </c>
      <c r="Q1241" s="16">
        <f>M1241-E1241</f>
        <v/>
      </c>
      <c r="R1241" s="16">
        <f>(B1241)+(P1241)+(Q1241)+(O1241)</f>
        <v/>
      </c>
      <c r="S1241" s="16">
        <f>R1241/0.89</f>
        <v/>
      </c>
      <c r="T1241" s="8">
        <f>((R1241/S1241)-1)*-100</f>
        <v/>
      </c>
      <c r="U1241" s="16">
        <f>C1241-S1241</f>
        <v/>
      </c>
      <c r="V1241">
        <f>((R1241/C1241)-1)*-100</f>
        <v/>
      </c>
    </row>
    <row r="1242">
      <c r="A1242" t="inlineStr">
        <is>
          <t>MOET CHANDON NECTAR IMPERIAL GIFBOX</t>
        </is>
      </c>
      <c r="B1242" s="13" t="n">
        <v>274.365</v>
      </c>
      <c r="C1242" s="14">
        <f>R1242/0.89</f>
        <v/>
      </c>
      <c r="D1242" s="13" t="n">
        <v>10.305</v>
      </c>
      <c r="E1242" s="13" t="n">
        <v>22.876638</v>
      </c>
      <c r="F1242" s="1" t="n">
        <v>0.4579</v>
      </c>
      <c r="G1242" t="n">
        <v>0</v>
      </c>
      <c r="H1242" s="5" t="n">
        <v>0.12</v>
      </c>
      <c r="I1242" s="5" t="n">
        <v>0.0925</v>
      </c>
      <c r="J1242" s="5" t="n">
        <v>0.12</v>
      </c>
      <c r="K1242" s="1" t="n">
        <v>0.11</v>
      </c>
      <c r="L1242" s="16">
        <f>K1242*C1242</f>
        <v/>
      </c>
      <c r="M1242" s="13">
        <f>C1242*I1242</f>
        <v/>
      </c>
      <c r="N1242" s="13">
        <f>IF(F1242&gt;0,C1242*(1+F1242),G1242)</f>
        <v/>
      </c>
      <c r="O1242" s="16">
        <f>N1242*J1242</f>
        <v/>
      </c>
      <c r="P1242" s="16">
        <f>L1242-D1242</f>
        <v/>
      </c>
      <c r="Q1242" s="16">
        <f>M1242-E1242</f>
        <v/>
      </c>
      <c r="R1242" s="16">
        <f>(B1242)+(P1242)+(Q1242)+(O1242)</f>
        <v/>
      </c>
      <c r="S1242" s="16">
        <f>R1242/0.89</f>
        <v/>
      </c>
      <c r="T1242" s="8">
        <f>((R1242/S1242)-1)*-100</f>
        <v/>
      </c>
      <c r="U1242" s="16">
        <f>C1242-S1242</f>
        <v/>
      </c>
      <c r="V1242">
        <f>((R1242/C1242)-1)*-100</f>
        <v/>
      </c>
    </row>
    <row r="1243">
      <c r="A1243" t="inlineStr">
        <is>
          <t>CERVEJA SUL AMERICANA PILSEN LT 12X473ML</t>
        </is>
      </c>
      <c r="B1243" s="13" t="n">
        <v>27.547472</v>
      </c>
      <c r="C1243" s="14">
        <f>R1243/0.89</f>
        <v/>
      </c>
      <c r="D1243" s="13" t="n">
        <v>2.868333</v>
      </c>
      <c r="E1243" s="13" t="n">
        <v>2.479949</v>
      </c>
      <c r="F1243" s="1" t="n">
        <v>0</v>
      </c>
      <c r="G1243" t="n">
        <v>0</v>
      </c>
      <c r="H1243" s="5" t="n">
        <v>0.12</v>
      </c>
      <c r="I1243" s="5" t="n">
        <v>0.104</v>
      </c>
      <c r="J1243" s="5" t="n">
        <v>0.19</v>
      </c>
      <c r="K1243" s="1" t="n">
        <v>0.11</v>
      </c>
      <c r="L1243" s="16">
        <f>K1243*C1243</f>
        <v/>
      </c>
      <c r="M1243" s="13">
        <f>C1243*I1243</f>
        <v/>
      </c>
      <c r="N1243" s="13">
        <f>IF(F1243&gt;0,C1243*(1+F1243),G1243)</f>
        <v/>
      </c>
      <c r="O1243" s="16">
        <f>N1243*J1243</f>
        <v/>
      </c>
      <c r="P1243" s="16">
        <f>L1243-D1243</f>
        <v/>
      </c>
      <c r="Q1243" s="16">
        <f>M1243-E1243</f>
        <v/>
      </c>
      <c r="R1243" s="16">
        <f>(B1243)+(P1243)+(Q1243)+(O1243)</f>
        <v/>
      </c>
      <c r="S1243" s="16">
        <f>R1243/0.89</f>
        <v/>
      </c>
      <c r="T1243" s="8">
        <f>((R1243/S1243)-1)*-100</f>
        <v/>
      </c>
      <c r="U1243" s="16">
        <f>C1243-S1243</f>
        <v/>
      </c>
      <c r="V1243">
        <f>((R1243/C1243)-1)*-100</f>
        <v/>
      </c>
    </row>
    <row r="1244">
      <c r="A1244" t="inlineStr">
        <is>
          <t>DETERGENTE BARRA CLEAR  - 500 ML</t>
        </is>
      </c>
      <c r="B1244" s="13" t="n">
        <v>0.99</v>
      </c>
      <c r="C1244" s="14">
        <f>R1244/0.89</f>
        <v/>
      </c>
      <c r="D1244" s="13" t="n">
        <v>0</v>
      </c>
      <c r="E1244" s="13" t="n">
        <v>0.091575</v>
      </c>
      <c r="F1244" s="1" t="n">
        <v>0</v>
      </c>
      <c r="G1244" t="n">
        <v>0</v>
      </c>
      <c r="H1244" s="5" t="inlineStr">
        <is>
          <t>-</t>
        </is>
      </c>
      <c r="I1244" s="5" t="inlineStr">
        <is>
          <t>-</t>
        </is>
      </c>
      <c r="J1244" s="5" t="inlineStr">
        <is>
          <t>-</t>
        </is>
      </c>
      <c r="K1244" s="1" t="n">
        <v>0.11</v>
      </c>
      <c r="L1244" s="16">
        <f>K1244*C1244</f>
        <v/>
      </c>
      <c r="M1244" s="13">
        <f>C1244*I1244</f>
        <v/>
      </c>
      <c r="N1244" s="13">
        <f>IF(F1244&gt;0,C1244*(1+F1244),G1244)</f>
        <v/>
      </c>
      <c r="O1244" s="16">
        <f>N1244*J1244</f>
        <v/>
      </c>
      <c r="P1244" s="16">
        <f>L1244-D1244</f>
        <v/>
      </c>
      <c r="Q1244" s="16">
        <f>M1244-E1244</f>
        <v/>
      </c>
      <c r="R1244" s="16">
        <f>(B1244)+(P1244)+(Q1244)+(O1244)</f>
        <v/>
      </c>
      <c r="S1244" s="16">
        <f>R1244/0.89</f>
        <v/>
      </c>
      <c r="T1244" s="8">
        <f>((R1244/S1244)-1)*-100</f>
        <v/>
      </c>
      <c r="U1244" s="16">
        <f>C1244-S1244</f>
        <v/>
      </c>
      <c r="V1244">
        <f>((R1244/C1244)-1)*-100</f>
        <v/>
      </c>
    </row>
    <row r="1245">
      <c r="A1245" t="inlineStr">
        <is>
          <t>WHISKY AME EAGLE RARE750ML</t>
        </is>
      </c>
      <c r="B1245" s="13" t="n">
        <v>134.8855</v>
      </c>
      <c r="C1245" s="14">
        <f>R1245/0.89</f>
        <v/>
      </c>
      <c r="D1245" s="13" t="n">
        <v>4.515</v>
      </c>
      <c r="E1245" s="13" t="n">
        <v>10.0233</v>
      </c>
      <c r="F1245" s="1" t="n">
        <v>0.467</v>
      </c>
      <c r="G1245" t="n">
        <v>0</v>
      </c>
      <c r="H1245" s="5" t="n">
        <v>0.12</v>
      </c>
      <c r="I1245" s="5" t="n">
        <v>0.0925</v>
      </c>
      <c r="J1245" s="5" t="n">
        <v>0.12</v>
      </c>
      <c r="K1245" s="1" t="n">
        <v>0.11</v>
      </c>
      <c r="L1245" s="16">
        <f>K1245*C1245</f>
        <v/>
      </c>
      <c r="M1245" s="13">
        <f>C1245*I1245</f>
        <v/>
      </c>
      <c r="N1245" s="13">
        <f>IF(F1245&gt;0,C1245*(1+F1245),G1245)</f>
        <v/>
      </c>
      <c r="O1245" s="16">
        <f>N1245*J1245</f>
        <v/>
      </c>
      <c r="P1245" s="16">
        <f>L1245-D1245</f>
        <v/>
      </c>
      <c r="Q1245" s="16">
        <f>M1245-E1245</f>
        <v/>
      </c>
      <c r="R1245" s="16">
        <f>(B1245)+(P1245)+(Q1245)+(O1245)</f>
        <v/>
      </c>
      <c r="S1245" s="16">
        <f>R1245/0.89</f>
        <v/>
      </c>
      <c r="T1245" s="8">
        <f>((R1245/S1245)-1)*-100</f>
        <v/>
      </c>
      <c r="U1245" s="16">
        <f>C1245-S1245</f>
        <v/>
      </c>
      <c r="V1245">
        <f>((R1245/C1245)-1)*-100</f>
        <v/>
      </c>
    </row>
    <row r="1246">
      <c r="A1246" t="inlineStr">
        <is>
          <t>PAPEL ALUMÍNIO 0,30M X 100M</t>
        </is>
      </c>
      <c r="B1246" s="13" t="n">
        <v>24.991667</v>
      </c>
      <c r="C1246" s="14">
        <f>R1246/0.89</f>
        <v/>
      </c>
      <c r="D1246" s="13" t="n">
        <v>3.024667</v>
      </c>
      <c r="E1246" s="13" t="n">
        <v>1.970281</v>
      </c>
      <c r="F1246" s="1" t="n">
        <v>0</v>
      </c>
      <c r="G1246" t="n">
        <v>0</v>
      </c>
      <c r="H1246" s="5" t="n">
        <v>0.12</v>
      </c>
      <c r="I1246" s="5" t="n">
        <v>0.0925</v>
      </c>
      <c r="J1246" s="5" t="n">
        <v>0.12</v>
      </c>
      <c r="K1246" s="1" t="n">
        <v>0.11</v>
      </c>
      <c r="L1246" s="16">
        <f>K1246*C1246</f>
        <v/>
      </c>
      <c r="M1246" s="13">
        <f>C1246*I1246</f>
        <v/>
      </c>
      <c r="N1246" s="13">
        <f>IF(F1246&gt;0,C1246*(1+F1246),G1246)</f>
        <v/>
      </c>
      <c r="O1246" s="16">
        <f>N1246*J1246</f>
        <v/>
      </c>
      <c r="P1246" s="16">
        <f>L1246-D1246</f>
        <v/>
      </c>
      <c r="Q1246" s="16">
        <f>M1246-E1246</f>
        <v/>
      </c>
      <c r="R1246" s="16">
        <f>(B1246)+(P1246)+(Q1246)+(O1246)</f>
        <v/>
      </c>
      <c r="S1246" s="16">
        <f>R1246/0.89</f>
        <v/>
      </c>
      <c r="T1246" s="8">
        <f>((R1246/S1246)-1)*-100</f>
        <v/>
      </c>
      <c r="U1246" s="16">
        <f>C1246-S1246</f>
        <v/>
      </c>
      <c r="V1246">
        <f>((R1246/C1246)-1)*-100</f>
        <v/>
      </c>
    </row>
    <row r="1247">
      <c r="A1247" t="inlineStr">
        <is>
          <t>PAPEL ALUMÍNIO 0,45M X 65M</t>
        </is>
      </c>
      <c r="B1247" s="13" t="n">
        <v>24</v>
      </c>
      <c r="C1247" s="14">
        <f>R1247/0.89</f>
        <v/>
      </c>
      <c r="D1247" s="13" t="n">
        <v>2.789333</v>
      </c>
      <c r="E1247" s="13" t="n">
        <v>1.892118</v>
      </c>
      <c r="F1247" s="1" t="n">
        <v>0</v>
      </c>
      <c r="G1247" t="n">
        <v>0</v>
      </c>
      <c r="H1247" s="5" t="n">
        <v>0.12</v>
      </c>
      <c r="I1247" s="5" t="n">
        <v>0.0925</v>
      </c>
      <c r="J1247" s="5" t="n">
        <v>0.12</v>
      </c>
      <c r="K1247" s="1" t="n">
        <v>0.11</v>
      </c>
      <c r="L1247" s="16">
        <f>K1247*C1247</f>
        <v/>
      </c>
      <c r="M1247" s="13">
        <f>C1247*I1247</f>
        <v/>
      </c>
      <c r="N1247" s="13">
        <f>IF(F1247&gt;0,C1247*(1+F1247),G1247)</f>
        <v/>
      </c>
      <c r="O1247" s="16">
        <f>N1247*J1247</f>
        <v/>
      </c>
      <c r="P1247" s="16">
        <f>L1247-D1247</f>
        <v/>
      </c>
      <c r="Q1247" s="16">
        <f>M1247-E1247</f>
        <v/>
      </c>
      <c r="R1247" s="16">
        <f>(B1247)+(P1247)+(Q1247)+(O1247)</f>
        <v/>
      </c>
      <c r="S1247" s="16">
        <f>R1247/0.89</f>
        <v/>
      </c>
      <c r="T1247" s="8">
        <f>((R1247/S1247)-1)*-100</f>
        <v/>
      </c>
      <c r="U1247" s="16">
        <f>C1247-S1247</f>
        <v/>
      </c>
      <c r="V1247">
        <f>((R1247/C1247)-1)*-100</f>
        <v/>
      </c>
    </row>
    <row r="1248">
      <c r="A1248" t="inlineStr">
        <is>
          <t>FILME PVC 0,28M X 30M</t>
        </is>
      </c>
      <c r="B1248" s="13" t="n">
        <v>2.61675</v>
      </c>
      <c r="C1248" s="14">
        <f>R1248/0.89</f>
        <v/>
      </c>
      <c r="D1248" s="13" t="n">
        <v>0.286083</v>
      </c>
      <c r="E1248" s="13" t="n">
        <v>0.194081</v>
      </c>
      <c r="F1248" s="1" t="n">
        <v>0</v>
      </c>
      <c r="G1248" t="n">
        <v>0</v>
      </c>
      <c r="H1248" s="5" t="n">
        <v>0.12</v>
      </c>
      <c r="I1248" s="5" t="n">
        <v>0.0925</v>
      </c>
      <c r="J1248" s="5" t="n">
        <v>0.12</v>
      </c>
      <c r="K1248" s="1" t="n">
        <v>0.11</v>
      </c>
      <c r="L1248" s="16">
        <f>K1248*C1248</f>
        <v/>
      </c>
      <c r="M1248" s="13">
        <f>C1248*I1248</f>
        <v/>
      </c>
      <c r="N1248" s="13">
        <f>IF(F1248&gt;0,C1248*(1+F1248),G1248)</f>
        <v/>
      </c>
      <c r="O1248" s="16">
        <f>N1248*J1248</f>
        <v/>
      </c>
      <c r="P1248" s="16">
        <f>L1248-D1248</f>
        <v/>
      </c>
      <c r="Q1248" s="16">
        <f>M1248-E1248</f>
        <v/>
      </c>
      <c r="R1248" s="16">
        <f>(B1248)+(P1248)+(Q1248)+(O1248)</f>
        <v/>
      </c>
      <c r="S1248" s="16">
        <f>R1248/0.89</f>
        <v/>
      </c>
      <c r="T1248" s="8">
        <f>((R1248/S1248)-1)*-100</f>
        <v/>
      </c>
      <c r="U1248" s="16">
        <f>C1248-S1248</f>
        <v/>
      </c>
      <c r="V1248">
        <f>((R1248/C1248)-1)*-100</f>
        <v/>
      </c>
    </row>
    <row r="1249">
      <c r="A1249" t="inlineStr">
        <is>
          <t>FILME PVC 0,28M X 100M</t>
        </is>
      </c>
      <c r="B1249" s="13" t="n">
        <v>7.108889</v>
      </c>
      <c r="C1249" s="14">
        <f>R1249/0.89</f>
        <v/>
      </c>
      <c r="D1249" s="13" t="n">
        <v>0.777222</v>
      </c>
      <c r="E1249" s="13" t="n">
        <v>0.52726</v>
      </c>
      <c r="F1249" s="1" t="n">
        <v>0</v>
      </c>
      <c r="G1249" t="n">
        <v>0</v>
      </c>
      <c r="H1249" s="5" t="n">
        <v>0.12</v>
      </c>
      <c r="I1249" s="5" t="n">
        <v>0.0925</v>
      </c>
      <c r="J1249" s="5" t="n">
        <v>0.12</v>
      </c>
      <c r="K1249" s="1" t="n">
        <v>0.11</v>
      </c>
      <c r="L1249" s="16">
        <f>K1249*C1249</f>
        <v/>
      </c>
      <c r="M1249" s="13">
        <f>C1249*I1249</f>
        <v/>
      </c>
      <c r="N1249" s="13">
        <f>IF(F1249&gt;0,C1249*(1+F1249),G1249)</f>
        <v/>
      </c>
      <c r="O1249" s="16">
        <f>N1249*J1249</f>
        <v/>
      </c>
      <c r="P1249" s="16">
        <f>L1249-D1249</f>
        <v/>
      </c>
      <c r="Q1249" s="16">
        <f>M1249-E1249</f>
        <v/>
      </c>
      <c r="R1249" s="16">
        <f>(B1249)+(P1249)+(Q1249)+(O1249)</f>
        <v/>
      </c>
      <c r="S1249" s="16">
        <f>R1249/0.89</f>
        <v/>
      </c>
      <c r="T1249" s="8">
        <f>((R1249/S1249)-1)*-100</f>
        <v/>
      </c>
      <c r="U1249" s="16">
        <f>C1249-S1249</f>
        <v/>
      </c>
      <c r="V1249">
        <f>((R1249/C1249)-1)*-100</f>
        <v/>
      </c>
    </row>
    <row r="1250">
      <c r="A1250" t="inlineStr">
        <is>
          <t>PANO DE CHAO P - PCT C/ 10</t>
        </is>
      </c>
      <c r="B1250" s="13" t="n">
        <v>9.9</v>
      </c>
      <c r="C1250" s="14">
        <f>R1250/0.89</f>
        <v/>
      </c>
      <c r="D1250" s="13" t="n">
        <v>2.1</v>
      </c>
      <c r="E1250" s="13" t="n">
        <v>0.7326</v>
      </c>
      <c r="F1250" s="1" t="n">
        <v>0</v>
      </c>
      <c r="G1250" t="n">
        <v>0</v>
      </c>
      <c r="H1250" s="5" t="n">
        <v>0.12</v>
      </c>
      <c r="I1250" s="5" t="n">
        <v>0.0925</v>
      </c>
      <c r="J1250" s="5" t="n">
        <v>0.12</v>
      </c>
      <c r="K1250" s="1" t="n">
        <v>0.11</v>
      </c>
      <c r="L1250" s="16">
        <f>K1250*C1250</f>
        <v/>
      </c>
      <c r="M1250" s="13">
        <f>C1250*I1250</f>
        <v/>
      </c>
      <c r="N1250" s="13">
        <f>IF(F1250&gt;0,C1250*(1+F1250),G1250)</f>
        <v/>
      </c>
      <c r="O1250" s="16">
        <f>N1250*J1250</f>
        <v/>
      </c>
      <c r="P1250" s="16">
        <f>L1250-D1250</f>
        <v/>
      </c>
      <c r="Q1250" s="16">
        <f>M1250-E1250</f>
        <v/>
      </c>
      <c r="R1250" s="16">
        <f>(B1250)+(P1250)+(Q1250)+(O1250)</f>
        <v/>
      </c>
      <c r="S1250" s="16">
        <f>R1250/0.89</f>
        <v/>
      </c>
      <c r="T1250" s="8">
        <f>((R1250/S1250)-1)*-100</f>
        <v/>
      </c>
      <c r="U1250" s="16">
        <f>C1250-S1250</f>
        <v/>
      </c>
      <c r="V1250">
        <f>((R1250/C1250)-1)*-100</f>
        <v/>
      </c>
    </row>
    <row r="1251">
      <c r="A1251" t="inlineStr">
        <is>
          <t>PANO DE CHAO M - PCT C/ 10</t>
        </is>
      </c>
      <c r="B1251" s="13" t="n">
        <v>24</v>
      </c>
      <c r="C1251" s="14">
        <f>R1251/0.89</f>
        <v/>
      </c>
      <c r="D1251" s="13" t="n">
        <v>4.92</v>
      </c>
      <c r="E1251" s="13" t="n">
        <v>1.776</v>
      </c>
      <c r="F1251" s="1" t="n">
        <v>0</v>
      </c>
      <c r="G1251" t="n">
        <v>0</v>
      </c>
      <c r="H1251" s="5" t="n">
        <v>0.12</v>
      </c>
      <c r="I1251" s="5" t="n">
        <v>0.0925</v>
      </c>
      <c r="J1251" s="5" t="n">
        <v>0.12</v>
      </c>
      <c r="K1251" s="1" t="n">
        <v>0.11</v>
      </c>
      <c r="L1251" s="16">
        <f>K1251*C1251</f>
        <v/>
      </c>
      <c r="M1251" s="13">
        <f>C1251*I1251</f>
        <v/>
      </c>
      <c r="N1251" s="13">
        <f>IF(F1251&gt;0,C1251*(1+F1251),G1251)</f>
        <v/>
      </c>
      <c r="O1251" s="16">
        <f>N1251*J1251</f>
        <v/>
      </c>
      <c r="P1251" s="16">
        <f>L1251-D1251</f>
        <v/>
      </c>
      <c r="Q1251" s="16">
        <f>M1251-E1251</f>
        <v/>
      </c>
      <c r="R1251" s="16">
        <f>(B1251)+(P1251)+(Q1251)+(O1251)</f>
        <v/>
      </c>
      <c r="S1251" s="16">
        <f>R1251/0.89</f>
        <v/>
      </c>
      <c r="T1251" s="8">
        <f>((R1251/S1251)-1)*-100</f>
        <v/>
      </c>
      <c r="U1251" s="16">
        <f>C1251-S1251</f>
        <v/>
      </c>
      <c r="V1251">
        <f>((R1251/C1251)-1)*-100</f>
        <v/>
      </c>
    </row>
    <row r="1252">
      <c r="A1252" t="inlineStr">
        <is>
          <t>PANO DE CHAO G - PCT C/ 10</t>
        </is>
      </c>
      <c r="B1252" s="13" t="n">
        <v>39</v>
      </c>
      <c r="C1252" s="14">
        <f>R1252/0.89</f>
        <v/>
      </c>
      <c r="D1252" s="13" t="n">
        <v>7.92</v>
      </c>
      <c r="E1252" s="13" t="n">
        <v>2.886</v>
      </c>
      <c r="F1252" s="1" t="n">
        <v>0</v>
      </c>
      <c r="G1252" t="n">
        <v>0</v>
      </c>
      <c r="H1252" s="5" t="n">
        <v>0.12</v>
      </c>
      <c r="I1252" s="5" t="n">
        <v>0.0925</v>
      </c>
      <c r="J1252" s="5" t="n">
        <v>0.12</v>
      </c>
      <c r="K1252" s="1" t="n">
        <v>0.11</v>
      </c>
      <c r="L1252" s="16">
        <f>K1252*C1252</f>
        <v/>
      </c>
      <c r="M1252" s="13">
        <f>C1252*I1252</f>
        <v/>
      </c>
      <c r="N1252" s="13">
        <f>IF(F1252&gt;0,C1252*(1+F1252),G1252)</f>
        <v/>
      </c>
      <c r="O1252" s="16">
        <f>N1252*J1252</f>
        <v/>
      </c>
      <c r="P1252" s="16">
        <f>L1252-D1252</f>
        <v/>
      </c>
      <c r="Q1252" s="16">
        <f>M1252-E1252</f>
        <v/>
      </c>
      <c r="R1252" s="16">
        <f>(B1252)+(P1252)+(Q1252)+(O1252)</f>
        <v/>
      </c>
      <c r="S1252" s="16">
        <f>R1252/0.89</f>
        <v/>
      </c>
      <c r="T1252" s="8">
        <f>((R1252/S1252)-1)*-100</f>
        <v/>
      </c>
      <c r="U1252" s="16">
        <f>C1252-S1252</f>
        <v/>
      </c>
      <c r="V1252">
        <f>((R1252/C1252)-1)*-100</f>
        <v/>
      </c>
    </row>
    <row r="1253">
      <c r="A1253" t="inlineStr">
        <is>
          <t>FLANELA - PCT C/ 3</t>
        </is>
      </c>
      <c r="B1253" s="13" t="n">
        <v>2.97</v>
      </c>
      <c r="C1253" s="14">
        <f>R1253/0.89</f>
        <v/>
      </c>
      <c r="D1253" s="13" t="n">
        <v>0.714</v>
      </c>
      <c r="E1253" s="13" t="n">
        <v>0.21978</v>
      </c>
      <c r="F1253" s="1" t="n">
        <v>0</v>
      </c>
      <c r="G1253" t="n">
        <v>0</v>
      </c>
      <c r="H1253" s="5" t="n">
        <v>0.12</v>
      </c>
      <c r="I1253" s="5" t="n">
        <v>0.0925</v>
      </c>
      <c r="J1253" s="5" t="n">
        <v>0.12</v>
      </c>
      <c r="K1253" s="1" t="n">
        <v>0.11</v>
      </c>
      <c r="L1253" s="16">
        <f>K1253*C1253</f>
        <v/>
      </c>
      <c r="M1253" s="13">
        <f>C1253*I1253</f>
        <v/>
      </c>
      <c r="N1253" s="13">
        <f>IF(F1253&gt;0,C1253*(1+F1253),G1253)</f>
        <v/>
      </c>
      <c r="O1253" s="16">
        <f>N1253*J1253</f>
        <v/>
      </c>
      <c r="P1253" s="16">
        <f>L1253-D1253</f>
        <v/>
      </c>
      <c r="Q1253" s="16">
        <f>M1253-E1253</f>
        <v/>
      </c>
      <c r="R1253" s="16">
        <f>(B1253)+(P1253)+(Q1253)+(O1253)</f>
        <v/>
      </c>
      <c r="S1253" s="16">
        <f>R1253/0.89</f>
        <v/>
      </c>
      <c r="T1253" s="8">
        <f>((R1253/S1253)-1)*-100</f>
        <v/>
      </c>
      <c r="U1253" s="16">
        <f>C1253-S1253</f>
        <v/>
      </c>
      <c r="V1253">
        <f>((R1253/C1253)-1)*-100</f>
        <v/>
      </c>
    </row>
    <row r="1254">
      <c r="A1254" t="inlineStr">
        <is>
          <t>PANO DE MICROFIBRA - PCT C/ 3</t>
        </is>
      </c>
      <c r="B1254" s="13" t="n">
        <v>9</v>
      </c>
      <c r="C1254" s="14">
        <f>R1254/0.89</f>
        <v/>
      </c>
      <c r="D1254" s="13" t="n">
        <v>1.92</v>
      </c>
      <c r="E1254" s="13" t="n">
        <v>0.666</v>
      </c>
      <c r="F1254" s="1" t="n">
        <v>0</v>
      </c>
      <c r="G1254" t="n">
        <v>0</v>
      </c>
      <c r="H1254" s="5" t="n">
        <v>0.12</v>
      </c>
      <c r="I1254" s="5" t="n">
        <v>0.0925</v>
      </c>
      <c r="J1254" s="5" t="n">
        <v>0.12</v>
      </c>
      <c r="K1254" s="1" t="n">
        <v>0.11</v>
      </c>
      <c r="L1254" s="16">
        <f>K1254*C1254</f>
        <v/>
      </c>
      <c r="M1254" s="13">
        <f>C1254*I1254</f>
        <v/>
      </c>
      <c r="N1254" s="13">
        <f>IF(F1254&gt;0,C1254*(1+F1254),G1254)</f>
        <v/>
      </c>
      <c r="O1254" s="16">
        <f>N1254*J1254</f>
        <v/>
      </c>
      <c r="P1254" s="16">
        <f>L1254-D1254</f>
        <v/>
      </c>
      <c r="Q1254" s="16">
        <f>M1254-E1254</f>
        <v/>
      </c>
      <c r="R1254" s="16">
        <f>(B1254)+(P1254)+(Q1254)+(O1254)</f>
        <v/>
      </c>
      <c r="S1254" s="16">
        <f>R1254/0.89</f>
        <v/>
      </c>
      <c r="T1254" s="8">
        <f>((R1254/S1254)-1)*-100</f>
        <v/>
      </c>
      <c r="U1254" s="16">
        <f>C1254-S1254</f>
        <v/>
      </c>
      <c r="V1254">
        <f>((R1254/C1254)-1)*-100</f>
        <v/>
      </c>
    </row>
    <row r="1255">
      <c r="A1255" t="inlineStr">
        <is>
          <t>WHISKY MACALLAN NIGHT ON EARTH 700ML</t>
        </is>
      </c>
      <c r="B1255" s="13" t="n">
        <v>789.108333</v>
      </c>
      <c r="C1255" s="14">
        <f>R1255/0.89</f>
        <v/>
      </c>
      <c r="D1255" s="13" t="n">
        <v>26.413333</v>
      </c>
      <c r="E1255" s="13" t="n">
        <v>58.638371</v>
      </c>
      <c r="F1255" s="1" t="n">
        <v>0.4579</v>
      </c>
      <c r="G1255" t="n">
        <v>0</v>
      </c>
      <c r="H1255" s="5" t="n">
        <v>0.12</v>
      </c>
      <c r="I1255" s="5" t="n">
        <v>0.0925</v>
      </c>
      <c r="J1255" s="5" t="n">
        <v>0.12</v>
      </c>
      <c r="K1255" s="1" t="n">
        <v>0.11</v>
      </c>
      <c r="L1255" s="16">
        <f>K1255*C1255</f>
        <v/>
      </c>
      <c r="M1255" s="13">
        <f>C1255*I1255</f>
        <v/>
      </c>
      <c r="N1255" s="13">
        <f>IF(F1255&gt;0,C1255*(1+F1255),G1255)</f>
        <v/>
      </c>
      <c r="O1255" s="16">
        <f>N1255*J1255</f>
        <v/>
      </c>
      <c r="P1255" s="16">
        <f>L1255-D1255</f>
        <v/>
      </c>
      <c r="Q1255" s="16">
        <f>M1255-E1255</f>
        <v/>
      </c>
      <c r="R1255" s="16">
        <f>(B1255)+(P1255)+(Q1255)+(O1255)</f>
        <v/>
      </c>
      <c r="S1255" s="16">
        <f>R1255/0.89</f>
        <v/>
      </c>
      <c r="T1255" s="8">
        <f>((R1255/S1255)-1)*-100</f>
        <v/>
      </c>
      <c r="U1255" s="16">
        <f>C1255-S1255</f>
        <v/>
      </c>
      <c r="V1255">
        <f>((R1255/C1255)-1)*-100</f>
        <v/>
      </c>
    </row>
    <row r="1256">
      <c r="A1256" t="inlineStr">
        <is>
          <t>WHISKY MACALLAN CLASCUT 700ML</t>
        </is>
      </c>
      <c r="B1256" s="13" t="n">
        <v>796.1933330000001</v>
      </c>
      <c r="C1256" s="14">
        <f>R1256/0.89</f>
        <v/>
      </c>
      <c r="D1256" s="13" t="n">
        <v>26.650833</v>
      </c>
      <c r="E1256" s="13" t="n">
        <v>59.16485</v>
      </c>
      <c r="F1256" s="1" t="n">
        <v>0.4579</v>
      </c>
      <c r="G1256" t="n">
        <v>0</v>
      </c>
      <c r="H1256" s="5" t="n">
        <v>0.12</v>
      </c>
      <c r="I1256" s="5" t="n">
        <v>0.0925</v>
      </c>
      <c r="J1256" s="5" t="n">
        <v>0.12</v>
      </c>
      <c r="K1256" s="1" t="n">
        <v>0.11</v>
      </c>
      <c r="L1256" s="16">
        <f>K1256*C1256</f>
        <v/>
      </c>
      <c r="M1256" s="13">
        <f>C1256*I1256</f>
        <v/>
      </c>
      <c r="N1256" s="13">
        <f>IF(F1256&gt;0,C1256*(1+F1256),G1256)</f>
        <v/>
      </c>
      <c r="O1256" s="16">
        <f>N1256*J1256</f>
        <v/>
      </c>
      <c r="P1256" s="16">
        <f>L1256-D1256</f>
        <v/>
      </c>
      <c r="Q1256" s="16">
        <f>M1256-E1256</f>
        <v/>
      </c>
      <c r="R1256" s="16">
        <f>(B1256)+(P1256)+(Q1256)+(O1256)</f>
        <v/>
      </c>
      <c r="S1256" s="16">
        <f>R1256/0.89</f>
        <v/>
      </c>
      <c r="T1256" s="8">
        <f>((R1256/S1256)-1)*-100</f>
        <v/>
      </c>
      <c r="U1256" s="16">
        <f>C1256-S1256</f>
        <v/>
      </c>
      <c r="V1256">
        <f>((R1256/C1256)-1)*-100</f>
        <v/>
      </c>
    </row>
    <row r="1257">
      <c r="A1257" t="inlineStr">
        <is>
          <t>WHISKY J WALKER BLUE LABEL UMAMI 750 ML</t>
        </is>
      </c>
      <c r="B1257" s="13" t="n">
        <v>1306.688133</v>
      </c>
      <c r="C1257" s="14">
        <f>R1257/0.89</f>
        <v/>
      </c>
      <c r="D1257" s="13" t="n">
        <v>52.267467</v>
      </c>
      <c r="E1257" s="13" t="n">
        <v>116.033912</v>
      </c>
      <c r="F1257" s="1" t="n">
        <v>0.467</v>
      </c>
      <c r="G1257" t="n">
        <v>0</v>
      </c>
      <c r="H1257" s="5" t="n">
        <v>0.12</v>
      </c>
      <c r="I1257" s="5" t="n">
        <v>0.0925</v>
      </c>
      <c r="J1257" s="5" t="n">
        <v>0.12</v>
      </c>
      <c r="K1257" s="1" t="n">
        <v>0.11</v>
      </c>
      <c r="L1257" s="16">
        <f>K1257*C1257</f>
        <v/>
      </c>
      <c r="M1257" s="13">
        <f>C1257*I1257</f>
        <v/>
      </c>
      <c r="N1257" s="13">
        <f>IF(F1257&gt;0,C1257*(1+F1257),G1257)</f>
        <v/>
      </c>
      <c r="O1257" s="16">
        <f>N1257*J1257</f>
        <v/>
      </c>
      <c r="P1257" s="16">
        <f>L1257-D1257</f>
        <v/>
      </c>
      <c r="Q1257" s="16">
        <f>M1257-E1257</f>
        <v/>
      </c>
      <c r="R1257" s="16">
        <f>(B1257)+(P1257)+(Q1257)+(O1257)</f>
        <v/>
      </c>
      <c r="S1257" s="16">
        <f>R1257/0.89</f>
        <v/>
      </c>
      <c r="T1257" s="8">
        <f>((R1257/S1257)-1)*-100</f>
        <v/>
      </c>
      <c r="U1257" s="16">
        <f>C1257-S1257</f>
        <v/>
      </c>
      <c r="V1257">
        <f>((R1257/C1257)-1)*-100</f>
        <v/>
      </c>
    </row>
    <row r="1258">
      <c r="A1258" t="inlineStr">
        <is>
          <t>CONHAQUE MARTELL VSOP C/COPO</t>
        </is>
      </c>
      <c r="B1258" s="13" t="n">
        <v>141.895367</v>
      </c>
      <c r="C1258" s="14">
        <f>R1258/0.89</f>
        <v/>
      </c>
      <c r="D1258" s="13" t="n">
        <v>4.75</v>
      </c>
      <c r="E1258" s="13" t="n">
        <v>10.544186</v>
      </c>
      <c r="F1258" s="1" t="n">
        <v>0</v>
      </c>
      <c r="G1258" t="n">
        <v>453.12</v>
      </c>
      <c r="H1258" s="5" t="n">
        <v>0.12</v>
      </c>
      <c r="I1258" s="5" t="n">
        <v>0.0925</v>
      </c>
      <c r="J1258" s="5" t="n">
        <v>0.12</v>
      </c>
      <c r="K1258" s="1" t="n">
        <v>0.11</v>
      </c>
      <c r="L1258" s="16">
        <f>K1258*C1258</f>
        <v/>
      </c>
      <c r="M1258" s="13">
        <f>C1258*I1258</f>
        <v/>
      </c>
      <c r="N1258" s="13">
        <f>IF(F1258&gt;0,C1258*(1+F1258),G1258)</f>
        <v/>
      </c>
      <c r="O1258" s="16">
        <f>N1258*J1258</f>
        <v/>
      </c>
      <c r="P1258" s="16">
        <f>L1258-D1258</f>
        <v/>
      </c>
      <c r="Q1258" s="16">
        <f>M1258-E1258</f>
        <v/>
      </c>
      <c r="R1258" s="16">
        <f>(B1258)+(P1258)+(Q1258)+(O1258)</f>
        <v/>
      </c>
      <c r="S1258" s="16">
        <f>R1258/0.89</f>
        <v/>
      </c>
      <c r="T1258" s="8">
        <f>((R1258/S1258)-1)*-100</f>
        <v/>
      </c>
      <c r="U1258" s="16">
        <f>C1258-S1258</f>
        <v/>
      </c>
      <c r="V1258">
        <f>((R1258/C1258)-1)*-100</f>
        <v/>
      </c>
    </row>
    <row r="1259">
      <c r="A1259" t="inlineStr">
        <is>
          <t>WHISKY JAMESON 12X50ML</t>
        </is>
      </c>
      <c r="B1259" s="13" t="n">
        <v>76.16822999999999</v>
      </c>
      <c r="C1259" s="14">
        <f>R1259/0.89</f>
        <v/>
      </c>
      <c r="D1259" s="13" t="n">
        <v>2.549569</v>
      </c>
      <c r="E1259" s="13" t="n">
        <v>5.660035000000001</v>
      </c>
      <c r="F1259" s="1" t="n">
        <v>0.467</v>
      </c>
      <c r="G1259" t="n">
        <v>0</v>
      </c>
      <c r="H1259" s="5" t="n">
        <v>0.12</v>
      </c>
      <c r="I1259" s="5" t="n">
        <v>0.0925</v>
      </c>
      <c r="J1259" s="5" t="n">
        <v>0.12</v>
      </c>
      <c r="K1259" s="1" t="n">
        <v>0.11</v>
      </c>
      <c r="L1259" s="16">
        <f>K1259*C1259</f>
        <v/>
      </c>
      <c r="M1259" s="13">
        <f>C1259*I1259</f>
        <v/>
      </c>
      <c r="N1259" s="13">
        <f>IF(F1259&gt;0,C1259*(1+F1259),G1259)</f>
        <v/>
      </c>
      <c r="O1259" s="16">
        <f>N1259*J1259</f>
        <v/>
      </c>
      <c r="P1259" s="16">
        <f>L1259-D1259</f>
        <v/>
      </c>
      <c r="Q1259" s="16">
        <f>M1259-E1259</f>
        <v/>
      </c>
      <c r="R1259" s="16">
        <f>(B1259)+(P1259)+(Q1259)+(O1259)</f>
        <v/>
      </c>
      <c r="S1259" s="16">
        <f>R1259/0.89</f>
        <v/>
      </c>
      <c r="T1259" s="8">
        <f>((R1259/S1259)-1)*-100</f>
        <v/>
      </c>
      <c r="U1259" s="16">
        <f>C1259-S1259</f>
        <v/>
      </c>
      <c r="V1259">
        <f>((R1259/C1259)-1)*-100</f>
        <v/>
      </c>
    </row>
    <row r="1260">
      <c r="A1260" t="inlineStr">
        <is>
          <t>RED BULL WINTER PEAR&amp;CINNAMO  24X250ML</t>
        </is>
      </c>
      <c r="B1260" s="13" t="n">
        <v>108.243</v>
      </c>
      <c r="C1260" s="14">
        <f>R1260/0.89</f>
        <v/>
      </c>
      <c r="D1260" s="13" t="n">
        <v>4.22</v>
      </c>
      <c r="E1260" s="13" t="n">
        <v>13.1664</v>
      </c>
      <c r="F1260" s="1" t="n">
        <v>0</v>
      </c>
      <c r="G1260" t="n">
        <v>197.28</v>
      </c>
      <c r="H1260" s="5" t="n">
        <v>0.12</v>
      </c>
      <c r="I1260" s="5" t="n">
        <v>0.104</v>
      </c>
      <c r="J1260" s="5" t="n">
        <v>0.12</v>
      </c>
      <c r="K1260" s="1" t="n">
        <v>0.11</v>
      </c>
      <c r="L1260" s="16">
        <f>K1260*C1260</f>
        <v/>
      </c>
      <c r="M1260" s="13">
        <f>C1260*I1260</f>
        <v/>
      </c>
      <c r="N1260" s="13">
        <f>IF(F1260&gt;0,C1260*(1+F1260),G1260)</f>
        <v/>
      </c>
      <c r="O1260" s="16">
        <f>N1260*J1260</f>
        <v/>
      </c>
      <c r="P1260" s="16">
        <f>L1260-D1260</f>
        <v/>
      </c>
      <c r="Q1260" s="16">
        <f>M1260-E1260</f>
        <v/>
      </c>
      <c r="R1260" s="16">
        <f>(B1260)+(P1260)+(Q1260)+(O1260)</f>
        <v/>
      </c>
      <c r="S1260" s="16">
        <f>R1260/0.89</f>
        <v/>
      </c>
      <c r="T1260" s="8">
        <f>((R1260/S1260)-1)*-100</f>
        <v/>
      </c>
      <c r="U1260" s="16">
        <f>C1260-S1260</f>
        <v/>
      </c>
      <c r="V1260">
        <f>((R1260/C1260)-1)*-100</f>
        <v/>
      </c>
    </row>
    <row r="1261">
      <c r="A1261" t="inlineStr">
        <is>
          <t>BRANDY METAXA 12 STARS GF 700 ML</t>
        </is>
      </c>
      <c r="B1261" s="13" t="n">
        <v>156.043333</v>
      </c>
      <c r="C1261" s="14">
        <f>R1261/0.89</f>
        <v/>
      </c>
      <c r="D1261" s="13" t="n">
        <v>5.2232</v>
      </c>
      <c r="E1261" s="13" t="n">
        <v>11.595492</v>
      </c>
      <c r="F1261" s="1" t="n">
        <v>0.467</v>
      </c>
      <c r="G1261" t="n">
        <v>0</v>
      </c>
      <c r="H1261" s="5" t="n">
        <v>0.12</v>
      </c>
      <c r="I1261" s="5" t="n">
        <v>0.0925</v>
      </c>
      <c r="J1261" s="5" t="n">
        <v>0.12</v>
      </c>
      <c r="K1261" s="1" t="n">
        <v>0.11</v>
      </c>
      <c r="L1261" s="16">
        <f>K1261*C1261</f>
        <v/>
      </c>
      <c r="M1261" s="13">
        <f>C1261*I1261</f>
        <v/>
      </c>
      <c r="N1261" s="13">
        <f>IF(F1261&gt;0,C1261*(1+F1261),G1261)</f>
        <v/>
      </c>
      <c r="O1261" s="16">
        <f>N1261*J1261</f>
        <v/>
      </c>
      <c r="P1261" s="16">
        <f>L1261-D1261</f>
        <v/>
      </c>
      <c r="Q1261" s="16">
        <f>M1261-E1261</f>
        <v/>
      </c>
      <c r="R1261" s="16">
        <f>(B1261)+(P1261)+(Q1261)+(O1261)</f>
        <v/>
      </c>
      <c r="S1261" s="16">
        <f>R1261/0.89</f>
        <v/>
      </c>
      <c r="T1261" s="8">
        <f>((R1261/S1261)-1)*-100</f>
        <v/>
      </c>
      <c r="U1261" s="16">
        <f>C1261-S1261</f>
        <v/>
      </c>
      <c r="V1261">
        <f>((R1261/C1261)-1)*-100</f>
        <v/>
      </c>
    </row>
    <row r="1262">
      <c r="A1262" t="inlineStr">
        <is>
          <t>BRANDY VECCHIA ROMANA 700 ML</t>
        </is>
      </c>
      <c r="B1262" s="13" t="n">
        <v>148.741667</v>
      </c>
      <c r="C1262" s="14">
        <f>R1262/0.89</f>
        <v/>
      </c>
      <c r="D1262" s="13" t="n">
        <v>4.9788</v>
      </c>
      <c r="E1262" s="13" t="n">
        <v>11.05298</v>
      </c>
      <c r="F1262" s="1" t="n">
        <v>0</v>
      </c>
      <c r="G1262" t="n">
        <v>186.64</v>
      </c>
      <c r="H1262" s="5" t="n">
        <v>0.12</v>
      </c>
      <c r="I1262" s="5" t="n">
        <v>0.0925</v>
      </c>
      <c r="J1262" s="5" t="n">
        <v>0.12</v>
      </c>
      <c r="K1262" s="1" t="n">
        <v>0.11</v>
      </c>
      <c r="L1262" s="16">
        <f>K1262*C1262</f>
        <v/>
      </c>
      <c r="M1262" s="13">
        <f>C1262*I1262</f>
        <v/>
      </c>
      <c r="N1262" s="13">
        <f>IF(F1262&gt;0,C1262*(1+F1262),G1262)</f>
        <v/>
      </c>
      <c r="O1262" s="16">
        <f>N1262*J1262</f>
        <v/>
      </c>
      <c r="P1262" s="16">
        <f>L1262-D1262</f>
        <v/>
      </c>
      <c r="Q1262" s="16">
        <f>M1262-E1262</f>
        <v/>
      </c>
      <c r="R1262" s="16">
        <f>(B1262)+(P1262)+(Q1262)+(O1262)</f>
        <v/>
      </c>
      <c r="S1262" s="16">
        <f>R1262/0.89</f>
        <v/>
      </c>
      <c r="T1262" s="8">
        <f>((R1262/S1262)-1)*-100</f>
        <v/>
      </c>
      <c r="U1262" s="16">
        <f>C1262-S1262</f>
        <v/>
      </c>
      <c r="V1262">
        <f>((R1262/C1262)-1)*-100</f>
        <v/>
      </c>
    </row>
    <row r="1263">
      <c r="A1263" t="inlineStr">
        <is>
          <t>LICOR AMARULA VEGAN 750 ML</t>
        </is>
      </c>
      <c r="B1263" s="13" t="n">
        <v>78.27249999999999</v>
      </c>
      <c r="C1263" s="14">
        <f>R1263/0.89</f>
        <v/>
      </c>
      <c r="D1263" s="13" t="n">
        <v>2.62</v>
      </c>
      <c r="E1263" s="13" t="n">
        <v>5.8164</v>
      </c>
      <c r="F1263" s="1" t="n">
        <v>0</v>
      </c>
      <c r="G1263" t="n">
        <v>124.34</v>
      </c>
      <c r="H1263" s="5" t="n">
        <v>0.12</v>
      </c>
      <c r="I1263" s="5" t="n">
        <v>0.0925</v>
      </c>
      <c r="J1263" s="5" t="n">
        <v>0.12</v>
      </c>
      <c r="K1263" s="1" t="n">
        <v>0.11</v>
      </c>
      <c r="L1263" s="16">
        <f>K1263*C1263</f>
        <v/>
      </c>
      <c r="M1263" s="13">
        <f>C1263*I1263</f>
        <v/>
      </c>
      <c r="N1263" s="13">
        <f>IF(F1263&gt;0,C1263*(1+F1263),G1263)</f>
        <v/>
      </c>
      <c r="O1263" s="16">
        <f>N1263*J1263</f>
        <v/>
      </c>
      <c r="P1263" s="16">
        <f>L1263-D1263</f>
        <v/>
      </c>
      <c r="Q1263" s="16">
        <f>M1263-E1263</f>
        <v/>
      </c>
      <c r="R1263" s="16">
        <f>(B1263)+(P1263)+(Q1263)+(O1263)</f>
        <v/>
      </c>
      <c r="S1263" s="16">
        <f>R1263/0.89</f>
        <v/>
      </c>
      <c r="T1263" s="8">
        <f>((R1263/S1263)-1)*-100</f>
        <v/>
      </c>
      <c r="U1263" s="16">
        <f>C1263-S1263</f>
        <v/>
      </c>
      <c r="V1263">
        <f>((R1263/C1263)-1)*-100</f>
        <v/>
      </c>
    </row>
    <row r="1264">
      <c r="A1264" t="inlineStr">
        <is>
          <t>WHISKY ROYAL SALUTE ORANGE ROSE</t>
        </is>
      </c>
      <c r="B1264" s="13" t="n">
        <v>583.20805</v>
      </c>
      <c r="C1264" s="14">
        <f>R1264/0.89</f>
        <v/>
      </c>
      <c r="D1264" s="13" t="n">
        <v>19.521667</v>
      </c>
      <c r="E1264" s="13" t="n">
        <v>43.33792</v>
      </c>
      <c r="F1264" s="1" t="n">
        <v>0.467</v>
      </c>
      <c r="G1264" t="n">
        <v>0</v>
      </c>
      <c r="H1264" s="5" t="n">
        <v>0.12</v>
      </c>
      <c r="I1264" s="5" t="n">
        <v>0.0925</v>
      </c>
      <c r="J1264" s="5" t="n">
        <v>0.12</v>
      </c>
      <c r="K1264" s="1" t="n">
        <v>0.11</v>
      </c>
      <c r="L1264" s="16">
        <f>K1264*C1264</f>
        <v/>
      </c>
      <c r="M1264" s="13">
        <f>C1264*I1264</f>
        <v/>
      </c>
      <c r="N1264" s="13">
        <f>IF(F1264&gt;0,C1264*(1+F1264),G1264)</f>
        <v/>
      </c>
      <c r="O1264" s="16">
        <f>N1264*J1264</f>
        <v/>
      </c>
      <c r="P1264" s="16">
        <f>L1264-D1264</f>
        <v/>
      </c>
      <c r="Q1264" s="16">
        <f>M1264-E1264</f>
        <v/>
      </c>
      <c r="R1264" s="16">
        <f>(B1264)+(P1264)+(Q1264)+(O1264)</f>
        <v/>
      </c>
      <c r="S1264" s="16">
        <f>R1264/0.89</f>
        <v/>
      </c>
      <c r="T1264" s="8">
        <f>((R1264/S1264)-1)*-100</f>
        <v/>
      </c>
      <c r="U1264" s="16">
        <f>C1264-S1264</f>
        <v/>
      </c>
      <c r="V1264">
        <f>((R1264/C1264)-1)*-100</f>
        <v/>
      </c>
    </row>
    <row r="1265">
      <c r="A1265" t="inlineStr">
        <is>
          <t>COPO PP 770ML SUPER PREMIUM</t>
        </is>
      </c>
      <c r="B1265" s="13" t="n">
        <v>173.7441</v>
      </c>
      <c r="C1265" s="14">
        <f>R1265/0.89</f>
        <v/>
      </c>
      <c r="D1265" s="13" t="n">
        <v>19.5768</v>
      </c>
      <c r="E1265" s="13" t="n">
        <v>13.279596</v>
      </c>
      <c r="F1265" s="1" t="n">
        <v>0</v>
      </c>
      <c r="G1265" t="n">
        <v>0</v>
      </c>
      <c r="H1265" s="5" t="n">
        <v>0.12</v>
      </c>
      <c r="I1265" s="5" t="n">
        <v>0.0925</v>
      </c>
      <c r="J1265" s="5" t="n">
        <v>0</v>
      </c>
      <c r="K1265" s="1" t="n">
        <v>0.11</v>
      </c>
      <c r="L1265" s="16">
        <f>K1265*C1265</f>
        <v/>
      </c>
      <c r="M1265" s="13">
        <f>C1265*I1265</f>
        <v/>
      </c>
      <c r="N1265" s="13">
        <f>IF(F1265&gt;0,C1265*(1+F1265),G1265)</f>
        <v/>
      </c>
      <c r="O1265" s="16">
        <f>N1265*J1265</f>
        <v/>
      </c>
      <c r="P1265" s="16">
        <f>L1265-D1265</f>
        <v/>
      </c>
      <c r="Q1265" s="16">
        <f>M1265-E1265</f>
        <v/>
      </c>
      <c r="R1265" s="16">
        <f>(B1265)+(P1265)+(Q1265)+(O1265)</f>
        <v/>
      </c>
      <c r="S1265" s="16">
        <f>R1265/0.89</f>
        <v/>
      </c>
      <c r="T1265" s="8">
        <f>((R1265/S1265)-1)*-100</f>
        <v/>
      </c>
      <c r="U1265" s="16">
        <f>C1265-S1265</f>
        <v/>
      </c>
      <c r="V1265">
        <f>((R1265/C1265)-1)*-100</f>
        <v/>
      </c>
    </row>
    <row r="1266">
      <c r="A1266" t="inlineStr">
        <is>
          <t>BELVEDERE B10 700 ML</t>
        </is>
      </c>
      <c r="B1266" s="13" t="n">
        <v>442.9025</v>
      </c>
      <c r="C1266" s="14">
        <f>R1266/0.89</f>
        <v/>
      </c>
      <c r="D1266" s="13" t="n">
        <v>14.8252</v>
      </c>
      <c r="E1266" s="13" t="n">
        <v>32.911963</v>
      </c>
      <c r="F1266" s="1" t="n">
        <v>0</v>
      </c>
      <c r="G1266" t="n">
        <v>0</v>
      </c>
      <c r="H1266" s="5" t="n">
        <v>0.12</v>
      </c>
      <c r="I1266" s="5" t="n">
        <v>0.0925</v>
      </c>
      <c r="J1266" s="5" t="n">
        <v>0.12</v>
      </c>
      <c r="K1266" s="1" t="n">
        <v>0.11</v>
      </c>
      <c r="L1266" s="16">
        <f>K1266*C1266</f>
        <v/>
      </c>
      <c r="M1266" s="13">
        <f>C1266*I1266</f>
        <v/>
      </c>
      <c r="N1266" s="13">
        <f>IF(F1266&gt;0,C1266*(1+F1266),G1266)</f>
        <v/>
      </c>
      <c r="O1266" s="16">
        <f>N1266*J1266</f>
        <v/>
      </c>
      <c r="P1266" s="16">
        <f>L1266-D1266</f>
        <v/>
      </c>
      <c r="Q1266" s="16">
        <f>M1266-E1266</f>
        <v/>
      </c>
      <c r="R1266" s="16">
        <f>(B1266)+(P1266)+(Q1266)+(O1266)</f>
        <v/>
      </c>
      <c r="S1266" s="16">
        <f>R1266/0.89</f>
        <v/>
      </c>
      <c r="T1266" s="8">
        <f>((R1266/S1266)-1)*-100</f>
        <v/>
      </c>
      <c r="U1266" s="16">
        <f>C1266-S1266</f>
        <v/>
      </c>
      <c r="V1266">
        <f>((R1266/C1266)-1)*-100</f>
        <v/>
      </c>
    </row>
    <row r="1267">
      <c r="A1267" t="inlineStr">
        <is>
          <t>VAR BENMARCO EXPRESSIVO TINTO - 750 ML</t>
        </is>
      </c>
      <c r="B1267" s="13" t="n">
        <v>148.355</v>
      </c>
      <c r="C1267" s="14">
        <f>R1267/0.89</f>
        <v/>
      </c>
      <c r="D1267" s="13" t="n">
        <v>5.571667</v>
      </c>
      <c r="E1267" s="13" t="n">
        <v>12.36987</v>
      </c>
      <c r="F1267" s="1" t="n">
        <v>0.467</v>
      </c>
      <c r="G1267" t="n">
        <v>0</v>
      </c>
      <c r="H1267" s="5" t="n">
        <v>0.12</v>
      </c>
      <c r="I1267" s="5" t="n">
        <v>0.0925</v>
      </c>
      <c r="J1267" s="5" t="n">
        <v>0.12</v>
      </c>
      <c r="K1267" s="1" t="n">
        <v>0.11</v>
      </c>
      <c r="L1267" s="16">
        <f>K1267*C1267</f>
        <v/>
      </c>
      <c r="M1267" s="13">
        <f>C1267*I1267</f>
        <v/>
      </c>
      <c r="N1267" s="13">
        <f>IF(F1267&gt;0,C1267*(1+F1267),G1267)</f>
        <v/>
      </c>
      <c r="O1267" s="16">
        <f>N1267*J1267</f>
        <v/>
      </c>
      <c r="P1267" s="16">
        <f>L1267-D1267</f>
        <v/>
      </c>
      <c r="Q1267" s="16">
        <f>M1267-E1267</f>
        <v/>
      </c>
      <c r="R1267" s="16">
        <f>(B1267)+(P1267)+(Q1267)+(O1267)</f>
        <v/>
      </c>
      <c r="S1267" s="16">
        <f>R1267/0.89</f>
        <v/>
      </c>
      <c r="T1267" s="8">
        <f>((R1267/S1267)-1)*-100</f>
        <v/>
      </c>
      <c r="U1267" s="16">
        <f>C1267-S1267</f>
        <v/>
      </c>
      <c r="V1267">
        <f>((R1267/C1267)-1)*-100</f>
        <v/>
      </c>
    </row>
    <row r="1268">
      <c r="A1268" t="inlineStr">
        <is>
          <t>VAL DEINHARD GREEN LABEL RIESLING BRANCO</t>
        </is>
      </c>
      <c r="B1268" s="13" t="n">
        <v>51.44</v>
      </c>
      <c r="C1268" s="14">
        <f>R1268/0.89</f>
        <v/>
      </c>
      <c r="D1268" s="13" t="n">
        <v>1.931667</v>
      </c>
      <c r="E1268" s="13" t="n">
        <v>4.28907</v>
      </c>
      <c r="F1268" s="1" t="n">
        <v>0.467</v>
      </c>
      <c r="G1268" t="n">
        <v>0</v>
      </c>
      <c r="H1268" s="5" t="n">
        <v>0.12</v>
      </c>
      <c r="I1268" s="5" t="n">
        <v>0.0925</v>
      </c>
      <c r="J1268" s="5" t="n">
        <v>0.12</v>
      </c>
      <c r="K1268" s="1" t="n">
        <v>0.11</v>
      </c>
      <c r="L1268" s="16">
        <f>K1268*C1268</f>
        <v/>
      </c>
      <c r="M1268" s="13">
        <f>C1268*I1268</f>
        <v/>
      </c>
      <c r="N1268" s="13">
        <f>IF(F1268&gt;0,C1268*(1+F1268),G1268)</f>
        <v/>
      </c>
      <c r="O1268" s="16">
        <f>N1268*J1268</f>
        <v/>
      </c>
      <c r="P1268" s="16">
        <f>L1268-D1268</f>
        <v/>
      </c>
      <c r="Q1268" s="16">
        <f>M1268-E1268</f>
        <v/>
      </c>
      <c r="R1268" s="16">
        <f>(B1268)+(P1268)+(Q1268)+(O1268)</f>
        <v/>
      </c>
      <c r="S1268" s="16">
        <f>R1268/0.89</f>
        <v/>
      </c>
      <c r="T1268" s="8">
        <f>((R1268/S1268)-1)*-100</f>
        <v/>
      </c>
      <c r="U1268" s="16">
        <f>C1268-S1268</f>
        <v/>
      </c>
      <c r="V1268">
        <f>((R1268/C1268)-1)*-100</f>
        <v/>
      </c>
    </row>
    <row r="1269">
      <c r="A1269" t="inlineStr">
        <is>
          <t>VFR CHT DES COMPERES SAUTERNES BRANCO</t>
        </is>
      </c>
      <c r="B1269" s="13" t="n">
        <v>222.905</v>
      </c>
      <c r="C1269" s="14">
        <f>R1269/0.89</f>
        <v/>
      </c>
      <c r="D1269" s="13" t="n">
        <v>8.371667</v>
      </c>
      <c r="E1269" s="13" t="n">
        <v>18.58587</v>
      </c>
      <c r="F1269" s="1" t="n">
        <v>0.467</v>
      </c>
      <c r="G1269" t="n">
        <v>0</v>
      </c>
      <c r="H1269" s="5" t="n">
        <v>0.12</v>
      </c>
      <c r="I1269" s="5" t="n">
        <v>0.0925</v>
      </c>
      <c r="J1269" s="5" t="n">
        <v>0.12</v>
      </c>
      <c r="K1269" s="1" t="n">
        <v>0.11</v>
      </c>
      <c r="L1269" s="16">
        <f>K1269*C1269</f>
        <v/>
      </c>
      <c r="M1269" s="13">
        <f>C1269*I1269</f>
        <v/>
      </c>
      <c r="N1269" s="13">
        <f>IF(F1269&gt;0,C1269*(1+F1269),G1269)</f>
        <v/>
      </c>
      <c r="O1269" s="16">
        <f>N1269*J1269</f>
        <v/>
      </c>
      <c r="P1269" s="16">
        <f>L1269-D1269</f>
        <v/>
      </c>
      <c r="Q1269" s="16">
        <f>M1269-E1269</f>
        <v/>
      </c>
      <c r="R1269" s="16">
        <f>(B1269)+(P1269)+(Q1269)+(O1269)</f>
        <v/>
      </c>
      <c r="S1269" s="16">
        <f>R1269/0.89</f>
        <v/>
      </c>
      <c r="T1269" s="8">
        <f>((R1269/S1269)-1)*-100</f>
        <v/>
      </c>
      <c r="U1269" s="16">
        <f>C1269-S1269</f>
        <v/>
      </c>
      <c r="V1269">
        <f>((R1269/C1269)-1)*-100</f>
        <v/>
      </c>
    </row>
    <row r="1270">
      <c r="A1270" t="inlineStr">
        <is>
          <t>VINHO ARESTI EST SEL CAB SAUV 750ML</t>
        </is>
      </c>
      <c r="B1270" s="13" t="n">
        <v>14.448861</v>
      </c>
      <c r="C1270" s="14">
        <f>R1270/0.89</f>
        <v/>
      </c>
      <c r="D1270" s="13" t="n">
        <v>0.577955</v>
      </c>
      <c r="E1270" s="13" t="n">
        <v>1.283059</v>
      </c>
      <c r="F1270" s="1" t="n">
        <v>0.467</v>
      </c>
      <c r="G1270" t="n">
        <v>0</v>
      </c>
      <c r="H1270" s="5" t="n">
        <v>0.12</v>
      </c>
      <c r="I1270" s="5" t="n">
        <v>0.0925</v>
      </c>
      <c r="J1270" s="5" t="n">
        <v>0.12</v>
      </c>
      <c r="K1270" s="1" t="n">
        <v>0.11</v>
      </c>
      <c r="L1270" s="16">
        <f>K1270*C1270</f>
        <v/>
      </c>
      <c r="M1270" s="13">
        <f>C1270*I1270</f>
        <v/>
      </c>
      <c r="N1270" s="13">
        <f>IF(F1270&gt;0,C1270*(1+F1270),G1270)</f>
        <v/>
      </c>
      <c r="O1270" s="16">
        <f>N1270*J1270</f>
        <v/>
      </c>
      <c r="P1270" s="16">
        <f>L1270-D1270</f>
        <v/>
      </c>
      <c r="Q1270" s="16">
        <f>M1270-E1270</f>
        <v/>
      </c>
      <c r="R1270" s="16">
        <f>(B1270)+(P1270)+(Q1270)+(O1270)</f>
        <v/>
      </c>
      <c r="S1270" s="16">
        <f>R1270/0.89</f>
        <v/>
      </c>
      <c r="T1270" s="8">
        <f>((R1270/S1270)-1)*-100</f>
        <v/>
      </c>
      <c r="U1270" s="16">
        <f>C1270-S1270</f>
        <v/>
      </c>
      <c r="V1270">
        <f>((R1270/C1270)-1)*-100</f>
        <v/>
      </c>
    </row>
    <row r="1271">
      <c r="A1271" t="inlineStr">
        <is>
          <t>VINHO ARESTI EST SEL CARMENERE 750ML</t>
        </is>
      </c>
      <c r="B1271" s="13" t="n">
        <v>14.448861</v>
      </c>
      <c r="C1271" s="14">
        <f>R1271/0.89</f>
        <v/>
      </c>
      <c r="D1271" s="13" t="n">
        <v>0.577958</v>
      </c>
      <c r="E1271" s="13" t="n">
        <v>1.283059</v>
      </c>
      <c r="F1271" s="1" t="n">
        <v>0.467</v>
      </c>
      <c r="G1271" t="n">
        <v>0</v>
      </c>
      <c r="H1271" s="5" t="n">
        <v>0.12</v>
      </c>
      <c r="I1271" s="5" t="n">
        <v>0.0925</v>
      </c>
      <c r="J1271" s="5" t="n">
        <v>0.12</v>
      </c>
      <c r="K1271" s="1" t="n">
        <v>0.11</v>
      </c>
      <c r="L1271" s="16">
        <f>K1271*C1271</f>
        <v/>
      </c>
      <c r="M1271" s="13">
        <f>C1271*I1271</f>
        <v/>
      </c>
      <c r="N1271" s="13">
        <f>IF(F1271&gt;0,C1271*(1+F1271),G1271)</f>
        <v/>
      </c>
      <c r="O1271" s="16">
        <f>N1271*J1271</f>
        <v/>
      </c>
      <c r="P1271" s="16">
        <f>L1271-D1271</f>
        <v/>
      </c>
      <c r="Q1271" s="16">
        <f>M1271-E1271</f>
        <v/>
      </c>
      <c r="R1271" s="16">
        <f>(B1271)+(P1271)+(Q1271)+(O1271)</f>
        <v/>
      </c>
      <c r="S1271" s="16">
        <f>R1271/0.89</f>
        <v/>
      </c>
      <c r="T1271" s="8">
        <f>((R1271/S1271)-1)*-100</f>
        <v/>
      </c>
      <c r="U1271" s="16">
        <f>C1271-S1271</f>
        <v/>
      </c>
      <c r="V1271">
        <f>((R1271/C1271)-1)*-100</f>
        <v/>
      </c>
    </row>
    <row r="1272">
      <c r="A1272" t="inlineStr">
        <is>
          <t>VINHO ARESTI EST SEL CHARDONNAY 750ML</t>
        </is>
      </c>
      <c r="B1272" s="13" t="n">
        <v>14.448861</v>
      </c>
      <c r="C1272" s="14">
        <f>R1272/0.89</f>
        <v/>
      </c>
      <c r="D1272" s="13" t="n">
        <v>0.577955</v>
      </c>
      <c r="E1272" s="13" t="n">
        <v>1.283059</v>
      </c>
      <c r="F1272" s="1" t="n">
        <v>0.467</v>
      </c>
      <c r="G1272" t="n">
        <v>0</v>
      </c>
      <c r="H1272" s="5" t="n">
        <v>0.12</v>
      </c>
      <c r="I1272" s="5" t="n">
        <v>0.0925</v>
      </c>
      <c r="J1272" s="5" t="n">
        <v>0.12</v>
      </c>
      <c r="K1272" s="1" t="n">
        <v>0.11</v>
      </c>
      <c r="L1272" s="16">
        <f>K1272*C1272</f>
        <v/>
      </c>
      <c r="M1272" s="13">
        <f>C1272*I1272</f>
        <v/>
      </c>
      <c r="N1272" s="13">
        <f>IF(F1272&gt;0,C1272*(1+F1272),G1272)</f>
        <v/>
      </c>
      <c r="O1272" s="16">
        <f>N1272*J1272</f>
        <v/>
      </c>
      <c r="P1272" s="16">
        <f>L1272-D1272</f>
        <v/>
      </c>
      <c r="Q1272" s="16">
        <f>M1272-E1272</f>
        <v/>
      </c>
      <c r="R1272" s="16">
        <f>(B1272)+(P1272)+(Q1272)+(O1272)</f>
        <v/>
      </c>
      <c r="S1272" s="16">
        <f>R1272/0.89</f>
        <v/>
      </c>
      <c r="T1272" s="8">
        <f>((R1272/S1272)-1)*-100</f>
        <v/>
      </c>
      <c r="U1272" s="16">
        <f>C1272-S1272</f>
        <v/>
      </c>
      <c r="V1272">
        <f>((R1272/C1272)-1)*-100</f>
        <v/>
      </c>
    </row>
    <row r="1273">
      <c r="A1273" t="inlineStr">
        <is>
          <t>VINHO ARESTI CABINA 56 CAB SAUV 750ML</t>
        </is>
      </c>
      <c r="B1273" s="13" t="n">
        <v>21.294232</v>
      </c>
      <c r="C1273" s="14">
        <f>R1273/0.89</f>
        <v/>
      </c>
      <c r="D1273" s="13" t="n">
        <v>0.851773</v>
      </c>
      <c r="E1273" s="13" t="n">
        <v>1.890928</v>
      </c>
      <c r="F1273" s="1" t="n">
        <v>0.467</v>
      </c>
      <c r="G1273" t="n">
        <v>0</v>
      </c>
      <c r="H1273" s="5" t="n">
        <v>0.12</v>
      </c>
      <c r="I1273" s="5" t="n">
        <v>0.0925</v>
      </c>
      <c r="J1273" s="5" t="n">
        <v>0.12</v>
      </c>
      <c r="K1273" s="1" t="n">
        <v>0.11</v>
      </c>
      <c r="L1273" s="16">
        <f>K1273*C1273</f>
        <v/>
      </c>
      <c r="M1273" s="13">
        <f>C1273*I1273</f>
        <v/>
      </c>
      <c r="N1273" s="13">
        <f>IF(F1273&gt;0,C1273*(1+F1273),G1273)</f>
        <v/>
      </c>
      <c r="O1273" s="16">
        <f>N1273*J1273</f>
        <v/>
      </c>
      <c r="P1273" s="16">
        <f>L1273-D1273</f>
        <v/>
      </c>
      <c r="Q1273" s="16">
        <f>M1273-E1273</f>
        <v/>
      </c>
      <c r="R1273" s="16">
        <f>(B1273)+(P1273)+(Q1273)+(O1273)</f>
        <v/>
      </c>
      <c r="S1273" s="16">
        <f>R1273/0.89</f>
        <v/>
      </c>
      <c r="T1273" s="8">
        <f>((R1273/S1273)-1)*-100</f>
        <v/>
      </c>
      <c r="U1273" s="16">
        <f>C1273-S1273</f>
        <v/>
      </c>
      <c r="V1273">
        <f>((R1273/C1273)-1)*-100</f>
        <v/>
      </c>
    </row>
    <row r="1274">
      <c r="A1274" t="inlineStr">
        <is>
          <t>VINHO ARESTI CABINA 56 CARMENERE 750ML</t>
        </is>
      </c>
      <c r="B1274" s="13" t="n">
        <v>22.698035</v>
      </c>
      <c r="C1274" s="14">
        <f>R1274/0.89</f>
        <v/>
      </c>
      <c r="D1274" s="13" t="n">
        <v>0.907911</v>
      </c>
      <c r="E1274" s="13" t="n">
        <v>2.015586</v>
      </c>
      <c r="F1274" s="1" t="n">
        <v>0.467</v>
      </c>
      <c r="G1274" t="n">
        <v>0</v>
      </c>
      <c r="H1274" s="5" t="n">
        <v>0.12</v>
      </c>
      <c r="I1274" s="5" t="n">
        <v>0.0925</v>
      </c>
      <c r="J1274" s="5" t="n">
        <v>0.12</v>
      </c>
      <c r="K1274" s="1" t="n">
        <v>0.11</v>
      </c>
      <c r="L1274" s="16">
        <f>K1274*C1274</f>
        <v/>
      </c>
      <c r="M1274" s="13">
        <f>C1274*I1274</f>
        <v/>
      </c>
      <c r="N1274" s="13">
        <f>IF(F1274&gt;0,C1274*(1+F1274),G1274)</f>
        <v/>
      </c>
      <c r="O1274" s="16">
        <f>N1274*J1274</f>
        <v/>
      </c>
      <c r="P1274" s="16">
        <f>L1274-D1274</f>
        <v/>
      </c>
      <c r="Q1274" s="16">
        <f>M1274-E1274</f>
        <v/>
      </c>
      <c r="R1274" s="16">
        <f>(B1274)+(P1274)+(Q1274)+(O1274)</f>
        <v/>
      </c>
      <c r="S1274" s="16">
        <f>R1274/0.89</f>
        <v/>
      </c>
      <c r="T1274" s="8">
        <f>((R1274/S1274)-1)*-100</f>
        <v/>
      </c>
      <c r="U1274" s="16">
        <f>C1274-S1274</f>
        <v/>
      </c>
      <c r="V1274">
        <f>((R1274/C1274)-1)*-100</f>
        <v/>
      </c>
    </row>
    <row r="1275">
      <c r="A1275" t="inlineStr">
        <is>
          <t>VINHO ARESTI CABINA 56 CHARDONNAY 750ML</t>
        </is>
      </c>
      <c r="B1275" s="13" t="n">
        <v>22.698035</v>
      </c>
      <c r="C1275" s="14">
        <f>R1275/0.89</f>
        <v/>
      </c>
      <c r="D1275" s="13" t="n">
        <v>0.9079199999999999</v>
      </c>
      <c r="E1275" s="13" t="n">
        <v>2.015586</v>
      </c>
      <c r="F1275" s="1" t="n">
        <v>0.467</v>
      </c>
      <c r="G1275" t="n">
        <v>0</v>
      </c>
      <c r="H1275" s="5" t="n">
        <v>0.12</v>
      </c>
      <c r="I1275" s="5" t="n">
        <v>0.0925</v>
      </c>
      <c r="J1275" s="5" t="n">
        <v>0.12</v>
      </c>
      <c r="K1275" s="1" t="n">
        <v>0.11</v>
      </c>
      <c r="L1275" s="16">
        <f>K1275*C1275</f>
        <v/>
      </c>
      <c r="M1275" s="13">
        <f>C1275*I1275</f>
        <v/>
      </c>
      <c r="N1275" s="13">
        <f>IF(F1275&gt;0,C1275*(1+F1275),G1275)</f>
        <v/>
      </c>
      <c r="O1275" s="16">
        <f>N1275*J1275</f>
        <v/>
      </c>
      <c r="P1275" s="16">
        <f>L1275-D1275</f>
        <v/>
      </c>
      <c r="Q1275" s="16">
        <f>M1275-E1275</f>
        <v/>
      </c>
      <c r="R1275" s="16">
        <f>(B1275)+(P1275)+(Q1275)+(O1275)</f>
        <v/>
      </c>
      <c r="S1275" s="16">
        <f>R1275/0.89</f>
        <v/>
      </c>
      <c r="T1275" s="8">
        <f>((R1275/S1275)-1)*-100</f>
        <v/>
      </c>
      <c r="U1275" s="16">
        <f>C1275-S1275</f>
        <v/>
      </c>
      <c r="V1275">
        <f>((R1275/C1275)-1)*-100</f>
        <v/>
      </c>
    </row>
    <row r="1276">
      <c r="A1276" t="inlineStr">
        <is>
          <t>VINHO ARESTI CABINA 56 SAUV BLANC 750ML</t>
        </is>
      </c>
      <c r="B1276" s="13" t="n">
        <v>22.698035</v>
      </c>
      <c r="C1276" s="14">
        <f>R1276/0.89</f>
        <v/>
      </c>
      <c r="D1276" s="13" t="n">
        <v>0.9079199999999999</v>
      </c>
      <c r="E1276" s="13" t="n">
        <v>2.015586</v>
      </c>
      <c r="F1276" s="1" t="n">
        <v>0.467</v>
      </c>
      <c r="G1276" t="n">
        <v>0</v>
      </c>
      <c r="H1276" s="5" t="n">
        <v>0.12</v>
      </c>
      <c r="I1276" s="5" t="n">
        <v>0.0925</v>
      </c>
      <c r="J1276" s="5" t="n">
        <v>0.12</v>
      </c>
      <c r="K1276" s="1" t="n">
        <v>0.11</v>
      </c>
      <c r="L1276" s="16">
        <f>K1276*C1276</f>
        <v/>
      </c>
      <c r="M1276" s="13">
        <f>C1276*I1276</f>
        <v/>
      </c>
      <c r="N1276" s="13">
        <f>IF(F1276&gt;0,C1276*(1+F1276),G1276)</f>
        <v/>
      </c>
      <c r="O1276" s="16">
        <f>N1276*J1276</f>
        <v/>
      </c>
      <c r="P1276" s="16">
        <f>L1276-D1276</f>
        <v/>
      </c>
      <c r="Q1276" s="16">
        <f>M1276-E1276</f>
        <v/>
      </c>
      <c r="R1276" s="16">
        <f>(B1276)+(P1276)+(Q1276)+(O1276)</f>
        <v/>
      </c>
      <c r="S1276" s="16">
        <f>R1276/0.89</f>
        <v/>
      </c>
      <c r="T1276" s="8">
        <f>((R1276/S1276)-1)*-100</f>
        <v/>
      </c>
      <c r="U1276" s="16">
        <f>C1276-S1276</f>
        <v/>
      </c>
      <c r="V1276">
        <f>((R1276/C1276)-1)*-100</f>
        <v/>
      </c>
    </row>
    <row r="1277">
      <c r="A1277" t="inlineStr">
        <is>
          <t>VINHO ARESTI TRISQUEL MERLOT 750ML</t>
        </is>
      </c>
      <c r="B1277" s="13" t="n">
        <v>38.42</v>
      </c>
      <c r="C1277" s="14">
        <f>R1277/0.89</f>
        <v/>
      </c>
      <c r="D1277" s="13" t="n">
        <v>1.5368</v>
      </c>
      <c r="E1277" s="13" t="n">
        <v>3.411696</v>
      </c>
      <c r="F1277" s="1" t="n">
        <v>0.467</v>
      </c>
      <c r="G1277" t="n">
        <v>0</v>
      </c>
      <c r="H1277" s="5" t="n">
        <v>0.12</v>
      </c>
      <c r="I1277" s="5" t="n">
        <v>0.0925</v>
      </c>
      <c r="J1277" s="5" t="n">
        <v>0.12</v>
      </c>
      <c r="K1277" s="1" t="n">
        <v>0.11</v>
      </c>
      <c r="L1277" s="16">
        <f>K1277*C1277</f>
        <v/>
      </c>
      <c r="M1277" s="13">
        <f>C1277*I1277</f>
        <v/>
      </c>
      <c r="N1277" s="13">
        <f>IF(F1277&gt;0,C1277*(1+F1277),G1277)</f>
        <v/>
      </c>
      <c r="O1277" s="16">
        <f>N1277*J1277</f>
        <v/>
      </c>
      <c r="P1277" s="16">
        <f>L1277-D1277</f>
        <v/>
      </c>
      <c r="Q1277" s="16">
        <f>M1277-E1277</f>
        <v/>
      </c>
      <c r="R1277" s="16">
        <f>(B1277)+(P1277)+(Q1277)+(O1277)</f>
        <v/>
      </c>
      <c r="S1277" s="16">
        <f>R1277/0.89</f>
        <v/>
      </c>
      <c r="T1277" s="8">
        <f>((R1277/S1277)-1)*-100</f>
        <v/>
      </c>
      <c r="U1277" s="16">
        <f>C1277-S1277</f>
        <v/>
      </c>
      <c r="V1277">
        <f>((R1277/C1277)-1)*-100</f>
        <v/>
      </c>
    </row>
    <row r="1278">
      <c r="A1278" t="inlineStr">
        <is>
          <t>VINHO ARESTI TRISQUEL SER CAB SAUV 750ML</t>
        </is>
      </c>
      <c r="B1278" s="13" t="n">
        <v>64.86062099999999</v>
      </c>
      <c r="C1278" s="14">
        <f>R1278/0.89</f>
        <v/>
      </c>
      <c r="D1278" s="13" t="n">
        <v>2.594445</v>
      </c>
      <c r="E1278" s="13" t="n">
        <v>5.759621</v>
      </c>
      <c r="F1278" s="1" t="n">
        <v>0.467</v>
      </c>
      <c r="G1278" t="n">
        <v>0</v>
      </c>
      <c r="H1278" s="5" t="n">
        <v>0.12</v>
      </c>
      <c r="I1278" s="5" t="n">
        <v>0.0925</v>
      </c>
      <c r="J1278" s="5" t="n">
        <v>0.12</v>
      </c>
      <c r="K1278" s="1" t="n">
        <v>0.11</v>
      </c>
      <c r="L1278" s="16">
        <f>K1278*C1278</f>
        <v/>
      </c>
      <c r="M1278" s="13">
        <f>C1278*I1278</f>
        <v/>
      </c>
      <c r="N1278" s="13">
        <f>IF(F1278&gt;0,C1278*(1+F1278),G1278)</f>
        <v/>
      </c>
      <c r="O1278" s="16">
        <f>N1278*J1278</f>
        <v/>
      </c>
      <c r="P1278" s="16">
        <f>L1278-D1278</f>
        <v/>
      </c>
      <c r="Q1278" s="16">
        <f>M1278-E1278</f>
        <v/>
      </c>
      <c r="R1278" s="16">
        <f>(B1278)+(P1278)+(Q1278)+(O1278)</f>
        <v/>
      </c>
      <c r="S1278" s="16">
        <f>R1278/0.89</f>
        <v/>
      </c>
      <c r="T1278" s="8">
        <f>((R1278/S1278)-1)*-100</f>
        <v/>
      </c>
      <c r="U1278" s="16">
        <f>C1278-S1278</f>
        <v/>
      </c>
      <c r="V1278">
        <f>((R1278/C1278)-1)*-100</f>
        <v/>
      </c>
    </row>
    <row r="1279">
      <c r="A1279" t="inlineStr">
        <is>
          <t>VINHO ARESTI TRISQUEL SER. MERLOT 750ML</t>
        </is>
      </c>
      <c r="B1279" s="13" t="n">
        <v>50.41</v>
      </c>
      <c r="C1279" s="14">
        <f>R1279/0.89</f>
        <v/>
      </c>
      <c r="D1279" s="13" t="n">
        <v>2.0164</v>
      </c>
      <c r="E1279" s="13" t="n">
        <v>4.476408</v>
      </c>
      <c r="F1279" s="1" t="n">
        <v>0</v>
      </c>
      <c r="G1279" t="n">
        <v>0</v>
      </c>
      <c r="H1279" s="5" t="n">
        <v>0.12</v>
      </c>
      <c r="I1279" s="5" t="n">
        <v>0.0925</v>
      </c>
      <c r="J1279" s="5" t="n">
        <v>0.12</v>
      </c>
      <c r="K1279" s="1" t="n">
        <v>0.11</v>
      </c>
      <c r="L1279" s="16">
        <f>K1279*C1279</f>
        <v/>
      </c>
      <c r="M1279" s="13">
        <f>C1279*I1279</f>
        <v/>
      </c>
      <c r="N1279" s="13">
        <f>IF(F1279&gt;0,C1279*(1+F1279),G1279)</f>
        <v/>
      </c>
      <c r="O1279" s="16">
        <f>N1279*J1279</f>
        <v/>
      </c>
      <c r="P1279" s="16">
        <f>L1279-D1279</f>
        <v/>
      </c>
      <c r="Q1279" s="16">
        <f>M1279-E1279</f>
        <v/>
      </c>
      <c r="R1279" s="16">
        <f>(B1279)+(P1279)+(Q1279)+(O1279)</f>
        <v/>
      </c>
      <c r="S1279" s="16">
        <f>R1279/0.89</f>
        <v/>
      </c>
      <c r="T1279" s="8">
        <f>((R1279/S1279)-1)*-100</f>
        <v/>
      </c>
      <c r="U1279" s="16">
        <f>C1279-S1279</f>
        <v/>
      </c>
      <c r="V1279">
        <f>((R1279/C1279)-1)*-100</f>
        <v/>
      </c>
    </row>
    <row r="1280">
      <c r="A1280" t="inlineStr">
        <is>
          <t>VINHO ARESTI TRISQUEL SER. CHARDO. 750ML</t>
        </is>
      </c>
      <c r="B1280" s="13" t="n">
        <v>64.86062099999999</v>
      </c>
      <c r="C1280" s="14">
        <f>R1280/0.89</f>
        <v/>
      </c>
      <c r="D1280" s="13" t="n">
        <v>2.594417</v>
      </c>
      <c r="E1280" s="13" t="n">
        <v>5.759624</v>
      </c>
      <c r="F1280" s="1" t="n">
        <v>0.467</v>
      </c>
      <c r="G1280" t="n">
        <v>0</v>
      </c>
      <c r="H1280" s="5" t="n">
        <v>0.12</v>
      </c>
      <c r="I1280" s="5" t="n">
        <v>0.0925</v>
      </c>
      <c r="J1280" s="5" t="n">
        <v>0.12</v>
      </c>
      <c r="K1280" s="1" t="n">
        <v>0.11</v>
      </c>
      <c r="L1280" s="16">
        <f>K1280*C1280</f>
        <v/>
      </c>
      <c r="M1280" s="13">
        <f>C1280*I1280</f>
        <v/>
      </c>
      <c r="N1280" s="13">
        <f>IF(F1280&gt;0,C1280*(1+F1280),G1280)</f>
        <v/>
      </c>
      <c r="O1280" s="16">
        <f>N1280*J1280</f>
        <v/>
      </c>
      <c r="P1280" s="16">
        <f>L1280-D1280</f>
        <v/>
      </c>
      <c r="Q1280" s="16">
        <f>M1280-E1280</f>
        <v/>
      </c>
      <c r="R1280" s="16">
        <f>(B1280)+(P1280)+(Q1280)+(O1280)</f>
        <v/>
      </c>
      <c r="S1280" s="16">
        <f>R1280/0.89</f>
        <v/>
      </c>
      <c r="T1280" s="8">
        <f>((R1280/S1280)-1)*-100</f>
        <v/>
      </c>
      <c r="U1280" s="16">
        <f>C1280-S1280</f>
        <v/>
      </c>
      <c r="V1280">
        <f>((R1280/C1280)-1)*-100</f>
        <v/>
      </c>
    </row>
    <row r="1281">
      <c r="A1281" t="inlineStr">
        <is>
          <t>VINHO ARESTI FAM COL ASSEMBLAGE 750ML</t>
        </is>
      </c>
      <c r="B1281" s="13" t="n">
        <v>81.70999999999999</v>
      </c>
      <c r="C1281" s="14">
        <f>R1281/0.89</f>
        <v/>
      </c>
      <c r="D1281" s="13" t="n">
        <v>3.2684</v>
      </c>
      <c r="E1281" s="13" t="n">
        <v>7.255848</v>
      </c>
      <c r="F1281" s="1" t="n">
        <v>0.467</v>
      </c>
      <c r="G1281" t="n">
        <v>0</v>
      </c>
      <c r="H1281" s="5" t="n">
        <v>0.12</v>
      </c>
      <c r="I1281" s="5" t="n">
        <v>0.0925</v>
      </c>
      <c r="J1281" s="5" t="n">
        <v>0.12</v>
      </c>
      <c r="K1281" s="1" t="n">
        <v>0.11</v>
      </c>
      <c r="L1281" s="16">
        <f>K1281*C1281</f>
        <v/>
      </c>
      <c r="M1281" s="13">
        <f>C1281*I1281</f>
        <v/>
      </c>
      <c r="N1281" s="13">
        <f>IF(F1281&gt;0,C1281*(1+F1281),G1281)</f>
        <v/>
      </c>
      <c r="O1281" s="16">
        <f>N1281*J1281</f>
        <v/>
      </c>
      <c r="P1281" s="16">
        <f>L1281-D1281</f>
        <v/>
      </c>
      <c r="Q1281" s="16">
        <f>M1281-E1281</f>
        <v/>
      </c>
      <c r="R1281" s="16">
        <f>(B1281)+(P1281)+(Q1281)+(O1281)</f>
        <v/>
      </c>
      <c r="S1281" s="16">
        <f>R1281/0.89</f>
        <v/>
      </c>
      <c r="T1281" s="8">
        <f>((R1281/S1281)-1)*-100</f>
        <v/>
      </c>
      <c r="U1281" s="16">
        <f>C1281-S1281</f>
        <v/>
      </c>
      <c r="V1281">
        <f>((R1281/C1281)-1)*-100</f>
        <v/>
      </c>
    </row>
    <row r="1282">
      <c r="A1282" t="inlineStr">
        <is>
          <t>WHISKY ROYAL SALUTE 30YO 500 ML</t>
        </is>
      </c>
      <c r="B1282" s="13" t="n">
        <v>1931.553083</v>
      </c>
      <c r="C1282" s="14">
        <f>R1282/0.89</f>
        <v/>
      </c>
      <c r="D1282" s="13" t="n">
        <v>64.65449</v>
      </c>
      <c r="E1282" s="13" t="n">
        <v>143.532997</v>
      </c>
      <c r="F1282" s="1" t="n">
        <v>0.467</v>
      </c>
      <c r="G1282" t="n">
        <v>0</v>
      </c>
      <c r="H1282" s="5" t="n">
        <v>0.12</v>
      </c>
      <c r="I1282" s="5" t="n">
        <v>0.0925</v>
      </c>
      <c r="J1282" s="5" t="n">
        <v>0.12</v>
      </c>
      <c r="K1282" s="1" t="n">
        <v>0.11</v>
      </c>
      <c r="L1282" s="16">
        <f>K1282*C1282</f>
        <v/>
      </c>
      <c r="M1282" s="13">
        <f>C1282*I1282</f>
        <v/>
      </c>
      <c r="N1282" s="13">
        <f>IF(F1282&gt;0,C1282*(1+F1282),G1282)</f>
        <v/>
      </c>
      <c r="O1282" s="16">
        <f>N1282*J1282</f>
        <v/>
      </c>
      <c r="P1282" s="16">
        <f>L1282-D1282</f>
        <v/>
      </c>
      <c r="Q1282" s="16">
        <f>M1282-E1282</f>
        <v/>
      </c>
      <c r="R1282" s="16">
        <f>(B1282)+(P1282)+(Q1282)+(O1282)</f>
        <v/>
      </c>
      <c r="S1282" s="16">
        <f>R1282/0.89</f>
        <v/>
      </c>
      <c r="T1282" s="8">
        <f>((R1282/S1282)-1)*-100</f>
        <v/>
      </c>
      <c r="U1282" s="16">
        <f>C1282-S1282</f>
        <v/>
      </c>
      <c r="V1282">
        <f>((R1282/C1282)-1)*-100</f>
        <v/>
      </c>
    </row>
    <row r="1283">
      <c r="A1283" t="inlineStr">
        <is>
          <t>MALFY GIN LIMONE 750ML</t>
        </is>
      </c>
      <c r="B1283" s="13" t="n">
        <v>28.819967</v>
      </c>
      <c r="C1283" s="14">
        <f>R1283/0.89</f>
        <v/>
      </c>
      <c r="D1283" s="13" t="n">
        <v>0.965</v>
      </c>
      <c r="E1283" s="13" t="n">
        <v>2.141526</v>
      </c>
      <c r="F1283" s="1" t="n">
        <v>0.467</v>
      </c>
      <c r="G1283" t="n">
        <v>0</v>
      </c>
      <c r="H1283" s="5" t="n">
        <v>0.12</v>
      </c>
      <c r="I1283" s="5" t="n">
        <v>0.0925</v>
      </c>
      <c r="J1283" s="5" t="n">
        <v>0.12</v>
      </c>
      <c r="K1283" s="1" t="n">
        <v>0.11</v>
      </c>
      <c r="L1283" s="16">
        <f>K1283*C1283</f>
        <v/>
      </c>
      <c r="M1283" s="13">
        <f>C1283*I1283</f>
        <v/>
      </c>
      <c r="N1283" s="13">
        <f>IF(F1283&gt;0,C1283*(1+F1283),G1283)</f>
        <v/>
      </c>
      <c r="O1283" s="16">
        <f>N1283*J1283</f>
        <v/>
      </c>
      <c r="P1283" s="16">
        <f>L1283-D1283</f>
        <v/>
      </c>
      <c r="Q1283" s="16">
        <f>M1283-E1283</f>
        <v/>
      </c>
      <c r="R1283" s="16">
        <f>(B1283)+(P1283)+(Q1283)+(O1283)</f>
        <v/>
      </c>
      <c r="S1283" s="16">
        <f>R1283/0.89</f>
        <v/>
      </c>
      <c r="T1283" s="8">
        <f>((R1283/S1283)-1)*-100</f>
        <v/>
      </c>
      <c r="U1283" s="16">
        <f>C1283-S1283</f>
        <v/>
      </c>
      <c r="V1283">
        <f>((R1283/C1283)-1)*-100</f>
        <v/>
      </c>
    </row>
    <row r="1284">
      <c r="A1284" t="inlineStr">
        <is>
          <t>VINHO M. JOAO COLECAO PRIV BRANCO 750ML</t>
        </is>
      </c>
      <c r="B1284" s="13" t="n">
        <v>144.284747</v>
      </c>
      <c r="C1284" s="14">
        <f>R1284/0.89</f>
        <v/>
      </c>
      <c r="D1284" s="13" t="n">
        <v>0</v>
      </c>
      <c r="E1284" s="13" t="n">
        <v>12.812485</v>
      </c>
      <c r="F1284" s="1" t="n">
        <v>0.467</v>
      </c>
      <c r="G1284" t="n">
        <v>0</v>
      </c>
      <c r="H1284" s="5" t="n">
        <v>0.12</v>
      </c>
      <c r="I1284" s="5" t="n">
        <v>0.0925</v>
      </c>
      <c r="J1284" s="5" t="n">
        <v>0.12</v>
      </c>
      <c r="K1284" s="1" t="n">
        <v>0.11</v>
      </c>
      <c r="L1284" s="16">
        <f>K1284*C1284</f>
        <v/>
      </c>
      <c r="M1284" s="13">
        <f>C1284*I1284</f>
        <v/>
      </c>
      <c r="N1284" s="13">
        <f>IF(F1284&gt;0,C1284*(1+F1284),G1284)</f>
        <v/>
      </c>
      <c r="O1284" s="16">
        <f>N1284*J1284</f>
        <v/>
      </c>
      <c r="P1284" s="16">
        <f>L1284-D1284</f>
        <v/>
      </c>
      <c r="Q1284" s="16">
        <f>M1284-E1284</f>
        <v/>
      </c>
      <c r="R1284" s="16">
        <f>(B1284)+(P1284)+(Q1284)+(O1284)</f>
        <v/>
      </c>
      <c r="S1284" s="16">
        <f>R1284/0.89</f>
        <v/>
      </c>
      <c r="T1284" s="8">
        <f>((R1284/S1284)-1)*-100</f>
        <v/>
      </c>
      <c r="U1284" s="16">
        <f>C1284-S1284</f>
        <v/>
      </c>
      <c r="V1284">
        <f>((R1284/C1284)-1)*-100</f>
        <v/>
      </c>
    </row>
    <row r="1285">
      <c r="A1285" t="inlineStr">
        <is>
          <t>VINHO M. JOAO COLECAO PRIV TINTO 750ML</t>
        </is>
      </c>
      <c r="B1285" s="13" t="n">
        <v>144.2847</v>
      </c>
      <c r="C1285" s="14">
        <f>R1285/0.89</f>
        <v/>
      </c>
      <c r="D1285" s="13" t="n">
        <v>0</v>
      </c>
      <c r="E1285" s="13" t="n">
        <v>12.812482</v>
      </c>
      <c r="F1285" s="1" t="n">
        <v>0.467</v>
      </c>
      <c r="G1285" t="n">
        <v>0</v>
      </c>
      <c r="H1285" s="5" t="n">
        <v>0.12</v>
      </c>
      <c r="I1285" s="5" t="n">
        <v>0.0925</v>
      </c>
      <c r="J1285" s="5" t="n">
        <v>0.12</v>
      </c>
      <c r="K1285" s="1" t="n">
        <v>0.11</v>
      </c>
      <c r="L1285" s="16">
        <f>K1285*C1285</f>
        <v/>
      </c>
      <c r="M1285" s="13">
        <f>C1285*I1285</f>
        <v/>
      </c>
      <c r="N1285" s="13">
        <f>IF(F1285&gt;0,C1285*(1+F1285),G1285)</f>
        <v/>
      </c>
      <c r="O1285" s="16">
        <f>N1285*J1285</f>
        <v/>
      </c>
      <c r="P1285" s="16">
        <f>L1285-D1285</f>
        <v/>
      </c>
      <c r="Q1285" s="16">
        <f>M1285-E1285</f>
        <v/>
      </c>
      <c r="R1285" s="16">
        <f>(B1285)+(P1285)+(Q1285)+(O1285)</f>
        <v/>
      </c>
      <c r="S1285" s="16">
        <f>R1285/0.89</f>
        <v/>
      </c>
      <c r="T1285" s="8">
        <f>((R1285/S1285)-1)*-100</f>
        <v/>
      </c>
      <c r="U1285" s="16">
        <f>C1285-S1285</f>
        <v/>
      </c>
      <c r="V1285">
        <f>((R1285/C1285)-1)*-100</f>
        <v/>
      </c>
    </row>
    <row r="1286">
      <c r="A1286" t="inlineStr">
        <is>
          <t>VINHO M. JOAO RESERVA TINTO 750ML</t>
        </is>
      </c>
      <c r="B1286" s="13" t="n">
        <v>82.07890999999999</v>
      </c>
      <c r="C1286" s="14">
        <f>R1286/0.89</f>
        <v/>
      </c>
      <c r="D1286" s="13" t="n">
        <v>0</v>
      </c>
      <c r="E1286" s="13" t="n">
        <v>7.288607</v>
      </c>
      <c r="F1286" s="1" t="n">
        <v>0.467</v>
      </c>
      <c r="G1286" t="n">
        <v>0</v>
      </c>
      <c r="H1286" s="5" t="n">
        <v>0.12</v>
      </c>
      <c r="I1286" s="5" t="n">
        <v>0.0925</v>
      </c>
      <c r="J1286" s="5" t="n">
        <v>0.12</v>
      </c>
      <c r="K1286" s="1" t="n">
        <v>0.11</v>
      </c>
      <c r="L1286" s="16">
        <f>K1286*C1286</f>
        <v/>
      </c>
      <c r="M1286" s="13">
        <f>C1286*I1286</f>
        <v/>
      </c>
      <c r="N1286" s="13">
        <f>IF(F1286&gt;0,C1286*(1+F1286),G1286)</f>
        <v/>
      </c>
      <c r="O1286" s="16">
        <f>N1286*J1286</f>
        <v/>
      </c>
      <c r="P1286" s="16">
        <f>L1286-D1286</f>
        <v/>
      </c>
      <c r="Q1286" s="16">
        <f>M1286-E1286</f>
        <v/>
      </c>
      <c r="R1286" s="16">
        <f>(B1286)+(P1286)+(Q1286)+(O1286)</f>
        <v/>
      </c>
      <c r="S1286" s="16">
        <f>R1286/0.89</f>
        <v/>
      </c>
      <c r="T1286" s="8">
        <f>((R1286/S1286)-1)*-100</f>
        <v/>
      </c>
      <c r="U1286" s="16">
        <f>C1286-S1286</f>
        <v/>
      </c>
      <c r="V1286">
        <f>((R1286/C1286)-1)*-100</f>
        <v/>
      </c>
    </row>
    <row r="1287">
      <c r="A1287" t="inlineStr">
        <is>
          <t>VINHO M. JOAO RESERVA BRANCO 750ML</t>
        </is>
      </c>
      <c r="B1287" s="13" t="n">
        <v>82.07892</v>
      </c>
      <c r="C1287" s="14">
        <f>R1287/0.89</f>
        <v/>
      </c>
      <c r="D1287" s="13" t="n">
        <v>0</v>
      </c>
      <c r="E1287" s="13" t="n">
        <v>7.288608</v>
      </c>
      <c r="F1287" s="1" t="n">
        <v>0.467</v>
      </c>
      <c r="G1287" t="n">
        <v>0</v>
      </c>
      <c r="H1287" s="5" t="n">
        <v>0.12</v>
      </c>
      <c r="I1287" s="5" t="n">
        <v>0.0925</v>
      </c>
      <c r="J1287" s="5" t="n">
        <v>0.12</v>
      </c>
      <c r="K1287" s="1" t="n">
        <v>0.11</v>
      </c>
      <c r="L1287" s="16">
        <f>K1287*C1287</f>
        <v/>
      </c>
      <c r="M1287" s="13">
        <f>C1287*I1287</f>
        <v/>
      </c>
      <c r="N1287" s="13">
        <f>IF(F1287&gt;0,C1287*(1+F1287),G1287)</f>
        <v/>
      </c>
      <c r="O1287" s="16">
        <f>N1287*J1287</f>
        <v/>
      </c>
      <c r="P1287" s="16">
        <f>L1287-D1287</f>
        <v/>
      </c>
      <c r="Q1287" s="16">
        <f>M1287-E1287</f>
        <v/>
      </c>
      <c r="R1287" s="16">
        <f>(B1287)+(P1287)+(Q1287)+(O1287)</f>
        <v/>
      </c>
      <c r="S1287" s="16">
        <f>R1287/0.89</f>
        <v/>
      </c>
      <c r="T1287" s="8">
        <f>((R1287/S1287)-1)*-100</f>
        <v/>
      </c>
      <c r="U1287" s="16">
        <f>C1287-S1287</f>
        <v/>
      </c>
      <c r="V1287">
        <f>((R1287/C1287)-1)*-100</f>
        <v/>
      </c>
    </row>
    <row r="1288">
      <c r="A1288" t="inlineStr">
        <is>
          <t>VINHO CAZAS NOVAS ORIGEM 750ML</t>
        </is>
      </c>
      <c r="B1288" s="13" t="n">
        <v>81.231054</v>
      </c>
      <c r="C1288" s="14">
        <f>R1288/0.89</f>
        <v/>
      </c>
      <c r="D1288" s="13" t="n">
        <v>0</v>
      </c>
      <c r="E1288" s="13" t="n">
        <v>7.213318</v>
      </c>
      <c r="F1288" s="1" t="n">
        <v>0.467</v>
      </c>
      <c r="G1288" t="n">
        <v>0</v>
      </c>
      <c r="H1288" s="5" t="n">
        <v>0.12</v>
      </c>
      <c r="I1288" s="5" t="n">
        <v>0.0925</v>
      </c>
      <c r="J1288" s="5" t="n">
        <v>0.12</v>
      </c>
      <c r="K1288" s="1" t="n">
        <v>0.11</v>
      </c>
      <c r="L1288" s="16">
        <f>K1288*C1288</f>
        <v/>
      </c>
      <c r="M1288" s="13">
        <f>C1288*I1288</f>
        <v/>
      </c>
      <c r="N1288" s="13">
        <f>IF(F1288&gt;0,C1288*(1+F1288),G1288)</f>
        <v/>
      </c>
      <c r="O1288" s="16">
        <f>N1288*J1288</f>
        <v/>
      </c>
      <c r="P1288" s="16">
        <f>L1288-D1288</f>
        <v/>
      </c>
      <c r="Q1288" s="16">
        <f>M1288-E1288</f>
        <v/>
      </c>
      <c r="R1288" s="16">
        <f>(B1288)+(P1288)+(Q1288)+(O1288)</f>
        <v/>
      </c>
      <c r="S1288" s="16">
        <f>R1288/0.89</f>
        <v/>
      </c>
      <c r="T1288" s="8">
        <f>((R1288/S1288)-1)*-100</f>
        <v/>
      </c>
      <c r="U1288" s="16">
        <f>C1288-S1288</f>
        <v/>
      </c>
      <c r="V1288">
        <f>((R1288/C1288)-1)*-100</f>
        <v/>
      </c>
    </row>
    <row r="1289">
      <c r="A1289" t="inlineStr">
        <is>
          <t>VINHO CAZAS NOVAS PURE 750ML</t>
        </is>
      </c>
      <c r="B1289" s="13" t="n">
        <v>40.855649</v>
      </c>
      <c r="C1289" s="14">
        <f>R1289/0.89</f>
        <v/>
      </c>
      <c r="D1289" s="13" t="n">
        <v>0</v>
      </c>
      <c r="E1289" s="13" t="n">
        <v>3.627981</v>
      </c>
      <c r="F1289" s="1" t="n">
        <v>0.467</v>
      </c>
      <c r="G1289" t="n">
        <v>0</v>
      </c>
      <c r="H1289" s="5" t="n">
        <v>0.12</v>
      </c>
      <c r="I1289" s="5" t="n">
        <v>0.0925</v>
      </c>
      <c r="J1289" s="5" t="n">
        <v>0.12</v>
      </c>
      <c r="K1289" s="1" t="n">
        <v>0.11</v>
      </c>
      <c r="L1289" s="16">
        <f>K1289*C1289</f>
        <v/>
      </c>
      <c r="M1289" s="13">
        <f>C1289*I1289</f>
        <v/>
      </c>
      <c r="N1289" s="13">
        <f>IF(F1289&gt;0,C1289*(1+F1289),G1289)</f>
        <v/>
      </c>
      <c r="O1289" s="16">
        <f>N1289*J1289</f>
        <v/>
      </c>
      <c r="P1289" s="16">
        <f>L1289-D1289</f>
        <v/>
      </c>
      <c r="Q1289" s="16">
        <f>M1289-E1289</f>
        <v/>
      </c>
      <c r="R1289" s="16">
        <f>(B1289)+(P1289)+(Q1289)+(O1289)</f>
        <v/>
      </c>
      <c r="S1289" s="16">
        <f>R1289/0.89</f>
        <v/>
      </c>
      <c r="T1289" s="8">
        <f>((R1289/S1289)-1)*-100</f>
        <v/>
      </c>
      <c r="U1289" s="16">
        <f>C1289-S1289</f>
        <v/>
      </c>
      <c r="V1289">
        <f>((R1289/C1289)-1)*-100</f>
        <v/>
      </c>
    </row>
    <row r="1290">
      <c r="A1290" t="inlineStr">
        <is>
          <t>VINHO CAZAS NOVAS COLHEITA 750ML</t>
        </is>
      </c>
      <c r="B1290" s="13" t="n">
        <v>31.636049</v>
      </c>
      <c r="C1290" s="14">
        <f>R1290/0.89</f>
        <v/>
      </c>
      <c r="D1290" s="13" t="n">
        <v>0</v>
      </c>
      <c r="E1290" s="13" t="n">
        <v>2.809281</v>
      </c>
      <c r="F1290" s="1" t="n">
        <v>0.467</v>
      </c>
      <c r="G1290" t="n">
        <v>0</v>
      </c>
      <c r="H1290" s="5" t="n">
        <v>0.12</v>
      </c>
      <c r="I1290" s="5" t="n">
        <v>0.0925</v>
      </c>
      <c r="J1290" s="5" t="n">
        <v>0.12</v>
      </c>
      <c r="K1290" s="1" t="n">
        <v>0.11</v>
      </c>
      <c r="L1290" s="16">
        <f>K1290*C1290</f>
        <v/>
      </c>
      <c r="M1290" s="13">
        <f>C1290*I1290</f>
        <v/>
      </c>
      <c r="N1290" s="13">
        <f>IF(F1290&gt;0,C1290*(1+F1290),G1290)</f>
        <v/>
      </c>
      <c r="O1290" s="16">
        <f>N1290*J1290</f>
        <v/>
      </c>
      <c r="P1290" s="16">
        <f>L1290-D1290</f>
        <v/>
      </c>
      <c r="Q1290" s="16">
        <f>M1290-E1290</f>
        <v/>
      </c>
      <c r="R1290" s="16">
        <f>(B1290)+(P1290)+(Q1290)+(O1290)</f>
        <v/>
      </c>
      <c r="S1290" s="16">
        <f>R1290/0.89</f>
        <v/>
      </c>
      <c r="T1290" s="8">
        <f>((R1290/S1290)-1)*-100</f>
        <v/>
      </c>
      <c r="U1290" s="16">
        <f>C1290-S1290</f>
        <v/>
      </c>
      <c r="V1290">
        <f>((R1290/C1290)-1)*-100</f>
        <v/>
      </c>
    </row>
    <row r="1291">
      <c r="A1291" t="inlineStr">
        <is>
          <t>ROYAL SALUTE 12X50ML</t>
        </is>
      </c>
      <c r="B1291" s="13" t="n">
        <v>29.259173</v>
      </c>
      <c r="C1291" s="14">
        <f>R1291/0.89</f>
        <v/>
      </c>
      <c r="D1291" s="13" t="n">
        <v>0.979385</v>
      </c>
      <c r="E1291" s="13" t="n">
        <v>2.174238</v>
      </c>
      <c r="F1291" s="1" t="n">
        <v>0.467</v>
      </c>
      <c r="G1291" t="n">
        <v>0</v>
      </c>
      <c r="H1291" s="5" t="n">
        <v>0.12</v>
      </c>
      <c r="I1291" s="5" t="n">
        <v>0.0925</v>
      </c>
      <c r="J1291" s="5" t="n">
        <v>0.12</v>
      </c>
      <c r="K1291" s="1" t="n">
        <v>0.11</v>
      </c>
      <c r="L1291" s="16">
        <f>K1291*C1291</f>
        <v/>
      </c>
      <c r="M1291" s="13">
        <f>C1291*I1291</f>
        <v/>
      </c>
      <c r="N1291" s="13">
        <f>IF(F1291&gt;0,C1291*(1+F1291),G1291)</f>
        <v/>
      </c>
      <c r="O1291" s="16">
        <f>N1291*J1291</f>
        <v/>
      </c>
      <c r="P1291" s="16">
        <f>L1291-D1291</f>
        <v/>
      </c>
      <c r="Q1291" s="16">
        <f>M1291-E1291</f>
        <v/>
      </c>
      <c r="R1291" s="16">
        <f>(B1291)+(P1291)+(Q1291)+(O1291)</f>
        <v/>
      </c>
      <c r="S1291" s="16">
        <f>R1291/0.89</f>
        <v/>
      </c>
      <c r="T1291" s="8">
        <f>((R1291/S1291)-1)*-100</f>
        <v/>
      </c>
      <c r="U1291" s="16">
        <f>C1291-S1291</f>
        <v/>
      </c>
      <c r="V1291">
        <f>((R1291/C1291)-1)*-100</f>
        <v/>
      </c>
    </row>
    <row r="1292">
      <c r="A1292" t="inlineStr">
        <is>
          <t>VINHO LOS ALJIBES CAVA 750ML</t>
        </is>
      </c>
      <c r="B1292" s="13" t="n">
        <v>47.4656</v>
      </c>
      <c r="C1292" s="14">
        <f>R1292/0.89</f>
        <v/>
      </c>
      <c r="D1292" s="13" t="n">
        <v>0</v>
      </c>
      <c r="E1292" s="13" t="n">
        <v>4.214945</v>
      </c>
      <c r="F1292" s="1" t="n">
        <v>0.467</v>
      </c>
      <c r="G1292" t="n">
        <v>0</v>
      </c>
      <c r="H1292" s="5" t="n">
        <v>0.12</v>
      </c>
      <c r="I1292" s="5" t="n">
        <v>0.0925</v>
      </c>
      <c r="J1292" s="5" t="n">
        <v>0.12</v>
      </c>
      <c r="K1292" s="1" t="n">
        <v>0.11</v>
      </c>
      <c r="L1292" s="16">
        <f>K1292*C1292</f>
        <v/>
      </c>
      <c r="M1292" s="13">
        <f>C1292*I1292</f>
        <v/>
      </c>
      <c r="N1292" s="13">
        <f>IF(F1292&gt;0,C1292*(1+F1292),G1292)</f>
        <v/>
      </c>
      <c r="O1292" s="16">
        <f>N1292*J1292</f>
        <v/>
      </c>
      <c r="P1292" s="16">
        <f>L1292-D1292</f>
        <v/>
      </c>
      <c r="Q1292" s="16">
        <f>M1292-E1292</f>
        <v/>
      </c>
      <c r="R1292" s="16">
        <f>(B1292)+(P1292)+(Q1292)+(O1292)</f>
        <v/>
      </c>
      <c r="S1292" s="16">
        <f>R1292/0.89</f>
        <v/>
      </c>
      <c r="T1292" s="8">
        <f>((R1292/S1292)-1)*-100</f>
        <v/>
      </c>
      <c r="U1292" s="16">
        <f>C1292-S1292</f>
        <v/>
      </c>
      <c r="V1292">
        <f>((R1292/C1292)-1)*-100</f>
        <v/>
      </c>
    </row>
    <row r="1293">
      <c r="A1293" t="inlineStr">
        <is>
          <t>VINHO LOS ALJIBES CHARDONNAY 750ML</t>
        </is>
      </c>
      <c r="B1293" s="13" t="n">
        <v>50.816983</v>
      </c>
      <c r="C1293" s="14">
        <f>R1293/0.89</f>
        <v/>
      </c>
      <c r="D1293" s="13" t="n">
        <v>0</v>
      </c>
      <c r="E1293" s="13" t="n">
        <v>4.512548</v>
      </c>
      <c r="F1293" s="1" t="n">
        <v>0.467</v>
      </c>
      <c r="G1293" t="n">
        <v>0</v>
      </c>
      <c r="H1293" s="5" t="n">
        <v>0.12</v>
      </c>
      <c r="I1293" s="5" t="n">
        <v>0.0925</v>
      </c>
      <c r="J1293" s="5" t="n">
        <v>0.12</v>
      </c>
      <c r="K1293" s="1" t="n">
        <v>0.11</v>
      </c>
      <c r="L1293" s="16">
        <f>K1293*C1293</f>
        <v/>
      </c>
      <c r="M1293" s="13">
        <f>C1293*I1293</f>
        <v/>
      </c>
      <c r="N1293" s="13">
        <f>IF(F1293&gt;0,C1293*(1+F1293),G1293)</f>
        <v/>
      </c>
      <c r="O1293" s="16">
        <f>N1293*J1293</f>
        <v/>
      </c>
      <c r="P1293" s="16">
        <f>L1293-D1293</f>
        <v/>
      </c>
      <c r="Q1293" s="16">
        <f>M1293-E1293</f>
        <v/>
      </c>
      <c r="R1293" s="16">
        <f>(B1293)+(P1293)+(Q1293)+(O1293)</f>
        <v/>
      </c>
      <c r="S1293" s="16">
        <f>R1293/0.89</f>
        <v/>
      </c>
      <c r="T1293" s="8">
        <f>((R1293/S1293)-1)*-100</f>
        <v/>
      </c>
      <c r="U1293" s="16">
        <f>C1293-S1293</f>
        <v/>
      </c>
      <c r="V1293">
        <f>((R1293/C1293)-1)*-100</f>
        <v/>
      </c>
    </row>
    <row r="1294">
      <c r="A1294" t="inlineStr">
        <is>
          <t>VINHO LOS ALJIBES GODELHO 750ML</t>
        </is>
      </c>
      <c r="B1294" s="13" t="n">
        <v>50.816983</v>
      </c>
      <c r="C1294" s="14">
        <f>R1294/0.89</f>
        <v/>
      </c>
      <c r="D1294" s="13" t="n">
        <v>0</v>
      </c>
      <c r="E1294" s="13" t="n">
        <v>4.512548</v>
      </c>
      <c r="F1294" s="1" t="n">
        <v>0.467</v>
      </c>
      <c r="G1294" t="n">
        <v>0</v>
      </c>
      <c r="H1294" s="5" t="n">
        <v>0.12</v>
      </c>
      <c r="I1294" s="5" t="n">
        <v>0.0925</v>
      </c>
      <c r="J1294" s="5" t="n">
        <v>0.12</v>
      </c>
      <c r="K1294" s="1" t="n">
        <v>0.11</v>
      </c>
      <c r="L1294" s="16">
        <f>K1294*C1294</f>
        <v/>
      </c>
      <c r="M1294" s="13">
        <f>C1294*I1294</f>
        <v/>
      </c>
      <c r="N1294" s="13">
        <f>IF(F1294&gt;0,C1294*(1+F1294),G1294)</f>
        <v/>
      </c>
      <c r="O1294" s="16">
        <f>N1294*J1294</f>
        <v/>
      </c>
      <c r="P1294" s="16">
        <f>L1294-D1294</f>
        <v/>
      </c>
      <c r="Q1294" s="16">
        <f>M1294-E1294</f>
        <v/>
      </c>
      <c r="R1294" s="16">
        <f>(B1294)+(P1294)+(Q1294)+(O1294)</f>
        <v/>
      </c>
      <c r="S1294" s="16">
        <f>R1294/0.89</f>
        <v/>
      </c>
      <c r="T1294" s="8">
        <f>((R1294/S1294)-1)*-100</f>
        <v/>
      </c>
      <c r="U1294" s="16">
        <f>C1294-S1294</f>
        <v/>
      </c>
      <c r="V1294">
        <f>((R1294/C1294)-1)*-100</f>
        <v/>
      </c>
    </row>
    <row r="1295">
      <c r="A1295" t="inlineStr">
        <is>
          <t>VINHO LOS ALJIBES PETIT VERDOT 750ML</t>
        </is>
      </c>
      <c r="B1295" s="13" t="n">
        <v>50.671</v>
      </c>
      <c r="C1295" s="14">
        <f>R1295/0.89</f>
        <v/>
      </c>
      <c r="D1295" s="13" t="n">
        <v>0</v>
      </c>
      <c r="E1295" s="13" t="n">
        <v>4.499585</v>
      </c>
      <c r="F1295" s="1" t="n">
        <v>0.467</v>
      </c>
      <c r="G1295" t="n">
        <v>0</v>
      </c>
      <c r="H1295" s="5" t="n">
        <v>0.12</v>
      </c>
      <c r="I1295" s="5" t="n">
        <v>0.0925</v>
      </c>
      <c r="J1295" s="5" t="n">
        <v>0.12</v>
      </c>
      <c r="K1295" s="1" t="n">
        <v>0.11</v>
      </c>
      <c r="L1295" s="16">
        <f>K1295*C1295</f>
        <v/>
      </c>
      <c r="M1295" s="13">
        <f>C1295*I1295</f>
        <v/>
      </c>
      <c r="N1295" s="13">
        <f>IF(F1295&gt;0,C1295*(1+F1295),G1295)</f>
        <v/>
      </c>
      <c r="O1295" s="16">
        <f>N1295*J1295</f>
        <v/>
      </c>
      <c r="P1295" s="16">
        <f>L1295-D1295</f>
        <v/>
      </c>
      <c r="Q1295" s="16">
        <f>M1295-E1295</f>
        <v/>
      </c>
      <c r="R1295" s="16">
        <f>(B1295)+(P1295)+(Q1295)+(O1295)</f>
        <v/>
      </c>
      <c r="S1295" s="16">
        <f>R1295/0.89</f>
        <v/>
      </c>
      <c r="T1295" s="8">
        <f>((R1295/S1295)-1)*-100</f>
        <v/>
      </c>
      <c r="U1295" s="16">
        <f>C1295-S1295</f>
        <v/>
      </c>
      <c r="V1295">
        <f>((R1295/C1295)-1)*-100</f>
        <v/>
      </c>
    </row>
    <row r="1296">
      <c r="A1296" t="inlineStr">
        <is>
          <t>VINHO LOS ALJIBES TEMPRANILLO 750ML</t>
        </is>
      </c>
      <c r="B1296" s="13" t="n">
        <v>50.816983</v>
      </c>
      <c r="C1296" s="14">
        <f>R1296/0.89</f>
        <v/>
      </c>
      <c r="D1296" s="13" t="n">
        <v>0</v>
      </c>
      <c r="E1296" s="13" t="n">
        <v>4.512548</v>
      </c>
      <c r="F1296" s="1" t="n">
        <v>0.467</v>
      </c>
      <c r="G1296" t="n">
        <v>0</v>
      </c>
      <c r="H1296" s="5" t="n">
        <v>0.12</v>
      </c>
      <c r="I1296" s="5" t="n">
        <v>0.0925</v>
      </c>
      <c r="J1296" s="5" t="n">
        <v>0.12</v>
      </c>
      <c r="K1296" s="1" t="n">
        <v>0.11</v>
      </c>
      <c r="L1296" s="16">
        <f>K1296*C1296</f>
        <v/>
      </c>
      <c r="M1296" s="13">
        <f>C1296*I1296</f>
        <v/>
      </c>
      <c r="N1296" s="13">
        <f>IF(F1296&gt;0,C1296*(1+F1296),G1296)</f>
        <v/>
      </c>
      <c r="O1296" s="16">
        <f>N1296*J1296</f>
        <v/>
      </c>
      <c r="P1296" s="16">
        <f>L1296-D1296</f>
        <v/>
      </c>
      <c r="Q1296" s="16">
        <f>M1296-E1296</f>
        <v/>
      </c>
      <c r="R1296" s="16">
        <f>(B1296)+(P1296)+(Q1296)+(O1296)</f>
        <v/>
      </c>
      <c r="S1296" s="16">
        <f>R1296/0.89</f>
        <v/>
      </c>
      <c r="T1296" s="8">
        <f>((R1296/S1296)-1)*-100</f>
        <v/>
      </c>
      <c r="U1296" s="16">
        <f>C1296-S1296</f>
        <v/>
      </c>
      <c r="V1296">
        <f>((R1296/C1296)-1)*-100</f>
        <v/>
      </c>
    </row>
    <row r="1297">
      <c r="A1297" t="inlineStr">
        <is>
          <t>VINHO LOS ALJIBES GRANACHA TINTOR. 750ML</t>
        </is>
      </c>
      <c r="B1297" s="13" t="n">
        <v>50.816983</v>
      </c>
      <c r="C1297" s="14">
        <f>R1297/0.89</f>
        <v/>
      </c>
      <c r="D1297" s="13" t="n">
        <v>0</v>
      </c>
      <c r="E1297" s="13" t="n">
        <v>4.512548</v>
      </c>
      <c r="F1297" s="1" t="n">
        <v>0.467</v>
      </c>
      <c r="G1297" t="n">
        <v>0</v>
      </c>
      <c r="H1297" s="5" t="n">
        <v>0.12</v>
      </c>
      <c r="I1297" s="5" t="n">
        <v>0.0925</v>
      </c>
      <c r="J1297" s="5" t="n">
        <v>0.12</v>
      </c>
      <c r="K1297" s="1" t="n">
        <v>0.11</v>
      </c>
      <c r="L1297" s="16">
        <f>K1297*C1297</f>
        <v/>
      </c>
      <c r="M1297" s="13">
        <f>C1297*I1297</f>
        <v/>
      </c>
      <c r="N1297" s="13">
        <f>IF(F1297&gt;0,C1297*(1+F1297),G1297)</f>
        <v/>
      </c>
      <c r="O1297" s="16">
        <f>N1297*J1297</f>
        <v/>
      </c>
      <c r="P1297" s="16">
        <f>L1297-D1297</f>
        <v/>
      </c>
      <c r="Q1297" s="16">
        <f>M1297-E1297</f>
        <v/>
      </c>
      <c r="R1297" s="16">
        <f>(B1297)+(P1297)+(Q1297)+(O1297)</f>
        <v/>
      </c>
      <c r="S1297" s="16">
        <f>R1297/0.89</f>
        <v/>
      </c>
      <c r="T1297" s="8">
        <f>((R1297/S1297)-1)*-100</f>
        <v/>
      </c>
      <c r="U1297" s="16">
        <f>C1297-S1297</f>
        <v/>
      </c>
      <c r="V1297">
        <f>((R1297/C1297)-1)*-100</f>
        <v/>
      </c>
    </row>
    <row r="1298">
      <c r="A1298" t="inlineStr">
        <is>
          <t>VINHO LOS ALJIBES SYRAH  RED WINE 750ML</t>
        </is>
      </c>
      <c r="B1298" s="13" t="n">
        <v>56.751473</v>
      </c>
      <c r="C1298" s="14">
        <f>R1298/0.89</f>
        <v/>
      </c>
      <c r="D1298" s="13" t="n">
        <v>0</v>
      </c>
      <c r="E1298" s="13" t="n">
        <v>5.03953</v>
      </c>
      <c r="F1298" s="1" t="n">
        <v>0.467</v>
      </c>
      <c r="G1298" t="n">
        <v>0</v>
      </c>
      <c r="H1298" s="5" t="n">
        <v>0.12</v>
      </c>
      <c r="I1298" s="5" t="n">
        <v>0.0925</v>
      </c>
      <c r="J1298" s="5" t="n">
        <v>0.12</v>
      </c>
      <c r="K1298" s="1" t="n">
        <v>0.11</v>
      </c>
      <c r="L1298" s="16">
        <f>K1298*C1298</f>
        <v/>
      </c>
      <c r="M1298" s="13">
        <f>C1298*I1298</f>
        <v/>
      </c>
      <c r="N1298" s="13">
        <f>IF(F1298&gt;0,C1298*(1+F1298),G1298)</f>
        <v/>
      </c>
      <c r="O1298" s="16">
        <f>N1298*J1298</f>
        <v/>
      </c>
      <c r="P1298" s="16">
        <f>L1298-D1298</f>
        <v/>
      </c>
      <c r="Q1298" s="16">
        <f>M1298-E1298</f>
        <v/>
      </c>
      <c r="R1298" s="16">
        <f>(B1298)+(P1298)+(Q1298)+(O1298)</f>
        <v/>
      </c>
      <c r="S1298" s="16">
        <f>R1298/0.89</f>
        <v/>
      </c>
      <c r="T1298" s="8">
        <f>((R1298/S1298)-1)*-100</f>
        <v/>
      </c>
      <c r="U1298" s="16">
        <f>C1298-S1298</f>
        <v/>
      </c>
      <c r="V1298">
        <f>((R1298/C1298)-1)*-100</f>
        <v/>
      </c>
    </row>
    <row r="1299">
      <c r="A1299" t="inlineStr">
        <is>
          <t>VINHO LOS ALJIBES (VA) ROSE 750ML</t>
        </is>
      </c>
      <c r="B1299" s="13" t="n">
        <v>25.637412</v>
      </c>
      <c r="C1299" s="14">
        <f>R1299/0.89</f>
        <v/>
      </c>
      <c r="D1299" s="13" t="n">
        <v>1.025476</v>
      </c>
      <c r="E1299" s="13" t="n">
        <v>2.276604</v>
      </c>
      <c r="F1299" s="1" t="n">
        <v>0.467</v>
      </c>
      <c r="G1299" t="n">
        <v>0</v>
      </c>
      <c r="H1299" s="5" t="n">
        <v>0.12</v>
      </c>
      <c r="I1299" s="5" t="n">
        <v>0.0925</v>
      </c>
      <c r="J1299" s="5" t="n">
        <v>0.12</v>
      </c>
      <c r="K1299" s="1" t="n">
        <v>0.11</v>
      </c>
      <c r="L1299" s="16">
        <f>K1299*C1299</f>
        <v/>
      </c>
      <c r="M1299" s="13">
        <f>C1299*I1299</f>
        <v/>
      </c>
      <c r="N1299" s="13">
        <f>IF(F1299&gt;0,C1299*(1+F1299),G1299)</f>
        <v/>
      </c>
      <c r="O1299" s="16">
        <f>N1299*J1299</f>
        <v/>
      </c>
      <c r="P1299" s="16">
        <f>L1299-D1299</f>
        <v/>
      </c>
      <c r="Q1299" s="16">
        <f>M1299-E1299</f>
        <v/>
      </c>
      <c r="R1299" s="16">
        <f>(B1299)+(P1299)+(Q1299)+(O1299)</f>
        <v/>
      </c>
      <c r="S1299" s="16">
        <f>R1299/0.89</f>
        <v/>
      </c>
      <c r="T1299" s="8">
        <f>((R1299/S1299)-1)*-100</f>
        <v/>
      </c>
      <c r="U1299" s="16">
        <f>C1299-S1299</f>
        <v/>
      </c>
      <c r="V1299">
        <f>((R1299/C1299)-1)*-100</f>
        <v/>
      </c>
    </row>
    <row r="1300">
      <c r="A1300" t="inlineStr">
        <is>
          <t>VINHO LOS ALJIBES SELECTUS 750ML</t>
        </is>
      </c>
      <c r="B1300" s="13" t="n">
        <v>190.700657</v>
      </c>
      <c r="C1300" s="14">
        <f>R1300/0.89</f>
        <v/>
      </c>
      <c r="D1300" s="13" t="n">
        <v>0</v>
      </c>
      <c r="E1300" s="13" t="n">
        <v>16.934218</v>
      </c>
      <c r="F1300" s="1" t="n">
        <v>0.467</v>
      </c>
      <c r="G1300" t="n">
        <v>0</v>
      </c>
      <c r="H1300" s="5" t="n">
        <v>0.12</v>
      </c>
      <c r="I1300" s="5" t="n">
        <v>0.0925</v>
      </c>
      <c r="J1300" s="5" t="n">
        <v>0.12</v>
      </c>
      <c r="K1300" s="1" t="n">
        <v>0.11</v>
      </c>
      <c r="L1300" s="16">
        <f>K1300*C1300</f>
        <v/>
      </c>
      <c r="M1300" s="13">
        <f>C1300*I1300</f>
        <v/>
      </c>
      <c r="N1300" s="13">
        <f>IF(F1300&gt;0,C1300*(1+F1300),G1300)</f>
        <v/>
      </c>
      <c r="O1300" s="16">
        <f>N1300*J1300</f>
        <v/>
      </c>
      <c r="P1300" s="16">
        <f>L1300-D1300</f>
        <v/>
      </c>
      <c r="Q1300" s="16">
        <f>M1300-E1300</f>
        <v/>
      </c>
      <c r="R1300" s="16">
        <f>(B1300)+(P1300)+(Q1300)+(O1300)</f>
        <v/>
      </c>
      <c r="S1300" s="16">
        <f>R1300/0.89</f>
        <v/>
      </c>
      <c r="T1300" s="8">
        <f>((R1300/S1300)-1)*-100</f>
        <v/>
      </c>
      <c r="U1300" s="16">
        <f>C1300-S1300</f>
        <v/>
      </c>
      <c r="V1300">
        <f>((R1300/C1300)-1)*-100</f>
        <v/>
      </c>
    </row>
    <row r="1301">
      <c r="A1301" t="inlineStr">
        <is>
          <t>VINHO LOS ALJIBES ENCLAVE MONASTRE 750ML</t>
        </is>
      </c>
      <c r="B1301" s="13" t="n">
        <v>118.639423</v>
      </c>
      <c r="C1301" s="14">
        <f>R1301/0.89</f>
        <v/>
      </c>
      <c r="D1301" s="13" t="n">
        <v>0</v>
      </c>
      <c r="E1301" s="13" t="n">
        <v>10.53518</v>
      </c>
      <c r="F1301" s="1" t="n">
        <v>0.467</v>
      </c>
      <c r="G1301" t="n">
        <v>0</v>
      </c>
      <c r="H1301" s="5" t="n">
        <v>0.12</v>
      </c>
      <c r="I1301" s="5" t="n">
        <v>0.0925</v>
      </c>
      <c r="J1301" s="5" t="n">
        <v>0.12</v>
      </c>
      <c r="K1301" s="1" t="n">
        <v>0.11</v>
      </c>
      <c r="L1301" s="16">
        <f>K1301*C1301</f>
        <v/>
      </c>
      <c r="M1301" s="13">
        <f>C1301*I1301</f>
        <v/>
      </c>
      <c r="N1301" s="13">
        <f>IF(F1301&gt;0,C1301*(1+F1301),G1301)</f>
        <v/>
      </c>
      <c r="O1301" s="16">
        <f>N1301*J1301</f>
        <v/>
      </c>
      <c r="P1301" s="16">
        <f>L1301-D1301</f>
        <v/>
      </c>
      <c r="Q1301" s="16">
        <f>M1301-E1301</f>
        <v/>
      </c>
      <c r="R1301" s="16">
        <f>(B1301)+(P1301)+(Q1301)+(O1301)</f>
        <v/>
      </c>
      <c r="S1301" s="16">
        <f>R1301/0.89</f>
        <v/>
      </c>
      <c r="T1301" s="8">
        <f>((R1301/S1301)-1)*-100</f>
        <v/>
      </c>
      <c r="U1301" s="16">
        <f>C1301-S1301</f>
        <v/>
      </c>
      <c r="V1301">
        <f>((R1301/C1301)-1)*-100</f>
        <v/>
      </c>
    </row>
    <row r="1302">
      <c r="A1302" t="inlineStr">
        <is>
          <t>VINHO LOS ALJIBES (VA) BRANCO 750ML</t>
        </is>
      </c>
      <c r="B1302" s="13" t="n">
        <v>25.637412</v>
      </c>
      <c r="C1302" s="14">
        <f>R1302/0.89</f>
        <v/>
      </c>
      <c r="D1302" s="13" t="n">
        <v>1.0255</v>
      </c>
      <c r="E1302" s="13" t="n">
        <v>2.276602</v>
      </c>
      <c r="F1302" s="1" t="n">
        <v>0.467</v>
      </c>
      <c r="G1302" t="n">
        <v>0</v>
      </c>
      <c r="H1302" s="5" t="n">
        <v>0.12</v>
      </c>
      <c r="I1302" s="5" t="n">
        <v>0.0925</v>
      </c>
      <c r="J1302" s="5" t="n">
        <v>0.12</v>
      </c>
      <c r="K1302" s="1" t="n">
        <v>0.11</v>
      </c>
      <c r="L1302" s="16">
        <f>K1302*C1302</f>
        <v/>
      </c>
      <c r="M1302" s="13">
        <f>C1302*I1302</f>
        <v/>
      </c>
      <c r="N1302" s="13">
        <f>IF(F1302&gt;0,C1302*(1+F1302),G1302)</f>
        <v/>
      </c>
      <c r="O1302" s="16">
        <f>N1302*J1302</f>
        <v/>
      </c>
      <c r="P1302" s="16">
        <f>L1302-D1302</f>
        <v/>
      </c>
      <c r="Q1302" s="16">
        <f>M1302-E1302</f>
        <v/>
      </c>
      <c r="R1302" s="16">
        <f>(B1302)+(P1302)+(Q1302)+(O1302)</f>
        <v/>
      </c>
      <c r="S1302" s="16">
        <f>R1302/0.89</f>
        <v/>
      </c>
      <c r="T1302" s="8">
        <f>((R1302/S1302)-1)*-100</f>
        <v/>
      </c>
      <c r="U1302" s="16">
        <f>C1302-S1302</f>
        <v/>
      </c>
      <c r="V1302">
        <f>((R1302/C1302)-1)*-100</f>
        <v/>
      </c>
    </row>
    <row r="1303">
      <c r="A1303" t="inlineStr">
        <is>
          <t>VINHO LOS ALJIBES (VA) TINTO 750ML</t>
        </is>
      </c>
      <c r="B1303" s="13" t="n">
        <v>25.637412</v>
      </c>
      <c r="C1303" s="14">
        <f>R1303/0.89</f>
        <v/>
      </c>
      <c r="D1303" s="13" t="n">
        <v>1.025495</v>
      </c>
      <c r="E1303" s="13" t="n">
        <v>2.276603</v>
      </c>
      <c r="F1303" s="1" t="n">
        <v>0.467</v>
      </c>
      <c r="G1303" t="n">
        <v>0</v>
      </c>
      <c r="H1303" s="5" t="n">
        <v>0.12</v>
      </c>
      <c r="I1303" s="5" t="n">
        <v>0.0925</v>
      </c>
      <c r="J1303" s="5" t="n">
        <v>0.12</v>
      </c>
      <c r="K1303" s="1" t="n">
        <v>0.11</v>
      </c>
      <c r="L1303" s="16">
        <f>K1303*C1303</f>
        <v/>
      </c>
      <c r="M1303" s="13">
        <f>C1303*I1303</f>
        <v/>
      </c>
      <c r="N1303" s="13">
        <f>IF(F1303&gt;0,C1303*(1+F1303),G1303)</f>
        <v/>
      </c>
      <c r="O1303" s="16">
        <f>N1303*J1303</f>
        <v/>
      </c>
      <c r="P1303" s="16">
        <f>L1303-D1303</f>
        <v/>
      </c>
      <c r="Q1303" s="16">
        <f>M1303-E1303</f>
        <v/>
      </c>
      <c r="R1303" s="16">
        <f>(B1303)+(P1303)+(Q1303)+(O1303)</f>
        <v/>
      </c>
      <c r="S1303" s="16">
        <f>R1303/0.89</f>
        <v/>
      </c>
      <c r="T1303" s="8">
        <f>((R1303/S1303)-1)*-100</f>
        <v/>
      </c>
      <c r="U1303" s="16">
        <f>C1303-S1303</f>
        <v/>
      </c>
      <c r="V1303">
        <f>((R1303/C1303)-1)*-100</f>
        <v/>
      </c>
    </row>
    <row r="1304">
      <c r="A1304" t="inlineStr">
        <is>
          <t>CACHAÇA FAZENDA SOLEDADE PRATA - 1L</t>
        </is>
      </c>
      <c r="B1304" s="13" t="n">
        <v>25.999333</v>
      </c>
      <c r="C1304" s="14">
        <f>R1304/0.89</f>
        <v/>
      </c>
      <c r="D1304" s="13" t="n">
        <v>3.922</v>
      </c>
      <c r="E1304" s="13" t="n">
        <v>0.67755</v>
      </c>
      <c r="F1304" s="1" t="n">
        <v>0</v>
      </c>
      <c r="G1304" t="n">
        <v>0</v>
      </c>
      <c r="H1304" s="5" t="n">
        <v>0.12</v>
      </c>
      <c r="I1304" s="5" t="n">
        <v>0.0925</v>
      </c>
      <c r="J1304" s="5" t="n">
        <v>0.12</v>
      </c>
      <c r="K1304" s="1" t="n">
        <v>0.11</v>
      </c>
      <c r="L1304" s="16">
        <f>K1304*C1304</f>
        <v/>
      </c>
      <c r="M1304" s="13">
        <f>C1304*I1304</f>
        <v/>
      </c>
      <c r="N1304" s="13">
        <f>IF(F1304&gt;0,C1304*(1+F1304),G1304)</f>
        <v/>
      </c>
      <c r="O1304" s="16">
        <f>N1304*J1304</f>
        <v/>
      </c>
      <c r="P1304" s="16">
        <f>L1304-D1304</f>
        <v/>
      </c>
      <c r="Q1304" s="16">
        <f>M1304-E1304</f>
        <v/>
      </c>
      <c r="R1304" s="16">
        <f>(B1304)+(P1304)+(Q1304)+(O1304)</f>
        <v/>
      </c>
      <c r="S1304" s="16">
        <f>R1304/0.89</f>
        <v/>
      </c>
      <c r="T1304" s="8">
        <f>((R1304/S1304)-1)*-100</f>
        <v/>
      </c>
      <c r="U1304" s="16">
        <f>C1304-S1304</f>
        <v/>
      </c>
      <c r="V1304">
        <f>((R1304/C1304)-1)*-100</f>
        <v/>
      </c>
    </row>
    <row r="1305">
      <c r="A1305" t="inlineStr">
        <is>
          <t>CACHACA FAZENDA SOLEDADE PURA - 750 ML</t>
        </is>
      </c>
      <c r="B1305" s="13" t="n">
        <v>25.999333</v>
      </c>
      <c r="C1305" s="14">
        <f>R1305/0.89</f>
        <v/>
      </c>
      <c r="D1305" s="13" t="n">
        <v>3.922</v>
      </c>
      <c r="E1305" s="13" t="n">
        <v>0.67755</v>
      </c>
      <c r="F1305" s="1" t="n">
        <v>0</v>
      </c>
      <c r="G1305" t="n">
        <v>0</v>
      </c>
      <c r="H1305" s="5" t="n">
        <v>0.12</v>
      </c>
      <c r="I1305" s="5" t="n">
        <v>0.0925</v>
      </c>
      <c r="J1305" s="5" t="n">
        <v>0.12</v>
      </c>
      <c r="K1305" s="1" t="n">
        <v>0.11</v>
      </c>
      <c r="L1305" s="16">
        <f>K1305*C1305</f>
        <v/>
      </c>
      <c r="M1305" s="13">
        <f>C1305*I1305</f>
        <v/>
      </c>
      <c r="N1305" s="13">
        <f>IF(F1305&gt;0,C1305*(1+F1305),G1305)</f>
        <v/>
      </c>
      <c r="O1305" s="16">
        <f>N1305*J1305</f>
        <v/>
      </c>
      <c r="P1305" s="16">
        <f>L1305-D1305</f>
        <v/>
      </c>
      <c r="Q1305" s="16">
        <f>M1305-E1305</f>
        <v/>
      </c>
      <c r="R1305" s="16">
        <f>(B1305)+(P1305)+(Q1305)+(O1305)</f>
        <v/>
      </c>
      <c r="S1305" s="16">
        <f>R1305/0.89</f>
        <v/>
      </c>
      <c r="T1305" s="8">
        <f>((R1305/S1305)-1)*-100</f>
        <v/>
      </c>
      <c r="U1305" s="16">
        <f>C1305-S1305</f>
        <v/>
      </c>
      <c r="V1305">
        <f>((R1305/C1305)-1)*-100</f>
        <v/>
      </c>
    </row>
    <row r="1306">
      <c r="A1306" t="inlineStr">
        <is>
          <t>CACHAÇA FAZENDA SOLEDADE JEQUITIBA</t>
        </is>
      </c>
      <c r="B1306" s="13" t="n">
        <v>32.9995</v>
      </c>
      <c r="C1306" s="14">
        <f>R1306/0.89</f>
        <v/>
      </c>
      <c r="D1306" s="13" t="n">
        <v>4.945667</v>
      </c>
      <c r="E1306" s="13" t="n">
        <v>0.859977</v>
      </c>
      <c r="F1306" s="1" t="n">
        <v>0</v>
      </c>
      <c r="G1306" t="n">
        <v>0</v>
      </c>
      <c r="H1306" s="5" t="n">
        <v>0.12</v>
      </c>
      <c r="I1306" s="5" t="n">
        <v>0.0925</v>
      </c>
      <c r="J1306" s="5" t="n">
        <v>0.12</v>
      </c>
      <c r="K1306" s="1" t="n">
        <v>0.11</v>
      </c>
      <c r="L1306" s="16">
        <f>K1306*C1306</f>
        <v/>
      </c>
      <c r="M1306" s="13">
        <f>C1306*I1306</f>
        <v/>
      </c>
      <c r="N1306" s="13">
        <f>IF(F1306&gt;0,C1306*(1+F1306),G1306)</f>
        <v/>
      </c>
      <c r="O1306" s="16">
        <f>N1306*J1306</f>
        <v/>
      </c>
      <c r="P1306" s="16">
        <f>L1306-D1306</f>
        <v/>
      </c>
      <c r="Q1306" s="16">
        <f>M1306-E1306</f>
        <v/>
      </c>
      <c r="R1306" s="16">
        <f>(B1306)+(P1306)+(Q1306)+(O1306)</f>
        <v/>
      </c>
      <c r="S1306" s="16">
        <f>R1306/0.89</f>
        <v/>
      </c>
      <c r="T1306" s="8">
        <f>((R1306/S1306)-1)*-100</f>
        <v/>
      </c>
      <c r="U1306" s="16">
        <f>C1306-S1306</f>
        <v/>
      </c>
      <c r="V1306">
        <f>((R1306/C1306)-1)*-100</f>
        <v/>
      </c>
    </row>
    <row r="1307">
      <c r="A1307" t="inlineStr">
        <is>
          <t>CACHAÇA SOLEDADE ORIGINAL - 750 ML</t>
        </is>
      </c>
      <c r="B1307" s="13" t="n">
        <v>32.9995</v>
      </c>
      <c r="C1307" s="14">
        <f>R1307/0.89</f>
        <v/>
      </c>
      <c r="D1307" s="13" t="n">
        <v>4.945667</v>
      </c>
      <c r="E1307" s="13" t="n">
        <v>0.859977</v>
      </c>
      <c r="F1307" s="1" t="n">
        <v>0</v>
      </c>
      <c r="G1307" t="n">
        <v>0</v>
      </c>
      <c r="H1307" s="5" t="n">
        <v>0.12</v>
      </c>
      <c r="I1307" s="5" t="n">
        <v>0.0925</v>
      </c>
      <c r="J1307" s="5" t="n">
        <v>0.12</v>
      </c>
      <c r="K1307" s="1" t="n">
        <v>0.11</v>
      </c>
      <c r="L1307" s="16">
        <f>K1307*C1307</f>
        <v/>
      </c>
      <c r="M1307" s="13">
        <f>C1307*I1307</f>
        <v/>
      </c>
      <c r="N1307" s="13">
        <f>IF(F1307&gt;0,C1307*(1+F1307),G1307)</f>
        <v/>
      </c>
      <c r="O1307" s="16">
        <f>N1307*J1307</f>
        <v/>
      </c>
      <c r="P1307" s="16">
        <f>L1307-D1307</f>
        <v/>
      </c>
      <c r="Q1307" s="16">
        <f>M1307-E1307</f>
        <v/>
      </c>
      <c r="R1307" s="16">
        <f>(B1307)+(P1307)+(Q1307)+(O1307)</f>
        <v/>
      </c>
      <c r="S1307" s="16">
        <f>R1307/0.89</f>
        <v/>
      </c>
      <c r="T1307" s="8">
        <f>((R1307/S1307)-1)*-100</f>
        <v/>
      </c>
      <c r="U1307" s="16">
        <f>C1307-S1307</f>
        <v/>
      </c>
      <c r="V1307">
        <f>((R1307/C1307)-1)*-100</f>
        <v/>
      </c>
    </row>
    <row r="1308">
      <c r="A1308" t="inlineStr">
        <is>
          <t>CACHAÇA SOLEDADE UMBURANA - 750 ML</t>
        </is>
      </c>
      <c r="B1308" s="13" t="n">
        <v>60.000556</v>
      </c>
      <c r="C1308" s="14">
        <f>R1308/0.89</f>
        <v/>
      </c>
      <c r="D1308" s="13" t="n">
        <v>8.894166999999999</v>
      </c>
      <c r="E1308" s="13" t="n">
        <v>1.56363</v>
      </c>
      <c r="F1308" s="1" t="n">
        <v>0</v>
      </c>
      <c r="G1308" t="n">
        <v>0</v>
      </c>
      <c r="H1308" s="5" t="n">
        <v>0.12</v>
      </c>
      <c r="I1308" s="5" t="n">
        <v>0.0925</v>
      </c>
      <c r="J1308" s="5" t="n">
        <v>0.12</v>
      </c>
      <c r="K1308" s="1" t="n">
        <v>0.11</v>
      </c>
      <c r="L1308" s="16">
        <f>K1308*C1308</f>
        <v/>
      </c>
      <c r="M1308" s="13">
        <f>C1308*I1308</f>
        <v/>
      </c>
      <c r="N1308" s="13">
        <f>IF(F1308&gt;0,C1308*(1+F1308),G1308)</f>
        <v/>
      </c>
      <c r="O1308" s="16">
        <f>N1308*J1308</f>
        <v/>
      </c>
      <c r="P1308" s="16">
        <f>L1308-D1308</f>
        <v/>
      </c>
      <c r="Q1308" s="16">
        <f>M1308-E1308</f>
        <v/>
      </c>
      <c r="R1308" s="16">
        <f>(B1308)+(P1308)+(Q1308)+(O1308)</f>
        <v/>
      </c>
      <c r="S1308" s="16">
        <f>R1308/0.89</f>
        <v/>
      </c>
      <c r="T1308" s="8">
        <f>((R1308/S1308)-1)*-100</f>
        <v/>
      </c>
      <c r="U1308" s="16">
        <f>C1308-S1308</f>
        <v/>
      </c>
      <c r="V1308">
        <f>((R1308/C1308)-1)*-100</f>
        <v/>
      </c>
    </row>
    <row r="1309">
      <c r="A1309" t="inlineStr">
        <is>
          <t>CACHAÇA SOLEDADE IPE - 750 ML</t>
        </is>
      </c>
      <c r="B1309" s="13" t="n">
        <v>64.999167</v>
      </c>
      <c r="C1309" s="14">
        <f>R1309/0.89</f>
        <v/>
      </c>
      <c r="D1309" s="13" t="n">
        <v>9.625278</v>
      </c>
      <c r="E1309" s="13" t="n">
        <v>1.693894</v>
      </c>
      <c r="F1309" s="1" t="n">
        <v>0</v>
      </c>
      <c r="G1309" t="n">
        <v>0</v>
      </c>
      <c r="H1309" s="5" t="n">
        <v>0.12</v>
      </c>
      <c r="I1309" s="5" t="n">
        <v>0.0925</v>
      </c>
      <c r="J1309" s="5" t="n">
        <v>0.12</v>
      </c>
      <c r="K1309" s="1" t="n">
        <v>0.11</v>
      </c>
      <c r="L1309" s="16">
        <f>K1309*C1309</f>
        <v/>
      </c>
      <c r="M1309" s="13">
        <f>C1309*I1309</f>
        <v/>
      </c>
      <c r="N1309" s="13">
        <f>IF(F1309&gt;0,C1309*(1+F1309),G1309)</f>
        <v/>
      </c>
      <c r="O1309" s="16">
        <f>N1309*J1309</f>
        <v/>
      </c>
      <c r="P1309" s="16">
        <f>L1309-D1309</f>
        <v/>
      </c>
      <c r="Q1309" s="16">
        <f>M1309-E1309</f>
        <v/>
      </c>
      <c r="R1309" s="16">
        <f>(B1309)+(P1309)+(Q1309)+(O1309)</f>
        <v/>
      </c>
      <c r="S1309" s="16">
        <f>R1309/0.89</f>
        <v/>
      </c>
      <c r="T1309" s="8">
        <f>((R1309/S1309)-1)*-100</f>
        <v/>
      </c>
      <c r="U1309" s="16">
        <f>C1309-S1309</f>
        <v/>
      </c>
      <c r="V1309">
        <f>((R1309/C1309)-1)*-100</f>
        <v/>
      </c>
    </row>
    <row r="1310">
      <c r="A1310" t="inlineStr">
        <is>
          <t>CACHAÇA SOLEDADE PAU BRASIL - 750 ML</t>
        </is>
      </c>
      <c r="B1310" s="13" t="n">
        <v>64.999167</v>
      </c>
      <c r="C1310" s="14">
        <f>R1310/0.89</f>
        <v/>
      </c>
      <c r="D1310" s="13" t="n">
        <v>9.625278</v>
      </c>
      <c r="E1310" s="13" t="n">
        <v>1.693894</v>
      </c>
      <c r="F1310" s="1" t="n">
        <v>0</v>
      </c>
      <c r="G1310" t="n">
        <v>0</v>
      </c>
      <c r="H1310" s="5" t="n">
        <v>0.12</v>
      </c>
      <c r="I1310" s="5" t="n">
        <v>0.0925</v>
      </c>
      <c r="J1310" s="5" t="n">
        <v>0.12</v>
      </c>
      <c r="K1310" s="1" t="n">
        <v>0.11</v>
      </c>
      <c r="L1310" s="16">
        <f>K1310*C1310</f>
        <v/>
      </c>
      <c r="M1310" s="13">
        <f>C1310*I1310</f>
        <v/>
      </c>
      <c r="N1310" s="13">
        <f>IF(F1310&gt;0,C1310*(1+F1310),G1310)</f>
        <v/>
      </c>
      <c r="O1310" s="16">
        <f>N1310*J1310</f>
        <v/>
      </c>
      <c r="P1310" s="16">
        <f>L1310-D1310</f>
        <v/>
      </c>
      <c r="Q1310" s="16">
        <f>M1310-E1310</f>
        <v/>
      </c>
      <c r="R1310" s="16">
        <f>(B1310)+(P1310)+(Q1310)+(O1310)</f>
        <v/>
      </c>
      <c r="S1310" s="16">
        <f>R1310/0.89</f>
        <v/>
      </c>
      <c r="T1310" s="8">
        <f>((R1310/S1310)-1)*-100</f>
        <v/>
      </c>
      <c r="U1310" s="16">
        <f>C1310-S1310</f>
        <v/>
      </c>
      <c r="V1310">
        <f>((R1310/C1310)-1)*-100</f>
        <v/>
      </c>
    </row>
    <row r="1311">
      <c r="A1311" t="inlineStr">
        <is>
          <t>CACHAÇA SOLEDADE 5 MADEIRAS - 750 ML</t>
        </is>
      </c>
      <c r="B1311" s="13" t="n">
        <v>64.999167</v>
      </c>
      <c r="C1311" s="14">
        <f>R1311/0.89</f>
        <v/>
      </c>
      <c r="D1311" s="13" t="n">
        <v>9.625278</v>
      </c>
      <c r="E1311" s="13" t="n">
        <v>1.693894</v>
      </c>
      <c r="F1311" s="1" t="n">
        <v>0</v>
      </c>
      <c r="G1311" t="n">
        <v>0</v>
      </c>
      <c r="H1311" s="5" t="n">
        <v>0.12</v>
      </c>
      <c r="I1311" s="5" t="n">
        <v>0.0925</v>
      </c>
      <c r="J1311" s="5" t="n">
        <v>0.12</v>
      </c>
      <c r="K1311" s="1" t="n">
        <v>0.11</v>
      </c>
      <c r="L1311" s="16">
        <f>K1311*C1311</f>
        <v/>
      </c>
      <c r="M1311" s="13">
        <f>C1311*I1311</f>
        <v/>
      </c>
      <c r="N1311" s="13">
        <f>IF(F1311&gt;0,C1311*(1+F1311),G1311)</f>
        <v/>
      </c>
      <c r="O1311" s="16">
        <f>N1311*J1311</f>
        <v/>
      </c>
      <c r="P1311" s="16">
        <f>L1311-D1311</f>
        <v/>
      </c>
      <c r="Q1311" s="16">
        <f>M1311-E1311</f>
        <v/>
      </c>
      <c r="R1311" s="16">
        <f>(B1311)+(P1311)+(Q1311)+(O1311)</f>
        <v/>
      </c>
      <c r="S1311" s="16">
        <f>R1311/0.89</f>
        <v/>
      </c>
      <c r="T1311" s="8">
        <f>((R1311/S1311)-1)*-100</f>
        <v/>
      </c>
      <c r="U1311" s="16">
        <f>C1311-S1311</f>
        <v/>
      </c>
      <c r="V1311">
        <f>((R1311/C1311)-1)*-100</f>
        <v/>
      </c>
    </row>
    <row r="1312">
      <c r="A1312" t="inlineStr">
        <is>
          <t>RUM SOLEDADE BRANCO - CX C/06 750 ML</t>
        </is>
      </c>
      <c r="B1312" s="13" t="n">
        <v>33</v>
      </c>
      <c r="C1312" s="14">
        <f>R1312/0.89</f>
        <v/>
      </c>
      <c r="D1312" s="13" t="n">
        <v>7.193667</v>
      </c>
      <c r="E1312" s="13" t="n">
        <v>0.7497590000000001</v>
      </c>
      <c r="F1312" s="1" t="n">
        <v>0</v>
      </c>
      <c r="G1312" t="n">
        <v>0</v>
      </c>
      <c r="H1312" s="5" t="n">
        <v>0.12</v>
      </c>
      <c r="I1312" s="5" t="n">
        <v>0.0925</v>
      </c>
      <c r="J1312" s="5" t="n">
        <v>0.12</v>
      </c>
      <c r="K1312" s="1" t="n">
        <v>0.11</v>
      </c>
      <c r="L1312" s="16">
        <f>K1312*C1312</f>
        <v/>
      </c>
      <c r="M1312" s="13">
        <f>C1312*I1312</f>
        <v/>
      </c>
      <c r="N1312" s="13">
        <f>IF(F1312&gt;0,C1312*(1+F1312),G1312)</f>
        <v/>
      </c>
      <c r="O1312" s="16">
        <f>N1312*J1312</f>
        <v/>
      </c>
      <c r="P1312" s="16">
        <f>L1312-D1312</f>
        <v/>
      </c>
      <c r="Q1312" s="16">
        <f>M1312-E1312</f>
        <v/>
      </c>
      <c r="R1312" s="16">
        <f>(B1312)+(P1312)+(Q1312)+(O1312)</f>
        <v/>
      </c>
      <c r="S1312" s="16">
        <f>R1312/0.89</f>
        <v/>
      </c>
      <c r="T1312" s="8">
        <f>((R1312/S1312)-1)*-100</f>
        <v/>
      </c>
      <c r="U1312" s="16">
        <f>C1312-S1312</f>
        <v/>
      </c>
      <c r="V1312">
        <f>((R1312/C1312)-1)*-100</f>
        <v/>
      </c>
    </row>
    <row r="1313">
      <c r="A1313" t="inlineStr">
        <is>
          <t>GIN SOLEDADE FRUTADO - CX C/6 1L</t>
        </is>
      </c>
      <c r="B1313" s="13" t="n">
        <v>40.000667</v>
      </c>
      <c r="C1313" s="14">
        <f>R1313/0.89</f>
        <v/>
      </c>
      <c r="D1313" s="13" t="n">
        <v>8.694332999999999</v>
      </c>
      <c r="E1313" s="13" t="n">
        <v>0.908814</v>
      </c>
      <c r="F1313" s="1" t="n">
        <v>0</v>
      </c>
      <c r="G1313" t="n">
        <v>0</v>
      </c>
      <c r="H1313" s="5" t="n">
        <v>0.12</v>
      </c>
      <c r="I1313" s="5" t="n">
        <v>0.0925</v>
      </c>
      <c r="J1313" s="5" t="n">
        <v>0.12</v>
      </c>
      <c r="K1313" s="1" t="n">
        <v>0.11</v>
      </c>
      <c r="L1313" s="16">
        <f>K1313*C1313</f>
        <v/>
      </c>
      <c r="M1313" s="13">
        <f>C1313*I1313</f>
        <v/>
      </c>
      <c r="N1313" s="13">
        <f>IF(F1313&gt;0,C1313*(1+F1313),G1313)</f>
        <v/>
      </c>
      <c r="O1313" s="16">
        <f>N1313*J1313</f>
        <v/>
      </c>
      <c r="P1313" s="16">
        <f>L1313-D1313</f>
        <v/>
      </c>
      <c r="Q1313" s="16">
        <f>M1313-E1313</f>
        <v/>
      </c>
      <c r="R1313" s="16">
        <f>(B1313)+(P1313)+(Q1313)+(O1313)</f>
        <v/>
      </c>
      <c r="S1313" s="16">
        <f>R1313/0.89</f>
        <v/>
      </c>
      <c r="T1313" s="8">
        <f>((R1313/S1313)-1)*-100</f>
        <v/>
      </c>
      <c r="U1313" s="16">
        <f>C1313-S1313</f>
        <v/>
      </c>
      <c r="V1313">
        <f>((R1313/C1313)-1)*-100</f>
        <v/>
      </c>
    </row>
    <row r="1314">
      <c r="A1314" t="inlineStr">
        <is>
          <t>CONHAQUE MARTELL COHIBA 700ML</t>
        </is>
      </c>
      <c r="B1314" s="13" t="n">
        <v>2317.872</v>
      </c>
      <c r="C1314" s="14">
        <f>R1314/0.89</f>
        <v/>
      </c>
      <c r="D1314" s="13" t="n">
        <v>77.59</v>
      </c>
      <c r="E1314" s="13" t="n">
        <v>172.23981</v>
      </c>
      <c r="F1314" s="1" t="n">
        <v>0.467</v>
      </c>
      <c r="G1314" t="n">
        <v>0</v>
      </c>
      <c r="H1314" s="5" t="n">
        <v>0.12</v>
      </c>
      <c r="I1314" s="5" t="n">
        <v>0.0925</v>
      </c>
      <c r="J1314" s="5" t="n">
        <v>0.12</v>
      </c>
      <c r="K1314" s="1" t="n">
        <v>0.11</v>
      </c>
      <c r="L1314" s="16">
        <f>K1314*C1314</f>
        <v/>
      </c>
      <c r="M1314" s="13">
        <f>C1314*I1314</f>
        <v/>
      </c>
      <c r="N1314" s="13">
        <f>IF(F1314&gt;0,C1314*(1+F1314),G1314)</f>
        <v/>
      </c>
      <c r="O1314" s="16">
        <f>N1314*J1314</f>
        <v/>
      </c>
      <c r="P1314" s="16">
        <f>L1314-D1314</f>
        <v/>
      </c>
      <c r="Q1314" s="16">
        <f>M1314-E1314</f>
        <v/>
      </c>
      <c r="R1314" s="16">
        <f>(B1314)+(P1314)+(Q1314)+(O1314)</f>
        <v/>
      </c>
      <c r="S1314" s="16">
        <f>R1314/0.89</f>
        <v/>
      </c>
      <c r="T1314" s="8">
        <f>((R1314/S1314)-1)*-100</f>
        <v/>
      </c>
      <c r="U1314" s="16">
        <f>C1314-S1314</f>
        <v/>
      </c>
      <c r="V1314">
        <f>((R1314/C1314)-1)*-100</f>
        <v/>
      </c>
    </row>
    <row r="1315">
      <c r="A1315" t="inlineStr">
        <is>
          <t>HAVANA CLUB UNION 700ML</t>
        </is>
      </c>
      <c r="B1315" s="13" t="n">
        <v>289.729483</v>
      </c>
      <c r="C1315" s="14">
        <f>R1315/0.89</f>
        <v/>
      </c>
      <c r="D1315" s="13" t="n">
        <v>9.698333</v>
      </c>
      <c r="E1315" s="13" t="n">
        <v>21.529635</v>
      </c>
      <c r="F1315" s="1" t="n">
        <v>0.467</v>
      </c>
      <c r="G1315" t="n">
        <v>0</v>
      </c>
      <c r="H1315" s="5" t="n">
        <v>0.12</v>
      </c>
      <c r="I1315" s="5" t="n">
        <v>0.0925</v>
      </c>
      <c r="J1315" s="5" t="n">
        <v>0.12</v>
      </c>
      <c r="K1315" s="1" t="n">
        <v>0.11</v>
      </c>
      <c r="L1315" s="16">
        <f>K1315*C1315</f>
        <v/>
      </c>
      <c r="M1315" s="13">
        <f>C1315*I1315</f>
        <v/>
      </c>
      <c r="N1315" s="13">
        <f>IF(F1315&gt;0,C1315*(1+F1315),G1315)</f>
        <v/>
      </c>
      <c r="O1315" s="16">
        <f>N1315*J1315</f>
        <v/>
      </c>
      <c r="P1315" s="16">
        <f>L1315-D1315</f>
        <v/>
      </c>
      <c r="Q1315" s="16">
        <f>M1315-E1315</f>
        <v/>
      </c>
      <c r="R1315" s="16">
        <f>(B1315)+(P1315)+(Q1315)+(O1315)</f>
        <v/>
      </c>
      <c r="S1315" s="16">
        <f>R1315/0.89</f>
        <v/>
      </c>
      <c r="T1315" s="8">
        <f>((R1315/S1315)-1)*-100</f>
        <v/>
      </c>
      <c r="U1315" s="16">
        <f>C1315-S1315</f>
        <v/>
      </c>
      <c r="V1315">
        <f>((R1315/C1315)-1)*-100</f>
        <v/>
      </c>
    </row>
    <row r="1316">
      <c r="A1316" t="inlineStr">
        <is>
          <t>MARTELL LOR 700ML</t>
        </is>
      </c>
      <c r="B1316" s="13" t="n">
        <v>8962.547500000001</v>
      </c>
      <c r="C1316" s="14">
        <f>R1316/0.89</f>
        <v/>
      </c>
      <c r="D1316" s="13" t="n">
        <v>300</v>
      </c>
      <c r="E1316" s="13" t="n">
        <v>666.003469</v>
      </c>
      <c r="F1316" s="1" t="n">
        <v>0.467</v>
      </c>
      <c r="G1316" t="n">
        <v>0</v>
      </c>
      <c r="H1316" s="5" t="n">
        <v>0.12</v>
      </c>
      <c r="I1316" s="5" t="n">
        <v>0.0925</v>
      </c>
      <c r="J1316" s="5" t="n">
        <v>0.12</v>
      </c>
      <c r="K1316" s="1" t="n">
        <v>0.11</v>
      </c>
      <c r="L1316" s="16">
        <f>K1316*C1316</f>
        <v/>
      </c>
      <c r="M1316" s="13">
        <f>C1316*I1316</f>
        <v/>
      </c>
      <c r="N1316" s="13">
        <f>IF(F1316&gt;0,C1316*(1+F1316),G1316)</f>
        <v/>
      </c>
      <c r="O1316" s="16">
        <f>N1316*J1316</f>
        <v/>
      </c>
      <c r="P1316" s="16">
        <f>L1316-D1316</f>
        <v/>
      </c>
      <c r="Q1316" s="16">
        <f>M1316-E1316</f>
        <v/>
      </c>
      <c r="R1316" s="16">
        <f>(B1316)+(P1316)+(Q1316)+(O1316)</f>
        <v/>
      </c>
      <c r="S1316" s="16">
        <f>R1316/0.89</f>
        <v/>
      </c>
      <c r="T1316" s="8">
        <f>((R1316/S1316)-1)*-100</f>
        <v/>
      </c>
      <c r="U1316" s="16">
        <f>C1316-S1316</f>
        <v/>
      </c>
      <c r="V1316">
        <f>((R1316/C1316)-1)*-100</f>
        <v/>
      </c>
    </row>
    <row r="1317">
      <c r="A1317" t="inlineStr">
        <is>
          <t>LICOR COINTREAU NOIR 700 ML</t>
        </is>
      </c>
      <c r="B1317" s="13" t="n">
        <v>122.583333</v>
      </c>
      <c r="C1317" s="14">
        <f>R1317/0.89</f>
        <v/>
      </c>
      <c r="D1317" s="13" t="n">
        <v>4.1032</v>
      </c>
      <c r="E1317" s="13" t="n">
        <v>9.109092</v>
      </c>
      <c r="F1317" s="1" t="n">
        <v>0.467</v>
      </c>
      <c r="G1317" t="n">
        <v>0</v>
      </c>
      <c r="H1317" s="5" t="n">
        <v>0.12</v>
      </c>
      <c r="I1317" s="5" t="n">
        <v>0.0925</v>
      </c>
      <c r="J1317" s="5" t="n">
        <v>0.12</v>
      </c>
      <c r="K1317" s="1" t="n">
        <v>0.11</v>
      </c>
      <c r="L1317" s="16">
        <f>K1317*C1317</f>
        <v/>
      </c>
      <c r="M1317" s="13">
        <f>C1317*I1317</f>
        <v/>
      </c>
      <c r="N1317" s="13">
        <f>IF(F1317&gt;0,C1317*(1+F1317),G1317)</f>
        <v/>
      </c>
      <c r="O1317" s="16">
        <f>N1317*J1317</f>
        <v/>
      </c>
      <c r="P1317" s="16">
        <f>L1317-D1317</f>
        <v/>
      </c>
      <c r="Q1317" s="16">
        <f>M1317-E1317</f>
        <v/>
      </c>
      <c r="R1317" s="16">
        <f>(B1317)+(P1317)+(Q1317)+(O1317)</f>
        <v/>
      </c>
      <c r="S1317" s="16">
        <f>R1317/0.89</f>
        <v/>
      </c>
      <c r="T1317" s="8">
        <f>((R1317/S1317)-1)*-100</f>
        <v/>
      </c>
      <c r="U1317" s="16">
        <f>C1317-S1317</f>
        <v/>
      </c>
      <c r="V1317">
        <f>((R1317/C1317)-1)*-100</f>
        <v/>
      </c>
    </row>
    <row r="1318">
      <c r="A1318" t="inlineStr">
        <is>
          <t>WHISKY HIGH WEST BOURBON BARREL SELECT</t>
        </is>
      </c>
      <c r="B1318" s="13" t="n">
        <v>249.253333</v>
      </c>
      <c r="C1318" s="14">
        <f>R1318/0.89</f>
        <v/>
      </c>
      <c r="D1318" s="13" t="n">
        <v>8.343332999999999</v>
      </c>
      <c r="E1318" s="13" t="n">
        <v>18.521892</v>
      </c>
      <c r="F1318" s="1" t="n">
        <v>0</v>
      </c>
      <c r="G1318" t="n">
        <v>351.4</v>
      </c>
      <c r="H1318" s="5" t="n">
        <v>0.12</v>
      </c>
      <c r="I1318" s="5" t="n">
        <v>0.0925</v>
      </c>
      <c r="J1318" s="5" t="n">
        <v>0.12</v>
      </c>
      <c r="K1318" s="1" t="n">
        <v>0.11</v>
      </c>
      <c r="L1318" s="16">
        <f>K1318*C1318</f>
        <v/>
      </c>
      <c r="M1318" s="13">
        <f>C1318*I1318</f>
        <v/>
      </c>
      <c r="N1318" s="13">
        <f>IF(F1318&gt;0,C1318*(1+F1318),G1318)</f>
        <v/>
      </c>
      <c r="O1318" s="16">
        <f>N1318*J1318</f>
        <v/>
      </c>
      <c r="P1318" s="16">
        <f>L1318-D1318</f>
        <v/>
      </c>
      <c r="Q1318" s="16">
        <f>M1318-E1318</f>
        <v/>
      </c>
      <c r="R1318" s="16">
        <f>(B1318)+(P1318)+(Q1318)+(O1318)</f>
        <v/>
      </c>
      <c r="S1318" s="16">
        <f>R1318/0.89</f>
        <v/>
      </c>
      <c r="T1318" s="8">
        <f>((R1318/S1318)-1)*-100</f>
        <v/>
      </c>
      <c r="U1318" s="16">
        <f>C1318-S1318</f>
        <v/>
      </c>
      <c r="V1318">
        <f>((R1318/C1318)-1)*-100</f>
        <v/>
      </c>
    </row>
    <row r="1319">
      <c r="A1319" t="inlineStr">
        <is>
          <t>WHISKEY HIGH WEST DOUBLE RYE 750 ML</t>
        </is>
      </c>
      <c r="B1319" s="13" t="n">
        <v>249.253333</v>
      </c>
      <c r="C1319" s="14">
        <f>R1319/0.89</f>
        <v/>
      </c>
      <c r="D1319" s="13" t="n">
        <v>8.343332999999999</v>
      </c>
      <c r="E1319" s="13" t="n">
        <v>18.521892</v>
      </c>
      <c r="F1319" s="1" t="n">
        <v>0.467</v>
      </c>
      <c r="G1319" t="n">
        <v>0</v>
      </c>
      <c r="H1319" s="5" t="n">
        <v>0.12</v>
      </c>
      <c r="I1319" s="5" t="n">
        <v>0.0925</v>
      </c>
      <c r="J1319" s="5" t="n">
        <v>0.12</v>
      </c>
      <c r="K1319" s="1" t="n">
        <v>0.11</v>
      </c>
      <c r="L1319" s="16">
        <f>K1319*C1319</f>
        <v/>
      </c>
      <c r="M1319" s="13">
        <f>C1319*I1319</f>
        <v/>
      </c>
      <c r="N1319" s="13">
        <f>IF(F1319&gt;0,C1319*(1+F1319),G1319)</f>
        <v/>
      </c>
      <c r="O1319" s="16">
        <f>N1319*J1319</f>
        <v/>
      </c>
      <c r="P1319" s="16">
        <f>L1319-D1319</f>
        <v/>
      </c>
      <c r="Q1319" s="16">
        <f>M1319-E1319</f>
        <v/>
      </c>
      <c r="R1319" s="16">
        <f>(B1319)+(P1319)+(Q1319)+(O1319)</f>
        <v/>
      </c>
      <c r="S1319" s="16">
        <f>R1319/0.89</f>
        <v/>
      </c>
      <c r="T1319" s="8">
        <f>((R1319/S1319)-1)*-100</f>
        <v/>
      </c>
      <c r="U1319" s="16">
        <f>C1319-S1319</f>
        <v/>
      </c>
      <c r="V1319">
        <f>((R1319/C1319)-1)*-100</f>
        <v/>
      </c>
    </row>
    <row r="1320">
      <c r="A1320" t="inlineStr">
        <is>
          <t>VODKA BREWDOG SEVEN DAY ORIGINAL 700 ML</t>
        </is>
      </c>
      <c r="B1320" s="13" t="n">
        <v>109.581667</v>
      </c>
      <c r="C1320" s="14">
        <f>R1320/0.89</f>
        <v/>
      </c>
      <c r="D1320" s="13" t="n">
        <v>3.666667</v>
      </c>
      <c r="E1320" s="13" t="n">
        <v>8.143083000000001</v>
      </c>
      <c r="F1320" s="1" t="n">
        <v>0.467</v>
      </c>
      <c r="G1320" t="n">
        <v>0</v>
      </c>
      <c r="H1320" s="5" t="n">
        <v>0.12</v>
      </c>
      <c r="I1320" s="5" t="n">
        <v>0.0925</v>
      </c>
      <c r="J1320" s="5" t="n">
        <v>0.12</v>
      </c>
      <c r="K1320" s="1" t="n">
        <v>0.11</v>
      </c>
      <c r="L1320" s="16">
        <f>K1320*C1320</f>
        <v/>
      </c>
      <c r="M1320" s="13">
        <f>C1320*I1320</f>
        <v/>
      </c>
      <c r="N1320" s="13">
        <f>IF(F1320&gt;0,C1320*(1+F1320),G1320)</f>
        <v/>
      </c>
      <c r="O1320" s="16">
        <f>N1320*J1320</f>
        <v/>
      </c>
      <c r="P1320" s="16">
        <f>L1320-D1320</f>
        <v/>
      </c>
      <c r="Q1320" s="16">
        <f>M1320-E1320</f>
        <v/>
      </c>
      <c r="R1320" s="16">
        <f>(B1320)+(P1320)+(Q1320)+(O1320)</f>
        <v/>
      </c>
      <c r="S1320" s="16">
        <f>R1320/0.89</f>
        <v/>
      </c>
      <c r="T1320" s="8">
        <f>((R1320/S1320)-1)*-100</f>
        <v/>
      </c>
      <c r="U1320" s="16">
        <f>C1320-S1320</f>
        <v/>
      </c>
      <c r="V1320">
        <f>((R1320/C1320)-1)*-100</f>
        <v/>
      </c>
    </row>
    <row r="1321">
      <c r="A1321" t="inlineStr">
        <is>
          <t>VINHO CASA RODRIGUES TINTO SECO</t>
        </is>
      </c>
      <c r="B1321" s="13" t="n">
        <v>12.292</v>
      </c>
      <c r="C1321" s="14">
        <f>R1321/0.89</f>
        <v/>
      </c>
      <c r="D1321" s="13" t="n">
        <v>1.314</v>
      </c>
      <c r="E1321" s="13" t="n">
        <v>0.9460599999999999</v>
      </c>
      <c r="F1321" s="1" t="n">
        <v>0</v>
      </c>
      <c r="G1321" t="n">
        <v>0</v>
      </c>
      <c r="H1321" s="5" t="n">
        <v>0.12</v>
      </c>
      <c r="I1321" s="5" t="n">
        <v>0.0925</v>
      </c>
      <c r="J1321" s="5" t="n">
        <v>0.12</v>
      </c>
      <c r="K1321" s="1" t="n">
        <v>0.11</v>
      </c>
      <c r="L1321" s="16">
        <f>K1321*C1321</f>
        <v/>
      </c>
      <c r="M1321" s="13">
        <f>C1321*I1321</f>
        <v/>
      </c>
      <c r="N1321" s="13">
        <f>IF(F1321&gt;0,C1321*(1+F1321),G1321)</f>
        <v/>
      </c>
      <c r="O1321" s="16">
        <f>N1321*J1321</f>
        <v/>
      </c>
      <c r="P1321" s="16">
        <f>L1321-D1321</f>
        <v/>
      </c>
      <c r="Q1321" s="16">
        <f>M1321-E1321</f>
        <v/>
      </c>
      <c r="R1321" s="16">
        <f>(B1321)+(P1321)+(Q1321)+(O1321)</f>
        <v/>
      </c>
      <c r="S1321" s="16">
        <f>R1321/0.89</f>
        <v/>
      </c>
      <c r="T1321" s="8">
        <f>((R1321/S1321)-1)*-100</f>
        <v/>
      </c>
      <c r="U1321" s="16">
        <f>C1321-S1321</f>
        <v/>
      </c>
      <c r="V1321">
        <f>((R1321/C1321)-1)*-100</f>
        <v/>
      </c>
    </row>
    <row r="1322">
      <c r="A1322" t="inlineStr">
        <is>
          <t>VINHO CASA RODRIGUES TINTO SUAVE</t>
        </is>
      </c>
      <c r="B1322" s="13" t="n">
        <v>11.923167</v>
      </c>
      <c r="C1322" s="14">
        <f>R1322/0.89</f>
        <v/>
      </c>
      <c r="D1322" s="13" t="n">
        <v>1.2745</v>
      </c>
      <c r="E1322" s="13" t="n">
        <v>0.917692</v>
      </c>
      <c r="F1322" s="1" t="n">
        <v>0</v>
      </c>
      <c r="G1322" t="n">
        <v>0</v>
      </c>
      <c r="H1322" s="5" t="n">
        <v>0.12</v>
      </c>
      <c r="I1322" s="5" t="n">
        <v>0.0925</v>
      </c>
      <c r="J1322" s="5" t="n">
        <v>0.12</v>
      </c>
      <c r="K1322" s="1" t="n">
        <v>0.11</v>
      </c>
      <c r="L1322" s="16">
        <f>K1322*C1322</f>
        <v/>
      </c>
      <c r="M1322" s="13">
        <f>C1322*I1322</f>
        <v/>
      </c>
      <c r="N1322" s="13">
        <f>IF(F1322&gt;0,C1322*(1+F1322),G1322)</f>
        <v/>
      </c>
      <c r="O1322" s="16">
        <f>N1322*J1322</f>
        <v/>
      </c>
      <c r="P1322" s="16">
        <f>L1322-D1322</f>
        <v/>
      </c>
      <c r="Q1322" s="16">
        <f>M1322-E1322</f>
        <v/>
      </c>
      <c r="R1322" s="16">
        <f>(B1322)+(P1322)+(Q1322)+(O1322)</f>
        <v/>
      </c>
      <c r="S1322" s="16">
        <f>R1322/0.89</f>
        <v/>
      </c>
      <c r="T1322" s="8">
        <f>((R1322/S1322)-1)*-100</f>
        <v/>
      </c>
      <c r="U1322" s="16">
        <f>C1322-S1322</f>
        <v/>
      </c>
      <c r="V1322">
        <f>((R1322/C1322)-1)*-100</f>
        <v/>
      </c>
    </row>
    <row r="1323">
      <c r="A1323" t="inlineStr">
        <is>
          <t>VODKA BELVEDERE 1,750L</t>
        </is>
      </c>
      <c r="B1323" s="13" t="n">
        <v>296.013485</v>
      </c>
      <c r="C1323" s="14">
        <f>R1323/0.89</f>
        <v/>
      </c>
      <c r="D1323" s="13" t="n">
        <v>9.9084</v>
      </c>
      <c r="E1323" s="13" t="n">
        <v>21.996655</v>
      </c>
      <c r="F1323" s="1" t="n">
        <v>0</v>
      </c>
      <c r="G1323" t="n">
        <v>0</v>
      </c>
      <c r="H1323" s="5" t="n">
        <v>0.12</v>
      </c>
      <c r="I1323" s="5" t="n">
        <v>0.0925</v>
      </c>
      <c r="J1323" s="5" t="n">
        <v>0.12</v>
      </c>
      <c r="K1323" s="1" t="n">
        <v>0.11</v>
      </c>
      <c r="L1323" s="16">
        <f>K1323*C1323</f>
        <v/>
      </c>
      <c r="M1323" s="13">
        <f>C1323*I1323</f>
        <v/>
      </c>
      <c r="N1323" s="13">
        <f>IF(F1323&gt;0,C1323*(1+F1323),G1323)</f>
        <v/>
      </c>
      <c r="O1323" s="16">
        <f>N1323*J1323</f>
        <v/>
      </c>
      <c r="P1323" s="16">
        <f>L1323-D1323</f>
        <v/>
      </c>
      <c r="Q1323" s="16">
        <f>M1323-E1323</f>
        <v/>
      </c>
      <c r="R1323" s="16">
        <f>(B1323)+(P1323)+(Q1323)+(O1323)</f>
        <v/>
      </c>
      <c r="S1323" s="16">
        <f>R1323/0.89</f>
        <v/>
      </c>
      <c r="T1323" s="8">
        <f>((R1323/S1323)-1)*-100</f>
        <v/>
      </c>
      <c r="U1323" s="16">
        <f>C1323-S1323</f>
        <v/>
      </c>
      <c r="V1323">
        <f>((R1323/C1323)-1)*-100</f>
        <v/>
      </c>
    </row>
    <row r="1324">
      <c r="A1324" t="inlineStr">
        <is>
          <t>VODKA BELVEDERE PURE CHROME 1,750 L</t>
        </is>
      </c>
      <c r="B1324" s="13" t="n">
        <v>466.790833</v>
      </c>
      <c r="C1324" s="14">
        <f>R1324/0.89</f>
        <v/>
      </c>
      <c r="D1324" s="13" t="n">
        <v>15.625</v>
      </c>
      <c r="E1324" s="13" t="n">
        <v>34.687038</v>
      </c>
      <c r="F1324" s="1" t="n">
        <v>0</v>
      </c>
      <c r="G1324" t="n">
        <v>0</v>
      </c>
      <c r="H1324" s="5" t="n">
        <v>0.12</v>
      </c>
      <c r="I1324" s="5" t="n">
        <v>0.0925</v>
      </c>
      <c r="J1324" s="5" t="n">
        <v>0.12</v>
      </c>
      <c r="K1324" s="1" t="n">
        <v>0.11</v>
      </c>
      <c r="L1324" s="16">
        <f>K1324*C1324</f>
        <v/>
      </c>
      <c r="M1324" s="13">
        <f>C1324*I1324</f>
        <v/>
      </c>
      <c r="N1324" s="13">
        <f>IF(F1324&gt;0,C1324*(1+F1324),G1324)</f>
        <v/>
      </c>
      <c r="O1324" s="16">
        <f>N1324*J1324</f>
        <v/>
      </c>
      <c r="P1324" s="16">
        <f>L1324-D1324</f>
        <v/>
      </c>
      <c r="Q1324" s="16">
        <f>M1324-E1324</f>
        <v/>
      </c>
      <c r="R1324" s="16">
        <f>(B1324)+(P1324)+(Q1324)+(O1324)</f>
        <v/>
      </c>
      <c r="S1324" s="16">
        <f>R1324/0.89</f>
        <v/>
      </c>
      <c r="T1324" s="8">
        <f>((R1324/S1324)-1)*-100</f>
        <v/>
      </c>
      <c r="U1324" s="16">
        <f>C1324-S1324</f>
        <v/>
      </c>
      <c r="V1324">
        <f>((R1324/C1324)-1)*-100</f>
        <v/>
      </c>
    </row>
    <row r="1325">
      <c r="A1325" t="inlineStr">
        <is>
          <t>CONHAQUE HENNESSY X.O. 700 ML</t>
        </is>
      </c>
      <c r="B1325" s="13" t="n">
        <v>1053.523889</v>
      </c>
      <c r="C1325" s="14">
        <f>R1325/0.89</f>
        <v/>
      </c>
      <c r="D1325" s="13" t="n">
        <v>35.2644</v>
      </c>
      <c r="E1325" s="13" t="n">
        <v>78.286964</v>
      </c>
      <c r="F1325" s="1" t="n">
        <v>0</v>
      </c>
      <c r="G1325" t="n">
        <v>0</v>
      </c>
      <c r="H1325" s="5" t="n">
        <v>0.12</v>
      </c>
      <c r="I1325" s="5" t="n">
        <v>0.0925</v>
      </c>
      <c r="J1325" s="5" t="n">
        <v>0.12</v>
      </c>
      <c r="K1325" s="1" t="n">
        <v>0.11</v>
      </c>
      <c r="L1325" s="16">
        <f>K1325*C1325</f>
        <v/>
      </c>
      <c r="M1325" s="13">
        <f>C1325*I1325</f>
        <v/>
      </c>
      <c r="N1325" s="13">
        <f>IF(F1325&gt;0,C1325*(1+F1325),G1325)</f>
        <v/>
      </c>
      <c r="O1325" s="16">
        <f>N1325*J1325</f>
        <v/>
      </c>
      <c r="P1325" s="16">
        <f>L1325-D1325</f>
        <v/>
      </c>
      <c r="Q1325" s="16">
        <f>M1325-E1325</f>
        <v/>
      </c>
      <c r="R1325" s="16">
        <f>(B1325)+(P1325)+(Q1325)+(O1325)</f>
        <v/>
      </c>
      <c r="S1325" s="16">
        <f>R1325/0.89</f>
        <v/>
      </c>
      <c r="T1325" s="8">
        <f>((R1325/S1325)-1)*-100</f>
        <v/>
      </c>
      <c r="U1325" s="16">
        <f>C1325-S1325</f>
        <v/>
      </c>
      <c r="V1325">
        <f>((R1325/C1325)-1)*-100</f>
        <v/>
      </c>
    </row>
    <row r="1326">
      <c r="A1326" t="inlineStr">
        <is>
          <t>VODKA BELVEDERE PURE 50 ML</t>
        </is>
      </c>
      <c r="B1326" s="13" t="n">
        <v>12.535583</v>
      </c>
      <c r="C1326" s="14">
        <f>R1326/0.89</f>
        <v/>
      </c>
      <c r="D1326" s="13" t="n">
        <v>0.4196</v>
      </c>
      <c r="E1326" s="13" t="n">
        <v>0.9315140000000001</v>
      </c>
      <c r="F1326" s="1" t="n">
        <v>0</v>
      </c>
      <c r="G1326" t="n">
        <v>0</v>
      </c>
      <c r="H1326" s="5" t="n">
        <v>0.12</v>
      </c>
      <c r="I1326" s="5" t="n">
        <v>0.0925</v>
      </c>
      <c r="J1326" s="5" t="n">
        <v>0.12</v>
      </c>
      <c r="K1326" s="1" t="n">
        <v>0.11</v>
      </c>
      <c r="L1326" s="16">
        <f>K1326*C1326</f>
        <v/>
      </c>
      <c r="M1326" s="13">
        <f>C1326*I1326</f>
        <v/>
      </c>
      <c r="N1326" s="13">
        <f>IF(F1326&gt;0,C1326*(1+F1326),G1326)</f>
        <v/>
      </c>
      <c r="O1326" s="16">
        <f>N1326*J1326</f>
        <v/>
      </c>
      <c r="P1326" s="16">
        <f>L1326-D1326</f>
        <v/>
      </c>
      <c r="Q1326" s="16">
        <f>M1326-E1326</f>
        <v/>
      </c>
      <c r="R1326" s="16">
        <f>(B1326)+(P1326)+(Q1326)+(O1326)</f>
        <v/>
      </c>
      <c r="S1326" s="16">
        <f>R1326/0.89</f>
        <v/>
      </c>
      <c r="T1326" s="8">
        <f>((R1326/S1326)-1)*-100</f>
        <v/>
      </c>
      <c r="U1326" s="16">
        <f>C1326-S1326</f>
        <v/>
      </c>
      <c r="V1326">
        <f>((R1326/C1326)-1)*-100</f>
        <v/>
      </c>
    </row>
    <row r="1327">
      <c r="A1327" t="inlineStr">
        <is>
          <t>VODKA BELVEDERE 3L</t>
        </is>
      </c>
      <c r="B1327" s="13" t="n">
        <v>618.209286</v>
      </c>
      <c r="C1327" s="14">
        <f>R1327/0.89</f>
        <v/>
      </c>
      <c r="D1327" s="13" t="n">
        <v>20.6932</v>
      </c>
      <c r="E1327" s="13" t="n">
        <v>45.938914</v>
      </c>
      <c r="F1327" s="1" t="n">
        <v>0.467</v>
      </c>
      <c r="G1327" t="n">
        <v>0</v>
      </c>
      <c r="H1327" s="5" t="n">
        <v>0.12</v>
      </c>
      <c r="I1327" s="5" t="n">
        <v>0.0925</v>
      </c>
      <c r="J1327" s="5" t="n">
        <v>0.12</v>
      </c>
      <c r="K1327" s="1" t="n">
        <v>0.11</v>
      </c>
      <c r="L1327" s="16">
        <f>K1327*C1327</f>
        <v/>
      </c>
      <c r="M1327" s="13">
        <f>C1327*I1327</f>
        <v/>
      </c>
      <c r="N1327" s="13">
        <f>IF(F1327&gt;0,C1327*(1+F1327),G1327)</f>
        <v/>
      </c>
      <c r="O1327" s="16">
        <f>N1327*J1327</f>
        <v/>
      </c>
      <c r="P1327" s="16">
        <f>L1327-D1327</f>
        <v/>
      </c>
      <c r="Q1327" s="16">
        <f>M1327-E1327</f>
        <v/>
      </c>
      <c r="R1327" s="16">
        <f>(B1327)+(P1327)+(Q1327)+(O1327)</f>
        <v/>
      </c>
      <c r="S1327" s="16">
        <f>R1327/0.89</f>
        <v/>
      </c>
      <c r="T1327" s="8">
        <f>((R1327/S1327)-1)*-100</f>
        <v/>
      </c>
      <c r="U1327" s="16">
        <f>C1327-S1327</f>
        <v/>
      </c>
      <c r="V1327">
        <f>((R1327/C1327)-1)*-100</f>
        <v/>
      </c>
    </row>
    <row r="1328">
      <c r="A1328" t="inlineStr">
        <is>
          <t>ESPUM PERINI VINTAGE BRUT BARRIQUE</t>
        </is>
      </c>
      <c r="B1328" s="13" t="n">
        <v>50.116967</v>
      </c>
      <c r="C1328" s="14">
        <f>R1328/0.89</f>
        <v/>
      </c>
      <c r="D1328" s="13" t="n">
        <v>5.767</v>
      </c>
      <c r="E1328" s="13" t="n">
        <v>3.830545</v>
      </c>
      <c r="F1328" s="1" t="n">
        <v>0.467</v>
      </c>
      <c r="G1328" t="n">
        <v>0</v>
      </c>
      <c r="H1328" s="5" t="n">
        <v>0.12</v>
      </c>
      <c r="I1328" s="5" t="n">
        <v>0.0925</v>
      </c>
      <c r="J1328" s="5" t="n">
        <v>0.12</v>
      </c>
      <c r="K1328" s="1" t="n">
        <v>0.11</v>
      </c>
      <c r="L1328" s="16">
        <f>K1328*C1328</f>
        <v/>
      </c>
      <c r="M1328" s="13">
        <f>C1328*I1328</f>
        <v/>
      </c>
      <c r="N1328" s="13">
        <f>IF(F1328&gt;0,C1328*(1+F1328),G1328)</f>
        <v/>
      </c>
      <c r="O1328" s="16">
        <f>N1328*J1328</f>
        <v/>
      </c>
      <c r="P1328" s="16">
        <f>L1328-D1328</f>
        <v/>
      </c>
      <c r="Q1328" s="16">
        <f>M1328-E1328</f>
        <v/>
      </c>
      <c r="R1328" s="16">
        <f>(B1328)+(P1328)+(Q1328)+(O1328)</f>
        <v/>
      </c>
      <c r="S1328" s="16">
        <f>R1328/0.89</f>
        <v/>
      </c>
      <c r="T1328" s="8">
        <f>((R1328/S1328)-1)*-100</f>
        <v/>
      </c>
      <c r="U1328" s="16">
        <f>C1328-S1328</f>
        <v/>
      </c>
      <c r="V1328">
        <f>((R1328/C1328)-1)*-100</f>
        <v/>
      </c>
    </row>
    <row r="1329">
      <c r="A1329" t="inlineStr">
        <is>
          <t>ESPUM PERINI VINTAGE BLANC DE NOIR</t>
        </is>
      </c>
      <c r="B1329" s="13" t="n">
        <v>50.116967</v>
      </c>
      <c r="C1329" s="14">
        <f>R1329/0.89</f>
        <v/>
      </c>
      <c r="D1329" s="13" t="n">
        <v>5.767</v>
      </c>
      <c r="E1329" s="13" t="n">
        <v>3.830545</v>
      </c>
      <c r="F1329" s="1" t="n">
        <v>0.467</v>
      </c>
      <c r="G1329" t="n">
        <v>0</v>
      </c>
      <c r="H1329" s="5" t="n">
        <v>0.12</v>
      </c>
      <c r="I1329" s="5" t="n">
        <v>0.0925</v>
      </c>
      <c r="J1329" s="5" t="n">
        <v>0.12</v>
      </c>
      <c r="K1329" s="1" t="n">
        <v>0.11</v>
      </c>
      <c r="L1329" s="16">
        <f>K1329*C1329</f>
        <v/>
      </c>
      <c r="M1329" s="13">
        <f>C1329*I1329</f>
        <v/>
      </c>
      <c r="N1329" s="13">
        <f>IF(F1329&gt;0,C1329*(1+F1329),G1329)</f>
        <v/>
      </c>
      <c r="O1329" s="16">
        <f>N1329*J1329</f>
        <v/>
      </c>
      <c r="P1329" s="16">
        <f>L1329-D1329</f>
        <v/>
      </c>
      <c r="Q1329" s="16">
        <f>M1329-E1329</f>
        <v/>
      </c>
      <c r="R1329" s="16">
        <f>(B1329)+(P1329)+(Q1329)+(O1329)</f>
        <v/>
      </c>
      <c r="S1329" s="16">
        <f>R1329/0.89</f>
        <v/>
      </c>
      <c r="T1329" s="8">
        <f>((R1329/S1329)-1)*-100</f>
        <v/>
      </c>
      <c r="U1329" s="16">
        <f>C1329-S1329</f>
        <v/>
      </c>
      <c r="V1329">
        <f>((R1329/C1329)-1)*-100</f>
        <v/>
      </c>
    </row>
    <row r="1330">
      <c r="A1330" t="inlineStr">
        <is>
          <t>ESPUM PERINI VINTAGE ROSE DE NOIR</t>
        </is>
      </c>
      <c r="B1330" s="13" t="n">
        <v>50.116967</v>
      </c>
      <c r="C1330" s="14">
        <f>R1330/0.89</f>
        <v/>
      </c>
      <c r="D1330" s="13" t="n">
        <v>5.767</v>
      </c>
      <c r="E1330" s="13" t="n">
        <v>3.830545</v>
      </c>
      <c r="F1330" s="1" t="n">
        <v>0.467</v>
      </c>
      <c r="G1330" t="n">
        <v>0</v>
      </c>
      <c r="H1330" s="5" t="n">
        <v>0.12</v>
      </c>
      <c r="I1330" s="5" t="n">
        <v>0.0925</v>
      </c>
      <c r="J1330" s="5" t="n">
        <v>0.12</v>
      </c>
      <c r="K1330" s="1" t="n">
        <v>0.11</v>
      </c>
      <c r="L1330" s="16">
        <f>K1330*C1330</f>
        <v/>
      </c>
      <c r="M1330" s="13">
        <f>C1330*I1330</f>
        <v/>
      </c>
      <c r="N1330" s="13">
        <f>IF(F1330&gt;0,C1330*(1+F1330),G1330)</f>
        <v/>
      </c>
      <c r="O1330" s="16">
        <f>N1330*J1330</f>
        <v/>
      </c>
      <c r="P1330" s="16">
        <f>L1330-D1330</f>
        <v/>
      </c>
      <c r="Q1330" s="16">
        <f>M1330-E1330</f>
        <v/>
      </c>
      <c r="R1330" s="16">
        <f>(B1330)+(P1330)+(Q1330)+(O1330)</f>
        <v/>
      </c>
      <c r="S1330" s="16">
        <f>R1330/0.89</f>
        <v/>
      </c>
      <c r="T1330" s="8">
        <f>((R1330/S1330)-1)*-100</f>
        <v/>
      </c>
      <c r="U1330" s="16">
        <f>C1330-S1330</f>
        <v/>
      </c>
      <c r="V1330">
        <f>((R1330/C1330)-1)*-100</f>
        <v/>
      </c>
    </row>
    <row r="1331">
      <c r="A1331" t="inlineStr">
        <is>
          <t>ESPUM PERINI VINTAGE LIQUEUR MOSCATEL</t>
        </is>
      </c>
      <c r="B1331" s="13" t="n">
        <v>50.116967</v>
      </c>
      <c r="C1331" s="14">
        <f>R1331/0.89</f>
        <v/>
      </c>
      <c r="D1331" s="13" t="n">
        <v>5.767</v>
      </c>
      <c r="E1331" s="13" t="n">
        <v>3.830545</v>
      </c>
      <c r="F1331" s="1" t="n">
        <v>0.467</v>
      </c>
      <c r="G1331" t="n">
        <v>0</v>
      </c>
      <c r="H1331" s="5" t="n">
        <v>0.12</v>
      </c>
      <c r="I1331" s="5" t="n">
        <v>0.0925</v>
      </c>
      <c r="J1331" s="5" t="n">
        <v>0.12</v>
      </c>
      <c r="K1331" s="1" t="n">
        <v>0.11</v>
      </c>
      <c r="L1331" s="16">
        <f>K1331*C1331</f>
        <v/>
      </c>
      <c r="M1331" s="13">
        <f>C1331*I1331</f>
        <v/>
      </c>
      <c r="N1331" s="13">
        <f>IF(F1331&gt;0,C1331*(1+F1331),G1331)</f>
        <v/>
      </c>
      <c r="O1331" s="16">
        <f>N1331*J1331</f>
        <v/>
      </c>
      <c r="P1331" s="16">
        <f>L1331-D1331</f>
        <v/>
      </c>
      <c r="Q1331" s="16">
        <f>M1331-E1331</f>
        <v/>
      </c>
      <c r="R1331" s="16">
        <f>(B1331)+(P1331)+(Q1331)+(O1331)</f>
        <v/>
      </c>
      <c r="S1331" s="16">
        <f>R1331/0.89</f>
        <v/>
      </c>
      <c r="T1331" s="8">
        <f>((R1331/S1331)-1)*-100</f>
        <v/>
      </c>
      <c r="U1331" s="16">
        <f>C1331-S1331</f>
        <v/>
      </c>
      <c r="V1331">
        <f>((R1331/C1331)-1)*-100</f>
        <v/>
      </c>
    </row>
    <row r="1332">
      <c r="A1332" t="inlineStr">
        <is>
          <t>VINHO CASA PERINI FR. UNICA TANNAT 750ML</t>
        </is>
      </c>
      <c r="B1332" s="13" t="n">
        <v>50.117189</v>
      </c>
      <c r="C1332" s="14">
        <f>R1332/0.89</f>
        <v/>
      </c>
      <c r="D1332" s="13" t="n">
        <v>5.646945</v>
      </c>
      <c r="E1332" s="13" t="n">
        <v>3.83055</v>
      </c>
      <c r="F1332" s="1" t="n">
        <v>0.467</v>
      </c>
      <c r="G1332" t="n">
        <v>0</v>
      </c>
      <c r="H1332" s="5" t="n">
        <v>0.12</v>
      </c>
      <c r="I1332" s="5" t="n">
        <v>0.0925</v>
      </c>
      <c r="J1332" s="5" t="n">
        <v>0.12</v>
      </c>
      <c r="K1332" s="1" t="n">
        <v>0.11</v>
      </c>
      <c r="L1332" s="16">
        <f>K1332*C1332</f>
        <v/>
      </c>
      <c r="M1332" s="13">
        <f>C1332*I1332</f>
        <v/>
      </c>
      <c r="N1332" s="13">
        <f>IF(F1332&gt;0,C1332*(1+F1332),G1332)</f>
        <v/>
      </c>
      <c r="O1332" s="16">
        <f>N1332*J1332</f>
        <v/>
      </c>
      <c r="P1332" s="16">
        <f>L1332-D1332</f>
        <v/>
      </c>
      <c r="Q1332" s="16">
        <f>M1332-E1332</f>
        <v/>
      </c>
      <c r="R1332" s="16">
        <f>(B1332)+(P1332)+(Q1332)+(O1332)</f>
        <v/>
      </c>
      <c r="S1332" s="16">
        <f>R1332/0.89</f>
        <v/>
      </c>
      <c r="T1332" s="8">
        <f>((R1332/S1332)-1)*-100</f>
        <v/>
      </c>
      <c r="U1332" s="16">
        <f>C1332-S1332</f>
        <v/>
      </c>
      <c r="V1332">
        <f>((R1332/C1332)-1)*-100</f>
        <v/>
      </c>
    </row>
    <row r="1333">
      <c r="A1333" t="inlineStr">
        <is>
          <t>VINHO PERINI  BRANCO SECO MOSCATO - ARBO</t>
        </is>
      </c>
      <c r="B1333" s="13" t="n">
        <v>39.4498</v>
      </c>
      <c r="C1333" s="14">
        <f>R1333/0.89</f>
        <v/>
      </c>
      <c r="D1333" s="13" t="n">
        <v>4.565333</v>
      </c>
      <c r="E1333" s="13" t="n">
        <v>3.015173</v>
      </c>
      <c r="F1333" s="1" t="n">
        <v>0.467</v>
      </c>
      <c r="G1333" t="n">
        <v>0</v>
      </c>
      <c r="H1333" s="5" t="n">
        <v>0.12</v>
      </c>
      <c r="I1333" s="5" t="n">
        <v>0.0925</v>
      </c>
      <c r="J1333" s="5" t="n">
        <v>0.12</v>
      </c>
      <c r="K1333" s="1" t="n">
        <v>0.11</v>
      </c>
      <c r="L1333" s="16">
        <f>K1333*C1333</f>
        <v/>
      </c>
      <c r="M1333" s="13">
        <f>C1333*I1333</f>
        <v/>
      </c>
      <c r="N1333" s="13">
        <f>IF(F1333&gt;0,C1333*(1+F1333),G1333)</f>
        <v/>
      </c>
      <c r="O1333" s="16">
        <f>N1333*J1333</f>
        <v/>
      </c>
      <c r="P1333" s="16">
        <f>L1333-D1333</f>
        <v/>
      </c>
      <c r="Q1333" s="16">
        <f>M1333-E1333</f>
        <v/>
      </c>
      <c r="R1333" s="16">
        <f>(B1333)+(P1333)+(Q1333)+(O1333)</f>
        <v/>
      </c>
      <c r="S1333" s="16">
        <f>R1333/0.89</f>
        <v/>
      </c>
      <c r="T1333" s="8">
        <f>((R1333/S1333)-1)*-100</f>
        <v/>
      </c>
      <c r="U1333" s="16">
        <f>C1333-S1333</f>
        <v/>
      </c>
      <c r="V1333">
        <f>((R1333/C1333)-1)*-100</f>
        <v/>
      </c>
    </row>
    <row r="1334">
      <c r="A1334" t="inlineStr">
        <is>
          <t>KIT AQUARELA 7 GARRAFAS + BALDE</t>
        </is>
      </c>
      <c r="B1334" s="13" t="n">
        <v>234.00948</v>
      </c>
      <c r="C1334" s="14">
        <f>R1334/0.89</f>
        <v/>
      </c>
      <c r="D1334" s="13" t="n">
        <v>26.36724</v>
      </c>
      <c r="E1334" s="13" t="n">
        <v>17.885796</v>
      </c>
      <c r="F1334" s="1" t="n">
        <v>0.467</v>
      </c>
      <c r="G1334" t="n">
        <v>0</v>
      </c>
      <c r="H1334" s="5" t="n">
        <v>0.12</v>
      </c>
      <c r="I1334" s="5" t="n">
        <v>0.0925</v>
      </c>
      <c r="J1334" s="5" t="n">
        <v>0.12</v>
      </c>
      <c r="K1334" s="1" t="n">
        <v>0.11</v>
      </c>
      <c r="L1334" s="16">
        <f>K1334*C1334</f>
        <v/>
      </c>
      <c r="M1334" s="13">
        <f>C1334*I1334</f>
        <v/>
      </c>
      <c r="N1334" s="13">
        <f>IF(F1334&gt;0,C1334*(1+F1334),G1334)</f>
        <v/>
      </c>
      <c r="O1334" s="16">
        <f>N1334*J1334</f>
        <v/>
      </c>
      <c r="P1334" s="16">
        <f>L1334-D1334</f>
        <v/>
      </c>
      <c r="Q1334" s="16">
        <f>M1334-E1334</f>
        <v/>
      </c>
      <c r="R1334" s="16">
        <f>(B1334)+(P1334)+(Q1334)+(O1334)</f>
        <v/>
      </c>
      <c r="S1334" s="16">
        <f>R1334/0.89</f>
        <v/>
      </c>
      <c r="T1334" s="8">
        <f>((R1334/S1334)-1)*-100</f>
        <v/>
      </c>
      <c r="U1334" s="16">
        <f>C1334-S1334</f>
        <v/>
      </c>
      <c r="V1334">
        <f>((R1334/C1334)-1)*-100</f>
        <v/>
      </c>
    </row>
    <row r="1335">
      <c r="A1335" t="inlineStr">
        <is>
          <t>KIT BRUT 7 GARRAFAS + BALDE</t>
        </is>
      </c>
      <c r="B1335" s="13" t="n">
        <v>227.4588</v>
      </c>
      <c r="C1335" s="14">
        <f>R1335/0.89</f>
        <v/>
      </c>
      <c r="D1335" s="13" t="n">
        <v>25.749167</v>
      </c>
      <c r="E1335" s="13" t="n">
        <v>17.38511</v>
      </c>
      <c r="F1335" s="1" t="n">
        <v>0.467</v>
      </c>
      <c r="G1335" t="n">
        <v>0</v>
      </c>
      <c r="H1335" s="5" t="n">
        <v>0.12</v>
      </c>
      <c r="I1335" s="5" t="n">
        <v>0.0925</v>
      </c>
      <c r="J1335" s="5" t="n">
        <v>0.12</v>
      </c>
      <c r="K1335" s="1" t="n">
        <v>0.11</v>
      </c>
      <c r="L1335" s="16">
        <f>K1335*C1335</f>
        <v/>
      </c>
      <c r="M1335" s="13">
        <f>C1335*I1335</f>
        <v/>
      </c>
      <c r="N1335" s="13">
        <f>IF(F1335&gt;0,C1335*(1+F1335),G1335)</f>
        <v/>
      </c>
      <c r="O1335" s="16">
        <f>N1335*J1335</f>
        <v/>
      </c>
      <c r="P1335" s="16">
        <f>L1335-D1335</f>
        <v/>
      </c>
      <c r="Q1335" s="16">
        <f>M1335-E1335</f>
        <v/>
      </c>
      <c r="R1335" s="16">
        <f>(B1335)+(P1335)+(Q1335)+(O1335)</f>
        <v/>
      </c>
      <c r="S1335" s="16">
        <f>R1335/0.89</f>
        <v/>
      </c>
      <c r="T1335" s="8">
        <f>((R1335/S1335)-1)*-100</f>
        <v/>
      </c>
      <c r="U1335" s="16">
        <f>C1335-S1335</f>
        <v/>
      </c>
      <c r="V1335">
        <f>((R1335/C1335)-1)*-100</f>
        <v/>
      </c>
    </row>
    <row r="1336">
      <c r="A1336" t="inlineStr">
        <is>
          <t>KIT MOSCATEL 7 GARRAFAS + BALDE</t>
        </is>
      </c>
      <c r="B1336" s="13" t="n">
        <v>213.9682</v>
      </c>
      <c r="C1336" s="14">
        <f>R1336/0.89</f>
        <v/>
      </c>
      <c r="D1336" s="13" t="n">
        <v>24.109</v>
      </c>
      <c r="E1336" s="13" t="n">
        <v>16.35401</v>
      </c>
      <c r="F1336" s="1" t="n">
        <v>0.467</v>
      </c>
      <c r="G1336" t="n">
        <v>0</v>
      </c>
      <c r="H1336" s="5" t="n">
        <v>0.12</v>
      </c>
      <c r="I1336" s="5" t="n">
        <v>0.0925</v>
      </c>
      <c r="J1336" s="5" t="n">
        <v>0.12</v>
      </c>
      <c r="K1336" s="1" t="n">
        <v>0.11</v>
      </c>
      <c r="L1336" s="16">
        <f>K1336*C1336</f>
        <v/>
      </c>
      <c r="M1336" s="13">
        <f>C1336*I1336</f>
        <v/>
      </c>
      <c r="N1336" s="13">
        <f>IF(F1336&gt;0,C1336*(1+F1336),G1336)</f>
        <v/>
      </c>
      <c r="O1336" s="16">
        <f>N1336*J1336</f>
        <v/>
      </c>
      <c r="P1336" s="16">
        <f>L1336-D1336</f>
        <v/>
      </c>
      <c r="Q1336" s="16">
        <f>M1336-E1336</f>
        <v/>
      </c>
      <c r="R1336" s="16">
        <f>(B1336)+(P1336)+(Q1336)+(O1336)</f>
        <v/>
      </c>
      <c r="S1336" s="16">
        <f>R1336/0.89</f>
        <v/>
      </c>
      <c r="T1336" s="8">
        <f>((R1336/S1336)-1)*-100</f>
        <v/>
      </c>
      <c r="U1336" s="16">
        <f>C1336-S1336</f>
        <v/>
      </c>
      <c r="V1336">
        <f>((R1336/C1336)-1)*-100</f>
        <v/>
      </c>
    </row>
    <row r="1337">
      <c r="A1337" t="inlineStr">
        <is>
          <t>KIT BRUT ROSE 7 GARRAFAS + BALDE</t>
        </is>
      </c>
      <c r="B1337" s="13" t="n">
        <v>227.45878</v>
      </c>
      <c r="C1337" s="14">
        <f>R1337/0.89</f>
        <v/>
      </c>
      <c r="D1337" s="13" t="n">
        <v>25.62912</v>
      </c>
      <c r="E1337" s="13" t="n">
        <v>17.385114</v>
      </c>
      <c r="F1337" s="1" t="n">
        <v>0.467</v>
      </c>
      <c r="G1337" t="n">
        <v>0</v>
      </c>
      <c r="H1337" s="5" t="n">
        <v>0.12</v>
      </c>
      <c r="I1337" s="5" t="n">
        <v>0.0925</v>
      </c>
      <c r="J1337" s="5" t="n">
        <v>0.12</v>
      </c>
      <c r="K1337" s="1" t="n">
        <v>0.11</v>
      </c>
      <c r="L1337" s="16">
        <f>K1337*C1337</f>
        <v/>
      </c>
      <c r="M1337" s="13">
        <f>C1337*I1337</f>
        <v/>
      </c>
      <c r="N1337" s="13">
        <f>IF(F1337&gt;0,C1337*(1+F1337),G1337)</f>
        <v/>
      </c>
      <c r="O1337" s="16">
        <f>N1337*J1337</f>
        <v/>
      </c>
      <c r="P1337" s="16">
        <f>L1337-D1337</f>
        <v/>
      </c>
      <c r="Q1337" s="16">
        <f>M1337-E1337</f>
        <v/>
      </c>
      <c r="R1337" s="16">
        <f>(B1337)+(P1337)+(Q1337)+(O1337)</f>
        <v/>
      </c>
      <c r="S1337" s="16">
        <f>R1337/0.89</f>
        <v/>
      </c>
      <c r="T1337" s="8">
        <f>((R1337/S1337)-1)*-100</f>
        <v/>
      </c>
      <c r="U1337" s="16">
        <f>C1337-S1337</f>
        <v/>
      </c>
      <c r="V1337">
        <f>((R1337/C1337)-1)*-100</f>
        <v/>
      </c>
    </row>
    <row r="1338">
      <c r="A1338" t="inlineStr">
        <is>
          <t>WHISKY AME 1792 SMALL BATCH 750ML</t>
        </is>
      </c>
      <c r="B1338" s="13" t="n">
        <v>138.93465</v>
      </c>
      <c r="C1338" s="14">
        <f>R1338/0.89</f>
        <v/>
      </c>
      <c r="D1338" s="13" t="n">
        <v>4.650417</v>
      </c>
      <c r="E1338" s="13" t="n">
        <v>10.324201</v>
      </c>
      <c r="F1338" s="1" t="n">
        <v>0.4579</v>
      </c>
      <c r="G1338" t="n">
        <v>0</v>
      </c>
      <c r="H1338" s="5" t="n">
        <v>0.12</v>
      </c>
      <c r="I1338" s="5" t="n">
        <v>0.0925</v>
      </c>
      <c r="J1338" s="5" t="n">
        <v>0.12</v>
      </c>
      <c r="K1338" s="1" t="n">
        <v>0.11</v>
      </c>
      <c r="L1338" s="16">
        <f>K1338*C1338</f>
        <v/>
      </c>
      <c r="M1338" s="13">
        <f>C1338*I1338</f>
        <v/>
      </c>
      <c r="N1338" s="13">
        <f>IF(F1338&gt;0,C1338*(1+F1338),G1338)</f>
        <v/>
      </c>
      <c r="O1338" s="16">
        <f>N1338*J1338</f>
        <v/>
      </c>
      <c r="P1338" s="16">
        <f>L1338-D1338</f>
        <v/>
      </c>
      <c r="Q1338" s="16">
        <f>M1338-E1338</f>
        <v/>
      </c>
      <c r="R1338" s="16">
        <f>(B1338)+(P1338)+(Q1338)+(O1338)</f>
        <v/>
      </c>
      <c r="S1338" s="16">
        <f>R1338/0.89</f>
        <v/>
      </c>
      <c r="T1338" s="8">
        <f>((R1338/S1338)-1)*-100</f>
        <v/>
      </c>
      <c r="U1338" s="16">
        <f>C1338-S1338</f>
        <v/>
      </c>
      <c r="V1338">
        <f>((R1338/C1338)-1)*-100</f>
        <v/>
      </c>
    </row>
    <row r="1339">
      <c r="A1339" t="inlineStr">
        <is>
          <t>BRANDY ESP GONZALEZ BYASS LEPANTO 750 ML</t>
        </is>
      </c>
      <c r="B1339" s="13" t="n">
        <v>351.15465</v>
      </c>
      <c r="C1339" s="14">
        <f>R1339/0.89</f>
        <v/>
      </c>
      <c r="D1339" s="13" t="n">
        <v>11.754167</v>
      </c>
      <c r="E1339" s="13" t="n">
        <v>26.094179</v>
      </c>
      <c r="F1339" s="1" t="n">
        <v>0.4579</v>
      </c>
      <c r="G1339" t="n">
        <v>0</v>
      </c>
      <c r="H1339" s="5" t="n">
        <v>0.12</v>
      </c>
      <c r="I1339" s="5" t="n">
        <v>0.0925</v>
      </c>
      <c r="J1339" s="5" t="n">
        <v>0.12</v>
      </c>
      <c r="K1339" s="1" t="n">
        <v>0.11</v>
      </c>
      <c r="L1339" s="16">
        <f>K1339*C1339</f>
        <v/>
      </c>
      <c r="M1339" s="13">
        <f>C1339*I1339</f>
        <v/>
      </c>
      <c r="N1339" s="13">
        <f>IF(F1339&gt;0,C1339*(1+F1339),G1339)</f>
        <v/>
      </c>
      <c r="O1339" s="16">
        <f>N1339*J1339</f>
        <v/>
      </c>
      <c r="P1339" s="16">
        <f>L1339-D1339</f>
        <v/>
      </c>
      <c r="Q1339" s="16">
        <f>M1339-E1339</f>
        <v/>
      </c>
      <c r="R1339" s="16">
        <f>(B1339)+(P1339)+(Q1339)+(O1339)</f>
        <v/>
      </c>
      <c r="S1339" s="16">
        <f>R1339/0.89</f>
        <v/>
      </c>
      <c r="T1339" s="8">
        <f>((R1339/S1339)-1)*-100</f>
        <v/>
      </c>
      <c r="U1339" s="16">
        <f>C1339-S1339</f>
        <v/>
      </c>
      <c r="V1339">
        <f>((R1339/C1339)-1)*-100</f>
        <v/>
      </c>
    </row>
    <row r="1340">
      <c r="A1340" t="inlineStr">
        <is>
          <t>GIN ING MARTIN MILLERS 700 ML</t>
        </is>
      </c>
      <c r="B1340" s="13" t="n">
        <v>101.166788</v>
      </c>
      <c r="C1340" s="14">
        <f>R1340/0.89</f>
        <v/>
      </c>
      <c r="D1340" s="13" t="n">
        <v>3.386336</v>
      </c>
      <c r="E1340" s="13" t="n">
        <v>7.517666</v>
      </c>
      <c r="F1340" s="1" t="n">
        <v>0</v>
      </c>
      <c r="G1340" t="n">
        <v>312.46</v>
      </c>
      <c r="H1340" s="5" t="n">
        <v>0.12</v>
      </c>
      <c r="I1340" s="5" t="n">
        <v>0.0925</v>
      </c>
      <c r="J1340" s="5" t="n">
        <v>0.12</v>
      </c>
      <c r="K1340" s="1" t="n">
        <v>0.11</v>
      </c>
      <c r="L1340" s="16">
        <f>K1340*C1340</f>
        <v/>
      </c>
      <c r="M1340" s="13">
        <f>C1340*I1340</f>
        <v/>
      </c>
      <c r="N1340" s="13">
        <f>IF(F1340&gt;0,C1340*(1+F1340),G1340)</f>
        <v/>
      </c>
      <c r="O1340" s="16">
        <f>N1340*J1340</f>
        <v/>
      </c>
      <c r="P1340" s="16">
        <f>L1340-D1340</f>
        <v/>
      </c>
      <c r="Q1340" s="16">
        <f>M1340-E1340</f>
        <v/>
      </c>
      <c r="R1340" s="16">
        <f>(B1340)+(P1340)+(Q1340)+(O1340)</f>
        <v/>
      </c>
      <c r="S1340" s="16">
        <f>R1340/0.89</f>
        <v/>
      </c>
      <c r="T1340" s="8">
        <f>((R1340/S1340)-1)*-100</f>
        <v/>
      </c>
      <c r="U1340" s="16">
        <f>C1340-S1340</f>
        <v/>
      </c>
      <c r="V1340">
        <f>((R1340/C1340)-1)*-100</f>
        <v/>
      </c>
    </row>
    <row r="1341">
      <c r="A1341" t="inlineStr">
        <is>
          <t>LICOR HOL DE KUYPER BLUE CURACAO 700 ML</t>
        </is>
      </c>
      <c r="B1341" s="13" t="n">
        <v>83.5308</v>
      </c>
      <c r="C1341" s="14">
        <f>R1341/0.89</f>
        <v/>
      </c>
      <c r="D1341" s="13" t="n">
        <v>2.796032</v>
      </c>
      <c r="E1341" s="13" t="n">
        <v>6.207209</v>
      </c>
      <c r="F1341" s="1" t="n">
        <v>0.4579</v>
      </c>
      <c r="G1341" t="n">
        <v>0</v>
      </c>
      <c r="H1341" s="5" t="n">
        <v>0.12</v>
      </c>
      <c r="I1341" s="5" t="n">
        <v>0.0925</v>
      </c>
      <c r="J1341" s="5" t="n">
        <v>0.12</v>
      </c>
      <c r="K1341" s="1" t="n">
        <v>0.11</v>
      </c>
      <c r="L1341" s="16">
        <f>K1341*C1341</f>
        <v/>
      </c>
      <c r="M1341" s="13">
        <f>C1341*I1341</f>
        <v/>
      </c>
      <c r="N1341" s="13">
        <f>IF(F1341&gt;0,C1341*(1+F1341),G1341)</f>
        <v/>
      </c>
      <c r="O1341" s="16">
        <f>N1341*J1341</f>
        <v/>
      </c>
      <c r="P1341" s="16">
        <f>L1341-D1341</f>
        <v/>
      </c>
      <c r="Q1341" s="16">
        <f>M1341-E1341</f>
        <v/>
      </c>
      <c r="R1341" s="16">
        <f>(B1341)+(P1341)+(Q1341)+(O1341)</f>
        <v/>
      </c>
      <c r="S1341" s="16">
        <f>R1341/0.89</f>
        <v/>
      </c>
      <c r="T1341" s="8">
        <f>((R1341/S1341)-1)*-100</f>
        <v/>
      </c>
      <c r="U1341" s="16">
        <f>C1341-S1341</f>
        <v/>
      </c>
      <c r="V1341">
        <f>((R1341/C1341)-1)*-100</f>
        <v/>
      </c>
    </row>
    <row r="1342">
      <c r="A1342" t="inlineStr">
        <is>
          <t>ESPUMANTE CHANDON RESERVE BRUT - DEST</t>
        </is>
      </c>
      <c r="B1342" s="13" t="n">
        <v>55.31</v>
      </c>
      <c r="C1342" s="14">
        <f>R1342/0.89</f>
        <v/>
      </c>
      <c r="D1342" s="13" t="n">
        <v>6.6372</v>
      </c>
      <c r="E1342" s="13" t="n">
        <v>4.502234</v>
      </c>
      <c r="F1342" s="1" t="n">
        <v>0.3796</v>
      </c>
      <c r="G1342" t="n">
        <v>0</v>
      </c>
      <c r="H1342" s="5" t="n">
        <v>0.12</v>
      </c>
      <c r="I1342" s="5" t="n">
        <v>0.0925</v>
      </c>
      <c r="J1342" s="5" t="n">
        <v>0.12</v>
      </c>
      <c r="K1342" s="1" t="n">
        <v>0.11</v>
      </c>
      <c r="L1342" s="16">
        <f>K1342*C1342</f>
        <v/>
      </c>
      <c r="M1342" s="13">
        <f>C1342*I1342</f>
        <v/>
      </c>
      <c r="N1342" s="13">
        <f>IF(F1342&gt;0,C1342*(1+F1342),G1342)</f>
        <v/>
      </c>
      <c r="O1342" s="16">
        <f>N1342*J1342</f>
        <v/>
      </c>
      <c r="P1342" s="16">
        <f>L1342-D1342</f>
        <v/>
      </c>
      <c r="Q1342" s="16">
        <f>M1342-E1342</f>
        <v/>
      </c>
      <c r="R1342" s="16">
        <f>(B1342)+(P1342)+(Q1342)+(O1342)</f>
        <v/>
      </c>
      <c r="S1342" s="16">
        <f>R1342/0.89</f>
        <v/>
      </c>
      <c r="T1342" s="8">
        <f>((R1342/S1342)-1)*-100</f>
        <v/>
      </c>
      <c r="U1342" s="16">
        <f>C1342-S1342</f>
        <v/>
      </c>
      <c r="V1342">
        <f>((R1342/C1342)-1)*-100</f>
        <v/>
      </c>
    </row>
    <row r="1343">
      <c r="A1343" t="inlineStr">
        <is>
          <t>ESPUMANTE CHANDON RESEVE BRUT ROSE -DEST</t>
        </is>
      </c>
      <c r="B1343" s="13" t="n">
        <v>110.63</v>
      </c>
      <c r="C1343" s="14">
        <f>R1343/0.89</f>
        <v/>
      </c>
      <c r="D1343" s="13" t="n">
        <v>13.2756</v>
      </c>
      <c r="E1343" s="13" t="n">
        <v>9.005281999999999</v>
      </c>
      <c r="F1343" s="1" t="n">
        <v>0.3796</v>
      </c>
      <c r="G1343" t="n">
        <v>0</v>
      </c>
      <c r="H1343" s="5" t="n">
        <v>0.12</v>
      </c>
      <c r="I1343" s="5" t="n">
        <v>0.0925</v>
      </c>
      <c r="J1343" s="5" t="n">
        <v>0.12</v>
      </c>
      <c r="K1343" s="1" t="n">
        <v>0.11</v>
      </c>
      <c r="L1343" s="16">
        <f>K1343*C1343</f>
        <v/>
      </c>
      <c r="M1343" s="13">
        <f>C1343*I1343</f>
        <v/>
      </c>
      <c r="N1343" s="13">
        <f>IF(F1343&gt;0,C1343*(1+F1343),G1343)</f>
        <v/>
      </c>
      <c r="O1343" s="16">
        <f>N1343*J1343</f>
        <v/>
      </c>
      <c r="P1343" s="16">
        <f>L1343-D1343</f>
        <v/>
      </c>
      <c r="Q1343" s="16">
        <f>M1343-E1343</f>
        <v/>
      </c>
      <c r="R1343" s="16">
        <f>(B1343)+(P1343)+(Q1343)+(O1343)</f>
        <v/>
      </c>
      <c r="S1343" s="16">
        <f>R1343/0.89</f>
        <v/>
      </c>
      <c r="T1343" s="8">
        <f>((R1343/S1343)-1)*-100</f>
        <v/>
      </c>
      <c r="U1343" s="16">
        <f>C1343-S1343</f>
        <v/>
      </c>
      <c r="V1343">
        <f>((R1343/C1343)-1)*-100</f>
        <v/>
      </c>
    </row>
    <row r="1344">
      <c r="A1344" t="inlineStr">
        <is>
          <t>WHISKY ROYAL SALUTE 21YO GRAIN 700ML</t>
        </is>
      </c>
      <c r="B1344" s="13" t="n">
        <v>507.377617</v>
      </c>
      <c r="C1344" s="14">
        <f>R1344/0.89</f>
        <v/>
      </c>
      <c r="D1344" s="13" t="n">
        <v>16.983333</v>
      </c>
      <c r="E1344" s="13" t="n">
        <v>37.703011</v>
      </c>
      <c r="F1344" s="1" t="n">
        <v>0</v>
      </c>
      <c r="G1344" t="n">
        <v>1118.85</v>
      </c>
      <c r="H1344" s="5" t="n">
        <v>0.12</v>
      </c>
      <c r="I1344" s="5" t="n">
        <v>0.0925</v>
      </c>
      <c r="J1344" s="5" t="n">
        <v>0.12</v>
      </c>
      <c r="K1344" s="1" t="n">
        <v>0.11</v>
      </c>
      <c r="L1344" s="16">
        <f>K1344*C1344</f>
        <v/>
      </c>
      <c r="M1344" s="13">
        <f>C1344*I1344</f>
        <v/>
      </c>
      <c r="N1344" s="13">
        <f>IF(F1344&gt;0,C1344*(1+F1344),G1344)</f>
        <v/>
      </c>
      <c r="O1344" s="16">
        <f>N1344*J1344</f>
        <v/>
      </c>
      <c r="P1344" s="16">
        <f>L1344-D1344</f>
        <v/>
      </c>
      <c r="Q1344" s="16">
        <f>M1344-E1344</f>
        <v/>
      </c>
      <c r="R1344" s="16">
        <f>(B1344)+(P1344)+(Q1344)+(O1344)</f>
        <v/>
      </c>
      <c r="S1344" s="16">
        <f>R1344/0.89</f>
        <v/>
      </c>
      <c r="T1344" s="8">
        <f>((R1344/S1344)-1)*-100</f>
        <v/>
      </c>
      <c r="U1344" s="16">
        <f>C1344-S1344</f>
        <v/>
      </c>
      <c r="V1344">
        <f>((R1344/C1344)-1)*-100</f>
        <v/>
      </c>
    </row>
    <row r="1345">
      <c r="A1345" t="inlineStr">
        <is>
          <t>TERMANTHIA 750 ML</t>
        </is>
      </c>
      <c r="B1345" s="13" t="n">
        <v>727.085833</v>
      </c>
      <c r="C1345" s="14">
        <f>R1345/0.89</f>
        <v/>
      </c>
      <c r="D1345" s="13" t="n">
        <v>27.308333</v>
      </c>
      <c r="E1345" s="13" t="n">
        <v>60.624655</v>
      </c>
      <c r="F1345" s="1" t="n">
        <v>0</v>
      </c>
      <c r="G1345" t="n">
        <v>0</v>
      </c>
      <c r="H1345" s="5" t="n">
        <v>0.12</v>
      </c>
      <c r="I1345" s="5" t="n">
        <v>0.0925</v>
      </c>
      <c r="J1345" s="5" t="n">
        <v>0.12</v>
      </c>
      <c r="K1345" s="1" t="n">
        <v>0.11</v>
      </c>
      <c r="L1345" s="16">
        <f>K1345*C1345</f>
        <v/>
      </c>
      <c r="M1345" s="13">
        <f>C1345*I1345</f>
        <v/>
      </c>
      <c r="N1345" s="13">
        <f>IF(F1345&gt;0,C1345*(1+F1345),G1345)</f>
        <v/>
      </c>
      <c r="O1345" s="16">
        <f>N1345*J1345</f>
        <v/>
      </c>
      <c r="P1345" s="16">
        <f>L1345-D1345</f>
        <v/>
      </c>
      <c r="Q1345" s="16">
        <f>M1345-E1345</f>
        <v/>
      </c>
      <c r="R1345" s="16">
        <f>(B1345)+(P1345)+(Q1345)+(O1345)</f>
        <v/>
      </c>
      <c r="S1345" s="16">
        <f>R1345/0.89</f>
        <v/>
      </c>
      <c r="T1345" s="8">
        <f>((R1345/S1345)-1)*-100</f>
        <v/>
      </c>
      <c r="U1345" s="16">
        <f>C1345-S1345</f>
        <v/>
      </c>
      <c r="V1345">
        <f>((R1345/C1345)-1)*-100</f>
        <v/>
      </c>
    </row>
    <row r="1346">
      <c r="A1346" t="inlineStr">
        <is>
          <t>LICOR DON LUIZ DULCE DE LECHE CREAM</t>
        </is>
      </c>
      <c r="B1346" s="13" t="n">
        <v>43.9</v>
      </c>
      <c r="C1346" s="14">
        <f>R1346/0.89</f>
        <v/>
      </c>
      <c r="D1346" s="13" t="n">
        <v>5.388002</v>
      </c>
      <c r="E1346" s="13" t="n">
        <v>1.410068</v>
      </c>
      <c r="F1346" s="1" t="n">
        <v>0.467</v>
      </c>
      <c r="G1346" t="n">
        <v>0</v>
      </c>
      <c r="H1346" s="5" t="n">
        <v>0.12</v>
      </c>
      <c r="I1346" s="5" t="n">
        <v>0.0925</v>
      </c>
      <c r="J1346" s="5" t="n">
        <v>0.12</v>
      </c>
      <c r="K1346" s="1" t="n">
        <v>0.11</v>
      </c>
      <c r="L1346" s="16">
        <f>K1346*C1346</f>
        <v/>
      </c>
      <c r="M1346" s="13">
        <f>C1346*I1346</f>
        <v/>
      </c>
      <c r="N1346" s="13">
        <f>IF(F1346&gt;0,C1346*(1+F1346),G1346)</f>
        <v/>
      </c>
      <c r="O1346" s="16">
        <f>N1346*J1346</f>
        <v/>
      </c>
      <c r="P1346" s="16">
        <f>L1346-D1346</f>
        <v/>
      </c>
      <c r="Q1346" s="16">
        <f>M1346-E1346</f>
        <v/>
      </c>
      <c r="R1346" s="16">
        <f>(B1346)+(P1346)+(Q1346)+(O1346)</f>
        <v/>
      </c>
      <c r="S1346" s="16">
        <f>R1346/0.89</f>
        <v/>
      </c>
      <c r="T1346" s="8">
        <f>((R1346/S1346)-1)*-100</f>
        <v/>
      </c>
      <c r="U1346" s="16">
        <f>C1346-S1346</f>
        <v/>
      </c>
      <c r="V1346">
        <f>((R1346/C1346)-1)*-100</f>
        <v/>
      </c>
    </row>
    <row r="1347">
      <c r="A1347" t="inlineStr">
        <is>
          <t>VINHO LT BRANCO FRISANTE LOVIN 6X269 ML</t>
        </is>
      </c>
      <c r="B1347" s="13" t="n">
        <v>53.28</v>
      </c>
      <c r="C1347" s="14">
        <f>R1347/0.89</f>
        <v/>
      </c>
      <c r="D1347" s="13" t="n">
        <v>6.3936</v>
      </c>
      <c r="E1347" s="13" t="n">
        <v>4.336992</v>
      </c>
      <c r="F1347" s="1" t="n">
        <v>0.467</v>
      </c>
      <c r="G1347" t="n">
        <v>0</v>
      </c>
      <c r="H1347" s="5" t="n">
        <v>0.12</v>
      </c>
      <c r="I1347" s="5" t="n">
        <v>0.0925</v>
      </c>
      <c r="J1347" s="5" t="n">
        <v>0.12</v>
      </c>
      <c r="K1347" s="1" t="n">
        <v>0.11</v>
      </c>
      <c r="L1347" s="16">
        <f>K1347*C1347</f>
        <v/>
      </c>
      <c r="M1347" s="13">
        <f>C1347*I1347</f>
        <v/>
      </c>
      <c r="N1347" s="13">
        <f>IF(F1347&gt;0,C1347*(1+F1347),G1347)</f>
        <v/>
      </c>
      <c r="O1347" s="16">
        <f>N1347*J1347</f>
        <v/>
      </c>
      <c r="P1347" s="16">
        <f>L1347-D1347</f>
        <v/>
      </c>
      <c r="Q1347" s="16">
        <f>M1347-E1347</f>
        <v/>
      </c>
      <c r="R1347" s="16">
        <f>(B1347)+(P1347)+(Q1347)+(O1347)</f>
        <v/>
      </c>
      <c r="S1347" s="16">
        <f>R1347/0.89</f>
        <v/>
      </c>
      <c r="T1347" s="8">
        <f>((R1347/S1347)-1)*-100</f>
        <v/>
      </c>
      <c r="U1347" s="16">
        <f>C1347-S1347</f>
        <v/>
      </c>
      <c r="V1347">
        <f>((R1347/C1347)-1)*-100</f>
        <v/>
      </c>
    </row>
    <row r="1348">
      <c r="A1348" t="inlineStr">
        <is>
          <t>VINHO LT BRUT LOVIN 6X269 ML</t>
        </is>
      </c>
      <c r="B1348" s="13" t="n">
        <v>53.28</v>
      </c>
      <c r="C1348" s="14">
        <f>R1348/0.89</f>
        <v/>
      </c>
      <c r="D1348" s="13" t="n">
        <v>6.3936</v>
      </c>
      <c r="E1348" s="13" t="n">
        <v>4.336992</v>
      </c>
      <c r="F1348" s="1" t="n">
        <v>0.467</v>
      </c>
      <c r="G1348" t="n">
        <v>0</v>
      </c>
      <c r="H1348" s="5" t="n">
        <v>0.12</v>
      </c>
      <c r="I1348" s="5" t="n">
        <v>0.0925</v>
      </c>
      <c r="J1348" s="5" t="n">
        <v>0.12</v>
      </c>
      <c r="K1348" s="1" t="n">
        <v>0.11</v>
      </c>
      <c r="L1348" s="16">
        <f>K1348*C1348</f>
        <v/>
      </c>
      <c r="M1348" s="13">
        <f>C1348*I1348</f>
        <v/>
      </c>
      <c r="N1348" s="13">
        <f>IF(F1348&gt;0,C1348*(1+F1348),G1348)</f>
        <v/>
      </c>
      <c r="O1348" s="16">
        <f>N1348*J1348</f>
        <v/>
      </c>
      <c r="P1348" s="16">
        <f>L1348-D1348</f>
        <v/>
      </c>
      <c r="Q1348" s="16">
        <f>M1348-E1348</f>
        <v/>
      </c>
      <c r="R1348" s="16">
        <f>(B1348)+(P1348)+(Q1348)+(O1348)</f>
        <v/>
      </c>
      <c r="S1348" s="16">
        <f>R1348/0.89</f>
        <v/>
      </c>
      <c r="T1348" s="8">
        <f>((R1348/S1348)-1)*-100</f>
        <v/>
      </c>
      <c r="U1348" s="16">
        <f>C1348-S1348</f>
        <v/>
      </c>
      <c r="V1348">
        <f>((R1348/C1348)-1)*-100</f>
        <v/>
      </c>
    </row>
    <row r="1349">
      <c r="A1349" t="inlineStr">
        <is>
          <t>VINHO LT WHITE DRY LOVIN 6X269 ML</t>
        </is>
      </c>
      <c r="B1349" s="13" t="n">
        <v>53.28</v>
      </c>
      <c r="C1349" s="14">
        <f>R1349/0.89</f>
        <v/>
      </c>
      <c r="D1349" s="13" t="n">
        <v>6.3936</v>
      </c>
      <c r="E1349" s="13" t="n">
        <v>4.336992</v>
      </c>
      <c r="F1349" s="1" t="n">
        <v>0.467</v>
      </c>
      <c r="G1349" t="n">
        <v>0</v>
      </c>
      <c r="H1349" s="5" t="n">
        <v>0.12</v>
      </c>
      <c r="I1349" s="5" t="n">
        <v>0.0925</v>
      </c>
      <c r="J1349" s="5" t="n">
        <v>0.12</v>
      </c>
      <c r="K1349" s="1" t="n">
        <v>0.11</v>
      </c>
      <c r="L1349" s="16">
        <f>K1349*C1349</f>
        <v/>
      </c>
      <c r="M1349" s="13">
        <f>C1349*I1349</f>
        <v/>
      </c>
      <c r="N1349" s="13">
        <f>IF(F1349&gt;0,C1349*(1+F1349),G1349)</f>
        <v/>
      </c>
      <c r="O1349" s="16">
        <f>N1349*J1349</f>
        <v/>
      </c>
      <c r="P1349" s="16">
        <f>L1349-D1349</f>
        <v/>
      </c>
      <c r="Q1349" s="16">
        <f>M1349-E1349</f>
        <v/>
      </c>
      <c r="R1349" s="16">
        <f>(B1349)+(P1349)+(Q1349)+(O1349)</f>
        <v/>
      </c>
      <c r="S1349" s="16">
        <f>R1349/0.89</f>
        <v/>
      </c>
      <c r="T1349" s="8">
        <f>((R1349/S1349)-1)*-100</f>
        <v/>
      </c>
      <c r="U1349" s="16">
        <f>C1349-S1349</f>
        <v/>
      </c>
      <c r="V1349">
        <f>((R1349/C1349)-1)*-100</f>
        <v/>
      </c>
    </row>
    <row r="1350">
      <c r="A1350" t="inlineStr">
        <is>
          <t>VINHO LT  ROSE FRISANTE LOVIN 6X269 ML</t>
        </is>
      </c>
      <c r="B1350" s="13" t="n">
        <v>53.28</v>
      </c>
      <c r="C1350" s="14">
        <f>R1350/0.89</f>
        <v/>
      </c>
      <c r="D1350" s="13" t="n">
        <v>6.3936</v>
      </c>
      <c r="E1350" s="13" t="n">
        <v>4.336992</v>
      </c>
      <c r="F1350" s="1" t="n">
        <v>0.467</v>
      </c>
      <c r="G1350" t="n">
        <v>0</v>
      </c>
      <c r="H1350" s="5" t="n">
        <v>0.12</v>
      </c>
      <c r="I1350" s="5" t="n">
        <v>0.0925</v>
      </c>
      <c r="J1350" s="5" t="n">
        <v>0.12</v>
      </c>
      <c r="K1350" s="1" t="n">
        <v>0.11</v>
      </c>
      <c r="L1350" s="16">
        <f>K1350*C1350</f>
        <v/>
      </c>
      <c r="M1350" s="13">
        <f>C1350*I1350</f>
        <v/>
      </c>
      <c r="N1350" s="13">
        <f>IF(F1350&gt;0,C1350*(1+F1350),G1350)</f>
        <v/>
      </c>
      <c r="O1350" s="16">
        <f>N1350*J1350</f>
        <v/>
      </c>
      <c r="P1350" s="16">
        <f>L1350-D1350</f>
        <v/>
      </c>
      <c r="Q1350" s="16">
        <f>M1350-E1350</f>
        <v/>
      </c>
      <c r="R1350" s="16">
        <f>(B1350)+(P1350)+(Q1350)+(O1350)</f>
        <v/>
      </c>
      <c r="S1350" s="16">
        <f>R1350/0.89</f>
        <v/>
      </c>
      <c r="T1350" s="8">
        <f>((R1350/S1350)-1)*-100</f>
        <v/>
      </c>
      <c r="U1350" s="16">
        <f>C1350-S1350</f>
        <v/>
      </c>
      <c r="V1350">
        <f>((R1350/C1350)-1)*-100</f>
        <v/>
      </c>
    </row>
    <row r="1351">
      <c r="A1351" t="inlineStr">
        <is>
          <t>VINHO LT BRUT ROSE LOVIN 6X269 ML</t>
        </is>
      </c>
      <c r="B1351" s="13" t="n">
        <v>53.28</v>
      </c>
      <c r="C1351" s="14">
        <f>R1351/0.89</f>
        <v/>
      </c>
      <c r="D1351" s="13" t="n">
        <v>6.3936</v>
      </c>
      <c r="E1351" s="13" t="n">
        <v>4.336992</v>
      </c>
      <c r="F1351" s="1" t="n">
        <v>0.467</v>
      </c>
      <c r="G1351" t="n">
        <v>0</v>
      </c>
      <c r="H1351" s="5" t="n">
        <v>0.12</v>
      </c>
      <c r="I1351" s="5" t="n">
        <v>0.0925</v>
      </c>
      <c r="J1351" s="5" t="n">
        <v>0.12</v>
      </c>
      <c r="K1351" s="1" t="n">
        <v>0.11</v>
      </c>
      <c r="L1351" s="16">
        <f>K1351*C1351</f>
        <v/>
      </c>
      <c r="M1351" s="13">
        <f>C1351*I1351</f>
        <v/>
      </c>
      <c r="N1351" s="13">
        <f>IF(F1351&gt;0,C1351*(1+F1351),G1351)</f>
        <v/>
      </c>
      <c r="O1351" s="16">
        <f>N1351*J1351</f>
        <v/>
      </c>
      <c r="P1351" s="16">
        <f>L1351-D1351</f>
        <v/>
      </c>
      <c r="Q1351" s="16">
        <f>M1351-E1351</f>
        <v/>
      </c>
      <c r="R1351" s="16">
        <f>(B1351)+(P1351)+(Q1351)+(O1351)</f>
        <v/>
      </c>
      <c r="S1351" s="16">
        <f>R1351/0.89</f>
        <v/>
      </c>
      <c r="T1351" s="8">
        <f>((R1351/S1351)-1)*-100</f>
        <v/>
      </c>
      <c r="U1351" s="16">
        <f>C1351-S1351</f>
        <v/>
      </c>
      <c r="V1351">
        <f>((R1351/C1351)-1)*-100</f>
        <v/>
      </c>
    </row>
    <row r="1352">
      <c r="A1352" t="inlineStr">
        <is>
          <t>CONHAQUE REMY MARTIN VSOP 700 ML</t>
        </is>
      </c>
      <c r="B1352" s="13" t="n">
        <v>328.195</v>
      </c>
      <c r="C1352" s="14">
        <f>R1352/0.89</f>
        <v/>
      </c>
      <c r="D1352" s="13" t="n">
        <v>10.985417</v>
      </c>
      <c r="E1352" s="13" t="n">
        <v>24.388049</v>
      </c>
      <c r="F1352" s="1" t="n">
        <v>0</v>
      </c>
      <c r="G1352" t="n">
        <v>556.7</v>
      </c>
      <c r="H1352" s="5" t="n">
        <v>0.12</v>
      </c>
      <c r="I1352" s="5" t="n">
        <v>0.0925</v>
      </c>
      <c r="J1352" s="5" t="n">
        <v>0.12</v>
      </c>
      <c r="K1352" s="1" t="n">
        <v>0.11</v>
      </c>
      <c r="L1352" s="16">
        <f>K1352*C1352</f>
        <v/>
      </c>
      <c r="M1352" s="13">
        <f>C1352*I1352</f>
        <v/>
      </c>
      <c r="N1352" s="13">
        <f>IF(F1352&gt;0,C1352*(1+F1352),G1352)</f>
        <v/>
      </c>
      <c r="O1352" s="16">
        <f>N1352*J1352</f>
        <v/>
      </c>
      <c r="P1352" s="16">
        <f>L1352-D1352</f>
        <v/>
      </c>
      <c r="Q1352" s="16">
        <f>M1352-E1352</f>
        <v/>
      </c>
      <c r="R1352" s="16">
        <f>(B1352)+(P1352)+(Q1352)+(O1352)</f>
        <v/>
      </c>
      <c r="S1352" s="16">
        <f>R1352/0.89</f>
        <v/>
      </c>
      <c r="T1352" s="8">
        <f>((R1352/S1352)-1)*-100</f>
        <v/>
      </c>
      <c r="U1352" s="16">
        <f>C1352-S1352</f>
        <v/>
      </c>
      <c r="V1352">
        <f>((R1352/C1352)-1)*-100</f>
        <v/>
      </c>
    </row>
    <row r="1353">
      <c r="A1353" t="inlineStr">
        <is>
          <t>CONHAQUE REMY MARTIN XO GF 700 ML</t>
        </is>
      </c>
      <c r="B1353" s="13" t="n">
        <v>868.454167</v>
      </c>
      <c r="C1353" s="14">
        <f>R1353/0.89</f>
        <v/>
      </c>
      <c r="D1353" s="13" t="n">
        <v>29.07</v>
      </c>
      <c r="E1353" s="13" t="n">
        <v>64.534475</v>
      </c>
      <c r="F1353" s="1" t="n">
        <v>0</v>
      </c>
      <c r="G1353" t="n">
        <v>1890.4</v>
      </c>
      <c r="H1353" s="5" t="n">
        <v>0.12</v>
      </c>
      <c r="I1353" s="5" t="n">
        <v>0.0925</v>
      </c>
      <c r="J1353" s="5" t="n">
        <v>0.12</v>
      </c>
      <c r="K1353" s="1" t="n">
        <v>0.11</v>
      </c>
      <c r="L1353" s="16">
        <f>K1353*C1353</f>
        <v/>
      </c>
      <c r="M1353" s="13">
        <f>C1353*I1353</f>
        <v/>
      </c>
      <c r="N1353" s="13">
        <f>IF(F1353&gt;0,C1353*(1+F1353),G1353)</f>
        <v/>
      </c>
      <c r="O1353" s="16">
        <f>N1353*J1353</f>
        <v/>
      </c>
      <c r="P1353" s="16">
        <f>L1353-D1353</f>
        <v/>
      </c>
      <c r="Q1353" s="16">
        <f>M1353-E1353</f>
        <v/>
      </c>
      <c r="R1353" s="16">
        <f>(B1353)+(P1353)+(Q1353)+(O1353)</f>
        <v/>
      </c>
      <c r="S1353" s="16">
        <f>R1353/0.89</f>
        <v/>
      </c>
      <c r="T1353" s="8">
        <f>((R1353/S1353)-1)*-100</f>
        <v/>
      </c>
      <c r="U1353" s="16">
        <f>C1353-S1353</f>
        <v/>
      </c>
      <c r="V1353">
        <f>((R1353/C1353)-1)*-100</f>
        <v/>
      </c>
    </row>
    <row r="1354">
      <c r="A1354" t="inlineStr">
        <is>
          <t>CACHACA DOM BRE AMBURANA 700ML</t>
        </is>
      </c>
      <c r="B1354" s="13" t="n">
        <v>79</v>
      </c>
      <c r="C1354" s="14">
        <f>R1354/0.89</f>
        <v/>
      </c>
      <c r="D1354" s="13" t="n">
        <v>9.48</v>
      </c>
      <c r="E1354" s="13" t="n">
        <v>6.4306</v>
      </c>
      <c r="F1354" s="1" t="n">
        <v>0.4579</v>
      </c>
      <c r="G1354" t="n">
        <v>0</v>
      </c>
      <c r="H1354" s="5" t="n">
        <v>0.12</v>
      </c>
      <c r="I1354" s="5" t="n">
        <v>0.0925</v>
      </c>
      <c r="J1354" s="5" t="n">
        <v>0.12</v>
      </c>
      <c r="K1354" s="1" t="n">
        <v>0.11</v>
      </c>
      <c r="L1354" s="16">
        <f>K1354*C1354</f>
        <v/>
      </c>
      <c r="M1354" s="13">
        <f>C1354*I1354</f>
        <v/>
      </c>
      <c r="N1354" s="13">
        <f>IF(F1354&gt;0,C1354*(1+F1354),G1354)</f>
        <v/>
      </c>
      <c r="O1354" s="16">
        <f>N1354*J1354</f>
        <v/>
      </c>
      <c r="P1354" s="16">
        <f>L1354-D1354</f>
        <v/>
      </c>
      <c r="Q1354" s="16">
        <f>M1354-E1354</f>
        <v/>
      </c>
      <c r="R1354" s="16">
        <f>(B1354)+(P1354)+(Q1354)+(O1354)</f>
        <v/>
      </c>
      <c r="S1354" s="16">
        <f>R1354/0.89</f>
        <v/>
      </c>
      <c r="T1354" s="8">
        <f>((R1354/S1354)-1)*-100</f>
        <v/>
      </c>
      <c r="U1354" s="16">
        <f>C1354-S1354</f>
        <v/>
      </c>
      <c r="V1354">
        <f>((R1354/C1354)-1)*-100</f>
        <v/>
      </c>
    </row>
    <row r="1355">
      <c r="A1355" t="inlineStr">
        <is>
          <t>CACHACA DOM BRE JEQUITIBA 700ML</t>
        </is>
      </c>
      <c r="B1355" s="13" t="n">
        <v>79</v>
      </c>
      <c r="C1355" s="14">
        <f>R1355/0.89</f>
        <v/>
      </c>
      <c r="D1355" s="13" t="n">
        <v>9.48</v>
      </c>
      <c r="E1355" s="13" t="n">
        <v>6.4306</v>
      </c>
      <c r="F1355" s="1" t="n">
        <v>0.4579</v>
      </c>
      <c r="G1355" t="n">
        <v>0</v>
      </c>
      <c r="H1355" s="5" t="n">
        <v>0.12</v>
      </c>
      <c r="I1355" s="5" t="n">
        <v>0.0925</v>
      </c>
      <c r="J1355" s="5" t="n">
        <v>0.12</v>
      </c>
      <c r="K1355" s="1" t="n">
        <v>0.11</v>
      </c>
      <c r="L1355" s="16">
        <f>K1355*C1355</f>
        <v/>
      </c>
      <c r="M1355" s="13">
        <f>C1355*I1355</f>
        <v/>
      </c>
      <c r="N1355" s="13">
        <f>IF(F1355&gt;0,C1355*(1+F1355),G1355)</f>
        <v/>
      </c>
      <c r="O1355" s="16">
        <f>N1355*J1355</f>
        <v/>
      </c>
      <c r="P1355" s="16">
        <f>L1355-D1355</f>
        <v/>
      </c>
      <c r="Q1355" s="16">
        <f>M1355-E1355</f>
        <v/>
      </c>
      <c r="R1355" s="16">
        <f>(B1355)+(P1355)+(Q1355)+(O1355)</f>
        <v/>
      </c>
      <c r="S1355" s="16">
        <f>R1355/0.89</f>
        <v/>
      </c>
      <c r="T1355" s="8">
        <f>((R1355/S1355)-1)*-100</f>
        <v/>
      </c>
      <c r="U1355" s="16">
        <f>C1355-S1355</f>
        <v/>
      </c>
      <c r="V1355">
        <f>((R1355/C1355)-1)*-100</f>
        <v/>
      </c>
    </row>
    <row r="1356">
      <c r="A1356" t="inlineStr">
        <is>
          <t>CACHACA COSTA RICA CARVALHO 670ML</t>
        </is>
      </c>
      <c r="B1356" s="13" t="n">
        <v>46</v>
      </c>
      <c r="C1356" s="14">
        <f>R1356/0.89</f>
        <v/>
      </c>
      <c r="D1356" s="13" t="n">
        <v>5.52</v>
      </c>
      <c r="E1356" s="13" t="n">
        <v>3.7444</v>
      </c>
      <c r="F1356" s="1" t="n">
        <v>0.4579</v>
      </c>
      <c r="G1356" t="n">
        <v>0</v>
      </c>
      <c r="H1356" s="5" t="n">
        <v>0.12</v>
      </c>
      <c r="I1356" s="5" t="n">
        <v>0.0925</v>
      </c>
      <c r="J1356" s="5" t="n">
        <v>0.12</v>
      </c>
      <c r="K1356" s="1" t="n">
        <v>0.11</v>
      </c>
      <c r="L1356" s="16">
        <f>K1356*C1356</f>
        <v/>
      </c>
      <c r="M1356" s="13">
        <f>C1356*I1356</f>
        <v/>
      </c>
      <c r="N1356" s="13">
        <f>IF(F1356&gt;0,C1356*(1+F1356),G1356)</f>
        <v/>
      </c>
      <c r="O1356" s="16">
        <f>N1356*J1356</f>
        <v/>
      </c>
      <c r="P1356" s="16">
        <f>L1356-D1356</f>
        <v/>
      </c>
      <c r="Q1356" s="16">
        <f>M1356-E1356</f>
        <v/>
      </c>
      <c r="R1356" s="16">
        <f>(B1356)+(P1356)+(Q1356)+(O1356)</f>
        <v/>
      </c>
      <c r="S1356" s="16">
        <f>R1356/0.89</f>
        <v/>
      </c>
      <c r="T1356" s="8">
        <f>((R1356/S1356)-1)*-100</f>
        <v/>
      </c>
      <c r="U1356" s="16">
        <f>C1356-S1356</f>
        <v/>
      </c>
      <c r="V1356">
        <f>((R1356/C1356)-1)*-100</f>
        <v/>
      </c>
    </row>
    <row r="1357">
      <c r="A1357" t="inlineStr">
        <is>
          <t>CACHACA COSTA RICA JEQUITIBA 670ML</t>
        </is>
      </c>
      <c r="B1357" s="13" t="n">
        <v>46</v>
      </c>
      <c r="C1357" s="14">
        <f>R1357/0.89</f>
        <v/>
      </c>
      <c r="D1357" s="13" t="n">
        <v>5.52</v>
      </c>
      <c r="E1357" s="13" t="n">
        <v>3.7444</v>
      </c>
      <c r="F1357" s="1" t="n">
        <v>0.4579</v>
      </c>
      <c r="G1357" t="n">
        <v>0</v>
      </c>
      <c r="H1357" s="5" t="n">
        <v>0.12</v>
      </c>
      <c r="I1357" s="5" t="n">
        <v>0.0925</v>
      </c>
      <c r="J1357" s="5" t="n">
        <v>0.12</v>
      </c>
      <c r="K1357" s="1" t="n">
        <v>0.11</v>
      </c>
      <c r="L1357" s="16">
        <f>K1357*C1357</f>
        <v/>
      </c>
      <c r="M1357" s="13">
        <f>C1357*I1357</f>
        <v/>
      </c>
      <c r="N1357" s="13">
        <f>IF(F1357&gt;0,C1357*(1+F1357),G1357)</f>
        <v/>
      </c>
      <c r="O1357" s="16">
        <f>N1357*J1357</f>
        <v/>
      </c>
      <c r="P1357" s="16">
        <f>L1357-D1357</f>
        <v/>
      </c>
      <c r="Q1357" s="16">
        <f>M1357-E1357</f>
        <v/>
      </c>
      <c r="R1357" s="16">
        <f>(B1357)+(P1357)+(Q1357)+(O1357)</f>
        <v/>
      </c>
      <c r="S1357" s="16">
        <f>R1357/0.89</f>
        <v/>
      </c>
      <c r="T1357" s="8">
        <f>((R1357/S1357)-1)*-100</f>
        <v/>
      </c>
      <c r="U1357" s="16">
        <f>C1357-S1357</f>
        <v/>
      </c>
      <c r="V1357">
        <f>((R1357/C1357)-1)*-100</f>
        <v/>
      </c>
    </row>
    <row r="1358">
      <c r="A1358" t="inlineStr">
        <is>
          <t>CACHACA DOM BRE PREMIUM CARVALHO 700ML</t>
        </is>
      </c>
      <c r="B1358" s="13" t="n">
        <v>82</v>
      </c>
      <c r="C1358" s="14">
        <f>R1358/0.89</f>
        <v/>
      </c>
      <c r="D1358" s="13" t="n">
        <v>9.84</v>
      </c>
      <c r="E1358" s="13" t="n">
        <v>6.6748</v>
      </c>
      <c r="F1358" s="1" t="n">
        <v>0.4579</v>
      </c>
      <c r="G1358" t="n">
        <v>0</v>
      </c>
      <c r="H1358" s="5" t="n">
        <v>0.12</v>
      </c>
      <c r="I1358" s="5" t="n">
        <v>0.0925</v>
      </c>
      <c r="J1358" s="5" t="n">
        <v>0.12</v>
      </c>
      <c r="K1358" s="1" t="n">
        <v>0.11</v>
      </c>
      <c r="L1358" s="16">
        <f>K1358*C1358</f>
        <v/>
      </c>
      <c r="M1358" s="13">
        <f>C1358*I1358</f>
        <v/>
      </c>
      <c r="N1358" s="13">
        <f>IF(F1358&gt;0,C1358*(1+F1358),G1358)</f>
        <v/>
      </c>
      <c r="O1358" s="16">
        <f>N1358*J1358</f>
        <v/>
      </c>
      <c r="P1358" s="16">
        <f>L1358-D1358</f>
        <v/>
      </c>
      <c r="Q1358" s="16">
        <f>M1358-E1358</f>
        <v/>
      </c>
      <c r="R1358" s="16">
        <f>(B1358)+(P1358)+(Q1358)+(O1358)</f>
        <v/>
      </c>
      <c r="S1358" s="16">
        <f>R1358/0.89</f>
        <v/>
      </c>
      <c r="T1358" s="8">
        <f>((R1358/S1358)-1)*-100</f>
        <v/>
      </c>
      <c r="U1358" s="16">
        <f>C1358-S1358</f>
        <v/>
      </c>
      <c r="V1358">
        <f>((R1358/C1358)-1)*-100</f>
        <v/>
      </c>
    </row>
    <row r="1359">
      <c r="A1359" t="inlineStr">
        <is>
          <t>CACHACA JOIA DA SERRA TRADICIONAL 1L</t>
        </is>
      </c>
      <c r="B1359" s="13" t="n">
        <v>17</v>
      </c>
      <c r="C1359" s="14">
        <f>R1359/0.89</f>
        <v/>
      </c>
      <c r="D1359" s="13" t="n">
        <v>2.04</v>
      </c>
      <c r="E1359" s="13" t="n">
        <v>1.3838</v>
      </c>
      <c r="F1359" s="1" t="n">
        <v>0.4579</v>
      </c>
      <c r="G1359" t="n">
        <v>0</v>
      </c>
      <c r="H1359" s="5" t="n">
        <v>0.12</v>
      </c>
      <c r="I1359" s="5" t="n">
        <v>0.0925</v>
      </c>
      <c r="J1359" s="5" t="n">
        <v>0.12</v>
      </c>
      <c r="K1359" s="1" t="n">
        <v>0.11</v>
      </c>
      <c r="L1359" s="16">
        <f>K1359*C1359</f>
        <v/>
      </c>
      <c r="M1359" s="13">
        <f>C1359*I1359</f>
        <v/>
      </c>
      <c r="N1359" s="13">
        <f>IF(F1359&gt;0,C1359*(1+F1359),G1359)</f>
        <v/>
      </c>
      <c r="O1359" s="16">
        <f>N1359*J1359</f>
        <v/>
      </c>
      <c r="P1359" s="16">
        <f>L1359-D1359</f>
        <v/>
      </c>
      <c r="Q1359" s="16">
        <f>M1359-E1359</f>
        <v/>
      </c>
      <c r="R1359" s="16">
        <f>(B1359)+(P1359)+(Q1359)+(O1359)</f>
        <v/>
      </c>
      <c r="S1359" s="16">
        <f>R1359/0.89</f>
        <v/>
      </c>
      <c r="T1359" s="8">
        <f>((R1359/S1359)-1)*-100</f>
        <v/>
      </c>
      <c r="U1359" s="16">
        <f>C1359-S1359</f>
        <v/>
      </c>
      <c r="V1359">
        <f>((R1359/C1359)-1)*-100</f>
        <v/>
      </c>
    </row>
    <row r="1360">
      <c r="A1360" t="inlineStr">
        <is>
          <t>CACHACA COSTA RICA AMBURANA 670ML</t>
        </is>
      </c>
      <c r="B1360" s="13" t="n">
        <v>46</v>
      </c>
      <c r="C1360" s="14">
        <f>R1360/0.89</f>
        <v/>
      </c>
      <c r="D1360" s="13" t="n">
        <v>5.52</v>
      </c>
      <c r="E1360" s="13" t="n">
        <v>3.7444</v>
      </c>
      <c r="F1360" s="1" t="n">
        <v>0.4579</v>
      </c>
      <c r="G1360" t="n">
        <v>0</v>
      </c>
      <c r="H1360" s="5" t="n">
        <v>0.12</v>
      </c>
      <c r="I1360" s="5" t="n">
        <v>0.0925</v>
      </c>
      <c r="J1360" s="5" t="n">
        <v>0.12</v>
      </c>
      <c r="K1360" s="1" t="n">
        <v>0.11</v>
      </c>
      <c r="L1360" s="16">
        <f>K1360*C1360</f>
        <v/>
      </c>
      <c r="M1360" s="13">
        <f>C1360*I1360</f>
        <v/>
      </c>
      <c r="N1360" s="13">
        <f>IF(F1360&gt;0,C1360*(1+F1360),G1360)</f>
        <v/>
      </c>
      <c r="O1360" s="16">
        <f>N1360*J1360</f>
        <v/>
      </c>
      <c r="P1360" s="16">
        <f>L1360-D1360</f>
        <v/>
      </c>
      <c r="Q1360" s="16">
        <f>M1360-E1360</f>
        <v/>
      </c>
      <c r="R1360" s="16">
        <f>(B1360)+(P1360)+(Q1360)+(O1360)</f>
        <v/>
      </c>
      <c r="S1360" s="16">
        <f>R1360/0.89</f>
        <v/>
      </c>
      <c r="T1360" s="8">
        <f>((R1360/S1360)-1)*-100</f>
        <v/>
      </c>
      <c r="U1360" s="16">
        <f>C1360-S1360</f>
        <v/>
      </c>
      <c r="V1360">
        <f>((R1360/C1360)-1)*-100</f>
        <v/>
      </c>
    </row>
    <row r="1361">
      <c r="A1361" t="inlineStr">
        <is>
          <t>WHISKY JACK DANIELS 700ML</t>
        </is>
      </c>
      <c r="B1361" s="13" t="n">
        <v>70.72320000000001</v>
      </c>
      <c r="C1361" s="14">
        <f>R1361/0.89</f>
        <v/>
      </c>
      <c r="D1361" s="13" t="n">
        <v>2.367304</v>
      </c>
      <c r="E1361" s="13" t="n">
        <v>5.255414</v>
      </c>
      <c r="F1361" s="1" t="n">
        <v>0.467</v>
      </c>
      <c r="G1361" t="n">
        <v>0</v>
      </c>
      <c r="H1361" s="5" t="n">
        <v>0.12</v>
      </c>
      <c r="I1361" s="5" t="n">
        <v>0.0925</v>
      </c>
      <c r="J1361" s="5" t="n">
        <v>0.12</v>
      </c>
      <c r="K1361" s="1" t="n">
        <v>0.11</v>
      </c>
      <c r="L1361" s="16">
        <f>K1361*C1361</f>
        <v/>
      </c>
      <c r="M1361" s="13">
        <f>C1361*I1361</f>
        <v/>
      </c>
      <c r="N1361" s="13">
        <f>IF(F1361&gt;0,C1361*(1+F1361),G1361)</f>
        <v/>
      </c>
      <c r="O1361" s="16">
        <f>N1361*J1361</f>
        <v/>
      </c>
      <c r="P1361" s="16">
        <f>L1361-D1361</f>
        <v/>
      </c>
      <c r="Q1361" s="16">
        <f>M1361-E1361</f>
        <v/>
      </c>
      <c r="R1361" s="16">
        <f>(B1361)+(P1361)+(Q1361)+(O1361)</f>
        <v/>
      </c>
      <c r="S1361" s="16">
        <f>R1361/0.89</f>
        <v/>
      </c>
      <c r="T1361" s="8">
        <f>((R1361/S1361)-1)*-100</f>
        <v/>
      </c>
      <c r="U1361" s="16">
        <f>C1361-S1361</f>
        <v/>
      </c>
      <c r="V1361">
        <f>((R1361/C1361)-1)*-100</f>
        <v/>
      </c>
    </row>
    <row r="1362">
      <c r="A1362" t="inlineStr">
        <is>
          <t>WHISKY JACK DANIELS HONEY 700ML</t>
        </is>
      </c>
      <c r="B1362" s="13" t="n">
        <v>70.72413400000001</v>
      </c>
      <c r="C1362" s="14">
        <f>R1362/0.89</f>
        <v/>
      </c>
      <c r="D1362" s="13" t="n">
        <v>2.367335</v>
      </c>
      <c r="E1362" s="13" t="n">
        <v>5.255483999999999</v>
      </c>
      <c r="F1362" s="1" t="n">
        <v>0.467</v>
      </c>
      <c r="G1362" t="n">
        <v>0</v>
      </c>
      <c r="H1362" s="5" t="n">
        <v>0.12</v>
      </c>
      <c r="I1362" s="5" t="n">
        <v>0.0925</v>
      </c>
      <c r="J1362" s="5" t="n">
        <v>0.12</v>
      </c>
      <c r="K1362" s="1" t="n">
        <v>0.11</v>
      </c>
      <c r="L1362" s="16">
        <f>K1362*C1362</f>
        <v/>
      </c>
      <c r="M1362" s="13">
        <f>C1362*I1362</f>
        <v/>
      </c>
      <c r="N1362" s="13">
        <f>IF(F1362&gt;0,C1362*(1+F1362),G1362)</f>
        <v/>
      </c>
      <c r="O1362" s="16">
        <f>N1362*J1362</f>
        <v/>
      </c>
      <c r="P1362" s="16">
        <f>L1362-D1362</f>
        <v/>
      </c>
      <c r="Q1362" s="16">
        <f>M1362-E1362</f>
        <v/>
      </c>
      <c r="R1362" s="16">
        <f>(B1362)+(P1362)+(Q1362)+(O1362)</f>
        <v/>
      </c>
      <c r="S1362" s="16">
        <f>R1362/0.89</f>
        <v/>
      </c>
      <c r="T1362" s="8">
        <f>((R1362/S1362)-1)*-100</f>
        <v/>
      </c>
      <c r="U1362" s="16">
        <f>C1362-S1362</f>
        <v/>
      </c>
      <c r="V1362">
        <f>((R1362/C1362)-1)*-100</f>
        <v/>
      </c>
    </row>
    <row r="1363">
      <c r="A1363" t="inlineStr">
        <is>
          <t>WHISKY JACK DANIELS FIRE 700ML</t>
        </is>
      </c>
      <c r="B1363" s="13" t="n">
        <v>70.723213</v>
      </c>
      <c r="C1363" s="14">
        <f>R1363/0.89</f>
        <v/>
      </c>
      <c r="D1363" s="13" t="n">
        <v>2.367304</v>
      </c>
      <c r="E1363" s="13" t="n">
        <v>5.255417</v>
      </c>
      <c r="F1363" s="1" t="n">
        <v>0.467</v>
      </c>
      <c r="G1363" t="n">
        <v>0</v>
      </c>
      <c r="H1363" s="5" t="n">
        <v>0.12</v>
      </c>
      <c r="I1363" s="5" t="n">
        <v>0.0925</v>
      </c>
      <c r="J1363" s="5" t="n">
        <v>0.12</v>
      </c>
      <c r="K1363" s="1" t="n">
        <v>0.11</v>
      </c>
      <c r="L1363" s="16">
        <f>K1363*C1363</f>
        <v/>
      </c>
      <c r="M1363" s="13">
        <f>C1363*I1363</f>
        <v/>
      </c>
      <c r="N1363" s="13">
        <f>IF(F1363&gt;0,C1363*(1+F1363),G1363)</f>
        <v/>
      </c>
      <c r="O1363" s="16">
        <f>N1363*J1363</f>
        <v/>
      </c>
      <c r="P1363" s="16">
        <f>L1363-D1363</f>
        <v/>
      </c>
      <c r="Q1363" s="16">
        <f>M1363-E1363</f>
        <v/>
      </c>
      <c r="R1363" s="16">
        <f>(B1363)+(P1363)+(Q1363)+(O1363)</f>
        <v/>
      </c>
      <c r="S1363" s="16">
        <f>R1363/0.89</f>
        <v/>
      </c>
      <c r="T1363" s="8">
        <f>((R1363/S1363)-1)*-100</f>
        <v/>
      </c>
      <c r="U1363" s="16">
        <f>C1363-S1363</f>
        <v/>
      </c>
      <c r="V1363">
        <f>((R1363/C1363)-1)*-100</f>
        <v/>
      </c>
    </row>
    <row r="1364">
      <c r="A1364" t="inlineStr">
        <is>
          <t>WHISKY JACK DANIELS APPLE 700ML</t>
        </is>
      </c>
      <c r="B1364" s="13" t="n">
        <v>70.724143</v>
      </c>
      <c r="C1364" s="14">
        <f>R1364/0.89</f>
        <v/>
      </c>
      <c r="D1364" s="13" t="n">
        <v>2.367335</v>
      </c>
      <c r="E1364" s="13" t="n">
        <v>5.255485</v>
      </c>
      <c r="F1364" s="1" t="n">
        <v>0.467</v>
      </c>
      <c r="G1364" t="n">
        <v>0</v>
      </c>
      <c r="H1364" s="5" t="n">
        <v>0.12</v>
      </c>
      <c r="I1364" s="5" t="n">
        <v>0.0925</v>
      </c>
      <c r="J1364" s="5" t="n">
        <v>0.12</v>
      </c>
      <c r="K1364" s="1" t="n">
        <v>0.11</v>
      </c>
      <c r="L1364" s="16">
        <f>K1364*C1364</f>
        <v/>
      </c>
      <c r="M1364" s="13">
        <f>C1364*I1364</f>
        <v/>
      </c>
      <c r="N1364" s="13">
        <f>IF(F1364&gt;0,C1364*(1+F1364),G1364)</f>
        <v/>
      </c>
      <c r="O1364" s="16">
        <f>N1364*J1364</f>
        <v/>
      </c>
      <c r="P1364" s="16">
        <f>L1364-D1364</f>
        <v/>
      </c>
      <c r="Q1364" s="16">
        <f>M1364-E1364</f>
        <v/>
      </c>
      <c r="R1364" s="16">
        <f>(B1364)+(P1364)+(Q1364)+(O1364)</f>
        <v/>
      </c>
      <c r="S1364" s="16">
        <f>R1364/0.89</f>
        <v/>
      </c>
      <c r="T1364" s="8">
        <f>((R1364/S1364)-1)*-100</f>
        <v/>
      </c>
      <c r="U1364" s="16">
        <f>C1364-S1364</f>
        <v/>
      </c>
      <c r="V1364">
        <f>((R1364/C1364)-1)*-100</f>
        <v/>
      </c>
    </row>
    <row r="1365">
      <c r="A1365" t="inlineStr">
        <is>
          <t>WHISKY GENTLEMAN JACK C/ COPO</t>
        </is>
      </c>
      <c r="B1365" s="13" t="n">
        <v>126.452889</v>
      </c>
      <c r="C1365" s="14">
        <f>R1365/0.89</f>
        <v/>
      </c>
      <c r="D1365" s="13" t="n">
        <v>4.232733</v>
      </c>
      <c r="E1365" s="13" t="n">
        <v>9.396669000000001</v>
      </c>
      <c r="F1365" s="1" t="n">
        <v>0.467</v>
      </c>
      <c r="G1365" t="n">
        <v>0</v>
      </c>
      <c r="H1365" s="5" t="n">
        <v>0.12</v>
      </c>
      <c r="I1365" s="5" t="n">
        <v>0.0925</v>
      </c>
      <c r="J1365" s="5" t="n">
        <v>0.12</v>
      </c>
      <c r="K1365" s="1" t="n">
        <v>0.11</v>
      </c>
      <c r="L1365" s="16">
        <f>K1365*C1365</f>
        <v/>
      </c>
      <c r="M1365" s="13">
        <f>C1365*I1365</f>
        <v/>
      </c>
      <c r="N1365" s="13">
        <f>IF(F1365&gt;0,C1365*(1+F1365),G1365)</f>
        <v/>
      </c>
      <c r="O1365" s="16">
        <f>N1365*J1365</f>
        <v/>
      </c>
      <c r="P1365" s="16">
        <f>L1365-D1365</f>
        <v/>
      </c>
      <c r="Q1365" s="16">
        <f>M1365-E1365</f>
        <v/>
      </c>
      <c r="R1365" s="16">
        <f>(B1365)+(P1365)+(Q1365)+(O1365)</f>
        <v/>
      </c>
      <c r="S1365" s="16">
        <f>R1365/0.89</f>
        <v/>
      </c>
      <c r="T1365" s="8">
        <f>((R1365/S1365)-1)*-100</f>
        <v/>
      </c>
      <c r="U1365" s="16">
        <f>C1365-S1365</f>
        <v/>
      </c>
      <c r="V1365">
        <f>((R1365/C1365)-1)*-100</f>
        <v/>
      </c>
    </row>
    <row r="1366">
      <c r="A1366" t="inlineStr">
        <is>
          <t>WHISKY JACK DANIELS APPLE C/ COPO</t>
        </is>
      </c>
      <c r="B1366" s="13" t="n">
        <v>94.82092900000001</v>
      </c>
      <c r="C1366" s="14">
        <f>R1366/0.89</f>
        <v/>
      </c>
      <c r="D1366" s="13" t="n">
        <v>3.173929</v>
      </c>
      <c r="E1366" s="13" t="n">
        <v>7.046106</v>
      </c>
      <c r="F1366" s="1" t="n">
        <v>0.467</v>
      </c>
      <c r="G1366" t="n">
        <v>0</v>
      </c>
      <c r="H1366" s="5" t="n">
        <v>0.12</v>
      </c>
      <c r="I1366" s="5" t="n">
        <v>0.0925</v>
      </c>
      <c r="J1366" s="5" t="n">
        <v>0.12</v>
      </c>
      <c r="K1366" s="1" t="n">
        <v>0.11</v>
      </c>
      <c r="L1366" s="16">
        <f>K1366*C1366</f>
        <v/>
      </c>
      <c r="M1366" s="13">
        <f>C1366*I1366</f>
        <v/>
      </c>
      <c r="N1366" s="13">
        <f>IF(F1366&gt;0,C1366*(1+F1366),G1366)</f>
        <v/>
      </c>
      <c r="O1366" s="16">
        <f>N1366*J1366</f>
        <v/>
      </c>
      <c r="P1366" s="16">
        <f>L1366-D1366</f>
        <v/>
      </c>
      <c r="Q1366" s="16">
        <f>M1366-E1366</f>
        <v/>
      </c>
      <c r="R1366" s="16">
        <f>(B1366)+(P1366)+(Q1366)+(O1366)</f>
        <v/>
      </c>
      <c r="S1366" s="16">
        <f>R1366/0.89</f>
        <v/>
      </c>
      <c r="T1366" s="8">
        <f>((R1366/S1366)-1)*-100</f>
        <v/>
      </c>
      <c r="U1366" s="16">
        <f>C1366-S1366</f>
        <v/>
      </c>
      <c r="V1366">
        <f>((R1366/C1366)-1)*-100</f>
        <v/>
      </c>
    </row>
    <row r="1367">
      <c r="A1367" t="inlineStr">
        <is>
          <t>CERVEJA HEINEKEN ZERO LATA SLEEK 350ML</t>
        </is>
      </c>
      <c r="B1367" s="13" t="n">
        <v>38.64</v>
      </c>
      <c r="C1367" s="14">
        <f>R1367/0.89</f>
        <v/>
      </c>
      <c r="D1367" s="13" t="n">
        <v>4.582753</v>
      </c>
      <c r="E1367" s="13" t="n">
        <v>4.254491</v>
      </c>
      <c r="F1367" s="1" t="n">
        <v>0</v>
      </c>
      <c r="G1367" t="n">
        <v>63.6</v>
      </c>
      <c r="H1367" s="5" t="n">
        <v>0.12</v>
      </c>
      <c r="I1367" s="5" t="n">
        <v>0.104</v>
      </c>
      <c r="J1367" s="5" t="n">
        <v>0.19</v>
      </c>
      <c r="K1367" s="1" t="n">
        <v>0.11</v>
      </c>
      <c r="L1367" s="16">
        <f>K1367*C1367</f>
        <v/>
      </c>
      <c r="M1367" s="13">
        <f>C1367*I1367</f>
        <v/>
      </c>
      <c r="N1367" s="13">
        <f>IF(F1367&gt;0,C1367*(1+F1367),G1367)</f>
        <v/>
      </c>
      <c r="O1367" s="16">
        <f>N1367*J1367</f>
        <v/>
      </c>
      <c r="P1367" s="16">
        <f>L1367-D1367</f>
        <v/>
      </c>
      <c r="Q1367" s="16">
        <f>M1367-E1367</f>
        <v/>
      </c>
      <c r="R1367" s="16">
        <f>(B1367)+(P1367)+(Q1367)+(O1367)</f>
        <v/>
      </c>
      <c r="S1367" s="16">
        <f>R1367/0.89</f>
        <v/>
      </c>
      <c r="T1367" s="8">
        <f>((R1367/S1367)-1)*-100</f>
        <v/>
      </c>
      <c r="U1367" s="16">
        <f>C1367-S1367</f>
        <v/>
      </c>
      <c r="V1367">
        <f>((R1367/C1367)-1)*-100</f>
        <v/>
      </c>
    </row>
    <row r="1368">
      <c r="A1368" t="inlineStr">
        <is>
          <t>BELVEDERE SMOGORY 700 ML</t>
        </is>
      </c>
      <c r="B1368" s="13" t="n">
        <v>154.800417</v>
      </c>
      <c r="C1368" s="14">
        <f>R1368/0.89</f>
        <v/>
      </c>
      <c r="D1368" s="13" t="n">
        <v>5.1816</v>
      </c>
      <c r="E1368" s="13" t="n">
        <v>11.503145</v>
      </c>
      <c r="F1368" s="1" t="n">
        <v>0.467</v>
      </c>
      <c r="G1368" t="n">
        <v>0</v>
      </c>
      <c r="H1368" s="5" t="n">
        <v>0.12</v>
      </c>
      <c r="I1368" s="5" t="n">
        <v>0.0925</v>
      </c>
      <c r="J1368" s="5" t="n">
        <v>0.12</v>
      </c>
      <c r="K1368" s="1" t="n">
        <v>0.11</v>
      </c>
      <c r="L1368" s="16">
        <f>K1368*C1368</f>
        <v/>
      </c>
      <c r="M1368" s="13">
        <f>C1368*I1368</f>
        <v/>
      </c>
      <c r="N1368" s="13">
        <f>IF(F1368&gt;0,C1368*(1+F1368),G1368)</f>
        <v/>
      </c>
      <c r="O1368" s="16">
        <f>N1368*J1368</f>
        <v/>
      </c>
      <c r="P1368" s="16">
        <f>L1368-D1368</f>
        <v/>
      </c>
      <c r="Q1368" s="16">
        <f>M1368-E1368</f>
        <v/>
      </c>
      <c r="R1368" s="16">
        <f>(B1368)+(P1368)+(Q1368)+(O1368)</f>
        <v/>
      </c>
      <c r="S1368" s="16">
        <f>R1368/0.89</f>
        <v/>
      </c>
      <c r="T1368" s="8">
        <f>((R1368/S1368)-1)*-100</f>
        <v/>
      </c>
      <c r="U1368" s="16">
        <f>C1368-S1368</f>
        <v/>
      </c>
      <c r="V1368">
        <f>((R1368/C1368)-1)*-100</f>
        <v/>
      </c>
    </row>
    <row r="1369">
      <c r="A1369" t="inlineStr">
        <is>
          <t>BELVEDERE BARTEZEK 700 ML</t>
        </is>
      </c>
      <c r="B1369" s="13" t="n">
        <v>154.955667</v>
      </c>
      <c r="C1369" s="14">
        <f>R1369/0.89</f>
        <v/>
      </c>
      <c r="D1369" s="13" t="n">
        <v>5.186833</v>
      </c>
      <c r="E1369" s="13" t="n">
        <v>11.514693</v>
      </c>
      <c r="F1369" s="1" t="n">
        <v>0.467</v>
      </c>
      <c r="G1369" t="n">
        <v>0</v>
      </c>
      <c r="H1369" s="5" t="n">
        <v>0.12</v>
      </c>
      <c r="I1369" s="5" t="n">
        <v>0.0925</v>
      </c>
      <c r="J1369" s="5" t="n">
        <v>0.12</v>
      </c>
      <c r="K1369" s="1" t="n">
        <v>0.11</v>
      </c>
      <c r="L1369" s="16">
        <f>K1369*C1369</f>
        <v/>
      </c>
      <c r="M1369" s="13">
        <f>C1369*I1369</f>
        <v/>
      </c>
      <c r="N1369" s="13">
        <f>IF(F1369&gt;0,C1369*(1+F1369),G1369)</f>
        <v/>
      </c>
      <c r="O1369" s="16">
        <f>N1369*J1369</f>
        <v/>
      </c>
      <c r="P1369" s="16">
        <f>L1369-D1369</f>
        <v/>
      </c>
      <c r="Q1369" s="16">
        <f>M1369-E1369</f>
        <v/>
      </c>
      <c r="R1369" s="16">
        <f>(B1369)+(P1369)+(Q1369)+(O1369)</f>
        <v/>
      </c>
      <c r="S1369" s="16">
        <f>R1369/0.89</f>
        <v/>
      </c>
      <c r="T1369" s="8">
        <f>((R1369/S1369)-1)*-100</f>
        <v/>
      </c>
      <c r="U1369" s="16">
        <f>C1369-S1369</f>
        <v/>
      </c>
      <c r="V1369">
        <f>((R1369/C1369)-1)*-100</f>
        <v/>
      </c>
    </row>
    <row r="1370">
      <c r="A1370" t="inlineStr">
        <is>
          <t>GLENMORANGIE NECTAR 16 ANOS 750ML</t>
        </is>
      </c>
      <c r="B1370" s="13" t="n">
        <v>332.747833</v>
      </c>
      <c r="C1370" s="14">
        <f>R1370/0.89</f>
        <v/>
      </c>
      <c r="D1370" s="13" t="n">
        <v>11.138</v>
      </c>
      <c r="E1370" s="13" t="n">
        <v>24.72636</v>
      </c>
      <c r="F1370" s="1" t="n">
        <v>0.467</v>
      </c>
      <c r="G1370" t="n">
        <v>0</v>
      </c>
      <c r="H1370" s="5" t="n">
        <v>0.12</v>
      </c>
      <c r="I1370" s="5" t="n">
        <v>0.0925</v>
      </c>
      <c r="J1370" s="5" t="n">
        <v>0.12</v>
      </c>
      <c r="K1370" s="1" t="n">
        <v>0.11</v>
      </c>
      <c r="L1370" s="16">
        <f>K1370*C1370</f>
        <v/>
      </c>
      <c r="M1370" s="13">
        <f>C1370*I1370</f>
        <v/>
      </c>
      <c r="N1370" s="13">
        <f>IF(F1370&gt;0,C1370*(1+F1370),G1370)</f>
        <v/>
      </c>
      <c r="O1370" s="16">
        <f>N1370*J1370</f>
        <v/>
      </c>
      <c r="P1370" s="16">
        <f>L1370-D1370</f>
        <v/>
      </c>
      <c r="Q1370" s="16">
        <f>M1370-E1370</f>
        <v/>
      </c>
      <c r="R1370" s="16">
        <f>(B1370)+(P1370)+(Q1370)+(O1370)</f>
        <v/>
      </c>
      <c r="S1370" s="16">
        <f>R1370/0.89</f>
        <v/>
      </c>
      <c r="T1370" s="8">
        <f>((R1370/S1370)-1)*-100</f>
        <v/>
      </c>
      <c r="U1370" s="16">
        <f>C1370-S1370</f>
        <v/>
      </c>
      <c r="V1370">
        <f>((R1370/C1370)-1)*-100</f>
        <v/>
      </c>
    </row>
    <row r="1371">
      <c r="A1371" t="inlineStr">
        <is>
          <t>ESPUMANTE CHANDON RESERVE BRUT 375ML</t>
        </is>
      </c>
      <c r="B1371" s="13" t="n">
        <v>35.12</v>
      </c>
      <c r="C1371" s="14">
        <f>R1371/0.89</f>
        <v/>
      </c>
      <c r="D1371" s="13" t="n">
        <v>0</v>
      </c>
      <c r="E1371" s="13" t="n">
        <v>3.2486</v>
      </c>
      <c r="F1371" s="1" t="n">
        <v>0.467</v>
      </c>
      <c r="G1371" t="n">
        <v>0</v>
      </c>
      <c r="H1371" s="5" t="n">
        <v>0.12</v>
      </c>
      <c r="I1371" s="5" t="n">
        <v>0.0925</v>
      </c>
      <c r="J1371" s="5" t="n">
        <v>0.12</v>
      </c>
      <c r="K1371" s="1" t="n">
        <v>0.11</v>
      </c>
      <c r="L1371" s="16">
        <f>K1371*C1371</f>
        <v/>
      </c>
      <c r="M1371" s="13">
        <f>C1371*I1371</f>
        <v/>
      </c>
      <c r="N1371" s="13">
        <f>IF(F1371&gt;0,C1371*(1+F1371),G1371)</f>
        <v/>
      </c>
      <c r="O1371" s="16">
        <f>N1371*J1371</f>
        <v/>
      </c>
      <c r="P1371" s="16">
        <f>L1371-D1371</f>
        <v/>
      </c>
      <c r="Q1371" s="16">
        <f>M1371-E1371</f>
        <v/>
      </c>
      <c r="R1371" s="16">
        <f>(B1371)+(P1371)+(Q1371)+(O1371)</f>
        <v/>
      </c>
      <c r="S1371" s="16">
        <f>R1371/0.89</f>
        <v/>
      </c>
      <c r="T1371" s="8">
        <f>((R1371/S1371)-1)*-100</f>
        <v/>
      </c>
      <c r="U1371" s="16">
        <f>C1371-S1371</f>
        <v/>
      </c>
      <c r="V1371">
        <f>((R1371/C1371)-1)*-100</f>
        <v/>
      </c>
    </row>
    <row r="1372">
      <c r="A1372" t="inlineStr">
        <is>
          <t>MOET CHANDON RESERVE BRUT 375ML</t>
        </is>
      </c>
      <c r="B1372" s="13" t="n">
        <v>134.072821</v>
      </c>
      <c r="C1372" s="14">
        <f>R1372/0.89</f>
        <v/>
      </c>
      <c r="D1372" s="13" t="n">
        <v>5.035577</v>
      </c>
      <c r="E1372" s="13" t="n">
        <v>11.179034</v>
      </c>
      <c r="F1372" s="1" t="n">
        <v>0.467</v>
      </c>
      <c r="G1372" t="n">
        <v>0</v>
      </c>
      <c r="H1372" s="5" t="n">
        <v>0.12</v>
      </c>
      <c r="I1372" s="5" t="n">
        <v>0.0925</v>
      </c>
      <c r="J1372" s="5" t="n">
        <v>0.12</v>
      </c>
      <c r="K1372" s="1" t="n">
        <v>0.11</v>
      </c>
      <c r="L1372" s="16">
        <f>K1372*C1372</f>
        <v/>
      </c>
      <c r="M1372" s="13">
        <f>C1372*I1372</f>
        <v/>
      </c>
      <c r="N1372" s="13">
        <f>IF(F1372&gt;0,C1372*(1+F1372),G1372)</f>
        <v/>
      </c>
      <c r="O1372" s="16">
        <f>N1372*J1372</f>
        <v/>
      </c>
      <c r="P1372" s="16">
        <f>L1372-D1372</f>
        <v/>
      </c>
      <c r="Q1372" s="16">
        <f>M1372-E1372</f>
        <v/>
      </c>
      <c r="R1372" s="16">
        <f>(B1372)+(P1372)+(Q1372)+(O1372)</f>
        <v/>
      </c>
      <c r="S1372" s="16">
        <f>R1372/0.89</f>
        <v/>
      </c>
      <c r="T1372" s="8">
        <f>((R1372/S1372)-1)*-100</f>
        <v/>
      </c>
      <c r="U1372" s="16">
        <f>C1372-S1372</f>
        <v/>
      </c>
      <c r="V1372">
        <f>((R1372/C1372)-1)*-100</f>
        <v/>
      </c>
    </row>
    <row r="1373">
      <c r="A1373" t="inlineStr">
        <is>
          <t>VINHO ARESTI MANDALA GARNACHA 750ML</t>
        </is>
      </c>
      <c r="B1373" s="13" t="n">
        <v>23.614657</v>
      </c>
      <c r="C1373" s="14">
        <f>R1373/0.89</f>
        <v/>
      </c>
      <c r="D1373" s="13" t="n">
        <v>0.944578</v>
      </c>
      <c r="E1373" s="13" t="n">
        <v>2.096982</v>
      </c>
      <c r="F1373" s="1" t="n">
        <v>0.467</v>
      </c>
      <c r="G1373" t="n">
        <v>0</v>
      </c>
      <c r="H1373" s="5" t="n">
        <v>0.12</v>
      </c>
      <c r="I1373" s="5" t="n">
        <v>0.0925</v>
      </c>
      <c r="J1373" s="5" t="n">
        <v>0.12</v>
      </c>
      <c r="K1373" s="1" t="n">
        <v>0.11</v>
      </c>
      <c r="L1373" s="16">
        <f>K1373*C1373</f>
        <v/>
      </c>
      <c r="M1373" s="13">
        <f>C1373*I1373</f>
        <v/>
      </c>
      <c r="N1373" s="13">
        <f>IF(F1373&gt;0,C1373*(1+F1373),G1373)</f>
        <v/>
      </c>
      <c r="O1373" s="16">
        <f>N1373*J1373</f>
        <v/>
      </c>
      <c r="P1373" s="16">
        <f>L1373-D1373</f>
        <v/>
      </c>
      <c r="Q1373" s="16">
        <f>M1373-E1373</f>
        <v/>
      </c>
      <c r="R1373" s="16">
        <f>(B1373)+(P1373)+(Q1373)+(O1373)</f>
        <v/>
      </c>
      <c r="S1373" s="16">
        <f>R1373/0.89</f>
        <v/>
      </c>
      <c r="T1373" s="8">
        <f>((R1373/S1373)-1)*-100</f>
        <v/>
      </c>
      <c r="U1373" s="16">
        <f>C1373-S1373</f>
        <v/>
      </c>
      <c r="V1373">
        <f>((R1373/C1373)-1)*-100</f>
        <v/>
      </c>
    </row>
    <row r="1374">
      <c r="A1374" t="inlineStr">
        <is>
          <t>BEEFEATER BLACKBERRY 700ML</t>
        </is>
      </c>
      <c r="B1374" s="13" t="n">
        <v>57.607133</v>
      </c>
      <c r="C1374" s="14">
        <f>R1374/0.89</f>
        <v/>
      </c>
      <c r="D1374" s="13" t="n">
        <v>1.928272</v>
      </c>
      <c r="E1374" s="13" t="n">
        <v>4.280765</v>
      </c>
      <c r="F1374" s="1" t="n">
        <v>0.4579</v>
      </c>
      <c r="G1374" t="n">
        <v>0</v>
      </c>
      <c r="H1374" s="5" t="n">
        <v>0.12</v>
      </c>
      <c r="I1374" s="5" t="n">
        <v>0.0925</v>
      </c>
      <c r="J1374" s="5" t="n">
        <v>0.12</v>
      </c>
      <c r="K1374" s="1" t="n">
        <v>0.11</v>
      </c>
      <c r="L1374" s="16">
        <f>K1374*C1374</f>
        <v/>
      </c>
      <c r="M1374" s="13">
        <f>C1374*I1374</f>
        <v/>
      </c>
      <c r="N1374" s="13">
        <f>IF(F1374&gt;0,C1374*(1+F1374),G1374)</f>
        <v/>
      </c>
      <c r="O1374" s="16">
        <f>N1374*J1374</f>
        <v/>
      </c>
      <c r="P1374" s="16">
        <f>L1374-D1374</f>
        <v/>
      </c>
      <c r="Q1374" s="16">
        <f>M1374-E1374</f>
        <v/>
      </c>
      <c r="R1374" s="16">
        <f>(B1374)+(P1374)+(Q1374)+(O1374)</f>
        <v/>
      </c>
      <c r="S1374" s="16">
        <f>R1374/0.89</f>
        <v/>
      </c>
      <c r="T1374" s="8">
        <f>((R1374/S1374)-1)*-100</f>
        <v/>
      </c>
      <c r="U1374" s="16">
        <f>C1374-S1374</f>
        <v/>
      </c>
      <c r="V1374">
        <f>((R1374/C1374)-1)*-100</f>
        <v/>
      </c>
    </row>
    <row r="1375">
      <c r="A1375" t="inlineStr">
        <is>
          <t>VINHO ARESTI ESTATE S. CAB SAUV 187ML</t>
        </is>
      </c>
      <c r="B1375" s="13" t="n">
        <v>6.328489</v>
      </c>
      <c r="C1375" s="14">
        <f>R1375/0.89</f>
        <v/>
      </c>
      <c r="D1375" s="13" t="n">
        <v>0.25314</v>
      </c>
      <c r="E1375" s="13" t="n">
        <v>0.56197</v>
      </c>
      <c r="F1375" s="1" t="n">
        <v>0.467</v>
      </c>
      <c r="G1375" t="n">
        <v>0</v>
      </c>
      <c r="H1375" s="5" t="n">
        <v>0.12</v>
      </c>
      <c r="I1375" s="5" t="n">
        <v>0.0925</v>
      </c>
      <c r="J1375" s="5" t="n">
        <v>0.12</v>
      </c>
      <c r="K1375" s="1" t="n">
        <v>0.11</v>
      </c>
      <c r="L1375" s="16">
        <f>K1375*C1375</f>
        <v/>
      </c>
      <c r="M1375" s="13">
        <f>C1375*I1375</f>
        <v/>
      </c>
      <c r="N1375" s="13">
        <f>IF(F1375&gt;0,C1375*(1+F1375),G1375)</f>
        <v/>
      </c>
      <c r="O1375" s="16">
        <f>N1375*J1375</f>
        <v/>
      </c>
      <c r="P1375" s="16">
        <f>L1375-D1375</f>
        <v/>
      </c>
      <c r="Q1375" s="16">
        <f>M1375-E1375</f>
        <v/>
      </c>
      <c r="R1375" s="16">
        <f>(B1375)+(P1375)+(Q1375)+(O1375)</f>
        <v/>
      </c>
      <c r="S1375" s="16">
        <f>R1375/0.89</f>
        <v/>
      </c>
      <c r="T1375" s="8">
        <f>((R1375/S1375)-1)*-100</f>
        <v/>
      </c>
      <c r="U1375" s="16">
        <f>C1375-S1375</f>
        <v/>
      </c>
      <c r="V1375">
        <f>((R1375/C1375)-1)*-100</f>
        <v/>
      </c>
    </row>
    <row r="1376">
      <c r="A1376" t="inlineStr">
        <is>
          <t>VINHO ARESTI ESTATE S. CHARDONNAY 187ML</t>
        </is>
      </c>
      <c r="B1376" s="13" t="n">
        <v>5.726863</v>
      </c>
      <c r="C1376" s="14">
        <f>R1376/0.89</f>
        <v/>
      </c>
      <c r="D1376" s="13" t="n">
        <v>0.229075</v>
      </c>
      <c r="E1376" s="13" t="n">
        <v>0.5085459999999999</v>
      </c>
      <c r="F1376" s="1" t="n">
        <v>0.467</v>
      </c>
      <c r="G1376" t="n">
        <v>0</v>
      </c>
      <c r="H1376" s="5" t="n">
        <v>0.12</v>
      </c>
      <c r="I1376" s="5" t="n">
        <v>0.0925</v>
      </c>
      <c r="J1376" s="5" t="n">
        <v>0.12</v>
      </c>
      <c r="K1376" s="1" t="n">
        <v>0.11</v>
      </c>
      <c r="L1376" s="16">
        <f>K1376*C1376</f>
        <v/>
      </c>
      <c r="M1376" s="13">
        <f>C1376*I1376</f>
        <v/>
      </c>
      <c r="N1376" s="13">
        <f>IF(F1376&gt;0,C1376*(1+F1376),G1376)</f>
        <v/>
      </c>
      <c r="O1376" s="16">
        <f>N1376*J1376</f>
        <v/>
      </c>
      <c r="P1376" s="16">
        <f>L1376-D1376</f>
        <v/>
      </c>
      <c r="Q1376" s="16">
        <f>M1376-E1376</f>
        <v/>
      </c>
      <c r="R1376" s="16">
        <f>(B1376)+(P1376)+(Q1376)+(O1376)</f>
        <v/>
      </c>
      <c r="S1376" s="16">
        <f>R1376/0.89</f>
        <v/>
      </c>
      <c r="T1376" s="8">
        <f>((R1376/S1376)-1)*-100</f>
        <v/>
      </c>
      <c r="U1376" s="16">
        <f>C1376-S1376</f>
        <v/>
      </c>
      <c r="V1376">
        <f>((R1376/C1376)-1)*-100</f>
        <v/>
      </c>
    </row>
    <row r="1377">
      <c r="A1377" t="inlineStr">
        <is>
          <t>VINHO ARESTI ESTATE S. ROSE 187ML</t>
        </is>
      </c>
      <c r="B1377" s="13" t="n">
        <v>6.328489</v>
      </c>
      <c r="C1377" s="14">
        <f>R1377/0.89</f>
        <v/>
      </c>
      <c r="D1377" s="13" t="n">
        <v>0.25314</v>
      </c>
      <c r="E1377" s="13" t="n">
        <v>0.56197</v>
      </c>
      <c r="F1377" s="1" t="n">
        <v>0.467</v>
      </c>
      <c r="G1377" t="n">
        <v>0</v>
      </c>
      <c r="H1377" s="5" t="n">
        <v>0.12</v>
      </c>
      <c r="I1377" s="5" t="n">
        <v>0.0925</v>
      </c>
      <c r="J1377" s="5" t="n">
        <v>0.12</v>
      </c>
      <c r="K1377" s="1" t="n">
        <v>0.11</v>
      </c>
      <c r="L1377" s="16">
        <f>K1377*C1377</f>
        <v/>
      </c>
      <c r="M1377" s="13">
        <f>C1377*I1377</f>
        <v/>
      </c>
      <c r="N1377" s="13">
        <f>IF(F1377&gt;0,C1377*(1+F1377),G1377)</f>
        <v/>
      </c>
      <c r="O1377" s="16">
        <f>N1377*J1377</f>
        <v/>
      </c>
      <c r="P1377" s="16">
        <f>L1377-D1377</f>
        <v/>
      </c>
      <c r="Q1377" s="16">
        <f>M1377-E1377</f>
        <v/>
      </c>
      <c r="R1377" s="16">
        <f>(B1377)+(P1377)+(Q1377)+(O1377)</f>
        <v/>
      </c>
      <c r="S1377" s="16">
        <f>R1377/0.89</f>
        <v/>
      </c>
      <c r="T1377" s="8">
        <f>((R1377/S1377)-1)*-100</f>
        <v/>
      </c>
      <c r="U1377" s="16">
        <f>C1377-S1377</f>
        <v/>
      </c>
      <c r="V1377">
        <f>((R1377/C1377)-1)*-100</f>
        <v/>
      </c>
    </row>
    <row r="1378">
      <c r="A1378" t="inlineStr">
        <is>
          <t>KRUG GRAND CUVEE 750 ML C/ ESTOJO</t>
        </is>
      </c>
      <c r="B1378" s="13" t="n">
        <v>1250.9275</v>
      </c>
      <c r="C1378" s="14">
        <f>R1378/0.89</f>
        <v/>
      </c>
      <c r="D1378" s="13" t="n">
        <v>46.9832</v>
      </c>
      <c r="E1378" s="13" t="n">
        <v>104.302692</v>
      </c>
      <c r="F1378" s="1" t="n">
        <v>0</v>
      </c>
      <c r="G1378" t="n">
        <v>0</v>
      </c>
      <c r="H1378" s="5" t="n">
        <v>0.12</v>
      </c>
      <c r="I1378" s="5" t="n">
        <v>0.0925</v>
      </c>
      <c r="J1378" s="5" t="n">
        <v>0.12</v>
      </c>
      <c r="K1378" s="1" t="n">
        <v>0.11</v>
      </c>
      <c r="L1378" s="16">
        <f>K1378*C1378</f>
        <v/>
      </c>
      <c r="M1378" s="13">
        <f>C1378*I1378</f>
        <v/>
      </c>
      <c r="N1378" s="13">
        <f>IF(F1378&gt;0,C1378*(1+F1378),G1378)</f>
        <v/>
      </c>
      <c r="O1378" s="16">
        <f>N1378*J1378</f>
        <v/>
      </c>
      <c r="P1378" s="16">
        <f>L1378-D1378</f>
        <v/>
      </c>
      <c r="Q1378" s="16">
        <f>M1378-E1378</f>
        <v/>
      </c>
      <c r="R1378" s="16">
        <f>(B1378)+(P1378)+(Q1378)+(O1378)</f>
        <v/>
      </c>
      <c r="S1378" s="16">
        <f>R1378/0.89</f>
        <v/>
      </c>
      <c r="T1378" s="8">
        <f>((R1378/S1378)-1)*-100</f>
        <v/>
      </c>
      <c r="U1378" s="16">
        <f>C1378-S1378</f>
        <v/>
      </c>
      <c r="V1378">
        <f>((R1378/C1378)-1)*-100</f>
        <v/>
      </c>
    </row>
    <row r="1379">
      <c r="A1379" t="inlineStr">
        <is>
          <t>RUINART BLANC DE BLANCS C/ CARTUCHO</t>
        </is>
      </c>
      <c r="B1379" s="13" t="n">
        <v>431.964</v>
      </c>
      <c r="C1379" s="14">
        <f>R1379/0.89</f>
        <v/>
      </c>
      <c r="D1379" s="13" t="n">
        <v>16.224</v>
      </c>
      <c r="E1379" s="13" t="n">
        <v>36.01728</v>
      </c>
      <c r="F1379" s="1" t="n">
        <v>0</v>
      </c>
      <c r="G1379" t="n">
        <v>0</v>
      </c>
      <c r="H1379" s="5" t="n">
        <v>0.12</v>
      </c>
      <c r="I1379" s="5" t="n">
        <v>0.0925</v>
      </c>
      <c r="J1379" s="5" t="n">
        <v>0.12</v>
      </c>
      <c r="K1379" s="1" t="n">
        <v>0.11</v>
      </c>
      <c r="L1379" s="16">
        <f>K1379*C1379</f>
        <v/>
      </c>
      <c r="M1379" s="13">
        <f>C1379*I1379</f>
        <v/>
      </c>
      <c r="N1379" s="13">
        <f>IF(F1379&gt;0,C1379*(1+F1379),G1379)</f>
        <v/>
      </c>
      <c r="O1379" s="16">
        <f>N1379*J1379</f>
        <v/>
      </c>
      <c r="P1379" s="16">
        <f>L1379-D1379</f>
        <v/>
      </c>
      <c r="Q1379" s="16">
        <f>M1379-E1379</f>
        <v/>
      </c>
      <c r="R1379" s="16">
        <f>(B1379)+(P1379)+(Q1379)+(O1379)</f>
        <v/>
      </c>
      <c r="S1379" s="16">
        <f>R1379/0.89</f>
        <v/>
      </c>
      <c r="T1379" s="8">
        <f>((R1379/S1379)-1)*-100</f>
        <v/>
      </c>
      <c r="U1379" s="16">
        <f>C1379-S1379</f>
        <v/>
      </c>
      <c r="V1379">
        <f>((R1379/C1379)-1)*-100</f>
        <v/>
      </c>
    </row>
    <row r="1380">
      <c r="A1380" t="inlineStr">
        <is>
          <t>WHISKY  BALLANTINE'S 10YO 1L</t>
        </is>
      </c>
      <c r="B1380" s="13" t="n">
        <v>68.31995000000001</v>
      </c>
      <c r="C1380" s="14">
        <f>R1380/0.89</f>
        <v/>
      </c>
      <c r="D1380" s="13" t="n">
        <v>2.28686</v>
      </c>
      <c r="E1380" s="13" t="n">
        <v>5.076827</v>
      </c>
      <c r="F1380" s="1" t="n">
        <v>0.467</v>
      </c>
      <c r="G1380" t="n">
        <v>0</v>
      </c>
      <c r="H1380" s="5" t="n">
        <v>0.12</v>
      </c>
      <c r="I1380" s="5" t="n">
        <v>0.0925</v>
      </c>
      <c r="J1380" s="5" t="n">
        <v>0.12</v>
      </c>
      <c r="K1380" s="1" t="n">
        <v>0.11</v>
      </c>
      <c r="L1380" s="16">
        <f>K1380*C1380</f>
        <v/>
      </c>
      <c r="M1380" s="13">
        <f>C1380*I1380</f>
        <v/>
      </c>
      <c r="N1380" s="13">
        <f>IF(F1380&gt;0,C1380*(1+F1380),G1380)</f>
        <v/>
      </c>
      <c r="O1380" s="16">
        <f>N1380*J1380</f>
        <v/>
      </c>
      <c r="P1380" s="16">
        <f>L1380-D1380</f>
        <v/>
      </c>
      <c r="Q1380" s="16">
        <f>M1380-E1380</f>
        <v/>
      </c>
      <c r="R1380" s="16">
        <f>(B1380)+(P1380)+(Q1380)+(O1380)</f>
        <v/>
      </c>
      <c r="S1380" s="16">
        <f>R1380/0.89</f>
        <v/>
      </c>
      <c r="T1380" s="8">
        <f>((R1380/S1380)-1)*-100</f>
        <v/>
      </c>
      <c r="U1380" s="16">
        <f>C1380-S1380</f>
        <v/>
      </c>
      <c r="V1380">
        <f>((R1380/C1380)-1)*-100</f>
        <v/>
      </c>
    </row>
    <row r="1381">
      <c r="A1381" t="inlineStr">
        <is>
          <t>TOUCA DESCARTAVEL C/100 UN</t>
        </is>
      </c>
      <c r="B1381" s="13" t="n">
        <v>6.9</v>
      </c>
      <c r="C1381" s="14">
        <f>R1381/0.89</f>
        <v/>
      </c>
      <c r="D1381" s="13" t="n">
        <v>0.828</v>
      </c>
      <c r="E1381" s="13" t="n">
        <v>0.56166</v>
      </c>
      <c r="F1381" s="1" t="n">
        <v>0</v>
      </c>
      <c r="G1381" t="n">
        <v>0</v>
      </c>
      <c r="H1381" s="5" t="inlineStr">
        <is>
          <t>-</t>
        </is>
      </c>
      <c r="I1381" s="5" t="inlineStr">
        <is>
          <t>-</t>
        </is>
      </c>
      <c r="J1381" s="5" t="inlineStr">
        <is>
          <t>-</t>
        </is>
      </c>
      <c r="K1381" s="1" t="n">
        <v>0.11</v>
      </c>
      <c r="L1381" s="16">
        <f>K1381*C1381</f>
        <v/>
      </c>
      <c r="M1381" s="13">
        <f>C1381*I1381</f>
        <v/>
      </c>
      <c r="N1381" s="13">
        <f>IF(F1381&gt;0,C1381*(1+F1381),G1381)</f>
        <v/>
      </c>
      <c r="O1381" s="16">
        <f>N1381*J1381</f>
        <v/>
      </c>
      <c r="P1381" s="16">
        <f>L1381-D1381</f>
        <v/>
      </c>
      <c r="Q1381" s="16">
        <f>M1381-E1381</f>
        <v/>
      </c>
      <c r="R1381" s="16">
        <f>(B1381)+(P1381)+(Q1381)+(O1381)</f>
        <v/>
      </c>
      <c r="S1381" s="16">
        <f>R1381/0.89</f>
        <v/>
      </c>
      <c r="T1381" s="8">
        <f>((R1381/S1381)-1)*-100</f>
        <v/>
      </c>
      <c r="U1381" s="16">
        <f>C1381-S1381</f>
        <v/>
      </c>
      <c r="V1381">
        <f>((R1381/C1381)-1)*-100</f>
        <v/>
      </c>
    </row>
    <row r="1382">
      <c r="A1382" t="inlineStr">
        <is>
          <t>LUVA NITRILICA AZUL C/100 UN TAM M</t>
        </is>
      </c>
      <c r="B1382" s="13" t="n">
        <v>19.28</v>
      </c>
      <c r="C1382" s="14">
        <f>R1382/0.89</f>
        <v/>
      </c>
      <c r="D1382" s="13" t="n">
        <v>0.7712</v>
      </c>
      <c r="E1382" s="13" t="n">
        <v>0</v>
      </c>
      <c r="F1382" s="1" t="n">
        <v>0</v>
      </c>
      <c r="G1382" t="n">
        <v>0</v>
      </c>
      <c r="H1382" s="5" t="inlineStr">
        <is>
          <t>-</t>
        </is>
      </c>
      <c r="I1382" s="5" t="inlineStr">
        <is>
          <t>-</t>
        </is>
      </c>
      <c r="J1382" s="5" t="inlineStr">
        <is>
          <t>-</t>
        </is>
      </c>
      <c r="K1382" s="1" t="n">
        <v>0.11</v>
      </c>
      <c r="L1382" s="16">
        <f>K1382*C1382</f>
        <v/>
      </c>
      <c r="M1382" s="13">
        <f>C1382*I1382</f>
        <v/>
      </c>
      <c r="N1382" s="13">
        <f>IF(F1382&gt;0,C1382*(1+F1382),G1382)</f>
        <v/>
      </c>
      <c r="O1382" s="16">
        <f>N1382*J1382</f>
        <v/>
      </c>
      <c r="P1382" s="16">
        <f>L1382-D1382</f>
        <v/>
      </c>
      <c r="Q1382" s="16">
        <f>M1382-E1382</f>
        <v/>
      </c>
      <c r="R1382" s="16">
        <f>(B1382)+(P1382)+(Q1382)+(O1382)</f>
        <v/>
      </c>
      <c r="S1382" s="16">
        <f>R1382/0.89</f>
        <v/>
      </c>
      <c r="T1382" s="8">
        <f>((R1382/S1382)-1)*-100</f>
        <v/>
      </c>
      <c r="U1382" s="16">
        <f>C1382-S1382</f>
        <v/>
      </c>
      <c r="V1382">
        <f>((R1382/C1382)-1)*-100</f>
        <v/>
      </c>
    </row>
    <row r="1383">
      <c r="A1383" t="inlineStr">
        <is>
          <t>LUVA DE BORRACHA AMARELA TAM M</t>
        </is>
      </c>
      <c r="B1383" s="13" t="n">
        <v>1.88</v>
      </c>
      <c r="C1383" s="14">
        <f>R1383/0.89</f>
        <v/>
      </c>
      <c r="D1383" s="13" t="n">
        <v>0.075208</v>
      </c>
      <c r="E1383" s="13" t="n">
        <v>0.166943</v>
      </c>
      <c r="F1383" s="1" t="n">
        <v>0</v>
      </c>
      <c r="G1383" t="n">
        <v>0</v>
      </c>
      <c r="H1383" s="5" t="inlineStr">
        <is>
          <t>-</t>
        </is>
      </c>
      <c r="I1383" s="5" t="inlineStr">
        <is>
          <t>-</t>
        </is>
      </c>
      <c r="J1383" s="5" t="inlineStr">
        <is>
          <t>-</t>
        </is>
      </c>
      <c r="K1383" s="1" t="n">
        <v>0.11</v>
      </c>
      <c r="L1383" s="16">
        <f>K1383*C1383</f>
        <v/>
      </c>
      <c r="M1383" s="13">
        <f>C1383*I1383</f>
        <v/>
      </c>
      <c r="N1383" s="13">
        <f>IF(F1383&gt;0,C1383*(1+F1383),G1383)</f>
        <v/>
      </c>
      <c r="O1383" s="16">
        <f>N1383*J1383</f>
        <v/>
      </c>
      <c r="P1383" s="16">
        <f>L1383-D1383</f>
        <v/>
      </c>
      <c r="Q1383" s="16">
        <f>M1383-E1383</f>
        <v/>
      </c>
      <c r="R1383" s="16">
        <f>(B1383)+(P1383)+(Q1383)+(O1383)</f>
        <v/>
      </c>
      <c r="S1383" s="16">
        <f>R1383/0.89</f>
        <v/>
      </c>
      <c r="T1383" s="8">
        <f>((R1383/S1383)-1)*-100</f>
        <v/>
      </c>
      <c r="U1383" s="16">
        <f>C1383-S1383</f>
        <v/>
      </c>
      <c r="V1383">
        <f>((R1383/C1383)-1)*-100</f>
        <v/>
      </c>
    </row>
    <row r="1384">
      <c r="A1384" t="inlineStr">
        <is>
          <t>PULVERIZADOR 500ML</t>
        </is>
      </c>
      <c r="B1384" s="13" t="n">
        <v>3.73765</v>
      </c>
      <c r="C1384" s="14">
        <f>R1384/0.89</f>
        <v/>
      </c>
      <c r="D1384" s="13" t="n">
        <v>0</v>
      </c>
      <c r="E1384" s="13" t="n">
        <v>0.294668</v>
      </c>
      <c r="F1384" s="1" t="n">
        <v>0</v>
      </c>
      <c r="G1384" t="n">
        <v>0</v>
      </c>
      <c r="H1384" s="5" t="inlineStr">
        <is>
          <t>-</t>
        </is>
      </c>
      <c r="I1384" s="5" t="inlineStr">
        <is>
          <t>-</t>
        </is>
      </c>
      <c r="J1384" s="5" t="inlineStr">
        <is>
          <t>-</t>
        </is>
      </c>
      <c r="K1384" s="1" t="n">
        <v>0.11</v>
      </c>
      <c r="L1384" s="16">
        <f>K1384*C1384</f>
        <v/>
      </c>
      <c r="M1384" s="13">
        <f>C1384*I1384</f>
        <v/>
      </c>
      <c r="N1384" s="13">
        <f>IF(F1384&gt;0,C1384*(1+F1384),G1384)</f>
        <v/>
      </c>
      <c r="O1384" s="16">
        <f>N1384*J1384</f>
        <v/>
      </c>
      <c r="P1384" s="16">
        <f>L1384-D1384</f>
        <v/>
      </c>
      <c r="Q1384" s="16">
        <f>M1384-E1384</f>
        <v/>
      </c>
      <c r="R1384" s="16">
        <f>(B1384)+(P1384)+(Q1384)+(O1384)</f>
        <v/>
      </c>
      <c r="S1384" s="16">
        <f>R1384/0.89</f>
        <v/>
      </c>
      <c r="T1384" s="8">
        <f>((R1384/S1384)-1)*-100</f>
        <v/>
      </c>
      <c r="U1384" s="16">
        <f>C1384-S1384</f>
        <v/>
      </c>
      <c r="V1384">
        <f>((R1384/C1384)-1)*-100</f>
        <v/>
      </c>
    </row>
    <row r="1385">
      <c r="A1385" t="inlineStr">
        <is>
          <t>ESPONJA C/ 10 UN</t>
        </is>
      </c>
      <c r="B1385" s="13" t="n">
        <v>4.78</v>
      </c>
      <c r="C1385" s="14">
        <f>R1385/0.89</f>
        <v/>
      </c>
      <c r="D1385" s="13" t="n">
        <v>0.19119</v>
      </c>
      <c r="E1385" s="13" t="n">
        <v>0.424465</v>
      </c>
      <c r="F1385" s="1" t="n">
        <v>0</v>
      </c>
      <c r="G1385" t="n">
        <v>0</v>
      </c>
      <c r="H1385" s="5" t="inlineStr">
        <is>
          <t>-</t>
        </is>
      </c>
      <c r="I1385" s="5" t="inlineStr">
        <is>
          <t>-</t>
        </is>
      </c>
      <c r="J1385" s="5" t="inlineStr">
        <is>
          <t>-</t>
        </is>
      </c>
      <c r="K1385" s="1" t="n">
        <v>0.11</v>
      </c>
      <c r="L1385" s="16">
        <f>K1385*C1385</f>
        <v/>
      </c>
      <c r="M1385" s="13">
        <f>C1385*I1385</f>
        <v/>
      </c>
      <c r="N1385" s="13">
        <f>IF(F1385&gt;0,C1385*(1+F1385),G1385)</f>
        <v/>
      </c>
      <c r="O1385" s="16">
        <f>N1385*J1385</f>
        <v/>
      </c>
      <c r="P1385" s="16">
        <f>L1385-D1385</f>
        <v/>
      </c>
      <c r="Q1385" s="16">
        <f>M1385-E1385</f>
        <v/>
      </c>
      <c r="R1385" s="16">
        <f>(B1385)+(P1385)+(Q1385)+(O1385)</f>
        <v/>
      </c>
      <c r="S1385" s="16">
        <f>R1385/0.89</f>
        <v/>
      </c>
      <c r="T1385" s="8">
        <f>((R1385/S1385)-1)*-100</f>
        <v/>
      </c>
      <c r="U1385" s="16">
        <f>C1385-S1385</f>
        <v/>
      </c>
      <c r="V1385">
        <f>((R1385/C1385)-1)*-100</f>
        <v/>
      </c>
    </row>
    <row r="1386">
      <c r="A1386" t="inlineStr">
        <is>
          <t>LUVA NITRILICA PRETA C/100 UN TAM P</t>
        </is>
      </c>
      <c r="B1386" s="13" t="n">
        <v>15.91</v>
      </c>
      <c r="C1386" s="14">
        <f>R1386/0.89</f>
        <v/>
      </c>
      <c r="D1386" s="13" t="n">
        <v>0.6364</v>
      </c>
      <c r="E1386" s="13" t="n">
        <v>1.412808</v>
      </c>
      <c r="F1386" s="1" t="n">
        <v>0</v>
      </c>
      <c r="G1386" t="n">
        <v>0</v>
      </c>
      <c r="H1386" s="5" t="inlineStr">
        <is>
          <t>-</t>
        </is>
      </c>
      <c r="I1386" s="5" t="inlineStr">
        <is>
          <t>-</t>
        </is>
      </c>
      <c r="J1386" s="5" t="inlineStr">
        <is>
          <t>-</t>
        </is>
      </c>
      <c r="K1386" s="1" t="n">
        <v>0.11</v>
      </c>
      <c r="L1386" s="16">
        <f>K1386*C1386</f>
        <v/>
      </c>
      <c r="M1386" s="13">
        <f>C1386*I1386</f>
        <v/>
      </c>
      <c r="N1386" s="13">
        <f>IF(F1386&gt;0,C1386*(1+F1386),G1386)</f>
        <v/>
      </c>
      <c r="O1386" s="16">
        <f>N1386*J1386</f>
        <v/>
      </c>
      <c r="P1386" s="16">
        <f>L1386-D1386</f>
        <v/>
      </c>
      <c r="Q1386" s="16">
        <f>M1386-E1386</f>
        <v/>
      </c>
      <c r="R1386" s="16">
        <f>(B1386)+(P1386)+(Q1386)+(O1386)</f>
        <v/>
      </c>
      <c r="S1386" s="16">
        <f>R1386/0.89</f>
        <v/>
      </c>
      <c r="T1386" s="8">
        <f>((R1386/S1386)-1)*-100</f>
        <v/>
      </c>
      <c r="U1386" s="16">
        <f>C1386-S1386</f>
        <v/>
      </c>
      <c r="V1386">
        <f>((R1386/C1386)-1)*-100</f>
        <v/>
      </c>
    </row>
    <row r="1387">
      <c r="A1387" t="inlineStr">
        <is>
          <t>LUVA NITRILICA PRETA C/100 UN TAM M</t>
        </is>
      </c>
      <c r="B1387" s="13" t="n">
        <v>15.91</v>
      </c>
      <c r="C1387" s="14">
        <f>R1387/0.89</f>
        <v/>
      </c>
      <c r="D1387" s="13" t="n">
        <v>0.6364</v>
      </c>
      <c r="E1387" s="13" t="n">
        <v>1.412808</v>
      </c>
      <c r="F1387" s="1" t="n">
        <v>0</v>
      </c>
      <c r="G1387" t="n">
        <v>0</v>
      </c>
      <c r="H1387" s="5" t="inlineStr">
        <is>
          <t>-</t>
        </is>
      </c>
      <c r="I1387" s="5" t="inlineStr">
        <is>
          <t>-</t>
        </is>
      </c>
      <c r="J1387" s="5" t="inlineStr">
        <is>
          <t>-</t>
        </is>
      </c>
      <c r="K1387" s="1" t="n">
        <v>0.11</v>
      </c>
      <c r="L1387" s="16">
        <f>K1387*C1387</f>
        <v/>
      </c>
      <c r="M1387" s="13">
        <f>C1387*I1387</f>
        <v/>
      </c>
      <c r="N1387" s="13">
        <f>IF(F1387&gt;0,C1387*(1+F1387),G1387)</f>
        <v/>
      </c>
      <c r="O1387" s="16">
        <f>N1387*J1387</f>
        <v/>
      </c>
      <c r="P1387" s="16">
        <f>L1387-D1387</f>
        <v/>
      </c>
      <c r="Q1387" s="16">
        <f>M1387-E1387</f>
        <v/>
      </c>
      <c r="R1387" s="16">
        <f>(B1387)+(P1387)+(Q1387)+(O1387)</f>
        <v/>
      </c>
      <c r="S1387" s="16">
        <f>R1387/0.89</f>
        <v/>
      </c>
      <c r="T1387" s="8">
        <f>((R1387/S1387)-1)*-100</f>
        <v/>
      </c>
      <c r="U1387" s="16">
        <f>C1387-S1387</f>
        <v/>
      </c>
      <c r="V1387">
        <f>((R1387/C1387)-1)*-100</f>
        <v/>
      </c>
    </row>
    <row r="1388">
      <c r="A1388" t="inlineStr">
        <is>
          <t>LUVA DESCARTAVEL C/100 UN</t>
        </is>
      </c>
      <c r="B1388" s="13" t="n">
        <v>1.02218</v>
      </c>
      <c r="C1388" s="14">
        <f>R1388/0.89</f>
        <v/>
      </c>
      <c r="D1388" s="13" t="n">
        <v>0.0396</v>
      </c>
      <c r="E1388" s="13" t="n">
        <v>0.087912</v>
      </c>
      <c r="F1388" s="1" t="n">
        <v>0</v>
      </c>
      <c r="G1388" t="n">
        <v>0</v>
      </c>
      <c r="H1388" s="5" t="inlineStr">
        <is>
          <t>-</t>
        </is>
      </c>
      <c r="I1388" s="5" t="inlineStr">
        <is>
          <t>-</t>
        </is>
      </c>
      <c r="J1388" s="5" t="inlineStr">
        <is>
          <t>-</t>
        </is>
      </c>
      <c r="K1388" s="1" t="n">
        <v>0.11</v>
      </c>
      <c r="L1388" s="16">
        <f>K1388*C1388</f>
        <v/>
      </c>
      <c r="M1388" s="13">
        <f>C1388*I1388</f>
        <v/>
      </c>
      <c r="N1388" s="13">
        <f>IF(F1388&gt;0,C1388*(1+F1388),G1388)</f>
        <v/>
      </c>
      <c r="O1388" s="16">
        <f>N1388*J1388</f>
        <v/>
      </c>
      <c r="P1388" s="16">
        <f>L1388-D1388</f>
        <v/>
      </c>
      <c r="Q1388" s="16">
        <f>M1388-E1388</f>
        <v/>
      </c>
      <c r="R1388" s="16">
        <f>(B1388)+(P1388)+(Q1388)+(O1388)</f>
        <v/>
      </c>
      <c r="S1388" s="16">
        <f>R1388/0.89</f>
        <v/>
      </c>
      <c r="T1388" s="8">
        <f>((R1388/S1388)-1)*-100</f>
        <v/>
      </c>
      <c r="U1388" s="16">
        <f>C1388-S1388</f>
        <v/>
      </c>
      <c r="V1388">
        <f>((R1388/C1388)-1)*-100</f>
        <v/>
      </c>
    </row>
    <row r="1389">
      <c r="A1389" t="inlineStr">
        <is>
          <t>PANO MULTIUSO ROLO 0,28X300M</t>
        </is>
      </c>
      <c r="B1389" s="13" t="n">
        <v>62.15</v>
      </c>
      <c r="C1389" s="14">
        <f>R1389/0.89</f>
        <v/>
      </c>
      <c r="D1389" s="13" t="n">
        <v>0</v>
      </c>
      <c r="E1389" s="13" t="n">
        <v>5.51892</v>
      </c>
      <c r="F1389" s="1" t="n">
        <v>0</v>
      </c>
      <c r="G1389" t="n">
        <v>0</v>
      </c>
      <c r="H1389" s="5" t="inlineStr">
        <is>
          <t>-</t>
        </is>
      </c>
      <c r="I1389" s="5" t="inlineStr">
        <is>
          <t>-</t>
        </is>
      </c>
      <c r="J1389" s="5" t="inlineStr">
        <is>
          <t>-</t>
        </is>
      </c>
      <c r="K1389" s="1" t="n">
        <v>0.11</v>
      </c>
      <c r="L1389" s="16">
        <f>K1389*C1389</f>
        <v/>
      </c>
      <c r="M1389" s="13">
        <f>C1389*I1389</f>
        <v/>
      </c>
      <c r="N1389" s="13">
        <f>IF(F1389&gt;0,C1389*(1+F1389),G1389)</f>
        <v/>
      </c>
      <c r="O1389" s="16">
        <f>N1389*J1389</f>
        <v/>
      </c>
      <c r="P1389" s="16">
        <f>L1389-D1389</f>
        <v/>
      </c>
      <c r="Q1389" s="16">
        <f>M1389-E1389</f>
        <v/>
      </c>
      <c r="R1389" s="16">
        <f>(B1389)+(P1389)+(Q1389)+(O1389)</f>
        <v/>
      </c>
      <c r="S1389" s="16">
        <f>R1389/0.89</f>
        <v/>
      </c>
      <c r="T1389" s="8">
        <f>((R1389/S1389)-1)*-100</f>
        <v/>
      </c>
      <c r="U1389" s="16">
        <f>C1389-S1389</f>
        <v/>
      </c>
      <c r="V1389">
        <f>((R1389/C1389)-1)*-100</f>
        <v/>
      </c>
    </row>
    <row r="1390">
      <c r="A1390" t="inlineStr">
        <is>
          <t>PANO MULTIUSO ROLO 0,28X240M</t>
        </is>
      </c>
      <c r="B1390" s="13" t="n">
        <v>55.44</v>
      </c>
      <c r="C1390" s="14">
        <f>R1390/0.89</f>
        <v/>
      </c>
      <c r="D1390" s="13" t="n">
        <v>2.218</v>
      </c>
      <c r="E1390" s="13" t="n">
        <v>4.923035</v>
      </c>
      <c r="F1390" s="1" t="n">
        <v>0</v>
      </c>
      <c r="G1390" t="n">
        <v>0</v>
      </c>
      <c r="H1390" s="5" t="inlineStr">
        <is>
          <t>-</t>
        </is>
      </c>
      <c r="I1390" s="5" t="inlineStr">
        <is>
          <t>-</t>
        </is>
      </c>
      <c r="J1390" s="5" t="inlineStr">
        <is>
          <t>-</t>
        </is>
      </c>
      <c r="K1390" s="1" t="n">
        <v>0.11</v>
      </c>
      <c r="L1390" s="16">
        <f>K1390*C1390</f>
        <v/>
      </c>
      <c r="M1390" s="13">
        <f>C1390*I1390</f>
        <v/>
      </c>
      <c r="N1390" s="13">
        <f>IF(F1390&gt;0,C1390*(1+F1390),G1390)</f>
        <v/>
      </c>
      <c r="O1390" s="16">
        <f>N1390*J1390</f>
        <v/>
      </c>
      <c r="P1390" s="16">
        <f>L1390-D1390</f>
        <v/>
      </c>
      <c r="Q1390" s="16">
        <f>M1390-E1390</f>
        <v/>
      </c>
      <c r="R1390" s="16">
        <f>(B1390)+(P1390)+(Q1390)+(O1390)</f>
        <v/>
      </c>
      <c r="S1390" s="16">
        <f>R1390/0.89</f>
        <v/>
      </c>
      <c r="T1390" s="8">
        <f>((R1390/S1390)-1)*-100</f>
        <v/>
      </c>
      <c r="U1390" s="16">
        <f>C1390-S1390</f>
        <v/>
      </c>
      <c r="V1390">
        <f>((R1390/C1390)-1)*-100</f>
        <v/>
      </c>
    </row>
    <row r="1391">
      <c r="A1391" t="inlineStr">
        <is>
          <t>PANO MULTIUSO PACOTE C/25</t>
        </is>
      </c>
      <c r="B1391" s="13" t="n">
        <v>5.51</v>
      </c>
      <c r="C1391" s="14">
        <f>R1391/0.89</f>
        <v/>
      </c>
      <c r="D1391" s="13" t="n">
        <v>0</v>
      </c>
      <c r="E1391" s="13" t="n">
        <v>0.4892879999999999</v>
      </c>
      <c r="F1391" s="1" t="n">
        <v>0</v>
      </c>
      <c r="G1391" t="n">
        <v>0</v>
      </c>
      <c r="H1391" s="5" t="inlineStr">
        <is>
          <t>-</t>
        </is>
      </c>
      <c r="I1391" s="5" t="inlineStr">
        <is>
          <t>-</t>
        </is>
      </c>
      <c r="J1391" s="5" t="inlineStr">
        <is>
          <t>-</t>
        </is>
      </c>
      <c r="K1391" s="1" t="n">
        <v>0.11</v>
      </c>
      <c r="L1391" s="16">
        <f>K1391*C1391</f>
        <v/>
      </c>
      <c r="M1391" s="13">
        <f>C1391*I1391</f>
        <v/>
      </c>
      <c r="N1391" s="13">
        <f>IF(F1391&gt;0,C1391*(1+F1391),G1391)</f>
        <v/>
      </c>
      <c r="O1391" s="16">
        <f>N1391*J1391</f>
        <v/>
      </c>
      <c r="P1391" s="16">
        <f>L1391-D1391</f>
        <v/>
      </c>
      <c r="Q1391" s="16">
        <f>M1391-E1391</f>
        <v/>
      </c>
      <c r="R1391" s="16">
        <f>(B1391)+(P1391)+(Q1391)+(O1391)</f>
        <v/>
      </c>
      <c r="S1391" s="16">
        <f>R1391/0.89</f>
        <v/>
      </c>
      <c r="T1391" s="8">
        <f>((R1391/S1391)-1)*-100</f>
        <v/>
      </c>
      <c r="U1391" s="16">
        <f>C1391-S1391</f>
        <v/>
      </c>
      <c r="V1391">
        <f>((R1391/C1391)-1)*-100</f>
        <v/>
      </c>
    </row>
    <row r="1392">
      <c r="A1392" t="inlineStr">
        <is>
          <t>PANO MULTIUSO PACOTE C/5</t>
        </is>
      </c>
      <c r="B1392" s="13" t="n">
        <v>1.34</v>
      </c>
      <c r="C1392" s="14">
        <f>R1392/0.89</f>
        <v/>
      </c>
      <c r="D1392" s="13" t="n">
        <v>0.0536</v>
      </c>
      <c r="E1392" s="13" t="n">
        <v>0.118992</v>
      </c>
      <c r="F1392" s="1" t="n">
        <v>0</v>
      </c>
      <c r="G1392" t="n">
        <v>0</v>
      </c>
      <c r="H1392" s="5" t="inlineStr">
        <is>
          <t>-</t>
        </is>
      </c>
      <c r="I1392" s="5" t="inlineStr">
        <is>
          <t>-</t>
        </is>
      </c>
      <c r="J1392" s="5" t="inlineStr">
        <is>
          <t>-</t>
        </is>
      </c>
      <c r="K1392" s="1" t="n">
        <v>0.11</v>
      </c>
      <c r="L1392" s="16">
        <f>K1392*C1392</f>
        <v/>
      </c>
      <c r="M1392" s="13">
        <f>C1392*I1392</f>
        <v/>
      </c>
      <c r="N1392" s="13">
        <f>IF(F1392&gt;0,C1392*(1+F1392),G1392)</f>
        <v/>
      </c>
      <c r="O1392" s="16">
        <f>N1392*J1392</f>
        <v/>
      </c>
      <c r="P1392" s="16">
        <f>L1392-D1392</f>
        <v/>
      </c>
      <c r="Q1392" s="16">
        <f>M1392-E1392</f>
        <v/>
      </c>
      <c r="R1392" s="16">
        <f>(B1392)+(P1392)+(Q1392)+(O1392)</f>
        <v/>
      </c>
      <c r="S1392" s="16">
        <f>R1392/0.89</f>
        <v/>
      </c>
      <c r="T1392" s="8">
        <f>((R1392/S1392)-1)*-100</f>
        <v/>
      </c>
      <c r="U1392" s="16">
        <f>C1392-S1392</f>
        <v/>
      </c>
      <c r="V1392">
        <f>((R1392/C1392)-1)*-100</f>
        <v/>
      </c>
    </row>
    <row r="1393">
      <c r="A1393" t="inlineStr">
        <is>
          <t>LUVA DE BORRACHA VERDE TAM P</t>
        </is>
      </c>
      <c r="B1393" s="13" t="n">
        <v>1.88</v>
      </c>
      <c r="C1393" s="14">
        <f>R1393/0.89</f>
        <v/>
      </c>
      <c r="D1393" s="13" t="n">
        <v>0.075208</v>
      </c>
      <c r="E1393" s="13" t="n">
        <v>0.166943</v>
      </c>
      <c r="F1393" s="1" t="n">
        <v>0</v>
      </c>
      <c r="G1393" t="n">
        <v>0</v>
      </c>
      <c r="H1393" s="5" t="inlineStr">
        <is>
          <t>-</t>
        </is>
      </c>
      <c r="I1393" s="5" t="inlineStr">
        <is>
          <t>-</t>
        </is>
      </c>
      <c r="J1393" s="5" t="inlineStr">
        <is>
          <t>-</t>
        </is>
      </c>
      <c r="K1393" s="1" t="n">
        <v>0.11</v>
      </c>
      <c r="L1393" s="16">
        <f>K1393*C1393</f>
        <v/>
      </c>
      <c r="M1393" s="13">
        <f>C1393*I1393</f>
        <v/>
      </c>
      <c r="N1393" s="13">
        <f>IF(F1393&gt;0,C1393*(1+F1393),G1393)</f>
        <v/>
      </c>
      <c r="O1393" s="16">
        <f>N1393*J1393</f>
        <v/>
      </c>
      <c r="P1393" s="16">
        <f>L1393-D1393</f>
        <v/>
      </c>
      <c r="Q1393" s="16">
        <f>M1393-E1393</f>
        <v/>
      </c>
      <c r="R1393" s="16">
        <f>(B1393)+(P1393)+(Q1393)+(O1393)</f>
        <v/>
      </c>
      <c r="S1393" s="16">
        <f>R1393/0.89</f>
        <v/>
      </c>
      <c r="T1393" s="8">
        <f>((R1393/S1393)-1)*-100</f>
        <v/>
      </c>
      <c r="U1393" s="16">
        <f>C1393-S1393</f>
        <v/>
      </c>
      <c r="V1393">
        <f>((R1393/C1393)-1)*-100</f>
        <v/>
      </c>
    </row>
    <row r="1394">
      <c r="A1394" t="inlineStr">
        <is>
          <t>STAX LAYS ORIGINAL 163GX17</t>
        </is>
      </c>
      <c r="B1394" s="13" t="n">
        <v>12.675</v>
      </c>
      <c r="C1394" s="14">
        <f>R1394/0.89</f>
        <v/>
      </c>
      <c r="D1394" s="13" t="n">
        <v>1.382824</v>
      </c>
      <c r="E1394" s="13" t="n">
        <v>1.044526</v>
      </c>
      <c r="F1394" s="1" t="n">
        <v>0.4404</v>
      </c>
      <c r="G1394" t="n">
        <v>0</v>
      </c>
      <c r="H1394" s="5" t="n">
        <v>0.12</v>
      </c>
      <c r="I1394" s="5" t="n">
        <v>0.0925</v>
      </c>
      <c r="J1394" s="5" t="n">
        <v>0.12</v>
      </c>
      <c r="K1394" s="1" t="n">
        <v>0.11</v>
      </c>
      <c r="L1394" s="16">
        <f>K1394*C1394</f>
        <v/>
      </c>
      <c r="M1394" s="13">
        <f>C1394*I1394</f>
        <v/>
      </c>
      <c r="N1394" s="13">
        <f>IF(F1394&gt;0,C1394*(1+F1394),G1394)</f>
        <v/>
      </c>
      <c r="O1394" s="16">
        <f>N1394*J1394</f>
        <v/>
      </c>
      <c r="P1394" s="16">
        <f>L1394-D1394</f>
        <v/>
      </c>
      <c r="Q1394" s="16">
        <f>M1394-E1394</f>
        <v/>
      </c>
      <c r="R1394" s="16">
        <f>(B1394)+(P1394)+(Q1394)+(O1394)</f>
        <v/>
      </c>
      <c r="S1394" s="16">
        <f>R1394/0.89</f>
        <v/>
      </c>
      <c r="T1394" s="8">
        <f>((R1394/S1394)-1)*-100</f>
        <v/>
      </c>
      <c r="U1394" s="16">
        <f>C1394-S1394</f>
        <v/>
      </c>
      <c r="V1394">
        <f>((R1394/C1394)-1)*-100</f>
        <v/>
      </c>
    </row>
    <row r="1395">
      <c r="A1395" t="inlineStr">
        <is>
          <t>STAX LAYS CHEDDAR 156GX17</t>
        </is>
      </c>
      <c r="B1395" s="13" t="n">
        <v>12.675</v>
      </c>
      <c r="C1395" s="14">
        <f>R1395/0.89</f>
        <v/>
      </c>
      <c r="D1395" s="13" t="n">
        <v>1.382824</v>
      </c>
      <c r="E1395" s="13" t="n">
        <v>1.044526</v>
      </c>
      <c r="F1395" s="1" t="n">
        <v>0.4404</v>
      </c>
      <c r="G1395" t="n">
        <v>0</v>
      </c>
      <c r="H1395" s="5" t="n">
        <v>0.12</v>
      </c>
      <c r="I1395" s="5" t="n">
        <v>0.0925</v>
      </c>
      <c r="J1395" s="5" t="n">
        <v>0.12</v>
      </c>
      <c r="K1395" s="1" t="n">
        <v>0.11</v>
      </c>
      <c r="L1395" s="16">
        <f>K1395*C1395</f>
        <v/>
      </c>
      <c r="M1395" s="13">
        <f>C1395*I1395</f>
        <v/>
      </c>
      <c r="N1395" s="13">
        <f>IF(F1395&gt;0,C1395*(1+F1395),G1395)</f>
        <v/>
      </c>
      <c r="O1395" s="16">
        <f>N1395*J1395</f>
        <v/>
      </c>
      <c r="P1395" s="16">
        <f>L1395-D1395</f>
        <v/>
      </c>
      <c r="Q1395" s="16">
        <f>M1395-E1395</f>
        <v/>
      </c>
      <c r="R1395" s="16">
        <f>(B1395)+(P1395)+(Q1395)+(O1395)</f>
        <v/>
      </c>
      <c r="S1395" s="16">
        <f>R1395/0.89</f>
        <v/>
      </c>
      <c r="T1395" s="8">
        <f>((R1395/S1395)-1)*-100</f>
        <v/>
      </c>
      <c r="U1395" s="16">
        <f>C1395-S1395</f>
        <v/>
      </c>
      <c r="V1395">
        <f>((R1395/C1395)-1)*-100</f>
        <v/>
      </c>
    </row>
    <row r="1396">
      <c r="A1396" t="inlineStr">
        <is>
          <t>AMENDOIM JAPONES 145GX16</t>
        </is>
      </c>
      <c r="B1396" s="13" t="n">
        <v>4.647679</v>
      </c>
      <c r="C1396" s="14">
        <f>R1396/0.89</f>
        <v/>
      </c>
      <c r="D1396" s="13" t="n">
        <v>0.507062</v>
      </c>
      <c r="E1396" s="13" t="n">
        <v>0.383007</v>
      </c>
      <c r="F1396" s="1" t="n">
        <v>0.4894</v>
      </c>
      <c r="G1396" t="n">
        <v>0</v>
      </c>
      <c r="H1396" s="5" t="n">
        <v>0.12</v>
      </c>
      <c r="I1396" s="5" t="n">
        <v>0.0925</v>
      </c>
      <c r="J1396" s="5" t="n">
        <v>0.12</v>
      </c>
      <c r="K1396" s="1" t="n">
        <v>0.11</v>
      </c>
      <c r="L1396" s="16">
        <f>K1396*C1396</f>
        <v/>
      </c>
      <c r="M1396" s="13">
        <f>C1396*I1396</f>
        <v/>
      </c>
      <c r="N1396" s="13">
        <f>IF(F1396&gt;0,C1396*(1+F1396),G1396)</f>
        <v/>
      </c>
      <c r="O1396" s="16">
        <f>N1396*J1396</f>
        <v/>
      </c>
      <c r="P1396" s="16">
        <f>L1396-D1396</f>
        <v/>
      </c>
      <c r="Q1396" s="16">
        <f>M1396-E1396</f>
        <v/>
      </c>
      <c r="R1396" s="16">
        <f>(B1396)+(P1396)+(Q1396)+(O1396)</f>
        <v/>
      </c>
      <c r="S1396" s="16">
        <f>R1396/0.89</f>
        <v/>
      </c>
      <c r="T1396" s="8">
        <f>((R1396/S1396)-1)*-100</f>
        <v/>
      </c>
      <c r="U1396" s="16">
        <f>C1396-S1396</f>
        <v/>
      </c>
      <c r="V1396">
        <f>((R1396/C1396)-1)*-100</f>
        <v/>
      </c>
    </row>
    <row r="1397">
      <c r="A1397" t="inlineStr">
        <is>
          <t>AMENDOIM SEM PELE 100GX24</t>
        </is>
      </c>
      <c r="B1397" s="13" t="n">
        <v>4.647667</v>
      </c>
      <c r="C1397" s="14">
        <f>R1397/0.89</f>
        <v/>
      </c>
      <c r="D1397" s="13" t="n">
        <v>0.507042</v>
      </c>
      <c r="E1397" s="13" t="n">
        <v>0.383008</v>
      </c>
      <c r="F1397" s="1" t="n">
        <v>0.4894</v>
      </c>
      <c r="G1397" t="n">
        <v>0</v>
      </c>
      <c r="H1397" s="5" t="n">
        <v>0.12</v>
      </c>
      <c r="I1397" s="5" t="n">
        <v>0.0925</v>
      </c>
      <c r="J1397" s="5" t="n">
        <v>0.12</v>
      </c>
      <c r="K1397" s="1" t="n">
        <v>0.11</v>
      </c>
      <c r="L1397" s="16">
        <f>K1397*C1397</f>
        <v/>
      </c>
      <c r="M1397" s="13">
        <f>C1397*I1397</f>
        <v/>
      </c>
      <c r="N1397" s="13">
        <f>IF(F1397&gt;0,C1397*(1+F1397),G1397)</f>
        <v/>
      </c>
      <c r="O1397" s="16">
        <f>N1397*J1397</f>
        <v/>
      </c>
      <c r="P1397" s="16">
        <f>L1397-D1397</f>
        <v/>
      </c>
      <c r="Q1397" s="16">
        <f>M1397-E1397</f>
        <v/>
      </c>
      <c r="R1397" s="16">
        <f>(B1397)+(P1397)+(Q1397)+(O1397)</f>
        <v/>
      </c>
      <c r="S1397" s="16">
        <f>R1397/0.89</f>
        <v/>
      </c>
      <c r="T1397" s="8">
        <f>((R1397/S1397)-1)*-100</f>
        <v/>
      </c>
      <c r="U1397" s="16">
        <f>C1397-S1397</f>
        <v/>
      </c>
      <c r="V1397">
        <f>((R1397/C1397)-1)*-100</f>
        <v/>
      </c>
    </row>
    <row r="1398">
      <c r="A1398" t="inlineStr">
        <is>
          <t>FANDANGOS PRESUNTO 37GX48</t>
        </is>
      </c>
      <c r="B1398" s="13" t="n">
        <v>1.638117</v>
      </c>
      <c r="C1398" s="14">
        <f>R1398/0.89</f>
        <v/>
      </c>
      <c r="D1398" s="13" t="n">
        <v>0.178717</v>
      </c>
      <c r="E1398" s="13" t="n">
        <v>0.134994</v>
      </c>
      <c r="F1398" s="1" t="n">
        <v>0.4134</v>
      </c>
      <c r="G1398" t="n">
        <v>0</v>
      </c>
      <c r="H1398" s="5" t="n">
        <v>0.12</v>
      </c>
      <c r="I1398" s="5" t="n">
        <v>0.0925</v>
      </c>
      <c r="J1398" s="5" t="n">
        <v>0.12</v>
      </c>
      <c r="K1398" s="1" t="n">
        <v>0.11</v>
      </c>
      <c r="L1398" s="16">
        <f>K1398*C1398</f>
        <v/>
      </c>
      <c r="M1398" s="13">
        <f>C1398*I1398</f>
        <v/>
      </c>
      <c r="N1398" s="13">
        <f>IF(F1398&gt;0,C1398*(1+F1398),G1398)</f>
        <v/>
      </c>
      <c r="O1398" s="16">
        <f>N1398*J1398</f>
        <v/>
      </c>
      <c r="P1398" s="16">
        <f>L1398-D1398</f>
        <v/>
      </c>
      <c r="Q1398" s="16">
        <f>M1398-E1398</f>
        <v/>
      </c>
      <c r="R1398" s="16">
        <f>(B1398)+(P1398)+(Q1398)+(O1398)</f>
        <v/>
      </c>
      <c r="S1398" s="16">
        <f>R1398/0.89</f>
        <v/>
      </c>
      <c r="T1398" s="8">
        <f>((R1398/S1398)-1)*-100</f>
        <v/>
      </c>
      <c r="U1398" s="16">
        <f>C1398-S1398</f>
        <v/>
      </c>
      <c r="V1398">
        <f>((R1398/C1398)-1)*-100</f>
        <v/>
      </c>
    </row>
    <row r="1399">
      <c r="A1399" t="inlineStr">
        <is>
          <t>FANDANGOS QUEIJO 37GX48</t>
        </is>
      </c>
      <c r="B1399" s="13" t="n">
        <v>1.638117</v>
      </c>
      <c r="C1399" s="14">
        <f>R1399/0.89</f>
        <v/>
      </c>
      <c r="D1399" s="13" t="n">
        <v>0.178717</v>
      </c>
      <c r="E1399" s="13" t="n">
        <v>0.134994</v>
      </c>
      <c r="F1399" s="1" t="n">
        <v>0.4134</v>
      </c>
      <c r="G1399" t="n">
        <v>0</v>
      </c>
      <c r="H1399" s="5" t="n">
        <v>0.12</v>
      </c>
      <c r="I1399" s="5" t="n">
        <v>0.0925</v>
      </c>
      <c r="J1399" s="5" t="n">
        <v>0.12</v>
      </c>
      <c r="K1399" s="1" t="n">
        <v>0.11</v>
      </c>
      <c r="L1399" s="16">
        <f>K1399*C1399</f>
        <v/>
      </c>
      <c r="M1399" s="13">
        <f>C1399*I1399</f>
        <v/>
      </c>
      <c r="N1399" s="13">
        <f>IF(F1399&gt;0,C1399*(1+F1399),G1399)</f>
        <v/>
      </c>
      <c r="O1399" s="16">
        <f>N1399*J1399</f>
        <v/>
      </c>
      <c r="P1399" s="16">
        <f>L1399-D1399</f>
        <v/>
      </c>
      <c r="Q1399" s="16">
        <f>M1399-E1399</f>
        <v/>
      </c>
      <c r="R1399" s="16">
        <f>(B1399)+(P1399)+(Q1399)+(O1399)</f>
        <v/>
      </c>
      <c r="S1399" s="16">
        <f>R1399/0.89</f>
        <v/>
      </c>
      <c r="T1399" s="8">
        <f>((R1399/S1399)-1)*-100</f>
        <v/>
      </c>
      <c r="U1399" s="16">
        <f>C1399-S1399</f>
        <v/>
      </c>
      <c r="V1399">
        <f>((R1399/C1399)-1)*-100</f>
        <v/>
      </c>
    </row>
    <row r="1400">
      <c r="A1400" t="inlineStr">
        <is>
          <t>CHEETOS ONDA 45GX48</t>
        </is>
      </c>
      <c r="B1400" s="13" t="n">
        <v>1.917483</v>
      </c>
      <c r="C1400" s="14">
        <f>R1400/0.89</f>
        <v/>
      </c>
      <c r="D1400" s="13" t="n">
        <v>0.2092</v>
      </c>
      <c r="E1400" s="13" t="n">
        <v>0.158017</v>
      </c>
      <c r="F1400" s="1" t="n">
        <v>0.4134</v>
      </c>
      <c r="G1400" t="n">
        <v>0</v>
      </c>
      <c r="H1400" s="5" t="n">
        <v>0.12</v>
      </c>
      <c r="I1400" s="5" t="n">
        <v>0.0925</v>
      </c>
      <c r="J1400" s="5" t="n">
        <v>0.12</v>
      </c>
      <c r="K1400" s="1" t="n">
        <v>0.11</v>
      </c>
      <c r="L1400" s="16">
        <f>K1400*C1400</f>
        <v/>
      </c>
      <c r="M1400" s="13">
        <f>C1400*I1400</f>
        <v/>
      </c>
      <c r="N1400" s="13">
        <f>IF(F1400&gt;0,C1400*(1+F1400),G1400)</f>
        <v/>
      </c>
      <c r="O1400" s="16">
        <f>N1400*J1400</f>
        <v/>
      </c>
      <c r="P1400" s="16">
        <f>L1400-D1400</f>
        <v/>
      </c>
      <c r="Q1400" s="16">
        <f>M1400-E1400</f>
        <v/>
      </c>
      <c r="R1400" s="16">
        <f>(B1400)+(P1400)+(Q1400)+(O1400)</f>
        <v/>
      </c>
      <c r="S1400" s="16">
        <f>R1400/0.89</f>
        <v/>
      </c>
      <c r="T1400" s="8">
        <f>((R1400/S1400)-1)*-100</f>
        <v/>
      </c>
      <c r="U1400" s="16">
        <f>C1400-S1400</f>
        <v/>
      </c>
      <c r="V1400">
        <f>((R1400/C1400)-1)*-100</f>
        <v/>
      </c>
    </row>
    <row r="1401">
      <c r="A1401" t="inlineStr">
        <is>
          <t>CHEETOS LUA 40GX48</t>
        </is>
      </c>
      <c r="B1401" s="13" t="n">
        <v>1.917486</v>
      </c>
      <c r="C1401" s="14">
        <f>R1401/0.89</f>
        <v/>
      </c>
      <c r="D1401" s="13" t="n">
        <v>0.209198</v>
      </c>
      <c r="E1401" s="13" t="n">
        <v>0.158017</v>
      </c>
      <c r="F1401" s="1" t="n">
        <v>0.4134</v>
      </c>
      <c r="G1401" t="n">
        <v>0</v>
      </c>
      <c r="H1401" s="5" t="n">
        <v>0.12</v>
      </c>
      <c r="I1401" s="5" t="n">
        <v>0.0925</v>
      </c>
      <c r="J1401" s="5" t="n">
        <v>0.12</v>
      </c>
      <c r="K1401" s="1" t="n">
        <v>0.11</v>
      </c>
      <c r="L1401" s="16">
        <f>K1401*C1401</f>
        <v/>
      </c>
      <c r="M1401" s="13">
        <f>C1401*I1401</f>
        <v/>
      </c>
      <c r="N1401" s="13">
        <f>IF(F1401&gt;0,C1401*(1+F1401),G1401)</f>
        <v/>
      </c>
      <c r="O1401" s="16">
        <f>N1401*J1401</f>
        <v/>
      </c>
      <c r="P1401" s="16">
        <f>L1401-D1401</f>
        <v/>
      </c>
      <c r="Q1401" s="16">
        <f>M1401-E1401</f>
        <v/>
      </c>
      <c r="R1401" s="16">
        <f>(B1401)+(P1401)+(Q1401)+(O1401)</f>
        <v/>
      </c>
      <c r="S1401" s="16">
        <f>R1401/0.89</f>
        <v/>
      </c>
      <c r="T1401" s="8">
        <f>((R1401/S1401)-1)*-100</f>
        <v/>
      </c>
      <c r="U1401" s="16">
        <f>C1401-S1401</f>
        <v/>
      </c>
      <c r="V1401">
        <f>((R1401/C1401)-1)*-100</f>
        <v/>
      </c>
    </row>
    <row r="1402">
      <c r="A1402" t="inlineStr">
        <is>
          <t>CHEETOS MIX 41GX48</t>
        </is>
      </c>
      <c r="B1402" s="13" t="n">
        <v>1.917486</v>
      </c>
      <c r="C1402" s="14">
        <f>R1402/0.89</f>
        <v/>
      </c>
      <c r="D1402" s="13" t="n">
        <v>0.209198</v>
      </c>
      <c r="E1402" s="13" t="n">
        <v>0.158017</v>
      </c>
      <c r="F1402" s="1" t="n">
        <v>0.4134</v>
      </c>
      <c r="G1402" t="n">
        <v>0</v>
      </c>
      <c r="H1402" s="5" t="n">
        <v>0.12</v>
      </c>
      <c r="I1402" s="5" t="n">
        <v>0.0925</v>
      </c>
      <c r="J1402" s="5" t="n">
        <v>0.12</v>
      </c>
      <c r="K1402" s="1" t="n">
        <v>0.11</v>
      </c>
      <c r="L1402" s="16">
        <f>K1402*C1402</f>
        <v/>
      </c>
      <c r="M1402" s="13">
        <f>C1402*I1402</f>
        <v/>
      </c>
      <c r="N1402" s="13">
        <f>IF(F1402&gt;0,C1402*(1+F1402),G1402)</f>
        <v/>
      </c>
      <c r="O1402" s="16">
        <f>N1402*J1402</f>
        <v/>
      </c>
      <c r="P1402" s="16">
        <f>L1402-D1402</f>
        <v/>
      </c>
      <c r="Q1402" s="16">
        <f>M1402-E1402</f>
        <v/>
      </c>
      <c r="R1402" s="16">
        <f>(B1402)+(P1402)+(Q1402)+(O1402)</f>
        <v/>
      </c>
      <c r="S1402" s="16">
        <f>R1402/0.89</f>
        <v/>
      </c>
      <c r="T1402" s="8">
        <f>((R1402/S1402)-1)*-100</f>
        <v/>
      </c>
      <c r="U1402" s="16">
        <f>C1402-S1402</f>
        <v/>
      </c>
      <c r="V1402">
        <f>((R1402/C1402)-1)*-100</f>
        <v/>
      </c>
    </row>
    <row r="1403">
      <c r="A1403" t="inlineStr">
        <is>
          <t>DORITOS PIZZA 48GX40 RIR</t>
        </is>
      </c>
      <c r="B1403" s="13" t="n">
        <v>2.9689</v>
      </c>
      <c r="C1403" s="14">
        <f>R1403/0.89</f>
        <v/>
      </c>
      <c r="D1403" s="13" t="n">
        <v>0.3239</v>
      </c>
      <c r="E1403" s="13" t="n">
        <v>0.244662</v>
      </c>
      <c r="F1403" s="1" t="n">
        <v>0.4404</v>
      </c>
      <c r="G1403" t="n">
        <v>0</v>
      </c>
      <c r="H1403" s="5" t="n">
        <v>0.12</v>
      </c>
      <c r="I1403" s="5" t="n">
        <v>0.0925</v>
      </c>
      <c r="J1403" s="5" t="n">
        <v>0.12</v>
      </c>
      <c r="K1403" s="1" t="n">
        <v>0.11</v>
      </c>
      <c r="L1403" s="16">
        <f>K1403*C1403</f>
        <v/>
      </c>
      <c r="M1403" s="13">
        <f>C1403*I1403</f>
        <v/>
      </c>
      <c r="N1403" s="13">
        <f>IF(F1403&gt;0,C1403*(1+F1403),G1403)</f>
        <v/>
      </c>
      <c r="O1403" s="16">
        <f>N1403*J1403</f>
        <v/>
      </c>
      <c r="P1403" s="16">
        <f>L1403-D1403</f>
        <v/>
      </c>
      <c r="Q1403" s="16">
        <f>M1403-E1403</f>
        <v/>
      </c>
      <c r="R1403" s="16">
        <f>(B1403)+(P1403)+(Q1403)+(O1403)</f>
        <v/>
      </c>
      <c r="S1403" s="16">
        <f>R1403/0.89</f>
        <v/>
      </c>
      <c r="T1403" s="8">
        <f>((R1403/S1403)-1)*-100</f>
        <v/>
      </c>
      <c r="U1403" s="16">
        <f>C1403-S1403</f>
        <v/>
      </c>
      <c r="V1403">
        <f>((R1403/C1403)-1)*-100</f>
        <v/>
      </c>
    </row>
    <row r="1404">
      <c r="A1404" t="inlineStr">
        <is>
          <t>DORITOS PIZZA 78GX25 RIR</t>
        </is>
      </c>
      <c r="B1404" s="13" t="n">
        <v>5.58444</v>
      </c>
      <c r="C1404" s="14">
        <f>R1404/0.89</f>
        <v/>
      </c>
      <c r="D1404" s="13" t="n">
        <v>0.60928</v>
      </c>
      <c r="E1404" s="13" t="n">
        <v>0.460202</v>
      </c>
      <c r="F1404" s="1" t="n">
        <v>0.4404</v>
      </c>
      <c r="G1404" t="n">
        <v>0</v>
      </c>
      <c r="H1404" s="5" t="n">
        <v>0.12</v>
      </c>
      <c r="I1404" s="5" t="n">
        <v>0.0925</v>
      </c>
      <c r="J1404" s="5" t="n">
        <v>0.12</v>
      </c>
      <c r="K1404" s="1" t="n">
        <v>0.11</v>
      </c>
      <c r="L1404" s="16">
        <f>K1404*C1404</f>
        <v/>
      </c>
      <c r="M1404" s="13">
        <f>C1404*I1404</f>
        <v/>
      </c>
      <c r="N1404" s="13">
        <f>IF(F1404&gt;0,C1404*(1+F1404),G1404)</f>
        <v/>
      </c>
      <c r="O1404" s="16">
        <f>N1404*J1404</f>
        <v/>
      </c>
      <c r="P1404" s="16">
        <f>L1404-D1404</f>
        <v/>
      </c>
      <c r="Q1404" s="16">
        <f>M1404-E1404</f>
        <v/>
      </c>
      <c r="R1404" s="16">
        <f>(B1404)+(P1404)+(Q1404)+(O1404)</f>
        <v/>
      </c>
      <c r="S1404" s="16">
        <f>R1404/0.89</f>
        <v/>
      </c>
      <c r="T1404" s="8">
        <f>((R1404/S1404)-1)*-100</f>
        <v/>
      </c>
      <c r="U1404" s="16">
        <f>C1404-S1404</f>
        <v/>
      </c>
      <c r="V1404">
        <f>((R1404/C1404)-1)*-100</f>
        <v/>
      </c>
    </row>
    <row r="1405">
      <c r="A1405" t="inlineStr">
        <is>
          <t>LAYS RUST SAL MAR 68GX30</t>
        </is>
      </c>
      <c r="B1405" s="13" t="n">
        <v>5.600067</v>
      </c>
      <c r="C1405" s="14">
        <f>R1405/0.89</f>
        <v/>
      </c>
      <c r="D1405" s="13" t="n">
        <v>0.611</v>
      </c>
      <c r="E1405" s="13" t="n">
        <v>0.461489</v>
      </c>
      <c r="F1405" s="1" t="n">
        <v>0.4461</v>
      </c>
      <c r="G1405" t="n">
        <v>0</v>
      </c>
      <c r="H1405" s="5" t="n">
        <v>0.12</v>
      </c>
      <c r="I1405" s="5" t="n">
        <v>0.0925</v>
      </c>
      <c r="J1405" s="5" t="n">
        <v>0.12</v>
      </c>
      <c r="K1405" s="1" t="n">
        <v>0.11</v>
      </c>
      <c r="L1405" s="16">
        <f>K1405*C1405</f>
        <v/>
      </c>
      <c r="M1405" s="13">
        <f>C1405*I1405</f>
        <v/>
      </c>
      <c r="N1405" s="13">
        <f>IF(F1405&gt;0,C1405*(1+F1405),G1405)</f>
        <v/>
      </c>
      <c r="O1405" s="16">
        <f>N1405*J1405</f>
        <v/>
      </c>
      <c r="P1405" s="16">
        <f>L1405-D1405</f>
        <v/>
      </c>
      <c r="Q1405" s="16">
        <f>M1405-E1405</f>
        <v/>
      </c>
      <c r="R1405" s="16">
        <f>(B1405)+(P1405)+(Q1405)+(O1405)</f>
        <v/>
      </c>
      <c r="S1405" s="16">
        <f>R1405/0.89</f>
        <v/>
      </c>
      <c r="T1405" s="8">
        <f>((R1405/S1405)-1)*-100</f>
        <v/>
      </c>
      <c r="U1405" s="16">
        <f>C1405-S1405</f>
        <v/>
      </c>
      <c r="V1405">
        <f>((R1405/C1405)-1)*-100</f>
        <v/>
      </c>
    </row>
    <row r="1406">
      <c r="A1406" t="inlineStr">
        <is>
          <t>LAYS RUST CREAM CHEESE 68GX30</t>
        </is>
      </c>
      <c r="B1406" s="13" t="n">
        <v>5.600067</v>
      </c>
      <c r="C1406" s="14">
        <f>R1406/0.89</f>
        <v/>
      </c>
      <c r="D1406" s="13" t="n">
        <v>0.611</v>
      </c>
      <c r="E1406" s="13" t="n">
        <v>0.461489</v>
      </c>
      <c r="F1406" s="1" t="n">
        <v>0.4461</v>
      </c>
      <c r="G1406" t="n">
        <v>0</v>
      </c>
      <c r="H1406" s="5" t="n">
        <v>0.12</v>
      </c>
      <c r="I1406" s="5" t="n">
        <v>0.0925</v>
      </c>
      <c r="J1406" s="5" t="n">
        <v>0.12</v>
      </c>
      <c r="K1406" s="1" t="n">
        <v>0.11</v>
      </c>
      <c r="L1406" s="16">
        <f>K1406*C1406</f>
        <v/>
      </c>
      <c r="M1406" s="13">
        <f>C1406*I1406</f>
        <v/>
      </c>
      <c r="N1406" s="13">
        <f>IF(F1406&gt;0,C1406*(1+F1406),G1406)</f>
        <v/>
      </c>
      <c r="O1406" s="16">
        <f>N1406*J1406</f>
        <v/>
      </c>
      <c r="P1406" s="16">
        <f>L1406-D1406</f>
        <v/>
      </c>
      <c r="Q1406" s="16">
        <f>M1406-E1406</f>
        <v/>
      </c>
      <c r="R1406" s="16">
        <f>(B1406)+(P1406)+(Q1406)+(O1406)</f>
        <v/>
      </c>
      <c r="S1406" s="16">
        <f>R1406/0.89</f>
        <v/>
      </c>
      <c r="T1406" s="8">
        <f>((R1406/S1406)-1)*-100</f>
        <v/>
      </c>
      <c r="U1406" s="16">
        <f>C1406-S1406</f>
        <v/>
      </c>
      <c r="V1406">
        <f>((R1406/C1406)-1)*-100</f>
        <v/>
      </c>
    </row>
    <row r="1407">
      <c r="A1407" t="inlineStr">
        <is>
          <t>LAYS RUST SAL MAR 38GX56</t>
        </is>
      </c>
      <c r="B1407" s="13" t="n">
        <v>3.927286</v>
      </c>
      <c r="C1407" s="14">
        <f>R1407/0.89</f>
        <v/>
      </c>
      <c r="D1407" s="13" t="n">
        <v>0.428482</v>
      </c>
      <c r="E1407" s="13" t="n">
        <v>0.323639</v>
      </c>
      <c r="F1407" s="1" t="n">
        <v>0.4461</v>
      </c>
      <c r="G1407" t="n">
        <v>0</v>
      </c>
      <c r="H1407" s="5" t="n">
        <v>0.12</v>
      </c>
      <c r="I1407" s="5" t="n">
        <v>0.0925</v>
      </c>
      <c r="J1407" s="5" t="n">
        <v>0.12</v>
      </c>
      <c r="K1407" s="1" t="n">
        <v>0.11</v>
      </c>
      <c r="L1407" s="16">
        <f>K1407*C1407</f>
        <v/>
      </c>
      <c r="M1407" s="13">
        <f>C1407*I1407</f>
        <v/>
      </c>
      <c r="N1407" s="13">
        <f>IF(F1407&gt;0,C1407*(1+F1407),G1407)</f>
        <v/>
      </c>
      <c r="O1407" s="16">
        <f>N1407*J1407</f>
        <v/>
      </c>
      <c r="P1407" s="16">
        <f>L1407-D1407</f>
        <v/>
      </c>
      <c r="Q1407" s="16">
        <f>M1407-E1407</f>
        <v/>
      </c>
      <c r="R1407" s="16">
        <f>(B1407)+(P1407)+(Q1407)+(O1407)</f>
        <v/>
      </c>
      <c r="S1407" s="16">
        <f>R1407/0.89</f>
        <v/>
      </c>
      <c r="T1407" s="8">
        <f>((R1407/S1407)-1)*-100</f>
        <v/>
      </c>
      <c r="U1407" s="16">
        <f>C1407-S1407</f>
        <v/>
      </c>
      <c r="V1407">
        <f>((R1407/C1407)-1)*-100</f>
        <v/>
      </c>
    </row>
    <row r="1408">
      <c r="A1408" t="inlineStr">
        <is>
          <t>NA MESA EXTRA FINA 90GX30</t>
        </is>
      </c>
      <c r="B1408" s="13" t="n">
        <v>6.140411</v>
      </c>
      <c r="C1408" s="14">
        <f>R1408/0.89</f>
        <v/>
      </c>
      <c r="D1408" s="13" t="n">
        <v>0.669922</v>
      </c>
      <c r="E1408" s="13" t="n">
        <v>0.50602</v>
      </c>
      <c r="F1408" s="1" t="n">
        <v>0.4461</v>
      </c>
      <c r="G1408" t="n">
        <v>0</v>
      </c>
      <c r="H1408" s="5" t="n">
        <v>0.12</v>
      </c>
      <c r="I1408" s="5" t="n">
        <v>0.0925</v>
      </c>
      <c r="J1408" s="5" t="n">
        <v>0.12</v>
      </c>
      <c r="K1408" s="1" t="n">
        <v>0.11</v>
      </c>
      <c r="L1408" s="16">
        <f>K1408*C1408</f>
        <v/>
      </c>
      <c r="M1408" s="13">
        <f>C1408*I1408</f>
        <v/>
      </c>
      <c r="N1408" s="13">
        <f>IF(F1408&gt;0,C1408*(1+F1408),G1408)</f>
        <v/>
      </c>
      <c r="O1408" s="16">
        <f>N1408*J1408</f>
        <v/>
      </c>
      <c r="P1408" s="16">
        <f>L1408-D1408</f>
        <v/>
      </c>
      <c r="Q1408" s="16">
        <f>M1408-E1408</f>
        <v/>
      </c>
      <c r="R1408" s="16">
        <f>(B1408)+(P1408)+(Q1408)+(O1408)</f>
        <v/>
      </c>
      <c r="S1408" s="16">
        <f>R1408/0.89</f>
        <v/>
      </c>
      <c r="T1408" s="8">
        <f>((R1408/S1408)-1)*-100</f>
        <v/>
      </c>
      <c r="U1408" s="16">
        <f>C1408-S1408</f>
        <v/>
      </c>
      <c r="V1408">
        <f>((R1408/C1408)-1)*-100</f>
        <v/>
      </c>
    </row>
    <row r="1409">
      <c r="A1409" t="inlineStr">
        <is>
          <t>NA MESA TRADICIONAL 100GX30</t>
        </is>
      </c>
      <c r="B1409" s="13" t="n">
        <v>6.140411</v>
      </c>
      <c r="C1409" s="14">
        <f>R1409/0.89</f>
        <v/>
      </c>
      <c r="D1409" s="13" t="n">
        <v>0.669922</v>
      </c>
      <c r="E1409" s="13" t="n">
        <v>0.50602</v>
      </c>
      <c r="F1409" s="1" t="n">
        <v>0.4461</v>
      </c>
      <c r="G1409" t="n">
        <v>0</v>
      </c>
      <c r="H1409" s="5" t="n">
        <v>0.12</v>
      </c>
      <c r="I1409" s="5" t="n">
        <v>0.0925</v>
      </c>
      <c r="J1409" s="5" t="n">
        <v>0.12</v>
      </c>
      <c r="K1409" s="1" t="n">
        <v>0.11</v>
      </c>
      <c r="L1409" s="16">
        <f>K1409*C1409</f>
        <v/>
      </c>
      <c r="M1409" s="13">
        <f>C1409*I1409</f>
        <v/>
      </c>
      <c r="N1409" s="13">
        <f>IF(F1409&gt;0,C1409*(1+F1409),G1409)</f>
        <v/>
      </c>
      <c r="O1409" s="16">
        <f>N1409*J1409</f>
        <v/>
      </c>
      <c r="P1409" s="16">
        <f>L1409-D1409</f>
        <v/>
      </c>
      <c r="Q1409" s="16">
        <f>M1409-E1409</f>
        <v/>
      </c>
      <c r="R1409" s="16">
        <f>(B1409)+(P1409)+(Q1409)+(O1409)</f>
        <v/>
      </c>
      <c r="S1409" s="16">
        <f>R1409/0.89</f>
        <v/>
      </c>
      <c r="T1409" s="8">
        <f>((R1409/S1409)-1)*-100</f>
        <v/>
      </c>
      <c r="U1409" s="16">
        <f>C1409-S1409</f>
        <v/>
      </c>
      <c r="V1409">
        <f>((R1409/C1409)-1)*-100</f>
        <v/>
      </c>
    </row>
    <row r="1410">
      <c r="A1410" t="inlineStr">
        <is>
          <t>SENSACOES PEITO DE PERU 40GX42</t>
        </is>
      </c>
      <c r="B1410" s="13" t="n">
        <v>3.923857</v>
      </c>
      <c r="C1410" s="14">
        <f>R1410/0.89</f>
        <v/>
      </c>
      <c r="D1410" s="13" t="n">
        <v>0.428095</v>
      </c>
      <c r="E1410" s="13" t="n">
        <v>0.323358</v>
      </c>
      <c r="F1410" s="1" t="n">
        <v>0.4461</v>
      </c>
      <c r="G1410" t="n">
        <v>0</v>
      </c>
      <c r="H1410" s="5" t="n">
        <v>0.12</v>
      </c>
      <c r="I1410" s="5" t="n">
        <v>0.0925</v>
      </c>
      <c r="J1410" s="5" t="n">
        <v>0.12</v>
      </c>
      <c r="K1410" s="1" t="n">
        <v>0.11</v>
      </c>
      <c r="L1410" s="16">
        <f>K1410*C1410</f>
        <v/>
      </c>
      <c r="M1410" s="13">
        <f>C1410*I1410</f>
        <v/>
      </c>
      <c r="N1410" s="13">
        <f>IF(F1410&gt;0,C1410*(1+F1410),G1410)</f>
        <v/>
      </c>
      <c r="O1410" s="16">
        <f>N1410*J1410</f>
        <v/>
      </c>
      <c r="P1410" s="16">
        <f>L1410-D1410</f>
        <v/>
      </c>
      <c r="Q1410" s="16">
        <f>M1410-E1410</f>
        <v/>
      </c>
      <c r="R1410" s="16">
        <f>(B1410)+(P1410)+(Q1410)+(O1410)</f>
        <v/>
      </c>
      <c r="S1410" s="16">
        <f>R1410/0.89</f>
        <v/>
      </c>
      <c r="T1410" s="8">
        <f>((R1410/S1410)-1)*-100</f>
        <v/>
      </c>
      <c r="U1410" s="16">
        <f>C1410-S1410</f>
        <v/>
      </c>
      <c r="V1410">
        <f>((R1410/C1410)-1)*-100</f>
        <v/>
      </c>
    </row>
    <row r="1411">
      <c r="A1411" t="inlineStr">
        <is>
          <t>CHEETOS BOLA 37GX48 DTS</t>
        </is>
      </c>
      <c r="B1411" s="13" t="n">
        <v>1.917486</v>
      </c>
      <c r="C1411" s="14">
        <f>R1411/0.89</f>
        <v/>
      </c>
      <c r="D1411" s="13" t="n">
        <v>0.209194</v>
      </c>
      <c r="E1411" s="13" t="n">
        <v>0.158017</v>
      </c>
      <c r="F1411" s="1" t="n">
        <v>0.4134</v>
      </c>
      <c r="G1411" t="n">
        <v>0</v>
      </c>
      <c r="H1411" s="5" t="n">
        <v>0.12</v>
      </c>
      <c r="I1411" s="5" t="n">
        <v>0.0925</v>
      </c>
      <c r="J1411" s="5" t="n">
        <v>0.12</v>
      </c>
      <c r="K1411" s="1" t="n">
        <v>0.11</v>
      </c>
      <c r="L1411" s="16">
        <f>K1411*C1411</f>
        <v/>
      </c>
      <c r="M1411" s="13">
        <f>C1411*I1411</f>
        <v/>
      </c>
      <c r="N1411" s="13">
        <f>IF(F1411&gt;0,C1411*(1+F1411),G1411)</f>
        <v/>
      </c>
      <c r="O1411" s="16">
        <f>N1411*J1411</f>
        <v/>
      </c>
      <c r="P1411" s="16">
        <f>L1411-D1411</f>
        <v/>
      </c>
      <c r="Q1411" s="16">
        <f>M1411-E1411</f>
        <v/>
      </c>
      <c r="R1411" s="16">
        <f>(B1411)+(P1411)+(Q1411)+(O1411)</f>
        <v/>
      </c>
      <c r="S1411" s="16">
        <f>R1411/0.89</f>
        <v/>
      </c>
      <c r="T1411" s="8">
        <f>((R1411/S1411)-1)*-100</f>
        <v/>
      </c>
      <c r="U1411" s="16">
        <f>C1411-S1411</f>
        <v/>
      </c>
      <c r="V1411">
        <f>((R1411/C1411)-1)*-100</f>
        <v/>
      </c>
    </row>
    <row r="1412">
      <c r="A1412" t="inlineStr">
        <is>
          <t>POPCORNERS WHITE CHEDDAR 57GX20</t>
        </is>
      </c>
      <c r="B1412" s="13" t="n">
        <v>5.2972</v>
      </c>
      <c r="C1412" s="14">
        <f>R1412/0.89</f>
        <v/>
      </c>
      <c r="D1412" s="13" t="n">
        <v>0.5779</v>
      </c>
      <c r="E1412" s="13" t="n">
        <v>0.436535</v>
      </c>
      <c r="F1412" s="1" t="n">
        <v>0.4134</v>
      </c>
      <c r="G1412" t="n">
        <v>0</v>
      </c>
      <c r="H1412" s="5" t="n">
        <v>0.12</v>
      </c>
      <c r="I1412" s="5" t="n">
        <v>0.0925</v>
      </c>
      <c r="J1412" s="5" t="n">
        <v>0.12</v>
      </c>
      <c r="K1412" s="1" t="n">
        <v>0.11</v>
      </c>
      <c r="L1412" s="16">
        <f>K1412*C1412</f>
        <v/>
      </c>
      <c r="M1412" s="13">
        <f>C1412*I1412</f>
        <v/>
      </c>
      <c r="N1412" s="13">
        <f>IF(F1412&gt;0,C1412*(1+F1412),G1412)</f>
        <v/>
      </c>
      <c r="O1412" s="16">
        <f>N1412*J1412</f>
        <v/>
      </c>
      <c r="P1412" s="16">
        <f>L1412-D1412</f>
        <v/>
      </c>
      <c r="Q1412" s="16">
        <f>M1412-E1412</f>
        <v/>
      </c>
      <c r="R1412" s="16">
        <f>(B1412)+(P1412)+(Q1412)+(O1412)</f>
        <v/>
      </c>
      <c r="S1412" s="16">
        <f>R1412/0.89</f>
        <v/>
      </c>
      <c r="T1412" s="8">
        <f>((R1412/S1412)-1)*-100</f>
        <v/>
      </c>
      <c r="U1412" s="16">
        <f>C1412-S1412</f>
        <v/>
      </c>
      <c r="V1412">
        <f>((R1412/C1412)-1)*-100</f>
        <v/>
      </c>
    </row>
    <row r="1413">
      <c r="A1413" t="inlineStr">
        <is>
          <t>POPCORNERS KETTLE CORN 57GX20</t>
        </is>
      </c>
      <c r="B1413" s="13" t="n">
        <v>5.2972</v>
      </c>
      <c r="C1413" s="14">
        <f>R1413/0.89</f>
        <v/>
      </c>
      <c r="D1413" s="13" t="n">
        <v>0.5779</v>
      </c>
      <c r="E1413" s="13" t="n">
        <v>0.436535</v>
      </c>
      <c r="F1413" s="1" t="n">
        <v>0.4134</v>
      </c>
      <c r="G1413" t="n">
        <v>0</v>
      </c>
      <c r="H1413" s="5" t="n">
        <v>0.12</v>
      </c>
      <c r="I1413" s="5" t="n">
        <v>0.0925</v>
      </c>
      <c r="J1413" s="5" t="n">
        <v>0.12</v>
      </c>
      <c r="K1413" s="1" t="n">
        <v>0.11</v>
      </c>
      <c r="L1413" s="16">
        <f>K1413*C1413</f>
        <v/>
      </c>
      <c r="M1413" s="13">
        <f>C1413*I1413</f>
        <v/>
      </c>
      <c r="N1413" s="13">
        <f>IF(F1413&gt;0,C1413*(1+F1413),G1413)</f>
        <v/>
      </c>
      <c r="O1413" s="16">
        <f>N1413*J1413</f>
        <v/>
      </c>
      <c r="P1413" s="16">
        <f>L1413-D1413</f>
        <v/>
      </c>
      <c r="Q1413" s="16">
        <f>M1413-E1413</f>
        <v/>
      </c>
      <c r="R1413" s="16">
        <f>(B1413)+(P1413)+(Q1413)+(O1413)</f>
        <v/>
      </c>
      <c r="S1413" s="16">
        <f>R1413/0.89</f>
        <v/>
      </c>
      <c r="T1413" s="8">
        <f>((R1413/S1413)-1)*-100</f>
        <v/>
      </c>
      <c r="U1413" s="16">
        <f>C1413-S1413</f>
        <v/>
      </c>
      <c r="V1413">
        <f>((R1413/C1413)-1)*-100</f>
        <v/>
      </c>
    </row>
    <row r="1414">
      <c r="A1414" t="inlineStr">
        <is>
          <t>CHEETOS CRUNCHY MCHEDDAR 48GX62</t>
        </is>
      </c>
      <c r="B1414" s="13" t="n">
        <v>1.917484</v>
      </c>
      <c r="C1414" s="14">
        <f>R1414/0.89</f>
        <v/>
      </c>
      <c r="D1414" s="13" t="n">
        <v>0.209194</v>
      </c>
      <c r="E1414" s="13" t="n">
        <v>0.158017</v>
      </c>
      <c r="F1414" s="1" t="n">
        <v>0.4134</v>
      </c>
      <c r="G1414" t="n">
        <v>0</v>
      </c>
      <c r="H1414" s="5" t="n">
        <v>0.12</v>
      </c>
      <c r="I1414" s="5" t="n">
        <v>0.0925</v>
      </c>
      <c r="J1414" s="5" t="n">
        <v>0.12</v>
      </c>
      <c r="K1414" s="1" t="n">
        <v>0.11</v>
      </c>
      <c r="L1414" s="16">
        <f>K1414*C1414</f>
        <v/>
      </c>
      <c r="M1414" s="13">
        <f>C1414*I1414</f>
        <v/>
      </c>
      <c r="N1414" s="13">
        <f>IF(F1414&gt;0,C1414*(1+F1414),G1414)</f>
        <v/>
      </c>
      <c r="O1414" s="16">
        <f>N1414*J1414</f>
        <v/>
      </c>
      <c r="P1414" s="16">
        <f>L1414-D1414</f>
        <v/>
      </c>
      <c r="Q1414" s="16">
        <f>M1414-E1414</f>
        <v/>
      </c>
      <c r="R1414" s="16">
        <f>(B1414)+(P1414)+(Q1414)+(O1414)</f>
        <v/>
      </c>
      <c r="S1414" s="16">
        <f>R1414/0.89</f>
        <v/>
      </c>
      <c r="T1414" s="8">
        <f>((R1414/S1414)-1)*-100</f>
        <v/>
      </c>
      <c r="U1414" s="16">
        <f>C1414-S1414</f>
        <v/>
      </c>
      <c r="V1414">
        <f>((R1414/C1414)-1)*-100</f>
        <v/>
      </c>
    </row>
    <row r="1415">
      <c r="A1415" t="inlineStr">
        <is>
          <t>CHEETOS CRUNCHY WCHEESE 48GX62</t>
        </is>
      </c>
      <c r="B1415" s="13" t="n">
        <v>1.986887</v>
      </c>
      <c r="C1415" s="14">
        <f>R1415/0.89</f>
        <v/>
      </c>
      <c r="D1415" s="13" t="n">
        <v>0.216774</v>
      </c>
      <c r="E1415" s="13" t="n">
        <v>0.163736</v>
      </c>
      <c r="F1415" s="1" t="n">
        <v>0.4134</v>
      </c>
      <c r="G1415" t="n">
        <v>0</v>
      </c>
      <c r="H1415" s="5" t="n">
        <v>0.12</v>
      </c>
      <c r="I1415" s="5" t="n">
        <v>0.0925</v>
      </c>
      <c r="J1415" s="5" t="n">
        <v>0.12</v>
      </c>
      <c r="K1415" s="1" t="n">
        <v>0.11</v>
      </c>
      <c r="L1415" s="16">
        <f>K1415*C1415</f>
        <v/>
      </c>
      <c r="M1415" s="13">
        <f>C1415*I1415</f>
        <v/>
      </c>
      <c r="N1415" s="13">
        <f>IF(F1415&gt;0,C1415*(1+F1415),G1415)</f>
        <v/>
      </c>
      <c r="O1415" s="16">
        <f>N1415*J1415</f>
        <v/>
      </c>
      <c r="P1415" s="16">
        <f>L1415-D1415</f>
        <v/>
      </c>
      <c r="Q1415" s="16">
        <f>M1415-E1415</f>
        <v/>
      </c>
      <c r="R1415" s="16">
        <f>(B1415)+(P1415)+(Q1415)+(O1415)</f>
        <v/>
      </c>
      <c r="S1415" s="16">
        <f>R1415/0.89</f>
        <v/>
      </c>
      <c r="T1415" s="8">
        <f>((R1415/S1415)-1)*-100</f>
        <v/>
      </c>
      <c r="U1415" s="16">
        <f>C1415-S1415</f>
        <v/>
      </c>
      <c r="V1415">
        <f>((R1415/C1415)-1)*-100</f>
        <v/>
      </c>
    </row>
    <row r="1416">
      <c r="A1416" t="inlineStr">
        <is>
          <t>LAYS CLASSICAS 35GX24</t>
        </is>
      </c>
      <c r="B1416" s="13" t="n">
        <v>2.793688</v>
      </c>
      <c r="C1416" s="14">
        <f>R1416/0.89</f>
        <v/>
      </c>
      <c r="D1416" s="13" t="n">
        <v>0.304791</v>
      </c>
      <c r="E1416" s="13" t="n">
        <v>0.230223</v>
      </c>
      <c r="F1416" s="1" t="n">
        <v>0.4461</v>
      </c>
      <c r="G1416" t="n">
        <v>0</v>
      </c>
      <c r="H1416" s="5" t="n">
        <v>0.12</v>
      </c>
      <c r="I1416" s="5" t="n">
        <v>0.0925</v>
      </c>
      <c r="J1416" s="5" t="n">
        <v>0.12</v>
      </c>
      <c r="K1416" s="1" t="n">
        <v>0.11</v>
      </c>
      <c r="L1416" s="16">
        <f>K1416*C1416</f>
        <v/>
      </c>
      <c r="M1416" s="13">
        <f>C1416*I1416</f>
        <v/>
      </c>
      <c r="N1416" s="13">
        <f>IF(F1416&gt;0,C1416*(1+F1416),G1416)</f>
        <v/>
      </c>
      <c r="O1416" s="16">
        <f>N1416*J1416</f>
        <v/>
      </c>
      <c r="P1416" s="16">
        <f>L1416-D1416</f>
        <v/>
      </c>
      <c r="Q1416" s="16">
        <f>M1416-E1416</f>
        <v/>
      </c>
      <c r="R1416" s="16">
        <f>(B1416)+(P1416)+(Q1416)+(O1416)</f>
        <v/>
      </c>
      <c r="S1416" s="16">
        <f>R1416/0.89</f>
        <v/>
      </c>
      <c r="T1416" s="8">
        <f>((R1416/S1416)-1)*-100</f>
        <v/>
      </c>
      <c r="U1416" s="16">
        <f>C1416-S1416</f>
        <v/>
      </c>
      <c r="V1416">
        <f>((R1416/C1416)-1)*-100</f>
        <v/>
      </c>
    </row>
    <row r="1417">
      <c r="A1417" t="inlineStr">
        <is>
          <t>DORITOS DINAM FLAMIN HOT 60GX36</t>
        </is>
      </c>
      <c r="B1417" s="13" t="n">
        <v>2.577833</v>
      </c>
      <c r="C1417" s="14">
        <f>R1417/0.89</f>
        <v/>
      </c>
      <c r="D1417" s="13" t="n">
        <v>0.281242</v>
      </c>
      <c r="E1417" s="13" t="n">
        <v>0.212431</v>
      </c>
      <c r="F1417" s="1" t="n">
        <v>0.4404</v>
      </c>
      <c r="G1417" t="n">
        <v>0</v>
      </c>
      <c r="H1417" s="5" t="n">
        <v>0.12</v>
      </c>
      <c r="I1417" s="5" t="n">
        <v>0.0925</v>
      </c>
      <c r="J1417" s="5" t="n">
        <v>0.12</v>
      </c>
      <c r="K1417" s="1" t="n">
        <v>0.11</v>
      </c>
      <c r="L1417" s="16">
        <f>K1417*C1417</f>
        <v/>
      </c>
      <c r="M1417" s="13">
        <f>C1417*I1417</f>
        <v/>
      </c>
      <c r="N1417" s="13">
        <f>IF(F1417&gt;0,C1417*(1+F1417),G1417)</f>
        <v/>
      </c>
      <c r="O1417" s="16">
        <f>N1417*J1417</f>
        <v/>
      </c>
      <c r="P1417" s="16">
        <f>L1417-D1417</f>
        <v/>
      </c>
      <c r="Q1417" s="16">
        <f>M1417-E1417</f>
        <v/>
      </c>
      <c r="R1417" s="16">
        <f>(B1417)+(P1417)+(Q1417)+(O1417)</f>
        <v/>
      </c>
      <c r="S1417" s="16">
        <f>R1417/0.89</f>
        <v/>
      </c>
      <c r="T1417" s="8">
        <f>((R1417/S1417)-1)*-100</f>
        <v/>
      </c>
      <c r="U1417" s="16">
        <f>C1417-S1417</f>
        <v/>
      </c>
      <c r="V1417">
        <f>((R1417/C1417)-1)*-100</f>
        <v/>
      </c>
    </row>
    <row r="1418">
      <c r="A1418" t="inlineStr">
        <is>
          <t>DORITOS DINAM PIMENTA MEX 60GX36</t>
        </is>
      </c>
      <c r="B1418" s="13" t="n">
        <v>2.577833</v>
      </c>
      <c r="C1418" s="14">
        <f>R1418/0.89</f>
        <v/>
      </c>
      <c r="D1418" s="13" t="n">
        <v>0.281242</v>
      </c>
      <c r="E1418" s="13" t="n">
        <v>0.212431</v>
      </c>
      <c r="F1418" s="1" t="n">
        <v>0.4404</v>
      </c>
      <c r="G1418" t="n">
        <v>0</v>
      </c>
      <c r="H1418" s="5" t="n">
        <v>0.12</v>
      </c>
      <c r="I1418" s="5" t="n">
        <v>0.0925</v>
      </c>
      <c r="J1418" s="5" t="n">
        <v>0.12</v>
      </c>
      <c r="K1418" s="1" t="n">
        <v>0.11</v>
      </c>
      <c r="L1418" s="16">
        <f>K1418*C1418</f>
        <v/>
      </c>
      <c r="M1418" s="13">
        <f>C1418*I1418</f>
        <v/>
      </c>
      <c r="N1418" s="13">
        <f>IF(F1418&gt;0,C1418*(1+F1418),G1418)</f>
        <v/>
      </c>
      <c r="O1418" s="16">
        <f>N1418*J1418</f>
        <v/>
      </c>
      <c r="P1418" s="16">
        <f>L1418-D1418</f>
        <v/>
      </c>
      <c r="Q1418" s="16">
        <f>M1418-E1418</f>
        <v/>
      </c>
      <c r="R1418" s="16">
        <f>(B1418)+(P1418)+(Q1418)+(O1418)</f>
        <v/>
      </c>
      <c r="S1418" s="16">
        <f>R1418/0.89</f>
        <v/>
      </c>
      <c r="T1418" s="8">
        <f>((R1418/S1418)-1)*-100</f>
        <v/>
      </c>
      <c r="U1418" s="16">
        <f>C1418-S1418</f>
        <v/>
      </c>
      <c r="V1418">
        <f>((R1418/C1418)-1)*-100</f>
        <v/>
      </c>
    </row>
    <row r="1419">
      <c r="A1419" t="inlineStr">
        <is>
          <t>CEBOLITOS 91GX14</t>
        </is>
      </c>
      <c r="B1419" s="13" t="n">
        <v>5.485771</v>
      </c>
      <c r="C1419" s="14">
        <f>R1419/0.89</f>
        <v/>
      </c>
      <c r="D1419" s="13" t="n">
        <v>0.598486</v>
      </c>
      <c r="E1419" s="13" t="n">
        <v>0.452074</v>
      </c>
      <c r="F1419" s="1" t="n">
        <v>0.4134</v>
      </c>
      <c r="G1419" t="n">
        <v>0</v>
      </c>
      <c r="H1419" s="5" t="n">
        <v>0.12</v>
      </c>
      <c r="I1419" s="5" t="n">
        <v>0.0925</v>
      </c>
      <c r="J1419" s="5" t="n">
        <v>0.12</v>
      </c>
      <c r="K1419" s="1" t="n">
        <v>0.11</v>
      </c>
      <c r="L1419" s="16">
        <f>K1419*C1419</f>
        <v/>
      </c>
      <c r="M1419" s="13">
        <f>C1419*I1419</f>
        <v/>
      </c>
      <c r="N1419" s="13">
        <f>IF(F1419&gt;0,C1419*(1+F1419),G1419)</f>
        <v/>
      </c>
      <c r="O1419" s="16">
        <f>N1419*J1419</f>
        <v/>
      </c>
      <c r="P1419" s="16">
        <f>L1419-D1419</f>
        <v/>
      </c>
      <c r="Q1419" s="16">
        <f>M1419-E1419</f>
        <v/>
      </c>
      <c r="R1419" s="16">
        <f>(B1419)+(P1419)+(Q1419)+(O1419)</f>
        <v/>
      </c>
      <c r="S1419" s="16">
        <f>R1419/0.89</f>
        <v/>
      </c>
      <c r="T1419" s="8">
        <f>((R1419/S1419)-1)*-100</f>
        <v/>
      </c>
      <c r="U1419" s="16">
        <f>C1419-S1419</f>
        <v/>
      </c>
      <c r="V1419">
        <f>((R1419/C1419)-1)*-100</f>
        <v/>
      </c>
    </row>
    <row r="1420">
      <c r="A1420" t="inlineStr">
        <is>
          <t>STIKSY 30GX60</t>
        </is>
      </c>
      <c r="B1420" s="13" t="n">
        <v>1.092067</v>
      </c>
      <c r="C1420" s="14">
        <f>R1420/0.89</f>
        <v/>
      </c>
      <c r="D1420" s="13" t="n">
        <v>0.119145</v>
      </c>
      <c r="E1420" s="13" t="n">
        <v>0.08999499999999999</v>
      </c>
      <c r="F1420" s="1" t="n">
        <v>0.4404</v>
      </c>
      <c r="G1420" t="n">
        <v>0</v>
      </c>
      <c r="H1420" s="5" t="n">
        <v>0.12</v>
      </c>
      <c r="I1420" s="5" t="n">
        <v>0.0925</v>
      </c>
      <c r="J1420" s="5" t="n">
        <v>0.12</v>
      </c>
      <c r="K1420" s="1" t="n">
        <v>0.11</v>
      </c>
      <c r="L1420" s="16">
        <f>K1420*C1420</f>
        <v/>
      </c>
      <c r="M1420" s="13">
        <f>C1420*I1420</f>
        <v/>
      </c>
      <c r="N1420" s="13">
        <f>IF(F1420&gt;0,C1420*(1+F1420),G1420)</f>
        <v/>
      </c>
      <c r="O1420" s="16">
        <f>N1420*J1420</f>
        <v/>
      </c>
      <c r="P1420" s="16">
        <f>L1420-D1420</f>
        <v/>
      </c>
      <c r="Q1420" s="16">
        <f>M1420-E1420</f>
        <v/>
      </c>
      <c r="R1420" s="16">
        <f>(B1420)+(P1420)+(Q1420)+(O1420)</f>
        <v/>
      </c>
      <c r="S1420" s="16">
        <f>R1420/0.89</f>
        <v/>
      </c>
      <c r="T1420" s="8">
        <f>((R1420/S1420)-1)*-100</f>
        <v/>
      </c>
      <c r="U1420" s="16">
        <f>C1420-S1420</f>
        <v/>
      </c>
      <c r="V1420">
        <f>((R1420/C1420)-1)*-100</f>
        <v/>
      </c>
    </row>
    <row r="1421">
      <c r="A1421" t="inlineStr">
        <is>
          <t>STIKSY 160GX21</t>
        </is>
      </c>
      <c r="B1421" s="13" t="n">
        <v>5.498476</v>
      </c>
      <c r="C1421" s="14">
        <f>R1421/0.89</f>
        <v/>
      </c>
      <c r="D1421" s="13" t="n">
        <v>0.599873</v>
      </c>
      <c r="E1421" s="13" t="n">
        <v>0.453121</v>
      </c>
      <c r="F1421" s="1" t="n">
        <v>0.4404</v>
      </c>
      <c r="G1421" t="n">
        <v>0</v>
      </c>
      <c r="H1421" s="5" t="n">
        <v>0.12</v>
      </c>
      <c r="I1421" s="5" t="n">
        <v>0.0925</v>
      </c>
      <c r="J1421" s="5" t="n">
        <v>0.12</v>
      </c>
      <c r="K1421" s="1" t="n">
        <v>0.11</v>
      </c>
      <c r="L1421" s="16">
        <f>K1421*C1421</f>
        <v/>
      </c>
      <c r="M1421" s="13">
        <f>C1421*I1421</f>
        <v/>
      </c>
      <c r="N1421" s="13">
        <f>IF(F1421&gt;0,C1421*(1+F1421),G1421)</f>
        <v/>
      </c>
      <c r="O1421" s="16">
        <f>N1421*J1421</f>
        <v/>
      </c>
      <c r="P1421" s="16">
        <f>L1421-D1421</f>
        <v/>
      </c>
      <c r="Q1421" s="16">
        <f>M1421-E1421</f>
        <v/>
      </c>
      <c r="R1421" s="16">
        <f>(B1421)+(P1421)+(Q1421)+(O1421)</f>
        <v/>
      </c>
      <c r="S1421" s="16">
        <f>R1421/0.89</f>
        <v/>
      </c>
      <c r="T1421" s="8">
        <f>((R1421/S1421)-1)*-100</f>
        <v/>
      </c>
      <c r="U1421" s="16">
        <f>C1421-S1421</f>
        <v/>
      </c>
      <c r="V1421">
        <f>((R1421/C1421)-1)*-100</f>
        <v/>
      </c>
    </row>
    <row r="1422">
      <c r="A1422" t="inlineStr">
        <is>
          <t>DORITOS NACHO 75GX25</t>
        </is>
      </c>
      <c r="B1422" s="13" t="n">
        <v>5.21912</v>
      </c>
      <c r="C1422" s="14">
        <f>R1422/0.89</f>
        <v/>
      </c>
      <c r="D1422" s="13" t="n">
        <v>0.569406</v>
      </c>
      <c r="E1422" s="13" t="n">
        <v>0.430098</v>
      </c>
      <c r="F1422" s="1" t="n">
        <v>0.4404</v>
      </c>
      <c r="G1422" t="n">
        <v>0</v>
      </c>
      <c r="H1422" s="5" t="n">
        <v>0.12</v>
      </c>
      <c r="I1422" s="5" t="n">
        <v>0.0925</v>
      </c>
      <c r="J1422" s="5" t="n">
        <v>0.12</v>
      </c>
      <c r="K1422" s="1" t="n">
        <v>0.11</v>
      </c>
      <c r="L1422" s="16">
        <f>K1422*C1422</f>
        <v/>
      </c>
      <c r="M1422" s="13">
        <f>C1422*I1422</f>
        <v/>
      </c>
      <c r="N1422" s="13">
        <f>IF(F1422&gt;0,C1422*(1+F1422),G1422)</f>
        <v/>
      </c>
      <c r="O1422" s="16">
        <f>N1422*J1422</f>
        <v/>
      </c>
      <c r="P1422" s="16">
        <f>L1422-D1422</f>
        <v/>
      </c>
      <c r="Q1422" s="16">
        <f>M1422-E1422</f>
        <v/>
      </c>
      <c r="R1422" s="16">
        <f>(B1422)+(P1422)+(Q1422)+(O1422)</f>
        <v/>
      </c>
      <c r="S1422" s="16">
        <f>R1422/0.89</f>
        <v/>
      </c>
      <c r="T1422" s="8">
        <f>((R1422/S1422)-1)*-100</f>
        <v/>
      </c>
      <c r="U1422" s="16">
        <f>C1422-S1422</f>
        <v/>
      </c>
      <c r="V1422">
        <f>((R1422/C1422)-1)*-100</f>
        <v/>
      </c>
    </row>
    <row r="1423">
      <c r="A1423" t="inlineStr">
        <is>
          <t>AMENDOIM OVINHO 145GX26</t>
        </is>
      </c>
      <c r="B1423" s="13" t="n">
        <v>4.647673</v>
      </c>
      <c r="C1423" s="14">
        <f>R1423/0.89</f>
        <v/>
      </c>
      <c r="D1423" s="13" t="n">
        <v>0.507058</v>
      </c>
      <c r="E1423" s="13" t="n">
        <v>0.383007</v>
      </c>
      <c r="F1423" s="1" t="n">
        <v>0.4894</v>
      </c>
      <c r="G1423" t="n">
        <v>0</v>
      </c>
      <c r="H1423" s="5" t="n">
        <v>0.12</v>
      </c>
      <c r="I1423" s="5" t="n">
        <v>0.0925</v>
      </c>
      <c r="J1423" s="5" t="n">
        <v>0.12</v>
      </c>
      <c r="K1423" s="1" t="n">
        <v>0.11</v>
      </c>
      <c r="L1423" s="16">
        <f>K1423*C1423</f>
        <v/>
      </c>
      <c r="M1423" s="13">
        <f>C1423*I1423</f>
        <v/>
      </c>
      <c r="N1423" s="13">
        <f>IF(F1423&gt;0,C1423*(1+F1423),G1423)</f>
        <v/>
      </c>
      <c r="O1423" s="16">
        <f>N1423*J1423</f>
        <v/>
      </c>
      <c r="P1423" s="16">
        <f>L1423-D1423</f>
        <v/>
      </c>
      <c r="Q1423" s="16">
        <f>M1423-E1423</f>
        <v/>
      </c>
      <c r="R1423" s="16">
        <f>(B1423)+(P1423)+(Q1423)+(O1423)</f>
        <v/>
      </c>
      <c r="S1423" s="16">
        <f>R1423/0.89</f>
        <v/>
      </c>
      <c r="T1423" s="8">
        <f>((R1423/S1423)-1)*-100</f>
        <v/>
      </c>
      <c r="U1423" s="16">
        <f>C1423-S1423</f>
        <v/>
      </c>
      <c r="V1423">
        <f>((R1423/C1423)-1)*-100</f>
        <v/>
      </c>
    </row>
    <row r="1424">
      <c r="A1424" t="inlineStr">
        <is>
          <t>CEBOLITOS 36GX48</t>
        </is>
      </c>
      <c r="B1424" s="13" t="n">
        <v>2.184153</v>
      </c>
      <c r="C1424" s="14">
        <f>R1424/0.89</f>
        <v/>
      </c>
      <c r="D1424" s="13" t="n">
        <v>0.238292</v>
      </c>
      <c r="E1424" s="13" t="n">
        <v>0.179992</v>
      </c>
      <c r="F1424" s="1" t="n">
        <v>0.4134</v>
      </c>
      <c r="G1424" t="n">
        <v>0</v>
      </c>
      <c r="H1424" s="5" t="n">
        <v>0.12</v>
      </c>
      <c r="I1424" s="5" t="n">
        <v>0.0925</v>
      </c>
      <c r="J1424" s="5" t="n">
        <v>0.12</v>
      </c>
      <c r="K1424" s="1" t="n">
        <v>0.11</v>
      </c>
      <c r="L1424" s="16">
        <f>K1424*C1424</f>
        <v/>
      </c>
      <c r="M1424" s="13">
        <f>C1424*I1424</f>
        <v/>
      </c>
      <c r="N1424" s="13">
        <f>IF(F1424&gt;0,C1424*(1+F1424),G1424)</f>
        <v/>
      </c>
      <c r="O1424" s="16">
        <f>N1424*J1424</f>
        <v/>
      </c>
      <c r="P1424" s="16">
        <f>L1424-D1424</f>
        <v/>
      </c>
      <c r="Q1424" s="16">
        <f>M1424-E1424</f>
        <v/>
      </c>
      <c r="R1424" s="16">
        <f>(B1424)+(P1424)+(Q1424)+(O1424)</f>
        <v/>
      </c>
      <c r="S1424" s="16">
        <f>R1424/0.89</f>
        <v/>
      </c>
      <c r="T1424" s="8">
        <f>((R1424/S1424)-1)*-100</f>
        <v/>
      </c>
      <c r="U1424" s="16">
        <f>C1424-S1424</f>
        <v/>
      </c>
      <c r="V1424">
        <f>((R1424/C1424)-1)*-100</f>
        <v/>
      </c>
    </row>
    <row r="1425">
      <c r="A1425" t="inlineStr">
        <is>
          <t>BACONZITOS 86GX14</t>
        </is>
      </c>
      <c r="B1425" s="13" t="n">
        <v>5.498476</v>
      </c>
      <c r="C1425" s="14">
        <f>R1425/0.89</f>
        <v/>
      </c>
      <c r="D1425" s="13" t="n">
        <v>0.599857</v>
      </c>
      <c r="E1425" s="13" t="n">
        <v>0.453122</v>
      </c>
      <c r="F1425" s="1" t="n">
        <v>0.4404</v>
      </c>
      <c r="G1425" t="n">
        <v>0</v>
      </c>
      <c r="H1425" s="5" t="n">
        <v>0.12</v>
      </c>
      <c r="I1425" s="5" t="n">
        <v>0.0925</v>
      </c>
      <c r="J1425" s="5" t="n">
        <v>0.12</v>
      </c>
      <c r="K1425" s="1" t="n">
        <v>0.11</v>
      </c>
      <c r="L1425" s="16">
        <f>K1425*C1425</f>
        <v/>
      </c>
      <c r="M1425" s="13">
        <f>C1425*I1425</f>
        <v/>
      </c>
      <c r="N1425" s="13">
        <f>IF(F1425&gt;0,C1425*(1+F1425),G1425)</f>
        <v/>
      </c>
      <c r="O1425" s="16">
        <f>N1425*J1425</f>
        <v/>
      </c>
      <c r="P1425" s="16">
        <f>L1425-D1425</f>
        <v/>
      </c>
      <c r="Q1425" s="16">
        <f>M1425-E1425</f>
        <v/>
      </c>
      <c r="R1425" s="16">
        <f>(B1425)+(P1425)+(Q1425)+(O1425)</f>
        <v/>
      </c>
      <c r="S1425" s="16">
        <f>R1425/0.89</f>
        <v/>
      </c>
      <c r="T1425" s="8">
        <f>((R1425/S1425)-1)*-100</f>
        <v/>
      </c>
      <c r="U1425" s="16">
        <f>C1425-S1425</f>
        <v/>
      </c>
      <c r="V1425">
        <f>((R1425/C1425)-1)*-100</f>
        <v/>
      </c>
    </row>
    <row r="1426">
      <c r="A1426" t="inlineStr">
        <is>
          <t>BACONZITOS 34GX48</t>
        </is>
      </c>
      <c r="B1426" s="13" t="n">
        <v>2.184146</v>
      </c>
      <c r="C1426" s="14">
        <f>R1426/0.89</f>
        <v/>
      </c>
      <c r="D1426" s="13" t="n">
        <v>0.23829</v>
      </c>
      <c r="E1426" s="13" t="n">
        <v>0.179992</v>
      </c>
      <c r="F1426" s="1" t="n">
        <v>0.4404</v>
      </c>
      <c r="G1426" t="n">
        <v>0</v>
      </c>
      <c r="H1426" s="5" t="n">
        <v>0.12</v>
      </c>
      <c r="I1426" s="5" t="n">
        <v>0.0925</v>
      </c>
      <c r="J1426" s="5" t="n">
        <v>0.12</v>
      </c>
      <c r="K1426" s="1" t="n">
        <v>0.11</v>
      </c>
      <c r="L1426" s="16">
        <f>K1426*C1426</f>
        <v/>
      </c>
      <c r="M1426" s="13">
        <f>C1426*I1426</f>
        <v/>
      </c>
      <c r="N1426" s="13">
        <f>IF(F1426&gt;0,C1426*(1+F1426),G1426)</f>
        <v/>
      </c>
      <c r="O1426" s="16">
        <f>N1426*J1426</f>
        <v/>
      </c>
      <c r="P1426" s="16">
        <f>L1426-D1426</f>
        <v/>
      </c>
      <c r="Q1426" s="16">
        <f>M1426-E1426</f>
        <v/>
      </c>
      <c r="R1426" s="16">
        <f>(B1426)+(P1426)+(Q1426)+(O1426)</f>
        <v/>
      </c>
      <c r="S1426" s="16">
        <f>R1426/0.89</f>
        <v/>
      </c>
      <c r="T1426" s="8">
        <f>((R1426/S1426)-1)*-100</f>
        <v/>
      </c>
      <c r="U1426" s="16">
        <f>C1426-S1426</f>
        <v/>
      </c>
      <c r="V1426">
        <f>((R1426/C1426)-1)*-100</f>
        <v/>
      </c>
    </row>
    <row r="1427">
      <c r="A1427" t="inlineStr">
        <is>
          <t>PINGO DOURO PIC 120GX28</t>
        </is>
      </c>
      <c r="B1427" s="13" t="n">
        <v>5.489</v>
      </c>
      <c r="C1427" s="14">
        <f>R1427/0.89</f>
        <v/>
      </c>
      <c r="D1427" s="13" t="n">
        <v>0.598857</v>
      </c>
      <c r="E1427" s="13" t="n">
        <v>0.452338</v>
      </c>
      <c r="F1427" s="1" t="n">
        <v>0.4404</v>
      </c>
      <c r="G1427" t="n">
        <v>0</v>
      </c>
      <c r="H1427" s="5" t="n">
        <v>0.12</v>
      </c>
      <c r="I1427" s="5" t="n">
        <v>0.0925</v>
      </c>
      <c r="J1427" s="5" t="n">
        <v>0.12</v>
      </c>
      <c r="K1427" s="1" t="n">
        <v>0.11</v>
      </c>
      <c r="L1427" s="16">
        <f>K1427*C1427</f>
        <v/>
      </c>
      <c r="M1427" s="13">
        <f>C1427*I1427</f>
        <v/>
      </c>
      <c r="N1427" s="13">
        <f>IF(F1427&gt;0,C1427*(1+F1427),G1427)</f>
        <v/>
      </c>
      <c r="O1427" s="16">
        <f>N1427*J1427</f>
        <v/>
      </c>
      <c r="P1427" s="16">
        <f>L1427-D1427</f>
        <v/>
      </c>
      <c r="Q1427" s="16">
        <f>M1427-E1427</f>
        <v/>
      </c>
      <c r="R1427" s="16">
        <f>(B1427)+(P1427)+(Q1427)+(O1427)</f>
        <v/>
      </c>
      <c r="S1427" s="16">
        <f>R1427/0.89</f>
        <v/>
      </c>
      <c r="T1427" s="8">
        <f>((R1427/S1427)-1)*-100</f>
        <v/>
      </c>
      <c r="U1427" s="16">
        <f>C1427-S1427</f>
        <v/>
      </c>
      <c r="V1427">
        <f>((R1427/C1427)-1)*-100</f>
        <v/>
      </c>
    </row>
    <row r="1428">
      <c r="A1428" t="inlineStr">
        <is>
          <t>PINGO DOURO BACON 160GX28</t>
        </is>
      </c>
      <c r="B1428" s="13" t="n">
        <v>5.489</v>
      </c>
      <c r="C1428" s="14">
        <f>R1428/0.89</f>
        <v/>
      </c>
      <c r="D1428" s="13" t="n">
        <v>0.598857</v>
      </c>
      <c r="E1428" s="13" t="n">
        <v>0.452338</v>
      </c>
      <c r="F1428" s="1" t="n">
        <v>0.4404</v>
      </c>
      <c r="G1428" t="n">
        <v>0</v>
      </c>
      <c r="H1428" s="5" t="n">
        <v>0.12</v>
      </c>
      <c r="I1428" s="5" t="n">
        <v>0.0925</v>
      </c>
      <c r="J1428" s="5" t="n">
        <v>0.12</v>
      </c>
      <c r="K1428" s="1" t="n">
        <v>0.11</v>
      </c>
      <c r="L1428" s="16">
        <f>K1428*C1428</f>
        <v/>
      </c>
      <c r="M1428" s="13">
        <f>C1428*I1428</f>
        <v/>
      </c>
      <c r="N1428" s="13">
        <f>IF(F1428&gt;0,C1428*(1+F1428),G1428)</f>
        <v/>
      </c>
      <c r="O1428" s="16">
        <f>N1428*J1428</f>
        <v/>
      </c>
      <c r="P1428" s="16">
        <f>L1428-D1428</f>
        <v/>
      </c>
      <c r="Q1428" s="16">
        <f>M1428-E1428</f>
        <v/>
      </c>
      <c r="R1428" s="16">
        <f>(B1428)+(P1428)+(Q1428)+(O1428)</f>
        <v/>
      </c>
      <c r="S1428" s="16">
        <f>R1428/0.89</f>
        <v/>
      </c>
      <c r="T1428" s="8">
        <f>((R1428/S1428)-1)*-100</f>
        <v/>
      </c>
      <c r="U1428" s="16">
        <f>C1428-S1428</f>
        <v/>
      </c>
      <c r="V1428">
        <f>((R1428/C1428)-1)*-100</f>
        <v/>
      </c>
    </row>
    <row r="1429">
      <c r="A1429" t="inlineStr">
        <is>
          <t>DORITOS SWEET CHILLI 37GX58</t>
        </is>
      </c>
      <c r="B1429" s="13" t="n">
        <v>2.968897</v>
      </c>
      <c r="C1429" s="14">
        <f>R1429/0.89</f>
        <v/>
      </c>
      <c r="D1429" s="13" t="n">
        <v>0.323897</v>
      </c>
      <c r="E1429" s="13" t="n">
        <v>0.244662</v>
      </c>
      <c r="F1429" s="1" t="n">
        <v>0.4404</v>
      </c>
      <c r="G1429" t="n">
        <v>0</v>
      </c>
      <c r="H1429" s="5" t="n">
        <v>0.12</v>
      </c>
      <c r="I1429" s="5" t="n">
        <v>0.0925</v>
      </c>
      <c r="J1429" s="5" t="n">
        <v>0.12</v>
      </c>
      <c r="K1429" s="1" t="n">
        <v>0.11</v>
      </c>
      <c r="L1429" s="16">
        <f>K1429*C1429</f>
        <v/>
      </c>
      <c r="M1429" s="13">
        <f>C1429*I1429</f>
        <v/>
      </c>
      <c r="N1429" s="13">
        <f>IF(F1429&gt;0,C1429*(1+F1429),G1429)</f>
        <v/>
      </c>
      <c r="O1429" s="16">
        <f>N1429*J1429</f>
        <v/>
      </c>
      <c r="P1429" s="16">
        <f>L1429-D1429</f>
        <v/>
      </c>
      <c r="Q1429" s="16">
        <f>M1429-E1429</f>
        <v/>
      </c>
      <c r="R1429" s="16">
        <f>(B1429)+(P1429)+(Q1429)+(O1429)</f>
        <v/>
      </c>
      <c r="S1429" s="16">
        <f>R1429/0.89</f>
        <v/>
      </c>
      <c r="T1429" s="8">
        <f>((R1429/S1429)-1)*-100</f>
        <v/>
      </c>
      <c r="U1429" s="16">
        <f>C1429-S1429</f>
        <v/>
      </c>
      <c r="V1429">
        <f>((R1429/C1429)-1)*-100</f>
        <v/>
      </c>
    </row>
    <row r="1430">
      <c r="A1430" t="inlineStr">
        <is>
          <t>DORITOS NACHO 37GX58</t>
        </is>
      </c>
      <c r="B1430" s="13" t="n">
        <v>3.403221</v>
      </c>
      <c r="C1430" s="14">
        <f>R1430/0.89</f>
        <v/>
      </c>
      <c r="D1430" s="13" t="n">
        <v>0.37129</v>
      </c>
      <c r="E1430" s="13" t="n">
        <v>0.280454</v>
      </c>
      <c r="F1430" s="1" t="n">
        <v>0.4404</v>
      </c>
      <c r="G1430" t="n">
        <v>0</v>
      </c>
      <c r="H1430" s="5" t="n">
        <v>0.12</v>
      </c>
      <c r="I1430" s="5" t="n">
        <v>0.0925</v>
      </c>
      <c r="J1430" s="5" t="n">
        <v>0.12</v>
      </c>
      <c r="K1430" s="1" t="n">
        <v>0.11</v>
      </c>
      <c r="L1430" s="16">
        <f>K1430*C1430</f>
        <v/>
      </c>
      <c r="M1430" s="13">
        <f>C1430*I1430</f>
        <v/>
      </c>
      <c r="N1430" s="13">
        <f>IF(F1430&gt;0,C1430*(1+F1430),G1430)</f>
        <v/>
      </c>
      <c r="O1430" s="16">
        <f>N1430*J1430</f>
        <v/>
      </c>
      <c r="P1430" s="16">
        <f>L1430-D1430</f>
        <v/>
      </c>
      <c r="Q1430" s="16">
        <f>M1430-E1430</f>
        <v/>
      </c>
      <c r="R1430" s="16">
        <f>(B1430)+(P1430)+(Q1430)+(O1430)</f>
        <v/>
      </c>
      <c r="S1430" s="16">
        <f>R1430/0.89</f>
        <v/>
      </c>
      <c r="T1430" s="8">
        <f>((R1430/S1430)-1)*-100</f>
        <v/>
      </c>
      <c r="U1430" s="16">
        <f>C1430-S1430</f>
        <v/>
      </c>
      <c r="V1430">
        <f>((R1430/C1430)-1)*-100</f>
        <v/>
      </c>
    </row>
    <row r="1431">
      <c r="A1431" t="inlineStr">
        <is>
          <t>DORITOS NACHO 120GX17</t>
        </is>
      </c>
      <c r="B1431" s="13" t="n">
        <v>7.149294</v>
      </c>
      <c r="C1431" s="14">
        <f>R1431/0.89</f>
        <v/>
      </c>
      <c r="D1431" s="13" t="n">
        <v>0.779989</v>
      </c>
      <c r="E1431" s="13" t="n">
        <v>0.589161</v>
      </c>
      <c r="F1431" s="1" t="n">
        <v>0.4404</v>
      </c>
      <c r="G1431" t="n">
        <v>0</v>
      </c>
      <c r="H1431" s="5" t="n">
        <v>0.12</v>
      </c>
      <c r="I1431" s="5" t="n">
        <v>0.0925</v>
      </c>
      <c r="J1431" s="5" t="n">
        <v>0.12</v>
      </c>
      <c r="K1431" s="1" t="n">
        <v>0.11</v>
      </c>
      <c r="L1431" s="16">
        <f>K1431*C1431</f>
        <v/>
      </c>
      <c r="M1431" s="13">
        <f>C1431*I1431</f>
        <v/>
      </c>
      <c r="N1431" s="13">
        <f>IF(F1431&gt;0,C1431*(1+F1431),G1431)</f>
        <v/>
      </c>
      <c r="O1431" s="16">
        <f>N1431*J1431</f>
        <v/>
      </c>
      <c r="P1431" s="16">
        <f>L1431-D1431</f>
        <v/>
      </c>
      <c r="Q1431" s="16">
        <f>M1431-E1431</f>
        <v/>
      </c>
      <c r="R1431" s="16">
        <f>(B1431)+(P1431)+(Q1431)+(O1431)</f>
        <v/>
      </c>
      <c r="S1431" s="16">
        <f>R1431/0.89</f>
        <v/>
      </c>
      <c r="T1431" s="8">
        <f>((R1431/S1431)-1)*-100</f>
        <v/>
      </c>
      <c r="U1431" s="16">
        <f>C1431-S1431</f>
        <v/>
      </c>
      <c r="V1431">
        <f>((R1431/C1431)-1)*-100</f>
        <v/>
      </c>
    </row>
    <row r="1432">
      <c r="A1432" t="inlineStr">
        <is>
          <t>LAYS CLASSICAS 70GX24</t>
        </is>
      </c>
      <c r="B1432" s="13" t="n">
        <v>5.320705</v>
      </c>
      <c r="C1432" s="14">
        <f>R1432/0.89</f>
        <v/>
      </c>
      <c r="D1432" s="13" t="n">
        <v>0.580487</v>
      </c>
      <c r="E1432" s="13" t="n">
        <v>0.438471</v>
      </c>
      <c r="F1432" s="1" t="n">
        <v>0.4461</v>
      </c>
      <c r="G1432" t="n">
        <v>0</v>
      </c>
      <c r="H1432" s="5" t="n">
        <v>0.12</v>
      </c>
      <c r="I1432" s="5" t="n">
        <v>0.0925</v>
      </c>
      <c r="J1432" s="5" t="n">
        <v>0.12</v>
      </c>
      <c r="K1432" s="1" t="n">
        <v>0.11</v>
      </c>
      <c r="L1432" s="16">
        <f>K1432*C1432</f>
        <v/>
      </c>
      <c r="M1432" s="13">
        <f>C1432*I1432</f>
        <v/>
      </c>
      <c r="N1432" s="13">
        <f>IF(F1432&gt;0,C1432*(1+F1432),G1432)</f>
        <v/>
      </c>
      <c r="O1432" s="16">
        <f>N1432*J1432</f>
        <v/>
      </c>
      <c r="P1432" s="16">
        <f>L1432-D1432</f>
        <v/>
      </c>
      <c r="Q1432" s="16">
        <f>M1432-E1432</f>
        <v/>
      </c>
      <c r="R1432" s="16">
        <f>(B1432)+(P1432)+(Q1432)+(O1432)</f>
        <v/>
      </c>
      <c r="S1432" s="16">
        <f>R1432/0.89</f>
        <v/>
      </c>
      <c r="T1432" s="8">
        <f>((R1432/S1432)-1)*-100</f>
        <v/>
      </c>
      <c r="U1432" s="16">
        <f>C1432-S1432</f>
        <v/>
      </c>
      <c r="V1432">
        <f>((R1432/C1432)-1)*-100</f>
        <v/>
      </c>
    </row>
    <row r="1433">
      <c r="A1433" t="inlineStr">
        <is>
          <t>LAYS SOUR CREAM 70GX24</t>
        </is>
      </c>
      <c r="B1433" s="13" t="n">
        <v>5.320708</v>
      </c>
      <c r="C1433" s="14">
        <f>R1433/0.89</f>
        <v/>
      </c>
      <c r="D1433" s="13" t="n">
        <v>0.5804859999999999</v>
      </c>
      <c r="E1433" s="13" t="n">
        <v>0.438471</v>
      </c>
      <c r="F1433" s="1" t="n">
        <v>0.4461</v>
      </c>
      <c r="G1433" t="n">
        <v>0</v>
      </c>
      <c r="H1433" s="5" t="n">
        <v>0.12</v>
      </c>
      <c r="I1433" s="5" t="n">
        <v>0.0925</v>
      </c>
      <c r="J1433" s="5" t="n">
        <v>0.12</v>
      </c>
      <c r="K1433" s="1" t="n">
        <v>0.11</v>
      </c>
      <c r="L1433" s="16">
        <f>K1433*C1433</f>
        <v/>
      </c>
      <c r="M1433" s="13">
        <f>C1433*I1433</f>
        <v/>
      </c>
      <c r="N1433" s="13">
        <f>IF(F1433&gt;0,C1433*(1+F1433),G1433)</f>
        <v/>
      </c>
      <c r="O1433" s="16">
        <f>N1433*J1433</f>
        <v/>
      </c>
      <c r="P1433" s="16">
        <f>L1433-D1433</f>
        <v/>
      </c>
      <c r="Q1433" s="16">
        <f>M1433-E1433</f>
        <v/>
      </c>
      <c r="R1433" s="16">
        <f>(B1433)+(P1433)+(Q1433)+(O1433)</f>
        <v/>
      </c>
      <c r="S1433" s="16">
        <f>R1433/0.89</f>
        <v/>
      </c>
      <c r="T1433" s="8">
        <f>((R1433/S1433)-1)*-100</f>
        <v/>
      </c>
      <c r="U1433" s="16">
        <f>C1433-S1433</f>
        <v/>
      </c>
      <c r="V1433">
        <f>((R1433/C1433)-1)*-100</f>
        <v/>
      </c>
    </row>
    <row r="1434">
      <c r="A1434" t="inlineStr">
        <is>
          <t>RUFFLES CHURRASCO 32GX56</t>
        </is>
      </c>
      <c r="B1434" s="13" t="n">
        <v>2.234946</v>
      </c>
      <c r="C1434" s="14">
        <f>R1434/0.89</f>
        <v/>
      </c>
      <c r="D1434" s="13" t="n">
        <v>0.243833</v>
      </c>
      <c r="E1434" s="13" t="n">
        <v>0.184178</v>
      </c>
      <c r="F1434" s="1" t="n">
        <v>0.4461</v>
      </c>
      <c r="G1434" t="n">
        <v>0</v>
      </c>
      <c r="H1434" s="5" t="n">
        <v>0.12</v>
      </c>
      <c r="I1434" s="5" t="n">
        <v>0.0925</v>
      </c>
      <c r="J1434" s="5" t="n">
        <v>0.12</v>
      </c>
      <c r="K1434" s="1" t="n">
        <v>0.11</v>
      </c>
      <c r="L1434" s="16">
        <f>K1434*C1434</f>
        <v/>
      </c>
      <c r="M1434" s="13">
        <f>C1434*I1434</f>
        <v/>
      </c>
      <c r="N1434" s="13">
        <f>IF(F1434&gt;0,C1434*(1+F1434),G1434)</f>
        <v/>
      </c>
      <c r="O1434" s="16">
        <f>N1434*J1434</f>
        <v/>
      </c>
      <c r="P1434" s="16">
        <f>L1434-D1434</f>
        <v/>
      </c>
      <c r="Q1434" s="16">
        <f>M1434-E1434</f>
        <v/>
      </c>
      <c r="R1434" s="16">
        <f>(B1434)+(P1434)+(Q1434)+(O1434)</f>
        <v/>
      </c>
      <c r="S1434" s="16">
        <f>R1434/0.89</f>
        <v/>
      </c>
      <c r="T1434" s="8">
        <f>((R1434/S1434)-1)*-100</f>
        <v/>
      </c>
      <c r="U1434" s="16">
        <f>C1434-S1434</f>
        <v/>
      </c>
      <c r="V1434">
        <f>((R1434/C1434)-1)*-100</f>
        <v/>
      </c>
    </row>
    <row r="1435">
      <c r="A1435" t="inlineStr">
        <is>
          <t>RUFFLES CEBOLA E SALSA 32GX56</t>
        </is>
      </c>
      <c r="B1435" s="13" t="n">
        <v>2.23495</v>
      </c>
      <c r="C1435" s="14">
        <f>R1435/0.89</f>
        <v/>
      </c>
      <c r="D1435" s="13" t="n">
        <v>0.243829</v>
      </c>
      <c r="E1435" s="13" t="n">
        <v>0.184178</v>
      </c>
      <c r="F1435" s="1" t="n">
        <v>0.4461</v>
      </c>
      <c r="G1435" t="n">
        <v>0</v>
      </c>
      <c r="H1435" s="5" t="n">
        <v>0.12</v>
      </c>
      <c r="I1435" s="5" t="n">
        <v>0.0925</v>
      </c>
      <c r="J1435" s="5" t="n">
        <v>0.12</v>
      </c>
      <c r="K1435" s="1" t="n">
        <v>0.11</v>
      </c>
      <c r="L1435" s="16">
        <f>K1435*C1435</f>
        <v/>
      </c>
      <c r="M1435" s="13">
        <f>C1435*I1435</f>
        <v/>
      </c>
      <c r="N1435" s="13">
        <f>IF(F1435&gt;0,C1435*(1+F1435),G1435)</f>
        <v/>
      </c>
      <c r="O1435" s="16">
        <f>N1435*J1435</f>
        <v/>
      </c>
      <c r="P1435" s="16">
        <f>L1435-D1435</f>
        <v/>
      </c>
      <c r="Q1435" s="16">
        <f>M1435-E1435</f>
        <v/>
      </c>
      <c r="R1435" s="16">
        <f>(B1435)+(P1435)+(Q1435)+(O1435)</f>
        <v/>
      </c>
      <c r="S1435" s="16">
        <f>R1435/0.89</f>
        <v/>
      </c>
      <c r="T1435" s="8">
        <f>((R1435/S1435)-1)*-100</f>
        <v/>
      </c>
      <c r="U1435" s="16">
        <f>C1435-S1435</f>
        <v/>
      </c>
      <c r="V1435">
        <f>((R1435/C1435)-1)*-100</f>
        <v/>
      </c>
    </row>
    <row r="1436">
      <c r="A1436" t="inlineStr">
        <is>
          <t>EQLIBRI PANETINI PRES DEFUMADO 40GX62</t>
        </is>
      </c>
      <c r="B1436" s="13" t="n">
        <v>2.785548</v>
      </c>
      <c r="C1436" s="14">
        <f>R1436/0.89</f>
        <v/>
      </c>
      <c r="D1436" s="13" t="n">
        <v>0.303903</v>
      </c>
      <c r="E1436" s="13" t="n">
        <v>0.229552</v>
      </c>
      <c r="F1436" s="1" t="n">
        <v>0.4134</v>
      </c>
      <c r="G1436" t="n">
        <v>0</v>
      </c>
      <c r="H1436" s="5" t="n">
        <v>0.12</v>
      </c>
      <c r="I1436" s="5" t="n">
        <v>0.0925</v>
      </c>
      <c r="J1436" s="5" t="n">
        <v>0.12</v>
      </c>
      <c r="K1436" s="1" t="n">
        <v>0.11</v>
      </c>
      <c r="L1436" s="16">
        <f>K1436*C1436</f>
        <v/>
      </c>
      <c r="M1436" s="13">
        <f>C1436*I1436</f>
        <v/>
      </c>
      <c r="N1436" s="13">
        <f>IF(F1436&gt;0,C1436*(1+F1436),G1436)</f>
        <v/>
      </c>
      <c r="O1436" s="16">
        <f>N1436*J1436</f>
        <v/>
      </c>
      <c r="P1436" s="16">
        <f>L1436-D1436</f>
        <v/>
      </c>
      <c r="Q1436" s="16">
        <f>M1436-E1436</f>
        <v/>
      </c>
      <c r="R1436" s="16">
        <f>(B1436)+(P1436)+(Q1436)+(O1436)</f>
        <v/>
      </c>
      <c r="S1436" s="16">
        <f>R1436/0.89</f>
        <v/>
      </c>
      <c r="T1436" s="8">
        <f>((R1436/S1436)-1)*-100</f>
        <v/>
      </c>
      <c r="U1436" s="16">
        <f>C1436-S1436</f>
        <v/>
      </c>
      <c r="V1436">
        <f>((R1436/C1436)-1)*-100</f>
        <v/>
      </c>
    </row>
    <row r="1437">
      <c r="A1437" t="inlineStr">
        <is>
          <t>EQLIBRI PANETINI QUEIJO SUAVE 40GX62</t>
        </is>
      </c>
      <c r="B1437" s="13" t="n">
        <v>2.785548</v>
      </c>
      <c r="C1437" s="14">
        <f>R1437/0.89</f>
        <v/>
      </c>
      <c r="D1437" s="13" t="n">
        <v>0.303903</v>
      </c>
      <c r="E1437" s="13" t="n">
        <v>0.229552</v>
      </c>
      <c r="F1437" s="1" t="n">
        <v>0.4134</v>
      </c>
      <c r="G1437" t="n">
        <v>0</v>
      </c>
      <c r="H1437" s="5" t="n">
        <v>0.12</v>
      </c>
      <c r="I1437" s="5" t="n">
        <v>0.0925</v>
      </c>
      <c r="J1437" s="5" t="n">
        <v>0.12</v>
      </c>
      <c r="K1437" s="1" t="n">
        <v>0.11</v>
      </c>
      <c r="L1437" s="16">
        <f>K1437*C1437</f>
        <v/>
      </c>
      <c r="M1437" s="13">
        <f>C1437*I1437</f>
        <v/>
      </c>
      <c r="N1437" s="13">
        <f>IF(F1437&gt;0,C1437*(1+F1437),G1437)</f>
        <v/>
      </c>
      <c r="O1437" s="16">
        <f>N1437*J1437</f>
        <v/>
      </c>
      <c r="P1437" s="16">
        <f>L1437-D1437</f>
        <v/>
      </c>
      <c r="Q1437" s="16">
        <f>M1437-E1437</f>
        <v/>
      </c>
      <c r="R1437" s="16">
        <f>(B1437)+(P1437)+(Q1437)+(O1437)</f>
        <v/>
      </c>
      <c r="S1437" s="16">
        <f>R1437/0.89</f>
        <v/>
      </c>
      <c r="T1437" s="8">
        <f>((R1437/S1437)-1)*-100</f>
        <v/>
      </c>
      <c r="U1437" s="16">
        <f>C1437-S1437</f>
        <v/>
      </c>
      <c r="V1437">
        <f>((R1437/C1437)-1)*-100</f>
        <v/>
      </c>
    </row>
    <row r="1438">
      <c r="A1438" t="inlineStr">
        <is>
          <t>TORCIDA CHURRASCO 35GX26</t>
        </is>
      </c>
      <c r="B1438" s="13" t="n">
        <v>1.0115</v>
      </c>
      <c r="C1438" s="14">
        <f>R1438/0.89</f>
        <v/>
      </c>
      <c r="D1438" s="13" t="n">
        <v>0.110354</v>
      </c>
      <c r="E1438" s="13" t="n">
        <v>0.08335600000000001</v>
      </c>
      <c r="F1438" s="1" t="n">
        <v>0.4404</v>
      </c>
      <c r="G1438" t="n">
        <v>0</v>
      </c>
      <c r="H1438" s="5" t="n">
        <v>0.12</v>
      </c>
      <c r="I1438" s="5" t="n">
        <v>0.0925</v>
      </c>
      <c r="J1438" s="5" t="n">
        <v>0.12</v>
      </c>
      <c r="K1438" s="1" t="n">
        <v>0.11</v>
      </c>
      <c r="L1438" s="16">
        <f>K1438*C1438</f>
        <v/>
      </c>
      <c r="M1438" s="13">
        <f>C1438*I1438</f>
        <v/>
      </c>
      <c r="N1438" s="13">
        <f>IF(F1438&gt;0,C1438*(1+F1438),G1438)</f>
        <v/>
      </c>
      <c r="O1438" s="16">
        <f>N1438*J1438</f>
        <v/>
      </c>
      <c r="P1438" s="16">
        <f>L1438-D1438</f>
        <v/>
      </c>
      <c r="Q1438" s="16">
        <f>M1438-E1438</f>
        <v/>
      </c>
      <c r="R1438" s="16">
        <f>(B1438)+(P1438)+(Q1438)+(O1438)</f>
        <v/>
      </c>
      <c r="S1438" s="16">
        <f>R1438/0.89</f>
        <v/>
      </c>
      <c r="T1438" s="8">
        <f>((R1438/S1438)-1)*-100</f>
        <v/>
      </c>
      <c r="U1438" s="16">
        <f>C1438-S1438</f>
        <v/>
      </c>
      <c r="V1438">
        <f>((R1438/C1438)-1)*-100</f>
        <v/>
      </c>
    </row>
    <row r="1439">
      <c r="A1439" t="inlineStr">
        <is>
          <t>TORCIDA COSTELA 35GX26</t>
        </is>
      </c>
      <c r="B1439" s="13" t="n">
        <v>1.0115</v>
      </c>
      <c r="C1439" s="14">
        <f>R1439/0.89</f>
        <v/>
      </c>
      <c r="D1439" s="13" t="n">
        <v>0.110346</v>
      </c>
      <c r="E1439" s="13" t="n">
        <v>0.08335699999999999</v>
      </c>
      <c r="F1439" s="1" t="n">
        <v>0.4404</v>
      </c>
      <c r="G1439" t="n">
        <v>0</v>
      </c>
      <c r="H1439" s="5" t="n">
        <v>0.12</v>
      </c>
      <c r="I1439" s="5" t="n">
        <v>0.0925</v>
      </c>
      <c r="J1439" s="5" t="n">
        <v>0.12</v>
      </c>
      <c r="K1439" s="1" t="n">
        <v>0.11</v>
      </c>
      <c r="L1439" s="16">
        <f>K1439*C1439</f>
        <v/>
      </c>
      <c r="M1439" s="13">
        <f>C1439*I1439</f>
        <v/>
      </c>
      <c r="N1439" s="13">
        <f>IF(F1439&gt;0,C1439*(1+F1439),G1439)</f>
        <v/>
      </c>
      <c r="O1439" s="16">
        <f>N1439*J1439</f>
        <v/>
      </c>
      <c r="P1439" s="16">
        <f>L1439-D1439</f>
        <v/>
      </c>
      <c r="Q1439" s="16">
        <f>M1439-E1439</f>
        <v/>
      </c>
      <c r="R1439" s="16">
        <f>(B1439)+(P1439)+(Q1439)+(O1439)</f>
        <v/>
      </c>
      <c r="S1439" s="16">
        <f>R1439/0.89</f>
        <v/>
      </c>
      <c r="T1439" s="8">
        <f>((R1439/S1439)-1)*-100</f>
        <v/>
      </c>
      <c r="U1439" s="16">
        <f>C1439-S1439</f>
        <v/>
      </c>
      <c r="V1439">
        <f>((R1439/C1439)-1)*-100</f>
        <v/>
      </c>
    </row>
    <row r="1440">
      <c r="A1440" t="inlineStr">
        <is>
          <t>TORCIDA PAO DE ALHO 35GX26</t>
        </is>
      </c>
      <c r="B1440" s="13" t="n">
        <v>1.0115</v>
      </c>
      <c r="C1440" s="14">
        <f>R1440/0.89</f>
        <v/>
      </c>
      <c r="D1440" s="13" t="n">
        <v>0.110346</v>
      </c>
      <c r="E1440" s="13" t="n">
        <v>0.08335699999999999</v>
      </c>
      <c r="F1440" s="1" t="n">
        <v>0.4404</v>
      </c>
      <c r="G1440" t="n">
        <v>0</v>
      </c>
      <c r="H1440" s="5" t="n">
        <v>0.12</v>
      </c>
      <c r="I1440" s="5" t="n">
        <v>0.0925</v>
      </c>
      <c r="J1440" s="5" t="n">
        <v>0.12</v>
      </c>
      <c r="K1440" s="1" t="n">
        <v>0.11</v>
      </c>
      <c r="L1440" s="16">
        <f>K1440*C1440</f>
        <v/>
      </c>
      <c r="M1440" s="13">
        <f>C1440*I1440</f>
        <v/>
      </c>
      <c r="N1440" s="13">
        <f>IF(F1440&gt;0,C1440*(1+F1440),G1440)</f>
        <v/>
      </c>
      <c r="O1440" s="16">
        <f>N1440*J1440</f>
        <v/>
      </c>
      <c r="P1440" s="16">
        <f>L1440-D1440</f>
        <v/>
      </c>
      <c r="Q1440" s="16">
        <f>M1440-E1440</f>
        <v/>
      </c>
      <c r="R1440" s="16">
        <f>(B1440)+(P1440)+(Q1440)+(O1440)</f>
        <v/>
      </c>
      <c r="S1440" s="16">
        <f>R1440/0.89</f>
        <v/>
      </c>
      <c r="T1440" s="8">
        <f>((R1440/S1440)-1)*-100</f>
        <v/>
      </c>
      <c r="U1440" s="16">
        <f>C1440-S1440</f>
        <v/>
      </c>
      <c r="V1440">
        <f>((R1440/C1440)-1)*-100</f>
        <v/>
      </c>
    </row>
    <row r="1441">
      <c r="A1441" t="inlineStr">
        <is>
          <t>TORCIDA PIMENTA MEX 35GX26</t>
        </is>
      </c>
      <c r="B1441" s="13" t="n">
        <v>1.0115</v>
      </c>
      <c r="C1441" s="14">
        <f>R1441/0.89</f>
        <v/>
      </c>
      <c r="D1441" s="13" t="n">
        <v>0.110346</v>
      </c>
      <c r="E1441" s="13" t="n">
        <v>0.08335699999999999</v>
      </c>
      <c r="F1441" s="1" t="n">
        <v>0.4404</v>
      </c>
      <c r="G1441" t="n">
        <v>0</v>
      </c>
      <c r="H1441" s="5" t="n">
        <v>0.12</v>
      </c>
      <c r="I1441" s="5" t="n">
        <v>0.0925</v>
      </c>
      <c r="J1441" s="5" t="n">
        <v>0.12</v>
      </c>
      <c r="K1441" s="1" t="n">
        <v>0.11</v>
      </c>
      <c r="L1441" s="16">
        <f>K1441*C1441</f>
        <v/>
      </c>
      <c r="M1441" s="13">
        <f>C1441*I1441</f>
        <v/>
      </c>
      <c r="N1441" s="13">
        <f>IF(F1441&gt;0,C1441*(1+F1441),G1441)</f>
        <v/>
      </c>
      <c r="O1441" s="16">
        <f>N1441*J1441</f>
        <v/>
      </c>
      <c r="P1441" s="16">
        <f>L1441-D1441</f>
        <v/>
      </c>
      <c r="Q1441" s="16">
        <f>M1441-E1441</f>
        <v/>
      </c>
      <c r="R1441" s="16">
        <f>(B1441)+(P1441)+(Q1441)+(O1441)</f>
        <v/>
      </c>
      <c r="S1441" s="16">
        <f>R1441/0.89</f>
        <v/>
      </c>
      <c r="T1441" s="8">
        <f>((R1441/S1441)-1)*-100</f>
        <v/>
      </c>
      <c r="U1441" s="16">
        <f>C1441-S1441</f>
        <v/>
      </c>
      <c r="V1441">
        <f>((R1441/C1441)-1)*-100</f>
        <v/>
      </c>
    </row>
    <row r="1442">
      <c r="A1442" t="inlineStr">
        <is>
          <t>TORCIDA QUEIJO 35GX26</t>
        </is>
      </c>
      <c r="B1442" s="13" t="n">
        <v>1.092077</v>
      </c>
      <c r="C1442" s="14">
        <f>R1442/0.89</f>
        <v/>
      </c>
      <c r="D1442" s="13" t="n">
        <v>0.119154</v>
      </c>
      <c r="E1442" s="13" t="n">
        <v>0.08999499999999999</v>
      </c>
      <c r="F1442" s="1" t="n">
        <v>0.4404</v>
      </c>
      <c r="G1442" t="n">
        <v>0</v>
      </c>
      <c r="H1442" s="5" t="n">
        <v>0.12</v>
      </c>
      <c r="I1442" s="5" t="n">
        <v>0.0925</v>
      </c>
      <c r="J1442" s="5" t="n">
        <v>0.12</v>
      </c>
      <c r="K1442" s="1" t="n">
        <v>0.11</v>
      </c>
      <c r="L1442" s="16">
        <f>K1442*C1442</f>
        <v/>
      </c>
      <c r="M1442" s="13">
        <f>C1442*I1442</f>
        <v/>
      </c>
      <c r="N1442" s="13">
        <f>IF(F1442&gt;0,C1442*(1+F1442),G1442)</f>
        <v/>
      </c>
      <c r="O1442" s="16">
        <f>N1442*J1442</f>
        <v/>
      </c>
      <c r="P1442" s="16">
        <f>L1442-D1442</f>
        <v/>
      </c>
      <c r="Q1442" s="16">
        <f>M1442-E1442</f>
        <v/>
      </c>
      <c r="R1442" s="16">
        <f>(B1442)+(P1442)+(Q1442)+(O1442)</f>
        <v/>
      </c>
      <c r="S1442" s="16">
        <f>R1442/0.89</f>
        <v/>
      </c>
      <c r="T1442" s="8">
        <f>((R1442/S1442)-1)*-100</f>
        <v/>
      </c>
      <c r="U1442" s="16">
        <f>C1442-S1442</f>
        <v/>
      </c>
      <c r="V1442">
        <f>((R1442/C1442)-1)*-100</f>
        <v/>
      </c>
    </row>
    <row r="1443">
      <c r="A1443" t="inlineStr">
        <is>
          <t>TORCIDA BACON 35GX26</t>
        </is>
      </c>
      <c r="B1443" s="13" t="n">
        <v>1.0115</v>
      </c>
      <c r="C1443" s="14">
        <f>R1443/0.89</f>
        <v/>
      </c>
      <c r="D1443" s="13" t="n">
        <v>0.110354</v>
      </c>
      <c r="E1443" s="13" t="n">
        <v>0.08335600000000001</v>
      </c>
      <c r="F1443" s="1" t="n">
        <v>0.4404</v>
      </c>
      <c r="G1443" t="n">
        <v>0</v>
      </c>
      <c r="H1443" s="5" t="n">
        <v>0.12</v>
      </c>
      <c r="I1443" s="5" t="n">
        <v>0.0925</v>
      </c>
      <c r="J1443" s="5" t="n">
        <v>0.12</v>
      </c>
      <c r="K1443" s="1" t="n">
        <v>0.11</v>
      </c>
      <c r="L1443" s="16">
        <f>K1443*C1443</f>
        <v/>
      </c>
      <c r="M1443" s="13">
        <f>C1443*I1443</f>
        <v/>
      </c>
      <c r="N1443" s="13">
        <f>IF(F1443&gt;0,C1443*(1+F1443),G1443)</f>
        <v/>
      </c>
      <c r="O1443" s="16">
        <f>N1443*J1443</f>
        <v/>
      </c>
      <c r="P1443" s="16">
        <f>L1443-D1443</f>
        <v/>
      </c>
      <c r="Q1443" s="16">
        <f>M1443-E1443</f>
        <v/>
      </c>
      <c r="R1443" s="16">
        <f>(B1443)+(P1443)+(Q1443)+(O1443)</f>
        <v/>
      </c>
      <c r="S1443" s="16">
        <f>R1443/0.89</f>
        <v/>
      </c>
      <c r="T1443" s="8">
        <f>((R1443/S1443)-1)*-100</f>
        <v/>
      </c>
      <c r="U1443" s="16">
        <f>C1443-S1443</f>
        <v/>
      </c>
      <c r="V1443">
        <f>((R1443/C1443)-1)*-100</f>
        <v/>
      </c>
    </row>
    <row r="1444">
      <c r="A1444" t="inlineStr">
        <is>
          <t>TORCIDA CEBOLA 35GX26</t>
        </is>
      </c>
      <c r="B1444" s="13" t="n">
        <v>1.0115</v>
      </c>
      <c r="C1444" s="14">
        <f>R1444/0.89</f>
        <v/>
      </c>
      <c r="D1444" s="13" t="n">
        <v>0.110354</v>
      </c>
      <c r="E1444" s="13" t="n">
        <v>0.08335600000000001</v>
      </c>
      <c r="F1444" s="1" t="n">
        <v>0.4404</v>
      </c>
      <c r="G1444" t="n">
        <v>0</v>
      </c>
      <c r="H1444" s="5" t="n">
        <v>0.12</v>
      </c>
      <c r="I1444" s="5" t="n">
        <v>0.0925</v>
      </c>
      <c r="J1444" s="5" t="n">
        <v>0.12</v>
      </c>
      <c r="K1444" s="1" t="n">
        <v>0.11</v>
      </c>
      <c r="L1444" s="16">
        <f>K1444*C1444</f>
        <v/>
      </c>
      <c r="M1444" s="13">
        <f>C1444*I1444</f>
        <v/>
      </c>
      <c r="N1444" s="13">
        <f>IF(F1444&gt;0,C1444*(1+F1444),G1444)</f>
        <v/>
      </c>
      <c r="O1444" s="16">
        <f>N1444*J1444</f>
        <v/>
      </c>
      <c r="P1444" s="16">
        <f>L1444-D1444</f>
        <v/>
      </c>
      <c r="Q1444" s="16">
        <f>M1444-E1444</f>
        <v/>
      </c>
      <c r="R1444" s="16">
        <f>(B1444)+(P1444)+(Q1444)+(O1444)</f>
        <v/>
      </c>
      <c r="S1444" s="16">
        <f>R1444/0.89</f>
        <v/>
      </c>
      <c r="T1444" s="8">
        <f>((R1444/S1444)-1)*-100</f>
        <v/>
      </c>
      <c r="U1444" s="16">
        <f>C1444-S1444</f>
        <v/>
      </c>
      <c r="V1444">
        <f>((R1444/C1444)-1)*-100</f>
        <v/>
      </c>
    </row>
    <row r="1445">
      <c r="A1445" t="inlineStr">
        <is>
          <t>WHISKY  BALLANTINE'S 10YO 750ML</t>
        </is>
      </c>
      <c r="B1445" s="13" t="n">
        <v>22.811142</v>
      </c>
      <c r="C1445" s="14">
        <f>R1445/0.89</f>
        <v/>
      </c>
      <c r="D1445" s="13" t="n">
        <v>0.763552</v>
      </c>
      <c r="E1445" s="13" t="n">
        <v>1.695091</v>
      </c>
      <c r="F1445" s="1" t="n">
        <v>0.467</v>
      </c>
      <c r="G1445" t="n">
        <v>0</v>
      </c>
      <c r="H1445" s="5" t="n">
        <v>0.12</v>
      </c>
      <c r="I1445" s="5" t="n">
        <v>0.0925</v>
      </c>
      <c r="J1445" s="5" t="n">
        <v>0.12</v>
      </c>
      <c r="K1445" s="1" t="n">
        <v>0.11</v>
      </c>
      <c r="L1445" s="16">
        <f>K1445*C1445</f>
        <v/>
      </c>
      <c r="M1445" s="13">
        <f>C1445*I1445</f>
        <v/>
      </c>
      <c r="N1445" s="13">
        <f>IF(F1445&gt;0,C1445*(1+F1445),G1445)</f>
        <v/>
      </c>
      <c r="O1445" s="16">
        <f>N1445*J1445</f>
        <v/>
      </c>
      <c r="P1445" s="16">
        <f>L1445-D1445</f>
        <v/>
      </c>
      <c r="Q1445" s="16">
        <f>M1445-E1445</f>
        <v/>
      </c>
      <c r="R1445" s="16">
        <f>(B1445)+(P1445)+(Q1445)+(O1445)</f>
        <v/>
      </c>
      <c r="S1445" s="16">
        <f>R1445/0.89</f>
        <v/>
      </c>
      <c r="T1445" s="8">
        <f>((R1445/S1445)-1)*-100</f>
        <v/>
      </c>
      <c r="U1445" s="16">
        <f>C1445-S1445</f>
        <v/>
      </c>
      <c r="V1445">
        <f>((R1445/C1445)-1)*-100</f>
        <v/>
      </c>
    </row>
    <row r="1446">
      <c r="A1446" t="inlineStr">
        <is>
          <t>SENSACOES FRANGO GRELHADO 40G</t>
        </is>
      </c>
      <c r="B1446" s="13" t="n">
        <v>3.923857</v>
      </c>
      <c r="C1446" s="14">
        <f>R1446/0.89</f>
        <v/>
      </c>
      <c r="D1446" s="13" t="n">
        <v>0.428095</v>
      </c>
      <c r="E1446" s="13" t="n">
        <v>0.323358</v>
      </c>
      <c r="F1446" s="1" t="n">
        <v>0.4461</v>
      </c>
      <c r="G1446" t="n">
        <v>0</v>
      </c>
      <c r="H1446" s="5" t="n">
        <v>0.12</v>
      </c>
      <c r="I1446" s="5" t="n">
        <v>0.0925</v>
      </c>
      <c r="J1446" s="5" t="n">
        <v>0.12</v>
      </c>
      <c r="K1446" s="1" t="n">
        <v>0.11</v>
      </c>
      <c r="L1446" s="16">
        <f>K1446*C1446</f>
        <v/>
      </c>
      <c r="M1446" s="13">
        <f>C1446*I1446</f>
        <v/>
      </c>
      <c r="N1446" s="13">
        <f>IF(F1446&gt;0,C1446*(1+F1446),G1446)</f>
        <v/>
      </c>
      <c r="O1446" s="16">
        <f>N1446*J1446</f>
        <v/>
      </c>
      <c r="P1446" s="16">
        <f>L1446-D1446</f>
        <v/>
      </c>
      <c r="Q1446" s="16">
        <f>M1446-E1446</f>
        <v/>
      </c>
      <c r="R1446" s="16">
        <f>(B1446)+(P1446)+(Q1446)+(O1446)</f>
        <v/>
      </c>
      <c r="S1446" s="16">
        <f>R1446/0.89</f>
        <v/>
      </c>
      <c r="T1446" s="8">
        <f>((R1446/S1446)-1)*-100</f>
        <v/>
      </c>
      <c r="U1446" s="16">
        <f>C1446-S1446</f>
        <v/>
      </c>
      <c r="V1446">
        <f>((R1446/C1446)-1)*-100</f>
        <v/>
      </c>
    </row>
    <row r="1447">
      <c r="A1447" t="inlineStr">
        <is>
          <t>LAYS SOUR CREAM 35G</t>
        </is>
      </c>
      <c r="B1447" s="13" t="n">
        <v>2.793688</v>
      </c>
      <c r="C1447" s="14">
        <f>R1447/0.89</f>
        <v/>
      </c>
      <c r="D1447" s="13" t="n">
        <v>0.304792</v>
      </c>
      <c r="E1447" s="13" t="n">
        <v>0.230223</v>
      </c>
      <c r="F1447" s="1" t="n">
        <v>0.4461</v>
      </c>
      <c r="G1447" t="n">
        <v>0</v>
      </c>
      <c r="H1447" s="5" t="n">
        <v>0.12</v>
      </c>
      <c r="I1447" s="5" t="n">
        <v>0.0925</v>
      </c>
      <c r="J1447" s="5" t="n">
        <v>0.12</v>
      </c>
      <c r="K1447" s="1" t="n">
        <v>0.11</v>
      </c>
      <c r="L1447" s="16">
        <f>K1447*C1447</f>
        <v/>
      </c>
      <c r="M1447" s="13">
        <f>C1447*I1447</f>
        <v/>
      </c>
      <c r="N1447" s="13">
        <f>IF(F1447&gt;0,C1447*(1+F1447),G1447)</f>
        <v/>
      </c>
      <c r="O1447" s="16">
        <f>N1447*J1447</f>
        <v/>
      </c>
      <c r="P1447" s="16">
        <f>L1447-D1447</f>
        <v/>
      </c>
      <c r="Q1447" s="16">
        <f>M1447-E1447</f>
        <v/>
      </c>
      <c r="R1447" s="16">
        <f>(B1447)+(P1447)+(Q1447)+(O1447)</f>
        <v/>
      </c>
      <c r="S1447" s="16">
        <f>R1447/0.89</f>
        <v/>
      </c>
      <c r="T1447" s="8">
        <f>((R1447/S1447)-1)*-100</f>
        <v/>
      </c>
      <c r="U1447" s="16">
        <f>C1447-S1447</f>
        <v/>
      </c>
      <c r="V1447">
        <f>((R1447/C1447)-1)*-100</f>
        <v/>
      </c>
    </row>
    <row r="1448">
      <c r="A1448" t="inlineStr">
        <is>
          <t>TORCIDA PIMENTA MEXICANA 100G</t>
        </is>
      </c>
      <c r="B1448" s="13" t="n">
        <v>2.660543</v>
      </c>
      <c r="C1448" s="14">
        <f>R1448/0.89</f>
        <v/>
      </c>
      <c r="D1448" s="13" t="n">
        <v>0.290272</v>
      </c>
      <c r="E1448" s="13" t="n">
        <v>0.21925</v>
      </c>
      <c r="F1448" s="1" t="n">
        <v>0.4404</v>
      </c>
      <c r="G1448" t="n">
        <v>0</v>
      </c>
      <c r="H1448" s="5" t="n">
        <v>0.12</v>
      </c>
      <c r="I1448" s="5" t="n">
        <v>0.0925</v>
      </c>
      <c r="J1448" s="5" t="n">
        <v>0.12</v>
      </c>
      <c r="K1448" s="1" t="n">
        <v>0.11</v>
      </c>
      <c r="L1448" s="16">
        <f>K1448*C1448</f>
        <v/>
      </c>
      <c r="M1448" s="13">
        <f>C1448*I1448</f>
        <v/>
      </c>
      <c r="N1448" s="13">
        <f>IF(F1448&gt;0,C1448*(1+F1448),G1448)</f>
        <v/>
      </c>
      <c r="O1448" s="16">
        <f>N1448*J1448</f>
        <v/>
      </c>
      <c r="P1448" s="16">
        <f>L1448-D1448</f>
        <v/>
      </c>
      <c r="Q1448" s="16">
        <f>M1448-E1448</f>
        <v/>
      </c>
      <c r="R1448" s="16">
        <f>(B1448)+(P1448)+(Q1448)+(O1448)</f>
        <v/>
      </c>
      <c r="S1448" s="16">
        <f>R1448/0.89</f>
        <v/>
      </c>
      <c r="T1448" s="8">
        <f>((R1448/S1448)-1)*-100</f>
        <v/>
      </c>
      <c r="U1448" s="16">
        <f>C1448-S1448</f>
        <v/>
      </c>
      <c r="V1448">
        <f>((R1448/C1448)-1)*-100</f>
        <v/>
      </c>
    </row>
    <row r="1449">
      <c r="A1449" t="inlineStr">
        <is>
          <t>TORCIDA CEBOLA 100G</t>
        </is>
      </c>
      <c r="B1449" s="13" t="n">
        <v>2.660537</v>
      </c>
      <c r="C1449" s="14">
        <f>R1449/0.89</f>
        <v/>
      </c>
      <c r="D1449" s="13" t="n">
        <v>0.290259</v>
      </c>
      <c r="E1449" s="13" t="n">
        <v>0.219251</v>
      </c>
      <c r="F1449" s="1" t="n">
        <v>0.4404</v>
      </c>
      <c r="G1449" t="n">
        <v>0</v>
      </c>
      <c r="H1449" s="5" t="n">
        <v>0.12</v>
      </c>
      <c r="I1449" s="5" t="n">
        <v>0.0925</v>
      </c>
      <c r="J1449" s="5" t="n">
        <v>0.12</v>
      </c>
      <c r="K1449" s="1" t="n">
        <v>0.11</v>
      </c>
      <c r="L1449" s="16">
        <f>K1449*C1449</f>
        <v/>
      </c>
      <c r="M1449" s="13">
        <f>C1449*I1449</f>
        <v/>
      </c>
      <c r="N1449" s="13">
        <f>IF(F1449&gt;0,C1449*(1+F1449),G1449)</f>
        <v/>
      </c>
      <c r="O1449" s="16">
        <f>N1449*J1449</f>
        <v/>
      </c>
      <c r="P1449" s="16">
        <f>L1449-D1449</f>
        <v/>
      </c>
      <c r="Q1449" s="16">
        <f>M1449-E1449</f>
        <v/>
      </c>
      <c r="R1449" s="16">
        <f>(B1449)+(P1449)+(Q1449)+(O1449)</f>
        <v/>
      </c>
      <c r="S1449" s="16">
        <f>R1449/0.89</f>
        <v/>
      </c>
      <c r="T1449" s="8">
        <f>((R1449/S1449)-1)*-100</f>
        <v/>
      </c>
      <c r="U1449" s="16">
        <f>C1449-S1449</f>
        <v/>
      </c>
      <c r="V1449">
        <f>((R1449/C1449)-1)*-100</f>
        <v/>
      </c>
    </row>
    <row r="1450">
      <c r="A1450" t="inlineStr">
        <is>
          <t>TORCIDA QUEIJO 100G</t>
        </is>
      </c>
      <c r="B1450" s="13" t="n">
        <v>2.660541</v>
      </c>
      <c r="C1450" s="14">
        <f>R1450/0.89</f>
        <v/>
      </c>
      <c r="D1450" s="13" t="n">
        <v>0.290259</v>
      </c>
      <c r="E1450" s="13" t="n">
        <v>0.219252</v>
      </c>
      <c r="F1450" s="1" t="n">
        <v>0.4404</v>
      </c>
      <c r="G1450" t="n">
        <v>0</v>
      </c>
      <c r="H1450" s="5" t="n">
        <v>0.12</v>
      </c>
      <c r="I1450" s="5" t="n">
        <v>0.0925</v>
      </c>
      <c r="J1450" s="5" t="n">
        <v>0.12</v>
      </c>
      <c r="K1450" s="1" t="n">
        <v>0.11</v>
      </c>
      <c r="L1450" s="16">
        <f>K1450*C1450</f>
        <v/>
      </c>
      <c r="M1450" s="13">
        <f>C1450*I1450</f>
        <v/>
      </c>
      <c r="N1450" s="13">
        <f>IF(F1450&gt;0,C1450*(1+F1450),G1450)</f>
        <v/>
      </c>
      <c r="O1450" s="16">
        <f>N1450*J1450</f>
        <v/>
      </c>
      <c r="P1450" s="16">
        <f>L1450-D1450</f>
        <v/>
      </c>
      <c r="Q1450" s="16">
        <f>M1450-E1450</f>
        <v/>
      </c>
      <c r="R1450" s="16">
        <f>(B1450)+(P1450)+(Q1450)+(O1450)</f>
        <v/>
      </c>
      <c r="S1450" s="16">
        <f>R1450/0.89</f>
        <v/>
      </c>
      <c r="T1450" s="8">
        <f>((R1450/S1450)-1)*-100</f>
        <v/>
      </c>
      <c r="U1450" s="16">
        <f>C1450-S1450</f>
        <v/>
      </c>
      <c r="V1450">
        <f>((R1450/C1450)-1)*-100</f>
        <v/>
      </c>
    </row>
    <row r="1451">
      <c r="A1451" t="inlineStr">
        <is>
          <t>TORCIDA CHURRASCO 100G</t>
        </is>
      </c>
      <c r="B1451" s="13" t="n">
        <v>2.742889</v>
      </c>
      <c r="C1451" s="14">
        <f>R1451/0.89</f>
        <v/>
      </c>
      <c r="D1451" s="13" t="n">
        <v>0.299259</v>
      </c>
      <c r="E1451" s="13" t="n">
        <v>0.226036</v>
      </c>
      <c r="F1451" s="1" t="n">
        <v>0.4404</v>
      </c>
      <c r="G1451" t="n">
        <v>0</v>
      </c>
      <c r="H1451" s="5" t="n">
        <v>0.12</v>
      </c>
      <c r="I1451" s="5" t="n">
        <v>0.0925</v>
      </c>
      <c r="J1451" s="5" t="n">
        <v>0.12</v>
      </c>
      <c r="K1451" s="1" t="n">
        <v>0.11</v>
      </c>
      <c r="L1451" s="16">
        <f>K1451*C1451</f>
        <v/>
      </c>
      <c r="M1451" s="13">
        <f>C1451*I1451</f>
        <v/>
      </c>
      <c r="N1451" s="13">
        <f>IF(F1451&gt;0,C1451*(1+F1451),G1451)</f>
        <v/>
      </c>
      <c r="O1451" s="16">
        <f>N1451*J1451</f>
        <v/>
      </c>
      <c r="P1451" s="16">
        <f>L1451-D1451</f>
        <v/>
      </c>
      <c r="Q1451" s="16">
        <f>M1451-E1451</f>
        <v/>
      </c>
      <c r="R1451" s="16">
        <f>(B1451)+(P1451)+(Q1451)+(O1451)</f>
        <v/>
      </c>
      <c r="S1451" s="16">
        <f>R1451/0.89</f>
        <v/>
      </c>
      <c r="T1451" s="8">
        <f>((R1451/S1451)-1)*-100</f>
        <v/>
      </c>
      <c r="U1451" s="16">
        <f>C1451-S1451</f>
        <v/>
      </c>
      <c r="V1451">
        <f>((R1451/C1451)-1)*-100</f>
        <v/>
      </c>
    </row>
    <row r="1452">
      <c r="A1452" t="inlineStr">
        <is>
          <t>TORCIDA VINAGRETE 100G</t>
        </is>
      </c>
      <c r="B1452" s="13" t="n">
        <v>2.660556</v>
      </c>
      <c r="C1452" s="14">
        <f>R1452/0.89</f>
        <v/>
      </c>
      <c r="D1452" s="13" t="n">
        <v>0.290259</v>
      </c>
      <c r="E1452" s="13" t="n">
        <v>0.219253</v>
      </c>
      <c r="F1452" s="1" t="n">
        <v>0.4404</v>
      </c>
      <c r="G1452" t="n">
        <v>0</v>
      </c>
      <c r="H1452" s="5" t="n">
        <v>0.12</v>
      </c>
      <c r="I1452" s="5" t="n">
        <v>0.0925</v>
      </c>
      <c r="J1452" s="5" t="n">
        <v>0.12</v>
      </c>
      <c r="K1452" s="1" t="n">
        <v>0.11</v>
      </c>
      <c r="L1452" s="16">
        <f>K1452*C1452</f>
        <v/>
      </c>
      <c r="M1452" s="13">
        <f>C1452*I1452</f>
        <v/>
      </c>
      <c r="N1452" s="13">
        <f>IF(F1452&gt;0,C1452*(1+F1452),G1452)</f>
        <v/>
      </c>
      <c r="O1452" s="16">
        <f>N1452*J1452</f>
        <v/>
      </c>
      <c r="P1452" s="16">
        <f>L1452-D1452</f>
        <v/>
      </c>
      <c r="Q1452" s="16">
        <f>M1452-E1452</f>
        <v/>
      </c>
      <c r="R1452" s="16">
        <f>(B1452)+(P1452)+(Q1452)+(O1452)</f>
        <v/>
      </c>
      <c r="S1452" s="16">
        <f>R1452/0.89</f>
        <v/>
      </c>
      <c r="T1452" s="8">
        <f>((R1452/S1452)-1)*-100</f>
        <v/>
      </c>
      <c r="U1452" s="16">
        <f>C1452-S1452</f>
        <v/>
      </c>
      <c r="V1452">
        <f>((R1452/C1452)-1)*-100</f>
        <v/>
      </c>
    </row>
    <row r="1453">
      <c r="A1453" t="inlineStr">
        <is>
          <t>TORCIDA PAO DE ALHO 100G</t>
        </is>
      </c>
      <c r="B1453" s="13" t="n">
        <v>2.660543</v>
      </c>
      <c r="C1453" s="14">
        <f>R1453/0.89</f>
        <v/>
      </c>
      <c r="D1453" s="13" t="n">
        <v>0.290272</v>
      </c>
      <c r="E1453" s="13" t="n">
        <v>0.21925</v>
      </c>
      <c r="F1453" s="1" t="n">
        <v>0.4404</v>
      </c>
      <c r="G1453" t="n">
        <v>0</v>
      </c>
      <c r="H1453" s="5" t="n">
        <v>0.12</v>
      </c>
      <c r="I1453" s="5" t="n">
        <v>0.0925</v>
      </c>
      <c r="J1453" s="5" t="n">
        <v>0.12</v>
      </c>
      <c r="K1453" s="1" t="n">
        <v>0.11</v>
      </c>
      <c r="L1453" s="16">
        <f>K1453*C1453</f>
        <v/>
      </c>
      <c r="M1453" s="13">
        <f>C1453*I1453</f>
        <v/>
      </c>
      <c r="N1453" s="13">
        <f>IF(F1453&gt;0,C1453*(1+F1453),G1453)</f>
        <v/>
      </c>
      <c r="O1453" s="16">
        <f>N1453*J1453</f>
        <v/>
      </c>
      <c r="P1453" s="16">
        <f>L1453-D1453</f>
        <v/>
      </c>
      <c r="Q1453" s="16">
        <f>M1453-E1453</f>
        <v/>
      </c>
      <c r="R1453" s="16">
        <f>(B1453)+(P1453)+(Q1453)+(O1453)</f>
        <v/>
      </c>
      <c r="S1453" s="16">
        <f>R1453/0.89</f>
        <v/>
      </c>
      <c r="T1453" s="8">
        <f>((R1453/S1453)-1)*-100</f>
        <v/>
      </c>
      <c r="U1453" s="16">
        <f>C1453-S1453</f>
        <v/>
      </c>
      <c r="V1453">
        <f>((R1453/C1453)-1)*-100</f>
        <v/>
      </c>
    </row>
    <row r="1454">
      <c r="A1454" t="inlineStr">
        <is>
          <t>TODDYNHO LEVINHO ACHOCOLATADO 27X200ML</t>
        </is>
      </c>
      <c r="B1454" s="13" t="n">
        <v>2.386296</v>
      </c>
      <c r="C1454" s="14">
        <f>R1454/0.89</f>
        <v/>
      </c>
      <c r="D1454" s="13" t="n">
        <v>0.260345</v>
      </c>
      <c r="E1454" s="13" t="n">
        <v>0</v>
      </c>
      <c r="F1454" s="1" t="n">
        <v>0.233</v>
      </c>
      <c r="G1454" t="n">
        <v>0</v>
      </c>
      <c r="H1454" s="5" t="n">
        <v>0.12</v>
      </c>
      <c r="I1454" s="5" t="n">
        <v>0.104</v>
      </c>
      <c r="J1454" s="5" t="n">
        <v>0.12</v>
      </c>
      <c r="K1454" s="1" t="n">
        <v>0.11</v>
      </c>
      <c r="L1454" s="16">
        <f>K1454*C1454</f>
        <v/>
      </c>
      <c r="M1454" s="13">
        <f>C1454*I1454</f>
        <v/>
      </c>
      <c r="N1454" s="13">
        <f>IF(F1454&gt;0,C1454*(1+F1454),G1454)</f>
        <v/>
      </c>
      <c r="O1454" s="16">
        <f>N1454*J1454</f>
        <v/>
      </c>
      <c r="P1454" s="16">
        <f>L1454-D1454</f>
        <v/>
      </c>
      <c r="Q1454" s="16">
        <f>M1454-E1454</f>
        <v/>
      </c>
      <c r="R1454" s="16">
        <f>(B1454)+(P1454)+(Q1454)+(O1454)</f>
        <v/>
      </c>
      <c r="S1454" s="16">
        <f>R1454/0.89</f>
        <v/>
      </c>
      <c r="T1454" s="8">
        <f>((R1454/S1454)-1)*-100</f>
        <v/>
      </c>
      <c r="U1454" s="16">
        <f>C1454-S1454</f>
        <v/>
      </c>
      <c r="V1454">
        <f>((R1454/C1454)-1)*-100</f>
        <v/>
      </c>
    </row>
    <row r="1455">
      <c r="A1455" t="inlineStr">
        <is>
          <t>TODDYNHO ACHOCOLATADO 27X200ML</t>
        </is>
      </c>
      <c r="B1455" s="13" t="n">
        <v>64.43259999999999</v>
      </c>
      <c r="C1455" s="14">
        <f>R1455/0.89</f>
        <v/>
      </c>
      <c r="D1455" s="13" t="n">
        <v>7.029597</v>
      </c>
      <c r="E1455" s="13" t="n">
        <v>0</v>
      </c>
      <c r="F1455" s="1" t="n">
        <v>0.233</v>
      </c>
      <c r="G1455" t="n">
        <v>0</v>
      </c>
      <c r="H1455" s="5" t="n">
        <v>0.12</v>
      </c>
      <c r="I1455" s="5" t="n">
        <v>0.104</v>
      </c>
      <c r="J1455" s="5" t="n">
        <v>0.12</v>
      </c>
      <c r="K1455" s="1" t="n">
        <v>0.11</v>
      </c>
      <c r="L1455" s="16">
        <f>K1455*C1455</f>
        <v/>
      </c>
      <c r="M1455" s="13">
        <f>C1455*I1455</f>
        <v/>
      </c>
      <c r="N1455" s="13">
        <f>IF(F1455&gt;0,C1455*(1+F1455),G1455)</f>
        <v/>
      </c>
      <c r="O1455" s="16">
        <f>N1455*J1455</f>
        <v/>
      </c>
      <c r="P1455" s="16">
        <f>L1455-D1455</f>
        <v/>
      </c>
      <c r="Q1455" s="16">
        <f>M1455-E1455</f>
        <v/>
      </c>
      <c r="R1455" s="16">
        <f>(B1455)+(P1455)+(Q1455)+(O1455)</f>
        <v/>
      </c>
      <c r="S1455" s="16">
        <f>R1455/0.89</f>
        <v/>
      </c>
      <c r="T1455" s="8">
        <f>((R1455/S1455)-1)*-100</f>
        <v/>
      </c>
      <c r="U1455" s="16">
        <f>C1455-S1455</f>
        <v/>
      </c>
      <c r="V1455">
        <f>((R1455/C1455)-1)*-100</f>
        <v/>
      </c>
    </row>
    <row r="1456">
      <c r="A1456" t="inlineStr">
        <is>
          <t>GUARAVITON GINSENG 12X500ML</t>
        </is>
      </c>
      <c r="B1456" s="13" t="n">
        <v>20.604433</v>
      </c>
      <c r="C1456" s="14">
        <f>R1456/0.89</f>
        <v/>
      </c>
      <c r="D1456" s="13" t="n">
        <v>2.219094</v>
      </c>
      <c r="E1456" s="13" t="n">
        <v>2.355743</v>
      </c>
      <c r="F1456" s="1" t="n">
        <v>0.3011</v>
      </c>
      <c r="G1456" t="n">
        <v>0</v>
      </c>
      <c r="H1456" s="5" t="n">
        <v>0.12</v>
      </c>
      <c r="I1456" s="5" t="n">
        <v>0.104</v>
      </c>
      <c r="J1456" s="5" t="n">
        <v>0.12</v>
      </c>
      <c r="K1456" s="1" t="n">
        <v>0.11</v>
      </c>
      <c r="L1456" s="16">
        <f>K1456*C1456</f>
        <v/>
      </c>
      <c r="M1456" s="13">
        <f>C1456*I1456</f>
        <v/>
      </c>
      <c r="N1456" s="13">
        <f>IF(F1456&gt;0,C1456*(1+F1456),G1456)</f>
        <v/>
      </c>
      <c r="O1456" s="16">
        <f>N1456*J1456</f>
        <v/>
      </c>
      <c r="P1456" s="16">
        <f>L1456-D1456</f>
        <v/>
      </c>
      <c r="Q1456" s="16">
        <f>M1456-E1456</f>
        <v/>
      </c>
      <c r="R1456" s="16">
        <f>(B1456)+(P1456)+(Q1456)+(O1456)</f>
        <v/>
      </c>
      <c r="S1456" s="16">
        <f>R1456/0.89</f>
        <v/>
      </c>
      <c r="T1456" s="8">
        <f>((R1456/S1456)-1)*-100</f>
        <v/>
      </c>
      <c r="U1456" s="16">
        <f>C1456-S1456</f>
        <v/>
      </c>
      <c r="V1456">
        <f>((R1456/C1456)-1)*-100</f>
        <v/>
      </c>
    </row>
    <row r="1457">
      <c r="A1457" t="inlineStr">
        <is>
          <t>GUARAVITON GINSENG AÇAI 12X500ML</t>
        </is>
      </c>
      <c r="B1457" s="13" t="n">
        <v>19.713</v>
      </c>
      <c r="C1457" s="14">
        <f>R1457/0.89</f>
        <v/>
      </c>
      <c r="D1457" s="13" t="n">
        <v>2.122933</v>
      </c>
      <c r="E1457" s="13" t="n">
        <v>2.253819</v>
      </c>
      <c r="F1457" s="1" t="n">
        <v>0.3011</v>
      </c>
      <c r="G1457" t="n">
        <v>0</v>
      </c>
      <c r="H1457" s="5" t="n">
        <v>0.12</v>
      </c>
      <c r="I1457" s="5" t="n">
        <v>0.104</v>
      </c>
      <c r="J1457" s="5" t="n">
        <v>0.12</v>
      </c>
      <c r="K1457" s="1" t="n">
        <v>0.11</v>
      </c>
      <c r="L1457" s="16">
        <f>K1457*C1457</f>
        <v/>
      </c>
      <c r="M1457" s="13">
        <f>C1457*I1457</f>
        <v/>
      </c>
      <c r="N1457" s="13">
        <f>IF(F1457&gt;0,C1457*(1+F1457),G1457)</f>
        <v/>
      </c>
      <c r="O1457" s="16">
        <f>N1457*J1457</f>
        <v/>
      </c>
      <c r="P1457" s="16">
        <f>L1457-D1457</f>
        <v/>
      </c>
      <c r="Q1457" s="16">
        <f>M1457-E1457</f>
        <v/>
      </c>
      <c r="R1457" s="16">
        <f>(B1457)+(P1457)+(Q1457)+(O1457)</f>
        <v/>
      </c>
      <c r="S1457" s="16">
        <f>R1457/0.89</f>
        <v/>
      </c>
      <c r="T1457" s="8">
        <f>((R1457/S1457)-1)*-100</f>
        <v/>
      </c>
      <c r="U1457" s="16">
        <f>C1457-S1457</f>
        <v/>
      </c>
      <c r="V1457">
        <f>((R1457/C1457)-1)*-100</f>
        <v/>
      </c>
    </row>
    <row r="1458">
      <c r="A1458" t="inlineStr">
        <is>
          <t>XAROPE MONIN ELDERFLOWER 700 ML</t>
        </is>
      </c>
      <c r="B1458" s="13" t="n">
        <v>37.4</v>
      </c>
      <c r="C1458" s="14">
        <f>R1458/0.89</f>
        <v/>
      </c>
      <c r="D1458" s="13" t="n">
        <v>1.496</v>
      </c>
      <c r="E1458" s="13" t="n">
        <v>3.321116</v>
      </c>
      <c r="F1458" s="1" t="n">
        <v>0</v>
      </c>
      <c r="G1458" t="n">
        <v>0</v>
      </c>
      <c r="H1458" s="5" t="n">
        <v>0.12</v>
      </c>
      <c r="I1458" s="5" t="n">
        <v>0.0925</v>
      </c>
      <c r="J1458" s="5" t="n">
        <v>0.12</v>
      </c>
      <c r="K1458" s="1" t="n">
        <v>0.11</v>
      </c>
      <c r="L1458" s="16">
        <f>K1458*C1458</f>
        <v/>
      </c>
      <c r="M1458" s="13">
        <f>C1458*I1458</f>
        <v/>
      </c>
      <c r="N1458" s="13">
        <f>IF(F1458&gt;0,C1458*(1+F1458),G1458)</f>
        <v/>
      </c>
      <c r="O1458" s="16">
        <f>N1458*J1458</f>
        <v/>
      </c>
      <c r="P1458" s="16">
        <f>L1458-D1458</f>
        <v/>
      </c>
      <c r="Q1458" s="16">
        <f>M1458-E1458</f>
        <v/>
      </c>
      <c r="R1458" s="16">
        <f>(B1458)+(P1458)+(Q1458)+(O1458)</f>
        <v/>
      </c>
      <c r="S1458" s="16">
        <f>R1458/0.89</f>
        <v/>
      </c>
      <c r="T1458" s="8">
        <f>((R1458/S1458)-1)*-100</f>
        <v/>
      </c>
      <c r="U1458" s="16">
        <f>C1458-S1458</f>
        <v/>
      </c>
      <c r="V1458">
        <f>((R1458/C1458)-1)*-100</f>
        <v/>
      </c>
    </row>
    <row r="1459">
      <c r="A1459" t="inlineStr">
        <is>
          <t>XAROPE MONIN LIMAO GLASCO 700 ML</t>
        </is>
      </c>
      <c r="B1459" s="13" t="n">
        <v>37.9</v>
      </c>
      <c r="C1459" s="14">
        <f>R1459/0.89</f>
        <v/>
      </c>
      <c r="D1459" s="13" t="n">
        <v>1.516</v>
      </c>
      <c r="E1459" s="13" t="n">
        <v>3.36552</v>
      </c>
      <c r="F1459" s="1" t="n">
        <v>0</v>
      </c>
      <c r="G1459" t="n">
        <v>0</v>
      </c>
      <c r="H1459" s="5" t="n">
        <v>0.12</v>
      </c>
      <c r="I1459" s="5" t="n">
        <v>0.0925</v>
      </c>
      <c r="J1459" s="5" t="n">
        <v>0.12</v>
      </c>
      <c r="K1459" s="1" t="n">
        <v>0.11</v>
      </c>
      <c r="L1459" s="16">
        <f>K1459*C1459</f>
        <v/>
      </c>
      <c r="M1459" s="13">
        <f>C1459*I1459</f>
        <v/>
      </c>
      <c r="N1459" s="13">
        <f>IF(F1459&gt;0,C1459*(1+F1459),G1459)</f>
        <v/>
      </c>
      <c r="O1459" s="16">
        <f>N1459*J1459</f>
        <v/>
      </c>
      <c r="P1459" s="16">
        <f>L1459-D1459</f>
        <v/>
      </c>
      <c r="Q1459" s="16">
        <f>M1459-E1459</f>
        <v/>
      </c>
      <c r="R1459" s="16">
        <f>(B1459)+(P1459)+(Q1459)+(O1459)</f>
        <v/>
      </c>
      <c r="S1459" s="16">
        <f>R1459/0.89</f>
        <v/>
      </c>
      <c r="T1459" s="8">
        <f>((R1459/S1459)-1)*-100</f>
        <v/>
      </c>
      <c r="U1459" s="16">
        <f>C1459-S1459</f>
        <v/>
      </c>
      <c r="V1459">
        <f>((R1459/C1459)-1)*-100</f>
        <v/>
      </c>
    </row>
    <row r="1460">
      <c r="A1460" t="inlineStr">
        <is>
          <t>LICOR HOL PEACHTREE 700 ML</t>
        </is>
      </c>
      <c r="B1460" s="13" t="n">
        <v>97.158733</v>
      </c>
      <c r="C1460" s="14">
        <f>R1460/0.89</f>
        <v/>
      </c>
      <c r="D1460" s="13" t="n">
        <v>3.252176</v>
      </c>
      <c r="E1460" s="13" t="n">
        <v>7.219832</v>
      </c>
      <c r="F1460" s="1" t="n">
        <v>0</v>
      </c>
      <c r="G1460" t="n">
        <v>182.52</v>
      </c>
      <c r="H1460" s="5" t="n">
        <v>0.12</v>
      </c>
      <c r="I1460" s="5" t="n">
        <v>0.0925</v>
      </c>
      <c r="J1460" s="5" t="n">
        <v>0.12</v>
      </c>
      <c r="K1460" s="1" t="n">
        <v>0.11</v>
      </c>
      <c r="L1460" s="16">
        <f>K1460*C1460</f>
        <v/>
      </c>
      <c r="M1460" s="13">
        <f>C1460*I1460</f>
        <v/>
      </c>
      <c r="N1460" s="13">
        <f>IF(F1460&gt;0,C1460*(1+F1460),G1460)</f>
        <v/>
      </c>
      <c r="O1460" s="16">
        <f>N1460*J1460</f>
        <v/>
      </c>
      <c r="P1460" s="16">
        <f>L1460-D1460</f>
        <v/>
      </c>
      <c r="Q1460" s="16">
        <f>M1460-E1460</f>
        <v/>
      </c>
      <c r="R1460" s="16">
        <f>(B1460)+(P1460)+(Q1460)+(O1460)</f>
        <v/>
      </c>
      <c r="S1460" s="16">
        <f>R1460/0.89</f>
        <v/>
      </c>
      <c r="T1460" s="8">
        <f>((R1460/S1460)-1)*-100</f>
        <v/>
      </c>
      <c r="U1460" s="16">
        <f>C1460-S1460</f>
        <v/>
      </c>
      <c r="V1460">
        <f>((R1460/C1460)-1)*-100</f>
        <v/>
      </c>
    </row>
    <row r="1461">
      <c r="A1461" t="inlineStr">
        <is>
          <t>VINHO ITA ARGIANO BRUNELLO DI</t>
        </is>
      </c>
      <c r="B1461" s="13" t="n">
        <v>439.30611</v>
      </c>
      <c r="C1461" s="14">
        <f>R1461/0.89</f>
        <v/>
      </c>
      <c r="D1461" s="13" t="n">
        <v>16.49976</v>
      </c>
      <c r="E1461" s="13" t="n">
        <v>36.629467</v>
      </c>
      <c r="F1461" s="1" t="n">
        <v>0.467</v>
      </c>
      <c r="G1461" t="n">
        <v>0</v>
      </c>
      <c r="H1461" s="5" t="n">
        <v>0.12</v>
      </c>
      <c r="I1461" s="5" t="n">
        <v>0.0925</v>
      </c>
      <c r="J1461" s="5" t="n">
        <v>0.12</v>
      </c>
      <c r="K1461" s="1" t="n">
        <v>0.11</v>
      </c>
      <c r="L1461" s="16">
        <f>K1461*C1461</f>
        <v/>
      </c>
      <c r="M1461" s="13">
        <f>C1461*I1461</f>
        <v/>
      </c>
      <c r="N1461" s="13">
        <f>IF(F1461&gt;0,C1461*(1+F1461),G1461)</f>
        <v/>
      </c>
      <c r="O1461" s="16">
        <f>N1461*J1461</f>
        <v/>
      </c>
      <c r="P1461" s="16">
        <f>L1461-D1461</f>
        <v/>
      </c>
      <c r="Q1461" s="16">
        <f>M1461-E1461</f>
        <v/>
      </c>
      <c r="R1461" s="16">
        <f>(B1461)+(P1461)+(Q1461)+(O1461)</f>
        <v/>
      </c>
      <c r="S1461" s="16">
        <f>R1461/0.89</f>
        <v/>
      </c>
      <c r="T1461" s="8">
        <f>((R1461/S1461)-1)*-100</f>
        <v/>
      </c>
      <c r="U1461" s="16">
        <f>C1461-S1461</f>
        <v/>
      </c>
      <c r="V1461">
        <f>((R1461/C1461)-1)*-100</f>
        <v/>
      </c>
    </row>
    <row r="1462">
      <c r="A1462" t="inlineStr">
        <is>
          <t>LICOR FRA GABRIEL BOUDIER CREME DE CASSI</t>
        </is>
      </c>
      <c r="B1462" s="13" t="n">
        <v>111.4742</v>
      </c>
      <c r="C1462" s="14">
        <f>R1462/0.89</f>
        <v/>
      </c>
      <c r="D1462" s="13" t="n">
        <v>3.731368</v>
      </c>
      <c r="E1462" s="13" t="n">
        <v>8.283609999999999</v>
      </c>
      <c r="F1462" s="1" t="n">
        <v>0</v>
      </c>
      <c r="G1462" t="n">
        <v>270.94</v>
      </c>
      <c r="H1462" s="5" t="n">
        <v>0.12</v>
      </c>
      <c r="I1462" s="5" t="n">
        <v>0.0925</v>
      </c>
      <c r="J1462" s="5" t="n">
        <v>0.12</v>
      </c>
      <c r="K1462" s="1" t="n">
        <v>0.11</v>
      </c>
      <c r="L1462" s="16">
        <f>K1462*C1462</f>
        <v/>
      </c>
      <c r="M1462" s="13">
        <f>C1462*I1462</f>
        <v/>
      </c>
      <c r="N1462" s="13">
        <f>IF(F1462&gt;0,C1462*(1+F1462),G1462)</f>
        <v/>
      </c>
      <c r="O1462" s="16">
        <f>N1462*J1462</f>
        <v/>
      </c>
      <c r="P1462" s="16">
        <f>L1462-D1462</f>
        <v/>
      </c>
      <c r="Q1462" s="16">
        <f>M1462-E1462</f>
        <v/>
      </c>
      <c r="R1462" s="16">
        <f>(B1462)+(P1462)+(Q1462)+(O1462)</f>
        <v/>
      </c>
      <c r="S1462" s="16">
        <f>R1462/0.89</f>
        <v/>
      </c>
      <c r="T1462" s="8">
        <f>((R1462/S1462)-1)*-100</f>
        <v/>
      </c>
      <c r="U1462" s="16">
        <f>C1462-S1462</f>
        <v/>
      </c>
      <c r="V1462">
        <f>((R1462/C1462)-1)*-100</f>
        <v/>
      </c>
    </row>
    <row r="1463">
      <c r="A1463" t="inlineStr">
        <is>
          <t>VINHO PAGO DE CARRAO VIEJAS 2021 750ML</t>
        </is>
      </c>
      <c r="B1463" s="13" t="n">
        <v>231.893504</v>
      </c>
      <c r="C1463" s="14">
        <f>R1463/0.89</f>
        <v/>
      </c>
      <c r="D1463" s="13" t="n">
        <v>9.275746</v>
      </c>
      <c r="E1463" s="13" t="n">
        <v>20.592143</v>
      </c>
      <c r="F1463" s="1" t="n">
        <v>0.467</v>
      </c>
      <c r="G1463" t="n">
        <v>0</v>
      </c>
      <c r="H1463" s="5" t="n">
        <v>0.12</v>
      </c>
      <c r="I1463" s="5" t="n">
        <v>0.0925</v>
      </c>
      <c r="J1463" s="5" t="n">
        <v>0.12</v>
      </c>
      <c r="K1463" s="1" t="n">
        <v>0.11</v>
      </c>
      <c r="L1463" s="16">
        <f>K1463*C1463</f>
        <v/>
      </c>
      <c r="M1463" s="13">
        <f>C1463*I1463</f>
        <v/>
      </c>
      <c r="N1463" s="13">
        <f>IF(F1463&gt;0,C1463*(1+F1463),G1463)</f>
        <v/>
      </c>
      <c r="O1463" s="16">
        <f>N1463*J1463</f>
        <v/>
      </c>
      <c r="P1463" s="16">
        <f>L1463-D1463</f>
        <v/>
      </c>
      <c r="Q1463" s="16">
        <f>M1463-E1463</f>
        <v/>
      </c>
      <c r="R1463" s="16">
        <f>(B1463)+(P1463)+(Q1463)+(O1463)</f>
        <v/>
      </c>
      <c r="S1463" s="16">
        <f>R1463/0.89</f>
        <v/>
      </c>
      <c r="T1463" s="8">
        <f>((R1463/S1463)-1)*-100</f>
        <v/>
      </c>
      <c r="U1463" s="16">
        <f>C1463-S1463</f>
        <v/>
      </c>
      <c r="V1463">
        <f>((R1463/C1463)-1)*-100</f>
        <v/>
      </c>
    </row>
    <row r="1464">
      <c r="A1464" t="inlineStr">
        <is>
          <t>VINHO PAGO DE CARRAO VIEJAS 2021 1,5L</t>
        </is>
      </c>
      <c r="B1464" s="13" t="n">
        <v>494.071051</v>
      </c>
      <c r="C1464" s="14">
        <f>R1464/0.89</f>
        <v/>
      </c>
      <c r="D1464" s="13" t="n">
        <v>19.762842</v>
      </c>
      <c r="E1464" s="13" t="n">
        <v>43.873509</v>
      </c>
      <c r="F1464" s="1" t="n">
        <v>0.467</v>
      </c>
      <c r="G1464" t="n">
        <v>0</v>
      </c>
      <c r="H1464" s="5" t="n">
        <v>0.12</v>
      </c>
      <c r="I1464" s="5" t="n">
        <v>0.0925</v>
      </c>
      <c r="J1464" s="5" t="n">
        <v>0.12</v>
      </c>
      <c r="K1464" s="1" t="n">
        <v>0.11</v>
      </c>
      <c r="L1464" s="16">
        <f>K1464*C1464</f>
        <v/>
      </c>
      <c r="M1464" s="13">
        <f>C1464*I1464</f>
        <v/>
      </c>
      <c r="N1464" s="13">
        <f>IF(F1464&gt;0,C1464*(1+F1464),G1464)</f>
        <v/>
      </c>
      <c r="O1464" s="16">
        <f>N1464*J1464</f>
        <v/>
      </c>
      <c r="P1464" s="16">
        <f>L1464-D1464</f>
        <v/>
      </c>
      <c r="Q1464" s="16">
        <f>M1464-E1464</f>
        <v/>
      </c>
      <c r="R1464" s="16">
        <f>(B1464)+(P1464)+(Q1464)+(O1464)</f>
        <v/>
      </c>
      <c r="S1464" s="16">
        <f>R1464/0.89</f>
        <v/>
      </c>
      <c r="T1464" s="8">
        <f>((R1464/S1464)-1)*-100</f>
        <v/>
      </c>
      <c r="U1464" s="16">
        <f>C1464-S1464</f>
        <v/>
      </c>
      <c r="V1464">
        <f>((R1464/C1464)-1)*-100</f>
        <v/>
      </c>
    </row>
    <row r="1465">
      <c r="A1465" t="inlineStr">
        <is>
          <t>VINHO CARRAOVEJAS ANEJON 2019 750ML</t>
        </is>
      </c>
      <c r="B1465" s="13" t="n">
        <v>479.212533</v>
      </c>
      <c r="C1465" s="14">
        <f>R1465/0.89</f>
        <v/>
      </c>
      <c r="D1465" s="13" t="n">
        <v>0</v>
      </c>
      <c r="E1465" s="13" t="n">
        <v>42.554073</v>
      </c>
      <c r="F1465" s="1" t="n">
        <v>0.467</v>
      </c>
      <c r="G1465" t="n">
        <v>0</v>
      </c>
      <c r="H1465" s="5" t="n">
        <v>0.12</v>
      </c>
      <c r="I1465" s="5" t="n">
        <v>0.0925</v>
      </c>
      <c r="J1465" s="5" t="n">
        <v>0.12</v>
      </c>
      <c r="K1465" s="1" t="n">
        <v>0.11</v>
      </c>
      <c r="L1465" s="16">
        <f>K1465*C1465</f>
        <v/>
      </c>
      <c r="M1465" s="13">
        <f>C1465*I1465</f>
        <v/>
      </c>
      <c r="N1465" s="13">
        <f>IF(F1465&gt;0,C1465*(1+F1465),G1465)</f>
        <v/>
      </c>
      <c r="O1465" s="16">
        <f>N1465*J1465</f>
        <v/>
      </c>
      <c r="P1465" s="16">
        <f>L1465-D1465</f>
        <v/>
      </c>
      <c r="Q1465" s="16">
        <f>M1465-E1465</f>
        <v/>
      </c>
      <c r="R1465" s="16">
        <f>(B1465)+(P1465)+(Q1465)+(O1465)</f>
        <v/>
      </c>
      <c r="S1465" s="16">
        <f>R1465/0.89</f>
        <v/>
      </c>
      <c r="T1465" s="8">
        <f>((R1465/S1465)-1)*-100</f>
        <v/>
      </c>
      <c r="U1465" s="16">
        <f>C1465-S1465</f>
        <v/>
      </c>
      <c r="V1465">
        <f>((R1465/C1465)-1)*-100</f>
        <v/>
      </c>
    </row>
    <row r="1466">
      <c r="A1466" t="inlineStr">
        <is>
          <t>VINHO CARRAOVEJAS CUSTAS D. 2019 750ML</t>
        </is>
      </c>
      <c r="B1466" s="13" t="n">
        <v>909.579377</v>
      </c>
      <c r="C1466" s="14">
        <f>R1466/0.89</f>
        <v/>
      </c>
      <c r="D1466" s="13" t="n">
        <v>0</v>
      </c>
      <c r="E1466" s="13" t="n">
        <v>80.77064799999999</v>
      </c>
      <c r="F1466" s="1" t="n">
        <v>0.467</v>
      </c>
      <c r="G1466" t="n">
        <v>0</v>
      </c>
      <c r="H1466" s="5" t="n">
        <v>0.12</v>
      </c>
      <c r="I1466" s="5" t="n">
        <v>0.0925</v>
      </c>
      <c r="J1466" s="5" t="n">
        <v>0.12</v>
      </c>
      <c r="K1466" s="1" t="n">
        <v>0.11</v>
      </c>
      <c r="L1466" s="16">
        <f>K1466*C1466</f>
        <v/>
      </c>
      <c r="M1466" s="13">
        <f>C1466*I1466</f>
        <v/>
      </c>
      <c r="N1466" s="13">
        <f>IF(F1466&gt;0,C1466*(1+F1466),G1466)</f>
        <v/>
      </c>
      <c r="O1466" s="16">
        <f>N1466*J1466</f>
        <v/>
      </c>
      <c r="P1466" s="16">
        <f>L1466-D1466</f>
        <v/>
      </c>
      <c r="Q1466" s="16">
        <f>M1466-E1466</f>
        <v/>
      </c>
      <c r="R1466" s="16">
        <f>(B1466)+(P1466)+(Q1466)+(O1466)</f>
        <v/>
      </c>
      <c r="S1466" s="16">
        <f>R1466/0.89</f>
        <v/>
      </c>
      <c r="T1466" s="8">
        <f>((R1466/S1466)-1)*-100</f>
        <v/>
      </c>
      <c r="U1466" s="16">
        <f>C1466-S1466</f>
        <v/>
      </c>
      <c r="V1466">
        <f>((R1466/C1466)-1)*-100</f>
        <v/>
      </c>
    </row>
    <row r="1467">
      <c r="A1467" t="inlineStr">
        <is>
          <t>VINHO VINA MEIN BRANCO 2022 750ML</t>
        </is>
      </c>
      <c r="B1467" s="13" t="n">
        <v>101.411359</v>
      </c>
      <c r="C1467" s="14">
        <f>R1467/0.89</f>
        <v/>
      </c>
      <c r="D1467" s="13" t="n">
        <v>4.056417</v>
      </c>
      <c r="E1467" s="13" t="n">
        <v>9.005333</v>
      </c>
      <c r="F1467" s="1" t="n">
        <v>0.467</v>
      </c>
      <c r="G1467" t="n">
        <v>0</v>
      </c>
      <c r="H1467" s="5" t="n">
        <v>0.12</v>
      </c>
      <c r="I1467" s="5" t="n">
        <v>0.0925</v>
      </c>
      <c r="J1467" s="5" t="n">
        <v>0.12</v>
      </c>
      <c r="K1467" s="1" t="n">
        <v>0.11</v>
      </c>
      <c r="L1467" s="16">
        <f>K1467*C1467</f>
        <v/>
      </c>
      <c r="M1467" s="13">
        <f>C1467*I1467</f>
        <v/>
      </c>
      <c r="N1467" s="13">
        <f>IF(F1467&gt;0,C1467*(1+F1467),G1467)</f>
        <v/>
      </c>
      <c r="O1467" s="16">
        <f>N1467*J1467</f>
        <v/>
      </c>
      <c r="P1467" s="16">
        <f>L1467-D1467</f>
        <v/>
      </c>
      <c r="Q1467" s="16">
        <f>M1467-E1467</f>
        <v/>
      </c>
      <c r="R1467" s="16">
        <f>(B1467)+(P1467)+(Q1467)+(O1467)</f>
        <v/>
      </c>
      <c r="S1467" s="16">
        <f>R1467/0.89</f>
        <v/>
      </c>
      <c r="T1467" s="8">
        <f>((R1467/S1467)-1)*-100</f>
        <v/>
      </c>
      <c r="U1467" s="16">
        <f>C1467-S1467</f>
        <v/>
      </c>
      <c r="V1467">
        <f>((R1467/C1467)-1)*-100</f>
        <v/>
      </c>
    </row>
    <row r="1468">
      <c r="A1468" t="inlineStr">
        <is>
          <t>VINHO GRAN MEIN BRANCO 2021 750ML</t>
        </is>
      </c>
      <c r="B1468" s="13" t="n">
        <v>196.318034</v>
      </c>
      <c r="C1468" s="14">
        <f>R1468/0.89</f>
        <v/>
      </c>
      <c r="D1468" s="13" t="n">
        <v>7.852719</v>
      </c>
      <c r="E1468" s="13" t="n">
        <v>17.433042</v>
      </c>
      <c r="F1468" s="1" t="n">
        <v>0.467</v>
      </c>
      <c r="G1468" t="n">
        <v>0</v>
      </c>
      <c r="H1468" s="5" t="n">
        <v>0.12</v>
      </c>
      <c r="I1468" s="5" t="n">
        <v>0.0925</v>
      </c>
      <c r="J1468" s="5" t="n">
        <v>0.12</v>
      </c>
      <c r="K1468" s="1" t="n">
        <v>0.11</v>
      </c>
      <c r="L1468" s="16">
        <f>K1468*C1468</f>
        <v/>
      </c>
      <c r="M1468" s="13">
        <f>C1468*I1468</f>
        <v/>
      </c>
      <c r="N1468" s="13">
        <f>IF(F1468&gt;0,C1468*(1+F1468),G1468)</f>
        <v/>
      </c>
      <c r="O1468" s="16">
        <f>N1468*J1468</f>
        <v/>
      </c>
      <c r="P1468" s="16">
        <f>L1468-D1468</f>
        <v/>
      </c>
      <c r="Q1468" s="16">
        <f>M1468-E1468</f>
        <v/>
      </c>
      <c r="R1468" s="16">
        <f>(B1468)+(P1468)+(Q1468)+(O1468)</f>
        <v/>
      </c>
      <c r="S1468" s="16">
        <f>R1468/0.89</f>
        <v/>
      </c>
      <c r="T1468" s="8">
        <f>((R1468/S1468)-1)*-100</f>
        <v/>
      </c>
      <c r="U1468" s="16">
        <f>C1468-S1468</f>
        <v/>
      </c>
      <c r="V1468">
        <f>((R1468/C1468)-1)*-100</f>
        <v/>
      </c>
    </row>
    <row r="1469">
      <c r="A1469" t="inlineStr">
        <is>
          <t>VINHO QUINTALUNA 2021 BRANCO 750ML</t>
        </is>
      </c>
      <c r="B1469" s="13" t="n">
        <v>98.06886799999999</v>
      </c>
      <c r="C1469" s="14">
        <f>R1469/0.89</f>
        <v/>
      </c>
      <c r="D1469" s="13" t="n">
        <v>3.92275</v>
      </c>
      <c r="E1469" s="13" t="n">
        <v>8.708515999999999</v>
      </c>
      <c r="F1469" s="1" t="n">
        <v>0.467</v>
      </c>
      <c r="G1469" t="n">
        <v>0</v>
      </c>
      <c r="H1469" s="5" t="n">
        <v>0.12</v>
      </c>
      <c r="I1469" s="5" t="n">
        <v>0.0925</v>
      </c>
      <c r="J1469" s="5" t="n">
        <v>0.12</v>
      </c>
      <c r="K1469" s="1" t="n">
        <v>0.11</v>
      </c>
      <c r="L1469" s="16">
        <f>K1469*C1469</f>
        <v/>
      </c>
      <c r="M1469" s="13">
        <f>C1469*I1469</f>
        <v/>
      </c>
      <c r="N1469" s="13">
        <f>IF(F1469&gt;0,C1469*(1+F1469),G1469)</f>
        <v/>
      </c>
      <c r="O1469" s="16">
        <f>N1469*J1469</f>
        <v/>
      </c>
      <c r="P1469" s="16">
        <f>L1469-D1469</f>
        <v/>
      </c>
      <c r="Q1469" s="16">
        <f>M1469-E1469</f>
        <v/>
      </c>
      <c r="R1469" s="16">
        <f>(B1469)+(P1469)+(Q1469)+(O1469)</f>
        <v/>
      </c>
      <c r="S1469" s="16">
        <f>R1469/0.89</f>
        <v/>
      </c>
      <c r="T1469" s="8">
        <f>((R1469/S1469)-1)*-100</f>
        <v/>
      </c>
      <c r="U1469" s="16">
        <f>C1469-S1469</f>
        <v/>
      </c>
      <c r="V1469">
        <f>((R1469/C1469)-1)*-100</f>
        <v/>
      </c>
    </row>
    <row r="1470">
      <c r="A1470" t="inlineStr">
        <is>
          <t>VINHO OSSIAN 2021 BRANCO 750ML</t>
        </is>
      </c>
      <c r="B1470" s="13" t="n">
        <v>209.330436</v>
      </c>
      <c r="C1470" s="14">
        <f>R1470/0.89</f>
        <v/>
      </c>
      <c r="D1470" s="13" t="n">
        <v>8.373167</v>
      </c>
      <c r="E1470" s="13" t="n">
        <v>18.588547</v>
      </c>
      <c r="F1470" s="1" t="n">
        <v>0.467</v>
      </c>
      <c r="G1470" t="n">
        <v>0</v>
      </c>
      <c r="H1470" s="5" t="n">
        <v>0.12</v>
      </c>
      <c r="I1470" s="5" t="n">
        <v>0.0925</v>
      </c>
      <c r="J1470" s="5" t="n">
        <v>0.12</v>
      </c>
      <c r="K1470" s="1" t="n">
        <v>0.11</v>
      </c>
      <c r="L1470" s="16">
        <f>K1470*C1470</f>
        <v/>
      </c>
      <c r="M1470" s="13">
        <f>C1470*I1470</f>
        <v/>
      </c>
      <c r="N1470" s="13">
        <f>IF(F1470&gt;0,C1470*(1+F1470),G1470)</f>
        <v/>
      </c>
      <c r="O1470" s="16">
        <f>N1470*J1470</f>
        <v/>
      </c>
      <c r="P1470" s="16">
        <f>L1470-D1470</f>
        <v/>
      </c>
      <c r="Q1470" s="16">
        <f>M1470-E1470</f>
        <v/>
      </c>
      <c r="R1470" s="16">
        <f>(B1470)+(P1470)+(Q1470)+(O1470)</f>
        <v/>
      </c>
      <c r="S1470" s="16">
        <f>R1470/0.89</f>
        <v/>
      </c>
      <c r="T1470" s="8">
        <f>((R1470/S1470)-1)*-100</f>
        <v/>
      </c>
      <c r="U1470" s="16">
        <f>C1470-S1470</f>
        <v/>
      </c>
      <c r="V1470">
        <f>((R1470/C1470)-1)*-100</f>
        <v/>
      </c>
    </row>
    <row r="1471">
      <c r="A1471" t="inlineStr">
        <is>
          <t>VINHO MILSETENYTAYSEIS 2020 TINTO 750ML</t>
        </is>
      </c>
      <c r="B1471" s="13" t="n">
        <v>354.018666</v>
      </c>
      <c r="C1471" s="14">
        <f>R1471/0.89</f>
        <v/>
      </c>
      <c r="D1471" s="13" t="n">
        <v>14.16075</v>
      </c>
      <c r="E1471" s="13" t="n">
        <v>31.436858</v>
      </c>
      <c r="F1471" s="1" t="n">
        <v>0.467</v>
      </c>
      <c r="G1471" t="n">
        <v>0</v>
      </c>
      <c r="H1471" s="5" t="n">
        <v>0.12</v>
      </c>
      <c r="I1471" s="5" t="n">
        <v>0.0925</v>
      </c>
      <c r="J1471" s="5" t="n">
        <v>0.12</v>
      </c>
      <c r="K1471" s="1" t="n">
        <v>0.11</v>
      </c>
      <c r="L1471" s="16">
        <f>K1471*C1471</f>
        <v/>
      </c>
      <c r="M1471" s="13">
        <f>C1471*I1471</f>
        <v/>
      </c>
      <c r="N1471" s="13">
        <f>IF(F1471&gt;0,C1471*(1+F1471),G1471)</f>
        <v/>
      </c>
      <c r="O1471" s="16">
        <f>N1471*J1471</f>
        <v/>
      </c>
      <c r="P1471" s="16">
        <f>L1471-D1471</f>
        <v/>
      </c>
      <c r="Q1471" s="16">
        <f>M1471-E1471</f>
        <v/>
      </c>
      <c r="R1471" s="16">
        <f>(B1471)+(P1471)+(Q1471)+(O1471)</f>
        <v/>
      </c>
      <c r="S1471" s="16">
        <f>R1471/0.89</f>
        <v/>
      </c>
      <c r="T1471" s="8">
        <f>((R1471/S1471)-1)*-100</f>
        <v/>
      </c>
      <c r="U1471" s="16">
        <f>C1471-S1471</f>
        <v/>
      </c>
      <c r="V1471">
        <f>((R1471/C1471)-1)*-100</f>
        <v/>
      </c>
    </row>
    <row r="1472">
      <c r="A1472" t="inlineStr">
        <is>
          <t>ABERLOUR 12 ANOS 700ML</t>
        </is>
      </c>
      <c r="B1472" s="13" t="n">
        <v>223.807178</v>
      </c>
      <c r="C1472" s="14">
        <f>R1472/0.89</f>
        <v/>
      </c>
      <c r="D1472" s="13" t="n">
        <v>7.491443</v>
      </c>
      <c r="E1472" s="13" t="n">
        <v>16.631034</v>
      </c>
      <c r="F1472" s="1" t="n">
        <v>0.4579</v>
      </c>
      <c r="G1472" t="n">
        <v>0</v>
      </c>
      <c r="H1472" s="5" t="n">
        <v>0.12</v>
      </c>
      <c r="I1472" s="5" t="n">
        <v>0.0925</v>
      </c>
      <c r="J1472" s="5" t="n">
        <v>0.12</v>
      </c>
      <c r="K1472" s="1" t="n">
        <v>0.11</v>
      </c>
      <c r="L1472" s="16">
        <f>K1472*C1472</f>
        <v/>
      </c>
      <c r="M1472" s="13">
        <f>C1472*I1472</f>
        <v/>
      </c>
      <c r="N1472" s="13">
        <f>IF(F1472&gt;0,C1472*(1+F1472),G1472)</f>
        <v/>
      </c>
      <c r="O1472" s="16">
        <f>N1472*J1472</f>
        <v/>
      </c>
      <c r="P1472" s="16">
        <f>L1472-D1472</f>
        <v/>
      </c>
      <c r="Q1472" s="16">
        <f>M1472-E1472</f>
        <v/>
      </c>
      <c r="R1472" s="16">
        <f>(B1472)+(P1472)+(Q1472)+(O1472)</f>
        <v/>
      </c>
      <c r="S1472" s="16">
        <f>R1472/0.89</f>
        <v/>
      </c>
      <c r="T1472" s="8">
        <f>((R1472/S1472)-1)*-100</f>
        <v/>
      </c>
      <c r="U1472" s="16">
        <f>C1472-S1472</f>
        <v/>
      </c>
      <c r="V1472">
        <f>((R1472/C1472)-1)*-100</f>
        <v/>
      </c>
    </row>
    <row r="1473">
      <c r="A1473" t="inlineStr">
        <is>
          <t>GIN TANQUERAY BOSSA NOVA 700 ML</t>
        </is>
      </c>
      <c r="B1473" s="13" t="n">
        <v>76.96684999999999</v>
      </c>
      <c r="C1473" s="14">
        <f>R1473/0.89</f>
        <v/>
      </c>
      <c r="D1473" s="13" t="n">
        <v>3.078674</v>
      </c>
      <c r="E1473" s="13" t="n">
        <v>6.834657</v>
      </c>
      <c r="F1473" s="1" t="n">
        <v>0.467</v>
      </c>
      <c r="G1473" t="n">
        <v>0</v>
      </c>
      <c r="H1473" s="5" t="n">
        <v>0.12</v>
      </c>
      <c r="I1473" s="5" t="n">
        <v>0.0925</v>
      </c>
      <c r="J1473" s="5" t="n">
        <v>0.12</v>
      </c>
      <c r="K1473" s="1" t="n">
        <v>0.11</v>
      </c>
      <c r="L1473" s="16">
        <f>K1473*C1473</f>
        <v/>
      </c>
      <c r="M1473" s="13">
        <f>C1473*I1473</f>
        <v/>
      </c>
      <c r="N1473" s="13">
        <f>IF(F1473&gt;0,C1473*(1+F1473),G1473)</f>
        <v/>
      </c>
      <c r="O1473" s="16">
        <f>N1473*J1473</f>
        <v/>
      </c>
      <c r="P1473" s="16">
        <f>L1473-D1473</f>
        <v/>
      </c>
      <c r="Q1473" s="16">
        <f>M1473-E1473</f>
        <v/>
      </c>
      <c r="R1473" s="16">
        <f>(B1473)+(P1473)+(Q1473)+(O1473)</f>
        <v/>
      </c>
      <c r="S1473" s="16">
        <f>R1473/0.89</f>
        <v/>
      </c>
      <c r="T1473" s="8">
        <f>((R1473/S1473)-1)*-100</f>
        <v/>
      </c>
      <c r="U1473" s="16">
        <f>C1473-S1473</f>
        <v/>
      </c>
      <c r="V1473">
        <f>((R1473/C1473)-1)*-100</f>
        <v/>
      </c>
    </row>
    <row r="1474">
      <c r="A1474" t="inlineStr">
        <is>
          <t>VINHO FORAL DE MONTOITO TINTO 750ML</t>
        </is>
      </c>
      <c r="B1474" s="13" t="n">
        <v>11.985516</v>
      </c>
      <c r="C1474" s="14">
        <f>R1474/0.89</f>
        <v/>
      </c>
      <c r="D1474" s="13" t="n">
        <v>0.479421</v>
      </c>
      <c r="E1474" s="13" t="n">
        <v>1.064314</v>
      </c>
      <c r="F1474" s="1" t="n">
        <v>0.467</v>
      </c>
      <c r="G1474" t="n">
        <v>0</v>
      </c>
      <c r="H1474" s="5" t="n">
        <v>0.12</v>
      </c>
      <c r="I1474" s="5" t="n">
        <v>0.0925</v>
      </c>
      <c r="J1474" s="5" t="n">
        <v>0.12</v>
      </c>
      <c r="K1474" s="1" t="n">
        <v>0.11</v>
      </c>
      <c r="L1474" s="16">
        <f>K1474*C1474</f>
        <v/>
      </c>
      <c r="M1474" s="13">
        <f>C1474*I1474</f>
        <v/>
      </c>
      <c r="N1474" s="13">
        <f>IF(F1474&gt;0,C1474*(1+F1474),G1474)</f>
        <v/>
      </c>
      <c r="O1474" s="16">
        <f>N1474*J1474</f>
        <v/>
      </c>
      <c r="P1474" s="16">
        <f>L1474-D1474</f>
        <v/>
      </c>
      <c r="Q1474" s="16">
        <f>M1474-E1474</f>
        <v/>
      </c>
      <c r="R1474" s="16">
        <f>(B1474)+(P1474)+(Q1474)+(O1474)</f>
        <v/>
      </c>
      <c r="S1474" s="16">
        <f>R1474/0.89</f>
        <v/>
      </c>
      <c r="T1474" s="8">
        <f>((R1474/S1474)-1)*-100</f>
        <v/>
      </c>
      <c r="U1474" s="16">
        <f>C1474-S1474</f>
        <v/>
      </c>
      <c r="V1474">
        <f>((R1474/C1474)-1)*-100</f>
        <v/>
      </c>
    </row>
    <row r="1475">
      <c r="A1475" t="inlineStr">
        <is>
          <t>MIST INFUSAO PINK LEMONADE 1LT</t>
        </is>
      </c>
      <c r="B1475" s="13" t="n">
        <v>45.7</v>
      </c>
      <c r="C1475" s="14">
        <f>R1475/0.89</f>
        <v/>
      </c>
      <c r="D1475" s="13" t="n">
        <v>0</v>
      </c>
      <c r="E1475" s="13" t="n">
        <v>3.71998</v>
      </c>
      <c r="F1475" s="1" t="n">
        <v>0</v>
      </c>
      <c r="G1475" t="n">
        <v>0</v>
      </c>
      <c r="H1475" s="5" t="n">
        <v>0.12</v>
      </c>
      <c r="I1475" s="5" t="n">
        <v>0.104</v>
      </c>
      <c r="J1475" s="5" t="n">
        <v>0.12</v>
      </c>
      <c r="K1475" s="1" t="n">
        <v>0.11</v>
      </c>
      <c r="L1475" s="16">
        <f>K1475*C1475</f>
        <v/>
      </c>
      <c r="M1475" s="13">
        <f>C1475*I1475</f>
        <v/>
      </c>
      <c r="N1475" s="13">
        <f>IF(F1475&gt;0,C1475*(1+F1475),G1475)</f>
        <v/>
      </c>
      <c r="O1475" s="16">
        <f>N1475*J1475</f>
        <v/>
      </c>
      <c r="P1475" s="16">
        <f>L1475-D1475</f>
        <v/>
      </c>
      <c r="Q1475" s="16">
        <f>M1475-E1475</f>
        <v/>
      </c>
      <c r="R1475" s="16">
        <f>(B1475)+(P1475)+(Q1475)+(O1475)</f>
        <v/>
      </c>
      <c r="S1475" s="16">
        <f>R1475/0.89</f>
        <v/>
      </c>
      <c r="T1475" s="8">
        <f>((R1475/S1475)-1)*-100</f>
        <v/>
      </c>
      <c r="U1475" s="16">
        <f>C1475-S1475</f>
        <v/>
      </c>
      <c r="V1475">
        <f>((R1475/C1475)-1)*-100</f>
        <v/>
      </c>
    </row>
    <row r="1476">
      <c r="A1476" t="inlineStr">
        <is>
          <t>MIST INFUSAO FRUTAS VERMELHAS 1L</t>
        </is>
      </c>
      <c r="B1476" s="13" t="n">
        <v>45.7</v>
      </c>
      <c r="C1476" s="14">
        <f>R1476/0.89</f>
        <v/>
      </c>
      <c r="D1476" s="13" t="n">
        <v>0</v>
      </c>
      <c r="E1476" s="13" t="n">
        <v>3.71998</v>
      </c>
      <c r="F1476" s="1" t="n">
        <v>0</v>
      </c>
      <c r="G1476" t="n">
        <v>0</v>
      </c>
      <c r="H1476" s="5" t="n">
        <v>0.12</v>
      </c>
      <c r="I1476" s="5" t="n">
        <v>0.104</v>
      </c>
      <c r="J1476" s="5" t="n">
        <v>0.12</v>
      </c>
      <c r="K1476" s="1" t="n">
        <v>0.11</v>
      </c>
      <c r="L1476" s="16">
        <f>K1476*C1476</f>
        <v/>
      </c>
      <c r="M1476" s="13">
        <f>C1476*I1476</f>
        <v/>
      </c>
      <c r="N1476" s="13">
        <f>IF(F1476&gt;0,C1476*(1+F1476),G1476)</f>
        <v/>
      </c>
      <c r="O1476" s="16">
        <f>N1476*J1476</f>
        <v/>
      </c>
      <c r="P1476" s="16">
        <f>L1476-D1476</f>
        <v/>
      </c>
      <c r="Q1476" s="16">
        <f>M1476-E1476</f>
        <v/>
      </c>
      <c r="R1476" s="16">
        <f>(B1476)+(P1476)+(Q1476)+(O1476)</f>
        <v/>
      </c>
      <c r="S1476" s="16">
        <f>R1476/0.89</f>
        <v/>
      </c>
      <c r="T1476" s="8">
        <f>((R1476/S1476)-1)*-100</f>
        <v/>
      </c>
      <c r="U1476" s="16">
        <f>C1476-S1476</f>
        <v/>
      </c>
      <c r="V1476">
        <f>((R1476/C1476)-1)*-100</f>
        <v/>
      </c>
    </row>
    <row r="1477">
      <c r="A1477" t="inlineStr">
        <is>
          <t>MIST INFUSAO TROPICAL 1L</t>
        </is>
      </c>
      <c r="B1477" s="13" t="n">
        <v>45.7</v>
      </c>
      <c r="C1477" s="14">
        <f>R1477/0.89</f>
        <v/>
      </c>
      <c r="D1477" s="13" t="n">
        <v>0</v>
      </c>
      <c r="E1477" s="13" t="n">
        <v>3.71998</v>
      </c>
      <c r="F1477" s="1" t="n">
        <v>0</v>
      </c>
      <c r="G1477" t="n">
        <v>0</v>
      </c>
      <c r="H1477" s="5" t="n">
        <v>0.12</v>
      </c>
      <c r="I1477" s="5" t="n">
        <v>0.104</v>
      </c>
      <c r="J1477" s="5" t="n">
        <v>0.12</v>
      </c>
      <c r="K1477" s="1" t="n">
        <v>0.11</v>
      </c>
      <c r="L1477" s="16">
        <f>K1477*C1477</f>
        <v/>
      </c>
      <c r="M1477" s="13">
        <f>C1477*I1477</f>
        <v/>
      </c>
      <c r="N1477" s="13">
        <f>IF(F1477&gt;0,C1477*(1+F1477),G1477)</f>
        <v/>
      </c>
      <c r="O1477" s="16">
        <f>N1477*J1477</f>
        <v/>
      </c>
      <c r="P1477" s="16">
        <f>L1477-D1477</f>
        <v/>
      </c>
      <c r="Q1477" s="16">
        <f>M1477-E1477</f>
        <v/>
      </c>
      <c r="R1477" s="16">
        <f>(B1477)+(P1477)+(Q1477)+(O1477)</f>
        <v/>
      </c>
      <c r="S1477" s="16">
        <f>R1477/0.89</f>
        <v/>
      </c>
      <c r="T1477" s="8">
        <f>((R1477/S1477)-1)*-100</f>
        <v/>
      </c>
      <c r="U1477" s="16">
        <f>C1477-S1477</f>
        <v/>
      </c>
      <c r="V1477">
        <f>((R1477/C1477)-1)*-100</f>
        <v/>
      </c>
    </row>
    <row r="1478">
      <c r="A1478" t="inlineStr">
        <is>
          <t>MIST INFUSAO MIX MULE 1 LITRO</t>
        </is>
      </c>
      <c r="B1478" s="13" t="n">
        <v>45.7</v>
      </c>
      <c r="C1478" s="14">
        <f>R1478/0.89</f>
        <v/>
      </c>
      <c r="D1478" s="13" t="n">
        <v>0</v>
      </c>
      <c r="E1478" s="13" t="n">
        <v>3.71998</v>
      </c>
      <c r="F1478" s="1" t="n">
        <v>0</v>
      </c>
      <c r="G1478" t="n">
        <v>0</v>
      </c>
      <c r="H1478" s="5" t="n">
        <v>0.12</v>
      </c>
      <c r="I1478" s="5" t="n">
        <v>0.104</v>
      </c>
      <c r="J1478" s="5" t="n">
        <v>0.12</v>
      </c>
      <c r="K1478" s="1" t="n">
        <v>0.11</v>
      </c>
      <c r="L1478" s="16">
        <f>K1478*C1478</f>
        <v/>
      </c>
      <c r="M1478" s="13">
        <f>C1478*I1478</f>
        <v/>
      </c>
      <c r="N1478" s="13">
        <f>IF(F1478&gt;0,C1478*(1+F1478),G1478)</f>
        <v/>
      </c>
      <c r="O1478" s="16">
        <f>N1478*J1478</f>
        <v/>
      </c>
      <c r="P1478" s="16">
        <f>L1478-D1478</f>
        <v/>
      </c>
      <c r="Q1478" s="16">
        <f>M1478-E1478</f>
        <v/>
      </c>
      <c r="R1478" s="16">
        <f>(B1478)+(P1478)+(Q1478)+(O1478)</f>
        <v/>
      </c>
      <c r="S1478" s="16">
        <f>R1478/0.89</f>
        <v/>
      </c>
      <c r="T1478" s="8">
        <f>((R1478/S1478)-1)*-100</f>
        <v/>
      </c>
      <c r="U1478" s="16">
        <f>C1478-S1478</f>
        <v/>
      </c>
      <c r="V1478">
        <f>((R1478/C1478)-1)*-100</f>
        <v/>
      </c>
    </row>
    <row r="1479">
      <c r="A1479" t="inlineStr">
        <is>
          <t>ESPUMA DE GENGIBRE 180 ML</t>
        </is>
      </c>
      <c r="B1479" s="13" t="n">
        <v>25.9</v>
      </c>
      <c r="C1479" s="14">
        <f>R1479/0.89</f>
        <v/>
      </c>
      <c r="D1479" s="13" t="n">
        <v>0</v>
      </c>
      <c r="E1479" s="13" t="n">
        <v>2.10826</v>
      </c>
      <c r="F1479" s="1" t="n">
        <v>0</v>
      </c>
      <c r="G1479" t="n">
        <v>0</v>
      </c>
      <c r="H1479" s="5" t="n">
        <v>0.12</v>
      </c>
      <c r="I1479" s="5" t="n">
        <v>0.104</v>
      </c>
      <c r="J1479" s="5" t="n">
        <v>0.12</v>
      </c>
      <c r="K1479" s="1" t="n">
        <v>0.11</v>
      </c>
      <c r="L1479" s="16">
        <f>K1479*C1479</f>
        <v/>
      </c>
      <c r="M1479" s="13">
        <f>C1479*I1479</f>
        <v/>
      </c>
      <c r="N1479" s="13">
        <f>IF(F1479&gt;0,C1479*(1+F1479),G1479)</f>
        <v/>
      </c>
      <c r="O1479" s="16">
        <f>N1479*J1479</f>
        <v/>
      </c>
      <c r="P1479" s="16">
        <f>L1479-D1479</f>
        <v/>
      </c>
      <c r="Q1479" s="16">
        <f>M1479-E1479</f>
        <v/>
      </c>
      <c r="R1479" s="16">
        <f>(B1479)+(P1479)+(Q1479)+(O1479)</f>
        <v/>
      </c>
      <c r="S1479" s="16">
        <f>R1479/0.89</f>
        <v/>
      </c>
      <c r="T1479" s="8">
        <f>((R1479/S1479)-1)*-100</f>
        <v/>
      </c>
      <c r="U1479" s="16">
        <f>C1479-S1479</f>
        <v/>
      </c>
      <c r="V1479">
        <f>((R1479/C1479)-1)*-100</f>
        <v/>
      </c>
    </row>
    <row r="1480">
      <c r="A1480" t="inlineStr">
        <is>
          <t>HENNSSY PARADIS EXTRA 700ML</t>
        </is>
      </c>
      <c r="B1480" s="13" t="n">
        <v>5417.76</v>
      </c>
      <c r="C1480" s="14">
        <f>R1480/0.89</f>
        <v/>
      </c>
      <c r="D1480" s="13" t="n">
        <v>181.35</v>
      </c>
      <c r="E1480" s="13" t="n">
        <v>402.59145</v>
      </c>
      <c r="F1480" s="1" t="n">
        <v>0.467</v>
      </c>
      <c r="G1480" t="n">
        <v>0</v>
      </c>
      <c r="H1480" s="5" t="n">
        <v>0.12</v>
      </c>
      <c r="I1480" s="5" t="n">
        <v>0.0925</v>
      </c>
      <c r="J1480" s="5" t="n">
        <v>0.12</v>
      </c>
      <c r="K1480" s="1" t="n">
        <v>0.11</v>
      </c>
      <c r="L1480" s="16">
        <f>K1480*C1480</f>
        <v/>
      </c>
      <c r="M1480" s="13">
        <f>C1480*I1480</f>
        <v/>
      </c>
      <c r="N1480" s="13">
        <f>IF(F1480&gt;0,C1480*(1+F1480),G1480)</f>
        <v/>
      </c>
      <c r="O1480" s="16">
        <f>N1480*J1480</f>
        <v/>
      </c>
      <c r="P1480" s="16">
        <f>L1480-D1480</f>
        <v/>
      </c>
      <c r="Q1480" s="16">
        <f>M1480-E1480</f>
        <v/>
      </c>
      <c r="R1480" s="16">
        <f>(B1480)+(P1480)+(Q1480)+(O1480)</f>
        <v/>
      </c>
      <c r="S1480" s="16">
        <f>R1480/0.89</f>
        <v/>
      </c>
      <c r="T1480" s="8">
        <f>((R1480/S1480)-1)*-100</f>
        <v/>
      </c>
      <c r="U1480" s="16">
        <f>C1480-S1480</f>
        <v/>
      </c>
      <c r="V1480">
        <f>((R1480/C1480)-1)*-100</f>
        <v/>
      </c>
    </row>
    <row r="1481">
      <c r="A1481" t="inlineStr">
        <is>
          <t>WHISKY  MACALLAN SHERRY OAK 25Y 700 ML</t>
        </is>
      </c>
      <c r="B1481" s="13" t="n">
        <v>12717.878333</v>
      </c>
      <c r="C1481" s="14">
        <f>R1481/0.89</f>
        <v/>
      </c>
      <c r="D1481" s="13" t="n">
        <v>425.703333</v>
      </c>
      <c r="E1481" s="13" t="n">
        <v>945.060783</v>
      </c>
      <c r="F1481" s="1" t="n">
        <v>0.467</v>
      </c>
      <c r="G1481" t="n">
        <v>0</v>
      </c>
      <c r="H1481" s="5" t="n">
        <v>0.12</v>
      </c>
      <c r="I1481" s="5" t="n">
        <v>0.0925</v>
      </c>
      <c r="J1481" s="5" t="n">
        <v>0.12</v>
      </c>
      <c r="K1481" s="1" t="n">
        <v>0.11</v>
      </c>
      <c r="L1481" s="16">
        <f>K1481*C1481</f>
        <v/>
      </c>
      <c r="M1481" s="13">
        <f>C1481*I1481</f>
        <v/>
      </c>
      <c r="N1481" s="13">
        <f>IF(F1481&gt;0,C1481*(1+F1481),G1481)</f>
        <v/>
      </c>
      <c r="O1481" s="16">
        <f>N1481*J1481</f>
        <v/>
      </c>
      <c r="P1481" s="16">
        <f>L1481-D1481</f>
        <v/>
      </c>
      <c r="Q1481" s="16">
        <f>M1481-E1481</f>
        <v/>
      </c>
      <c r="R1481" s="16">
        <f>(B1481)+(P1481)+(Q1481)+(O1481)</f>
        <v/>
      </c>
      <c r="S1481" s="16">
        <f>R1481/0.89</f>
        <v/>
      </c>
      <c r="T1481" s="8">
        <f>((R1481/S1481)-1)*-100</f>
        <v/>
      </c>
      <c r="U1481" s="16">
        <f>C1481-S1481</f>
        <v/>
      </c>
      <c r="V1481">
        <f>((R1481/C1481)-1)*-100</f>
        <v/>
      </c>
    </row>
    <row r="1482">
      <c r="A1482" t="inlineStr">
        <is>
          <t>VERMUT ARG PUNT &amp; MES 750 ML</t>
        </is>
      </c>
      <c r="B1482" s="13" t="n">
        <v>60.396913</v>
      </c>
      <c r="C1482" s="14">
        <f>R1482/0.89</f>
        <v/>
      </c>
      <c r="D1482" s="13" t="n">
        <v>2.201256</v>
      </c>
      <c r="E1482" s="13" t="n">
        <v>4.886786</v>
      </c>
      <c r="F1482" s="1" t="n">
        <v>0.467</v>
      </c>
      <c r="G1482" t="n">
        <v>0</v>
      </c>
      <c r="H1482" s="5" t="n">
        <v>0.12</v>
      </c>
      <c r="I1482" s="5" t="n">
        <v>0.0925</v>
      </c>
      <c r="J1482" s="5" t="n">
        <v>0.12</v>
      </c>
      <c r="K1482" s="1" t="n">
        <v>0.11</v>
      </c>
      <c r="L1482" s="16">
        <f>K1482*C1482</f>
        <v/>
      </c>
      <c r="M1482" s="13">
        <f>C1482*I1482</f>
        <v/>
      </c>
      <c r="N1482" s="13">
        <f>IF(F1482&gt;0,C1482*(1+F1482),G1482)</f>
        <v/>
      </c>
      <c r="O1482" s="16">
        <f>N1482*J1482</f>
        <v/>
      </c>
      <c r="P1482" s="16">
        <f>L1482-D1482</f>
        <v/>
      </c>
      <c r="Q1482" s="16">
        <f>M1482-E1482</f>
        <v/>
      </c>
      <c r="R1482" s="16">
        <f>(B1482)+(P1482)+(Q1482)+(O1482)</f>
        <v/>
      </c>
      <c r="S1482" s="16">
        <f>R1482/0.89</f>
        <v/>
      </c>
      <c r="T1482" s="8">
        <f>((R1482/S1482)-1)*-100</f>
        <v/>
      </c>
      <c r="U1482" s="16">
        <f>C1482-S1482</f>
        <v/>
      </c>
      <c r="V1482">
        <f>((R1482/C1482)-1)*-100</f>
        <v/>
      </c>
    </row>
    <row r="1483">
      <c r="A1483" t="inlineStr">
        <is>
          <t>VERMUT ARG CARPANO ROSSO 950 ML</t>
        </is>
      </c>
      <c r="B1483" s="13" t="n">
        <v>54.195867</v>
      </c>
      <c r="C1483" s="14">
        <f>R1483/0.89</f>
        <v/>
      </c>
      <c r="D1483" s="13" t="n">
        <v>1.975248</v>
      </c>
      <c r="E1483" s="13" t="n">
        <v>4.385053</v>
      </c>
      <c r="F1483" s="1" t="n">
        <v>0.467</v>
      </c>
      <c r="G1483" t="n">
        <v>0</v>
      </c>
      <c r="H1483" s="5" t="n">
        <v>0.12</v>
      </c>
      <c r="I1483" s="5" t="n">
        <v>0.0925</v>
      </c>
      <c r="J1483" s="5" t="n">
        <v>0.12</v>
      </c>
      <c r="K1483" s="1" t="n">
        <v>0.11</v>
      </c>
      <c r="L1483" s="16">
        <f>K1483*C1483</f>
        <v/>
      </c>
      <c r="M1483" s="13">
        <f>C1483*I1483</f>
        <v/>
      </c>
      <c r="N1483" s="13">
        <f>IF(F1483&gt;0,C1483*(1+F1483),G1483)</f>
        <v/>
      </c>
      <c r="O1483" s="16">
        <f>N1483*J1483</f>
        <v/>
      </c>
      <c r="P1483" s="16">
        <f>L1483-D1483</f>
        <v/>
      </c>
      <c r="Q1483" s="16">
        <f>M1483-E1483</f>
        <v/>
      </c>
      <c r="R1483" s="16">
        <f>(B1483)+(P1483)+(Q1483)+(O1483)</f>
        <v/>
      </c>
      <c r="S1483" s="16">
        <f>R1483/0.89</f>
        <v/>
      </c>
      <c r="T1483" s="8">
        <f>((R1483/S1483)-1)*-100</f>
        <v/>
      </c>
      <c r="U1483" s="16">
        <f>C1483-S1483</f>
        <v/>
      </c>
      <c r="V1483">
        <f>((R1483/C1483)-1)*-100</f>
        <v/>
      </c>
    </row>
    <row r="1484">
      <c r="A1484" t="inlineStr">
        <is>
          <t>VERMUT ARG CARPANO BIANCO 950 ML</t>
        </is>
      </c>
      <c r="B1484" s="13" t="n">
        <v>54.195367</v>
      </c>
      <c r="C1484" s="14">
        <f>R1484/0.89</f>
        <v/>
      </c>
      <c r="D1484" s="13" t="n">
        <v>1.975248</v>
      </c>
      <c r="E1484" s="13" t="n">
        <v>4.385073</v>
      </c>
      <c r="F1484" s="1" t="n">
        <v>0.467</v>
      </c>
      <c r="G1484" t="n">
        <v>0</v>
      </c>
      <c r="H1484" s="5" t="n">
        <v>0.12</v>
      </c>
      <c r="I1484" s="5" t="n">
        <v>0.0925</v>
      </c>
      <c r="J1484" s="5" t="n">
        <v>0.12</v>
      </c>
      <c r="K1484" s="1" t="n">
        <v>0.11</v>
      </c>
      <c r="L1484" s="16">
        <f>K1484*C1484</f>
        <v/>
      </c>
      <c r="M1484" s="13">
        <f>C1484*I1484</f>
        <v/>
      </c>
      <c r="N1484" s="13">
        <f>IF(F1484&gt;0,C1484*(1+F1484),G1484)</f>
        <v/>
      </c>
      <c r="O1484" s="16">
        <f>N1484*J1484</f>
        <v/>
      </c>
      <c r="P1484" s="16">
        <f>L1484-D1484</f>
        <v/>
      </c>
      <c r="Q1484" s="16">
        <f>M1484-E1484</f>
        <v/>
      </c>
      <c r="R1484" s="16">
        <f>(B1484)+(P1484)+(Q1484)+(O1484)</f>
        <v/>
      </c>
      <c r="S1484" s="16">
        <f>R1484/0.89</f>
        <v/>
      </c>
      <c r="T1484" s="8">
        <f>((R1484/S1484)-1)*-100</f>
        <v/>
      </c>
      <c r="U1484" s="16">
        <f>C1484-S1484</f>
        <v/>
      </c>
      <c r="V1484">
        <f>((R1484/C1484)-1)*-100</f>
        <v/>
      </c>
    </row>
    <row r="1485">
      <c r="A1485" t="inlineStr">
        <is>
          <t>FERNET ARG BRANCA 750 ML</t>
        </is>
      </c>
      <c r="B1485" s="13" t="n">
        <v>64.495187</v>
      </c>
      <c r="C1485" s="14">
        <f>R1485/0.89</f>
        <v/>
      </c>
      <c r="D1485" s="13" t="n">
        <v>2.158841</v>
      </c>
      <c r="E1485" s="13" t="n">
        <v>4.792622</v>
      </c>
      <c r="F1485" s="1" t="n">
        <v>0.467</v>
      </c>
      <c r="G1485" t="n">
        <v>0</v>
      </c>
      <c r="H1485" s="5" t="n">
        <v>0.12</v>
      </c>
      <c r="I1485" s="5" t="n">
        <v>0.0925</v>
      </c>
      <c r="J1485" s="5" t="n">
        <v>0.12</v>
      </c>
      <c r="K1485" s="1" t="n">
        <v>0.11</v>
      </c>
      <c r="L1485" s="16">
        <f>K1485*C1485</f>
        <v/>
      </c>
      <c r="M1485" s="13">
        <f>C1485*I1485</f>
        <v/>
      </c>
      <c r="N1485" s="13">
        <f>IF(F1485&gt;0,C1485*(1+F1485),G1485)</f>
        <v/>
      </c>
      <c r="O1485" s="16">
        <f>N1485*J1485</f>
        <v/>
      </c>
      <c r="P1485" s="16">
        <f>L1485-D1485</f>
        <v/>
      </c>
      <c r="Q1485" s="16">
        <f>M1485-E1485</f>
        <v/>
      </c>
      <c r="R1485" s="16">
        <f>(B1485)+(P1485)+(Q1485)+(O1485)</f>
        <v/>
      </c>
      <c r="S1485" s="16">
        <f>R1485/0.89</f>
        <v/>
      </c>
      <c r="T1485" s="8">
        <f>((R1485/S1485)-1)*-100</f>
        <v/>
      </c>
      <c r="U1485" s="16">
        <f>C1485-S1485</f>
        <v/>
      </c>
      <c r="V1485">
        <f>((R1485/C1485)-1)*-100</f>
        <v/>
      </c>
    </row>
    <row r="1486">
      <c r="A1486" t="inlineStr">
        <is>
          <t>COPO PP 550ML SUPER PREMIUM</t>
        </is>
      </c>
      <c r="B1486" s="13" t="n">
        <v>163.32</v>
      </c>
      <c r="C1486" s="14">
        <f>R1486/0.89</f>
        <v/>
      </c>
      <c r="D1486" s="13" t="n">
        <v>18.4</v>
      </c>
      <c r="E1486" s="13" t="n">
        <v>12.482875</v>
      </c>
      <c r="F1486" s="1" t="n">
        <v>0</v>
      </c>
      <c r="G1486" t="n">
        <v>0</v>
      </c>
      <c r="H1486" s="5" t="n">
        <v>0.12</v>
      </c>
      <c r="I1486" s="5" t="n">
        <v>0.0925</v>
      </c>
      <c r="J1486" s="5" t="n">
        <v>0</v>
      </c>
      <c r="K1486" s="1" t="n">
        <v>0.11</v>
      </c>
      <c r="L1486" s="16">
        <f>K1486*C1486</f>
        <v/>
      </c>
      <c r="M1486" s="13">
        <f>C1486*I1486</f>
        <v/>
      </c>
      <c r="N1486" s="13">
        <f>IF(F1486&gt;0,C1486*(1+F1486),G1486)</f>
        <v/>
      </c>
      <c r="O1486" s="16">
        <f>N1486*J1486</f>
        <v/>
      </c>
      <c r="P1486" s="16">
        <f>L1486-D1486</f>
        <v/>
      </c>
      <c r="Q1486" s="16">
        <f>M1486-E1486</f>
        <v/>
      </c>
      <c r="R1486" s="16">
        <f>(B1486)+(P1486)+(Q1486)+(O1486)</f>
        <v/>
      </c>
      <c r="S1486" s="16">
        <f>R1486/0.89</f>
        <v/>
      </c>
      <c r="T1486" s="8">
        <f>((R1486/S1486)-1)*-100</f>
        <v/>
      </c>
      <c r="U1486" s="16">
        <f>C1486-S1486</f>
        <v/>
      </c>
      <c r="V1486">
        <f>((R1486/C1486)-1)*-100</f>
        <v/>
      </c>
    </row>
    <row r="1487">
      <c r="A1487" t="inlineStr">
        <is>
          <t>CHEETOS ONDA REQUIEJAO 105G</t>
        </is>
      </c>
      <c r="B1487" s="13" t="n">
        <v>5.485786</v>
      </c>
      <c r="C1487" s="14">
        <f>R1487/0.89</f>
        <v/>
      </c>
      <c r="D1487" s="13" t="n">
        <v>0.5985</v>
      </c>
      <c r="E1487" s="13" t="n">
        <v>0.452074</v>
      </c>
      <c r="F1487" s="1" t="n">
        <v>0.4134</v>
      </c>
      <c r="G1487" t="n">
        <v>0</v>
      </c>
      <c r="H1487" s="5" t="n">
        <v>0.12</v>
      </c>
      <c r="I1487" s="5" t="n">
        <v>0.0925</v>
      </c>
      <c r="J1487" s="5" t="n">
        <v>0.12</v>
      </c>
      <c r="K1487" s="1" t="n">
        <v>0.11</v>
      </c>
      <c r="L1487" s="16">
        <f>K1487*C1487</f>
        <v/>
      </c>
      <c r="M1487" s="13">
        <f>C1487*I1487</f>
        <v/>
      </c>
      <c r="N1487" s="13">
        <f>IF(F1487&gt;0,C1487*(1+F1487),G1487)</f>
        <v/>
      </c>
      <c r="O1487" s="16">
        <f>N1487*J1487</f>
        <v/>
      </c>
      <c r="P1487" s="16">
        <f>L1487-D1487</f>
        <v/>
      </c>
      <c r="Q1487" s="16">
        <f>M1487-E1487</f>
        <v/>
      </c>
      <c r="R1487" s="16">
        <f>(B1487)+(P1487)+(Q1487)+(O1487)</f>
        <v/>
      </c>
      <c r="S1487" s="16">
        <f>R1487/0.89</f>
        <v/>
      </c>
      <c r="T1487" s="8">
        <f>((R1487/S1487)-1)*-100</f>
        <v/>
      </c>
      <c r="U1487" s="16">
        <f>C1487-S1487</f>
        <v/>
      </c>
      <c r="V1487">
        <f>((R1487/C1487)-1)*-100</f>
        <v/>
      </c>
    </row>
    <row r="1488">
      <c r="A1488" t="inlineStr">
        <is>
          <t>CHEETOS ONDA REQUIEJAO 75G</t>
        </is>
      </c>
      <c r="B1488" s="13" t="n">
        <v>3.834967</v>
      </c>
      <c r="C1488" s="14">
        <f>R1488/0.89</f>
        <v/>
      </c>
      <c r="D1488" s="13" t="n">
        <v>0.418395</v>
      </c>
      <c r="E1488" s="13" t="n">
        <v>0.316032</v>
      </c>
      <c r="F1488" s="1" t="n">
        <v>0.4134</v>
      </c>
      <c r="G1488" t="n">
        <v>0</v>
      </c>
      <c r="H1488" s="5" t="n">
        <v>0.12</v>
      </c>
      <c r="I1488" s="5" t="n">
        <v>0.0925</v>
      </c>
      <c r="J1488" s="5" t="n">
        <v>0.12</v>
      </c>
      <c r="K1488" s="1" t="n">
        <v>0.11</v>
      </c>
      <c r="L1488" s="16">
        <f>K1488*C1488</f>
        <v/>
      </c>
      <c r="M1488" s="13">
        <f>C1488*I1488</f>
        <v/>
      </c>
      <c r="N1488" s="13">
        <f>IF(F1488&gt;0,C1488*(1+F1488),G1488)</f>
        <v/>
      </c>
      <c r="O1488" s="16">
        <f>N1488*J1488</f>
        <v/>
      </c>
      <c r="P1488" s="16">
        <f>L1488-D1488</f>
        <v/>
      </c>
      <c r="Q1488" s="16">
        <f>M1488-E1488</f>
        <v/>
      </c>
      <c r="R1488" s="16">
        <f>(B1488)+(P1488)+(Q1488)+(O1488)</f>
        <v/>
      </c>
      <c r="S1488" s="16">
        <f>R1488/0.89</f>
        <v/>
      </c>
      <c r="T1488" s="8">
        <f>((R1488/S1488)-1)*-100</f>
        <v/>
      </c>
      <c r="U1488" s="16">
        <f>C1488-S1488</f>
        <v/>
      </c>
      <c r="V1488">
        <f>((R1488/C1488)-1)*-100</f>
        <v/>
      </c>
    </row>
    <row r="1489">
      <c r="A1489" t="inlineStr">
        <is>
          <t>DORITOS NACHO 210G</t>
        </is>
      </c>
      <c r="B1489" s="13" t="n">
        <v>12.902222</v>
      </c>
      <c r="C1489" s="14">
        <f>R1489/0.89</f>
        <v/>
      </c>
      <c r="D1489" s="13" t="n">
        <v>1.407611</v>
      </c>
      <c r="E1489" s="13" t="n">
        <v>1.063251</v>
      </c>
      <c r="F1489" s="1" t="n">
        <v>0.4404</v>
      </c>
      <c r="G1489" t="n">
        <v>0</v>
      </c>
      <c r="H1489" s="5" t="n">
        <v>0.12</v>
      </c>
      <c r="I1489" s="5" t="n">
        <v>0.0925</v>
      </c>
      <c r="J1489" s="5" t="n">
        <v>0.12</v>
      </c>
      <c r="K1489" s="1" t="n">
        <v>0.11</v>
      </c>
      <c r="L1489" s="16">
        <f>K1489*C1489</f>
        <v/>
      </c>
      <c r="M1489" s="13">
        <f>C1489*I1489</f>
        <v/>
      </c>
      <c r="N1489" s="13">
        <f>IF(F1489&gt;0,C1489*(1+F1489),G1489)</f>
        <v/>
      </c>
      <c r="O1489" s="16">
        <f>N1489*J1489</f>
        <v/>
      </c>
      <c r="P1489" s="16">
        <f>L1489-D1489</f>
        <v/>
      </c>
      <c r="Q1489" s="16">
        <f>M1489-E1489</f>
        <v/>
      </c>
      <c r="R1489" s="16">
        <f>(B1489)+(P1489)+(Q1489)+(O1489)</f>
        <v/>
      </c>
      <c r="S1489" s="16">
        <f>R1489/0.89</f>
        <v/>
      </c>
      <c r="T1489" s="8">
        <f>((R1489/S1489)-1)*-100</f>
        <v/>
      </c>
      <c r="U1489" s="16">
        <f>C1489-S1489</f>
        <v/>
      </c>
      <c r="V1489">
        <f>((R1489/C1489)-1)*-100</f>
        <v/>
      </c>
    </row>
    <row r="1490">
      <c r="A1490" t="inlineStr">
        <is>
          <t>RUFFLES CEBOLA E SALSA 115G</t>
        </is>
      </c>
      <c r="B1490" s="13" t="n">
        <v>6.7176</v>
      </c>
      <c r="C1490" s="14">
        <f>R1490/0.89</f>
        <v/>
      </c>
      <c r="D1490" s="13" t="n">
        <v>0.7328</v>
      </c>
      <c r="E1490" s="13" t="n">
        <v>0.553594</v>
      </c>
      <c r="F1490" s="1" t="n">
        <v>0.4461</v>
      </c>
      <c r="G1490" t="n">
        <v>0</v>
      </c>
      <c r="H1490" s="5" t="n">
        <v>0.12</v>
      </c>
      <c r="I1490" s="5" t="n">
        <v>0.0925</v>
      </c>
      <c r="J1490" s="5" t="n">
        <v>0.12</v>
      </c>
      <c r="K1490" s="1" t="n">
        <v>0.11</v>
      </c>
      <c r="L1490" s="16">
        <f>K1490*C1490</f>
        <v/>
      </c>
      <c r="M1490" s="13">
        <f>C1490*I1490</f>
        <v/>
      </c>
      <c r="N1490" s="13">
        <f>IF(F1490&gt;0,C1490*(1+F1490),G1490)</f>
        <v/>
      </c>
      <c r="O1490" s="16">
        <f>N1490*J1490</f>
        <v/>
      </c>
      <c r="P1490" s="16">
        <f>L1490-D1490</f>
        <v/>
      </c>
      <c r="Q1490" s="16">
        <f>M1490-E1490</f>
        <v/>
      </c>
      <c r="R1490" s="16">
        <f>(B1490)+(P1490)+(Q1490)+(O1490)</f>
        <v/>
      </c>
      <c r="S1490" s="16">
        <f>R1490/0.89</f>
        <v/>
      </c>
      <c r="T1490" s="8">
        <f>((R1490/S1490)-1)*-100</f>
        <v/>
      </c>
      <c r="U1490" s="16">
        <f>C1490-S1490</f>
        <v/>
      </c>
      <c r="V1490">
        <f>((R1490/C1490)-1)*-100</f>
        <v/>
      </c>
    </row>
    <row r="1491">
      <c r="A1491" t="inlineStr">
        <is>
          <t>RUFFLES CEBOLA E SALSA 200G</t>
        </is>
      </c>
      <c r="B1491" s="13" t="n">
        <v>12.89925</v>
      </c>
      <c r="C1491" s="14">
        <f>R1491/0.89</f>
        <v/>
      </c>
      <c r="D1491" s="13" t="n">
        <v>1.40725</v>
      </c>
      <c r="E1491" s="13" t="n">
        <v>1.06301</v>
      </c>
      <c r="F1491" s="1" t="n">
        <v>0.4461</v>
      </c>
      <c r="G1491" t="n">
        <v>0</v>
      </c>
      <c r="H1491" s="5" t="n">
        <v>0.12</v>
      </c>
      <c r="I1491" s="5" t="n">
        <v>0.0925</v>
      </c>
      <c r="J1491" s="5" t="n">
        <v>0.12</v>
      </c>
      <c r="K1491" s="1" t="n">
        <v>0.11</v>
      </c>
      <c r="L1491" s="16">
        <f>K1491*C1491</f>
        <v/>
      </c>
      <c r="M1491" s="13">
        <f>C1491*I1491</f>
        <v/>
      </c>
      <c r="N1491" s="13">
        <f>IF(F1491&gt;0,C1491*(1+F1491),G1491)</f>
        <v/>
      </c>
      <c r="O1491" s="16">
        <f>N1491*J1491</f>
        <v/>
      </c>
      <c r="P1491" s="16">
        <f>L1491-D1491</f>
        <v/>
      </c>
      <c r="Q1491" s="16">
        <f>M1491-E1491</f>
        <v/>
      </c>
      <c r="R1491" s="16">
        <f>(B1491)+(P1491)+(Q1491)+(O1491)</f>
        <v/>
      </c>
      <c r="S1491" s="16">
        <f>R1491/0.89</f>
        <v/>
      </c>
      <c r="T1491" s="8">
        <f>((R1491/S1491)-1)*-100</f>
        <v/>
      </c>
      <c r="U1491" s="16">
        <f>C1491-S1491</f>
        <v/>
      </c>
      <c r="V1491">
        <f>((R1491/C1491)-1)*-100</f>
        <v/>
      </c>
    </row>
    <row r="1492">
      <c r="A1492" t="inlineStr">
        <is>
          <t>RUFFLES CEBOLA E SALSA 76G</t>
        </is>
      </c>
      <c r="B1492" s="13" t="n">
        <v>6.158792</v>
      </c>
      <c r="C1492" s="14">
        <f>R1492/0.89</f>
        <v/>
      </c>
      <c r="D1492" s="13" t="n">
        <v>0.671917</v>
      </c>
      <c r="E1492" s="13" t="n">
        <v>0.507536</v>
      </c>
      <c r="F1492" s="1" t="n">
        <v>0.4461</v>
      </c>
      <c r="G1492" t="n">
        <v>0</v>
      </c>
      <c r="H1492" s="5" t="n">
        <v>0.12</v>
      </c>
      <c r="I1492" s="5" t="n">
        <v>0.0925</v>
      </c>
      <c r="J1492" s="5" t="n">
        <v>0.12</v>
      </c>
      <c r="K1492" s="1" t="n">
        <v>0.11</v>
      </c>
      <c r="L1492" s="16">
        <f>K1492*C1492</f>
        <v/>
      </c>
      <c r="M1492" s="13">
        <f>C1492*I1492</f>
        <v/>
      </c>
      <c r="N1492" s="13">
        <f>IF(F1492&gt;0,C1492*(1+F1492),G1492)</f>
        <v/>
      </c>
      <c r="O1492" s="16">
        <f>N1492*J1492</f>
        <v/>
      </c>
      <c r="P1492" s="16">
        <f>L1492-D1492</f>
        <v/>
      </c>
      <c r="Q1492" s="16">
        <f>M1492-E1492</f>
        <v/>
      </c>
      <c r="R1492" s="16">
        <f>(B1492)+(P1492)+(Q1492)+(O1492)</f>
        <v/>
      </c>
      <c r="S1492" s="16">
        <f>R1492/0.89</f>
        <v/>
      </c>
      <c r="T1492" s="8">
        <f>((R1492/S1492)-1)*-100</f>
        <v/>
      </c>
      <c r="U1492" s="16">
        <f>C1492-S1492</f>
        <v/>
      </c>
      <c r="V1492">
        <f>((R1492/C1492)-1)*-100</f>
        <v/>
      </c>
    </row>
    <row r="1493">
      <c r="A1493" t="inlineStr">
        <is>
          <t>RUFFLES CHURRASCO 76G</t>
        </is>
      </c>
      <c r="B1493" s="13" t="n">
        <v>6.158833</v>
      </c>
      <c r="C1493" s="14">
        <f>R1493/0.89</f>
        <v/>
      </c>
      <c r="D1493" s="13" t="n">
        <v>0.671929</v>
      </c>
      <c r="E1493" s="13" t="n">
        <v>0.507539</v>
      </c>
      <c r="F1493" s="1" t="n">
        <v>0.4461</v>
      </c>
      <c r="G1493" t="n">
        <v>0</v>
      </c>
      <c r="H1493" s="5" t="n">
        <v>0.12</v>
      </c>
      <c r="I1493" s="5" t="n">
        <v>0.0925</v>
      </c>
      <c r="J1493" s="5" t="n">
        <v>0.12</v>
      </c>
      <c r="K1493" s="1" t="n">
        <v>0.11</v>
      </c>
      <c r="L1493" s="16">
        <f>K1493*C1493</f>
        <v/>
      </c>
      <c r="M1493" s="13">
        <f>C1493*I1493</f>
        <v/>
      </c>
      <c r="N1493" s="13">
        <f>IF(F1493&gt;0,C1493*(1+F1493),G1493)</f>
        <v/>
      </c>
      <c r="O1493" s="16">
        <f>N1493*J1493</f>
        <v/>
      </c>
      <c r="P1493" s="16">
        <f>L1493-D1493</f>
        <v/>
      </c>
      <c r="Q1493" s="16">
        <f>M1493-E1493</f>
        <v/>
      </c>
      <c r="R1493" s="16">
        <f>(B1493)+(P1493)+(Q1493)+(O1493)</f>
        <v/>
      </c>
      <c r="S1493" s="16">
        <f>R1493/0.89</f>
        <v/>
      </c>
      <c r="T1493" s="8">
        <f>((R1493/S1493)-1)*-100</f>
        <v/>
      </c>
      <c r="U1493" s="16">
        <f>C1493-S1493</f>
        <v/>
      </c>
      <c r="V1493">
        <f>((R1493/C1493)-1)*-100</f>
        <v/>
      </c>
    </row>
    <row r="1494">
      <c r="A1494" t="inlineStr">
        <is>
          <t>RUFFLES ORIGINAL 115G</t>
        </is>
      </c>
      <c r="B1494" s="13" t="n">
        <v>6.717556</v>
      </c>
      <c r="C1494" s="14">
        <f>R1494/0.89</f>
        <v/>
      </c>
      <c r="D1494" s="13" t="n">
        <v>0.732889</v>
      </c>
      <c r="E1494" s="13" t="n">
        <v>0.553582</v>
      </c>
      <c r="F1494" s="1" t="n">
        <v>0.4461</v>
      </c>
      <c r="G1494" t="n">
        <v>0</v>
      </c>
      <c r="H1494" s="5" t="n">
        <v>0.12</v>
      </c>
      <c r="I1494" s="5" t="n">
        <v>0.0925</v>
      </c>
      <c r="J1494" s="5" t="n">
        <v>0.12</v>
      </c>
      <c r="K1494" s="1" t="n">
        <v>0.11</v>
      </c>
      <c r="L1494" s="16">
        <f>K1494*C1494</f>
        <v/>
      </c>
      <c r="M1494" s="13">
        <f>C1494*I1494</f>
        <v/>
      </c>
      <c r="N1494" s="13">
        <f>IF(F1494&gt;0,C1494*(1+F1494),G1494)</f>
        <v/>
      </c>
      <c r="O1494" s="16">
        <f>N1494*J1494</f>
        <v/>
      </c>
      <c r="P1494" s="16">
        <f>L1494-D1494</f>
        <v/>
      </c>
      <c r="Q1494" s="16">
        <f>M1494-E1494</f>
        <v/>
      </c>
      <c r="R1494" s="16">
        <f>(B1494)+(P1494)+(Q1494)+(O1494)</f>
        <v/>
      </c>
      <c r="S1494" s="16">
        <f>R1494/0.89</f>
        <v/>
      </c>
      <c r="T1494" s="8">
        <f>((R1494/S1494)-1)*-100</f>
        <v/>
      </c>
      <c r="U1494" s="16">
        <f>C1494-S1494</f>
        <v/>
      </c>
      <c r="V1494">
        <f>((R1494/C1494)-1)*-100</f>
        <v/>
      </c>
    </row>
    <row r="1495">
      <c r="A1495" t="inlineStr">
        <is>
          <t>RUFFLES ORIGINAL 200G</t>
        </is>
      </c>
      <c r="B1495" s="13" t="n">
        <v>12.89925</v>
      </c>
      <c r="C1495" s="14">
        <f>R1495/0.89</f>
        <v/>
      </c>
      <c r="D1495" s="13" t="n">
        <v>1.40725</v>
      </c>
      <c r="E1495" s="13" t="n">
        <v>1.06301</v>
      </c>
      <c r="F1495" s="1" t="n">
        <v>0.4461</v>
      </c>
      <c r="G1495" t="n">
        <v>0</v>
      </c>
      <c r="H1495" s="5" t="n">
        <v>0.12</v>
      </c>
      <c r="I1495" s="5" t="n">
        <v>0.0925</v>
      </c>
      <c r="J1495" s="5" t="n">
        <v>0.12</v>
      </c>
      <c r="K1495" s="1" t="n">
        <v>0.11</v>
      </c>
      <c r="L1495" s="16">
        <f>K1495*C1495</f>
        <v/>
      </c>
      <c r="M1495" s="13">
        <f>C1495*I1495</f>
        <v/>
      </c>
      <c r="N1495" s="13">
        <f>IF(F1495&gt;0,C1495*(1+F1495),G1495)</f>
        <v/>
      </c>
      <c r="O1495" s="16">
        <f>N1495*J1495</f>
        <v/>
      </c>
      <c r="P1495" s="16">
        <f>L1495-D1495</f>
        <v/>
      </c>
      <c r="Q1495" s="16">
        <f>M1495-E1495</f>
        <v/>
      </c>
      <c r="R1495" s="16">
        <f>(B1495)+(P1495)+(Q1495)+(O1495)</f>
        <v/>
      </c>
      <c r="S1495" s="16">
        <f>R1495/0.89</f>
        <v/>
      </c>
      <c r="T1495" s="8">
        <f>((R1495/S1495)-1)*-100</f>
        <v/>
      </c>
      <c r="U1495" s="16">
        <f>C1495-S1495</f>
        <v/>
      </c>
      <c r="V1495">
        <f>((R1495/C1495)-1)*-100</f>
        <v/>
      </c>
    </row>
    <row r="1496">
      <c r="A1496" t="inlineStr">
        <is>
          <t>RUFFLES ORIGINAL 32G</t>
        </is>
      </c>
      <c r="B1496" s="13" t="n">
        <v>2.234949</v>
      </c>
      <c r="C1496" s="14">
        <f>R1496/0.89</f>
        <v/>
      </c>
      <c r="D1496" s="13" t="n">
        <v>0.243832</v>
      </c>
      <c r="E1496" s="13" t="n">
        <v>0.184178</v>
      </c>
      <c r="F1496" s="1" t="n">
        <v>0.4461</v>
      </c>
      <c r="G1496" t="n">
        <v>0</v>
      </c>
      <c r="H1496" s="5" t="n">
        <v>0.12</v>
      </c>
      <c r="I1496" s="5" t="n">
        <v>0.0925</v>
      </c>
      <c r="J1496" s="5" t="n">
        <v>0.12</v>
      </c>
      <c r="K1496" s="1" t="n">
        <v>0.11</v>
      </c>
      <c r="L1496" s="16">
        <f>K1496*C1496</f>
        <v/>
      </c>
      <c r="M1496" s="13">
        <f>C1496*I1496</f>
        <v/>
      </c>
      <c r="N1496" s="13">
        <f>IF(F1496&gt;0,C1496*(1+F1496),G1496)</f>
        <v/>
      </c>
      <c r="O1496" s="16">
        <f>N1496*J1496</f>
        <v/>
      </c>
      <c r="P1496" s="16">
        <f>L1496-D1496</f>
        <v/>
      </c>
      <c r="Q1496" s="16">
        <f>M1496-E1496</f>
        <v/>
      </c>
      <c r="R1496" s="16">
        <f>(B1496)+(P1496)+(Q1496)+(O1496)</f>
        <v/>
      </c>
      <c r="S1496" s="16">
        <f>R1496/0.89</f>
        <v/>
      </c>
      <c r="T1496" s="8">
        <f>((R1496/S1496)-1)*-100</f>
        <v/>
      </c>
      <c r="U1496" s="16">
        <f>C1496-S1496</f>
        <v/>
      </c>
      <c r="V1496">
        <f>((R1496/C1496)-1)*-100</f>
        <v/>
      </c>
    </row>
    <row r="1497">
      <c r="A1497" t="inlineStr">
        <is>
          <t>RUFFLES ORIGINAL 76G</t>
        </is>
      </c>
      <c r="B1497" s="13" t="n">
        <v>6.158813</v>
      </c>
      <c r="C1497" s="14">
        <f>R1497/0.89</f>
        <v/>
      </c>
      <c r="D1497" s="13" t="n">
        <v>0.6719270000000001</v>
      </c>
      <c r="E1497" s="13" t="n">
        <v>0.507537</v>
      </c>
      <c r="F1497" s="1" t="n">
        <v>0.4461</v>
      </c>
      <c r="G1497" t="n">
        <v>0</v>
      </c>
      <c r="H1497" s="5" t="n">
        <v>0.12</v>
      </c>
      <c r="I1497" s="5" t="n">
        <v>0.0925</v>
      </c>
      <c r="J1497" s="5" t="n">
        <v>0.12</v>
      </c>
      <c r="K1497" s="1" t="n">
        <v>0.11</v>
      </c>
      <c r="L1497" s="16">
        <f>K1497*C1497</f>
        <v/>
      </c>
      <c r="M1497" s="13">
        <f>C1497*I1497</f>
        <v/>
      </c>
      <c r="N1497" s="13">
        <f>IF(F1497&gt;0,C1497*(1+F1497),G1497)</f>
        <v/>
      </c>
      <c r="O1497" s="16">
        <f>N1497*J1497</f>
        <v/>
      </c>
      <c r="P1497" s="16">
        <f>L1497-D1497</f>
        <v/>
      </c>
      <c r="Q1497" s="16">
        <f>M1497-E1497</f>
        <v/>
      </c>
      <c r="R1497" s="16">
        <f>(B1497)+(P1497)+(Q1497)+(O1497)</f>
        <v/>
      </c>
      <c r="S1497" s="16">
        <f>R1497/0.89</f>
        <v/>
      </c>
      <c r="T1497" s="8">
        <f>((R1497/S1497)-1)*-100</f>
        <v/>
      </c>
      <c r="U1497" s="16">
        <f>C1497-S1497</f>
        <v/>
      </c>
      <c r="V1497">
        <f>((R1497/C1497)-1)*-100</f>
        <v/>
      </c>
    </row>
    <row r="1498">
      <c r="A1498" t="inlineStr">
        <is>
          <t>RUFFLES TUBO TIRA ONDA ORIGINAL 100G</t>
        </is>
      </c>
      <c r="B1498" s="13" t="n">
        <v>6.590571</v>
      </c>
      <c r="C1498" s="14">
        <f>R1498/0.89</f>
        <v/>
      </c>
      <c r="D1498" s="13" t="n">
        <v>0.719031</v>
      </c>
      <c r="E1498" s="13" t="n">
        <v>0.543108</v>
      </c>
      <c r="F1498" s="1" t="n">
        <v>0.4461</v>
      </c>
      <c r="G1498" t="n">
        <v>0</v>
      </c>
      <c r="H1498" s="5" t="n">
        <v>0.12</v>
      </c>
      <c r="I1498" s="5" t="n">
        <v>0.0925</v>
      </c>
      <c r="J1498" s="5" t="n">
        <v>0.12</v>
      </c>
      <c r="K1498" s="1" t="n">
        <v>0.11</v>
      </c>
      <c r="L1498" s="16">
        <f>K1498*C1498</f>
        <v/>
      </c>
      <c r="M1498" s="13">
        <f>C1498*I1498</f>
        <v/>
      </c>
      <c r="N1498" s="13">
        <f>IF(F1498&gt;0,C1498*(1+F1498),G1498)</f>
        <v/>
      </c>
      <c r="O1498" s="16">
        <f>N1498*J1498</f>
        <v/>
      </c>
      <c r="P1498" s="16">
        <f>L1498-D1498</f>
        <v/>
      </c>
      <c r="Q1498" s="16">
        <f>M1498-E1498</f>
        <v/>
      </c>
      <c r="R1498" s="16">
        <f>(B1498)+(P1498)+(Q1498)+(O1498)</f>
        <v/>
      </c>
      <c r="S1498" s="16">
        <f>R1498/0.89</f>
        <v/>
      </c>
      <c r="T1498" s="8">
        <f>((R1498/S1498)-1)*-100</f>
        <v/>
      </c>
      <c r="U1498" s="16">
        <f>C1498-S1498</f>
        <v/>
      </c>
      <c r="V1498">
        <f>((R1498/C1498)-1)*-100</f>
        <v/>
      </c>
    </row>
    <row r="1499">
      <c r="A1499" t="inlineStr">
        <is>
          <t>ST PIERRE ZERO PINK LEMON 6X310ML</t>
        </is>
      </c>
      <c r="B1499" s="13" t="n">
        <v>13.725</v>
      </c>
      <c r="C1499" s="14">
        <f>R1499/0.89</f>
        <v/>
      </c>
      <c r="D1499" s="13" t="n">
        <v>1.647</v>
      </c>
      <c r="E1499" s="13" t="n">
        <v>1.117215</v>
      </c>
      <c r="F1499" s="1" t="n">
        <v>0.22</v>
      </c>
      <c r="G1499" t="n">
        <v>0</v>
      </c>
      <c r="H1499" s="5" t="n">
        <v>0.12</v>
      </c>
      <c r="I1499" s="5" t="n">
        <v>0.0925</v>
      </c>
      <c r="J1499" s="5" t="n">
        <v>0.12</v>
      </c>
      <c r="K1499" s="1" t="n">
        <v>0.11</v>
      </c>
      <c r="L1499" s="16">
        <f>K1499*C1499</f>
        <v/>
      </c>
      <c r="M1499" s="13">
        <f>C1499*I1499</f>
        <v/>
      </c>
      <c r="N1499" s="13">
        <f>IF(F1499&gt;0,C1499*(1+F1499),G1499)</f>
        <v/>
      </c>
      <c r="O1499" s="16">
        <f>N1499*J1499</f>
        <v/>
      </c>
      <c r="P1499" s="16">
        <f>L1499-D1499</f>
        <v/>
      </c>
      <c r="Q1499" s="16">
        <f>M1499-E1499</f>
        <v/>
      </c>
      <c r="R1499" s="16">
        <f>(B1499)+(P1499)+(Q1499)+(O1499)</f>
        <v/>
      </c>
      <c r="S1499" s="16">
        <f>R1499/0.89</f>
        <v/>
      </c>
      <c r="T1499" s="8">
        <f>((R1499/S1499)-1)*-100</f>
        <v/>
      </c>
      <c r="U1499" s="16">
        <f>C1499-S1499</f>
        <v/>
      </c>
      <c r="V1499">
        <f>((R1499/C1499)-1)*-100</f>
        <v/>
      </c>
    </row>
    <row r="1500">
      <c r="A1500" t="inlineStr">
        <is>
          <t>ST PIERRE ZERO TROPICAL 6X310ML</t>
        </is>
      </c>
      <c r="B1500" s="13" t="n">
        <v>13.725</v>
      </c>
      <c r="C1500" s="14">
        <f>R1500/0.89</f>
        <v/>
      </c>
      <c r="D1500" s="13" t="n">
        <v>1.647</v>
      </c>
      <c r="E1500" s="13" t="n">
        <v>1.117215</v>
      </c>
      <c r="F1500" s="1" t="n">
        <v>0.22</v>
      </c>
      <c r="G1500" t="n">
        <v>0</v>
      </c>
      <c r="H1500" s="5" t="n">
        <v>0.12</v>
      </c>
      <c r="I1500" s="5" t="n">
        <v>0.0925</v>
      </c>
      <c r="J1500" s="5" t="n">
        <v>0.12</v>
      </c>
      <c r="K1500" s="1" t="n">
        <v>0.11</v>
      </c>
      <c r="L1500" s="16">
        <f>K1500*C1500</f>
        <v/>
      </c>
      <c r="M1500" s="13">
        <f>C1500*I1500</f>
        <v/>
      </c>
      <c r="N1500" s="13">
        <f>IF(F1500&gt;0,C1500*(1+F1500),G1500)</f>
        <v/>
      </c>
      <c r="O1500" s="16">
        <f>N1500*J1500</f>
        <v/>
      </c>
      <c r="P1500" s="16">
        <f>L1500-D1500</f>
        <v/>
      </c>
      <c r="Q1500" s="16">
        <f>M1500-E1500</f>
        <v/>
      </c>
      <c r="R1500" s="16">
        <f>(B1500)+(P1500)+(Q1500)+(O1500)</f>
        <v/>
      </c>
      <c r="S1500" s="16">
        <f>R1500/0.89</f>
        <v/>
      </c>
      <c r="T1500" s="8">
        <f>((R1500/S1500)-1)*-100</f>
        <v/>
      </c>
      <c r="U1500" s="16">
        <f>C1500-S1500</f>
        <v/>
      </c>
      <c r="V1500">
        <f>((R1500/C1500)-1)*-100</f>
        <v/>
      </c>
    </row>
    <row r="1501">
      <c r="A1501" t="inlineStr">
        <is>
          <t>ST PIERRE ZERO RED MINT 6X310ML</t>
        </is>
      </c>
      <c r="B1501" s="13" t="n">
        <v>13.725</v>
      </c>
      <c r="C1501" s="14">
        <f>R1501/0.89</f>
        <v/>
      </c>
      <c r="D1501" s="13" t="n">
        <v>1.647</v>
      </c>
      <c r="E1501" s="13" t="n">
        <v>1.117215</v>
      </c>
      <c r="F1501" s="1" t="n">
        <v>0.22</v>
      </c>
      <c r="G1501" t="n">
        <v>0</v>
      </c>
      <c r="H1501" s="5" t="n">
        <v>0.12</v>
      </c>
      <c r="I1501" s="5" t="n">
        <v>0.0925</v>
      </c>
      <c r="J1501" s="5" t="n">
        <v>0.12</v>
      </c>
      <c r="K1501" s="1" t="n">
        <v>0.11</v>
      </c>
      <c r="L1501" s="16">
        <f>K1501*C1501</f>
        <v/>
      </c>
      <c r="M1501" s="13">
        <f>C1501*I1501</f>
        <v/>
      </c>
      <c r="N1501" s="13">
        <f>IF(F1501&gt;0,C1501*(1+F1501),G1501)</f>
        <v/>
      </c>
      <c r="O1501" s="16">
        <f>N1501*J1501</f>
        <v/>
      </c>
      <c r="P1501" s="16">
        <f>L1501-D1501</f>
        <v/>
      </c>
      <c r="Q1501" s="16">
        <f>M1501-E1501</f>
        <v/>
      </c>
      <c r="R1501" s="16">
        <f>(B1501)+(P1501)+(Q1501)+(O1501)</f>
        <v/>
      </c>
      <c r="S1501" s="16">
        <f>R1501/0.89</f>
        <v/>
      </c>
      <c r="T1501" s="8">
        <f>((R1501/S1501)-1)*-100</f>
        <v/>
      </c>
      <c r="U1501" s="16">
        <f>C1501-S1501</f>
        <v/>
      </c>
      <c r="V1501">
        <f>((R1501/C1501)-1)*-100</f>
        <v/>
      </c>
    </row>
    <row r="1502">
      <c r="A1502" t="inlineStr">
        <is>
          <t>VINHO VERDE CASAL GARCIA ROSE 750ML</t>
        </is>
      </c>
      <c r="B1502" s="13" t="n">
        <v>35.496333</v>
      </c>
      <c r="C1502" s="14">
        <f>R1502/0.89</f>
        <v/>
      </c>
      <c r="D1502" s="13" t="n">
        <v>1.333333</v>
      </c>
      <c r="E1502" s="13" t="n">
        <v>2.959692</v>
      </c>
      <c r="F1502" s="1" t="n">
        <v>0.467</v>
      </c>
      <c r="G1502" t="n">
        <v>0</v>
      </c>
      <c r="H1502" s="5" t="n">
        <v>0.12</v>
      </c>
      <c r="I1502" s="5" t="n">
        <v>0.0925</v>
      </c>
      <c r="J1502" s="5" t="n">
        <v>0.12</v>
      </c>
      <c r="K1502" s="1" t="n">
        <v>0.11</v>
      </c>
      <c r="L1502" s="16">
        <f>K1502*C1502</f>
        <v/>
      </c>
      <c r="M1502" s="13">
        <f>C1502*I1502</f>
        <v/>
      </c>
      <c r="N1502" s="13">
        <f>IF(F1502&gt;0,C1502*(1+F1502),G1502)</f>
        <v/>
      </c>
      <c r="O1502" s="16">
        <f>N1502*J1502</f>
        <v/>
      </c>
      <c r="P1502" s="16">
        <f>L1502-D1502</f>
        <v/>
      </c>
      <c r="Q1502" s="16">
        <f>M1502-E1502</f>
        <v/>
      </c>
      <c r="R1502" s="16">
        <f>(B1502)+(P1502)+(Q1502)+(O1502)</f>
        <v/>
      </c>
      <c r="S1502" s="16">
        <f>R1502/0.89</f>
        <v/>
      </c>
      <c r="T1502" s="8">
        <f>((R1502/S1502)-1)*-100</f>
        <v/>
      </c>
      <c r="U1502" s="16">
        <f>C1502-S1502</f>
        <v/>
      </c>
      <c r="V1502">
        <f>((R1502/C1502)-1)*-100</f>
        <v/>
      </c>
    </row>
    <row r="1503">
      <c r="A1503" t="inlineStr">
        <is>
          <t>GUARAVITON GINSENG ZERO 12X500ML</t>
        </is>
      </c>
      <c r="B1503" s="13" t="n">
        <v>19.713</v>
      </c>
      <c r="C1503" s="14">
        <f>R1503/0.89</f>
        <v/>
      </c>
      <c r="D1503" s="13" t="n">
        <v>2.122933</v>
      </c>
      <c r="E1503" s="13" t="n">
        <v>2.253819</v>
      </c>
      <c r="F1503" s="1" t="n">
        <v>0.3011</v>
      </c>
      <c r="G1503" t="n">
        <v>0</v>
      </c>
      <c r="H1503" s="5" t="n">
        <v>0.12</v>
      </c>
      <c r="I1503" s="5" t="n">
        <v>0.104</v>
      </c>
      <c r="J1503" s="5" t="n">
        <v>0.12</v>
      </c>
      <c r="K1503" s="1" t="n">
        <v>0.11</v>
      </c>
      <c r="L1503" s="16">
        <f>K1503*C1503</f>
        <v/>
      </c>
      <c r="M1503" s="13">
        <f>C1503*I1503</f>
        <v/>
      </c>
      <c r="N1503" s="13">
        <f>IF(F1503&gt;0,C1503*(1+F1503),G1503)</f>
        <v/>
      </c>
      <c r="O1503" s="16">
        <f>N1503*J1503</f>
        <v/>
      </c>
      <c r="P1503" s="16">
        <f>L1503-D1503</f>
        <v/>
      </c>
      <c r="Q1503" s="16">
        <f>M1503-E1503</f>
        <v/>
      </c>
      <c r="R1503" s="16">
        <f>(B1503)+(P1503)+(Q1503)+(O1503)</f>
        <v/>
      </c>
      <c r="S1503" s="16">
        <f>R1503/0.89</f>
        <v/>
      </c>
      <c r="T1503" s="8">
        <f>((R1503/S1503)-1)*-100</f>
        <v/>
      </c>
      <c r="U1503" s="16">
        <f>C1503-S1503</f>
        <v/>
      </c>
      <c r="V1503">
        <f>((R1503/C1503)-1)*-100</f>
        <v/>
      </c>
    </row>
    <row r="1504">
      <c r="A1504" t="inlineStr">
        <is>
          <t>STIKSY 76G</t>
        </is>
      </c>
      <c r="B1504" s="13" t="n">
        <v>2.696</v>
      </c>
      <c r="C1504" s="14">
        <f>R1504/0.89</f>
        <v/>
      </c>
      <c r="D1504" s="13" t="n">
        <v>0.294148</v>
      </c>
      <c r="E1504" s="13" t="n">
        <v>0.222172</v>
      </c>
      <c r="F1504" s="1" t="n">
        <v>0.3753</v>
      </c>
      <c r="G1504" t="n">
        <v>0</v>
      </c>
      <c r="H1504" s="5" t="n">
        <v>0.12</v>
      </c>
      <c r="I1504" s="5" t="n">
        <v>0.0925</v>
      </c>
      <c r="J1504" s="5" t="n">
        <v>0.12</v>
      </c>
      <c r="K1504" s="1" t="n">
        <v>0.11</v>
      </c>
      <c r="L1504" s="16">
        <f>K1504*C1504</f>
        <v/>
      </c>
      <c r="M1504" s="13">
        <f>C1504*I1504</f>
        <v/>
      </c>
      <c r="N1504" s="13">
        <f>IF(F1504&gt;0,C1504*(1+F1504),G1504)</f>
        <v/>
      </c>
      <c r="O1504" s="16">
        <f>N1504*J1504</f>
        <v/>
      </c>
      <c r="P1504" s="16">
        <f>L1504-D1504</f>
        <v/>
      </c>
      <c r="Q1504" s="16">
        <f>M1504-E1504</f>
        <v/>
      </c>
      <c r="R1504" s="16">
        <f>(B1504)+(P1504)+(Q1504)+(O1504)</f>
        <v/>
      </c>
      <c r="S1504" s="16">
        <f>R1504/0.89</f>
        <v/>
      </c>
      <c r="T1504" s="8">
        <f>((R1504/S1504)-1)*-100</f>
        <v/>
      </c>
      <c r="U1504" s="16">
        <f>C1504-S1504</f>
        <v/>
      </c>
      <c r="V1504">
        <f>((R1504/C1504)-1)*-100</f>
        <v/>
      </c>
    </row>
    <row r="1505">
      <c r="A1505" t="inlineStr">
        <is>
          <t>WHISKY MACALLAN HARM AMB MEADOW</t>
        </is>
      </c>
      <c r="B1505" s="13" t="n">
        <v>1194.631667</v>
      </c>
      <c r="C1505" s="14">
        <f>R1505/0.89</f>
        <v/>
      </c>
      <c r="D1505" s="13" t="n">
        <v>39.987667</v>
      </c>
      <c r="E1505" s="13" t="n">
        <v>88.77263600000001</v>
      </c>
      <c r="F1505" s="1" t="n">
        <v>0.467</v>
      </c>
      <c r="G1505" t="n">
        <v>0</v>
      </c>
      <c r="H1505" s="5" t="n">
        <v>0.12</v>
      </c>
      <c r="I1505" s="5" t="n">
        <v>0.0925</v>
      </c>
      <c r="J1505" s="5" t="n">
        <v>0.12</v>
      </c>
      <c r="K1505" s="1" t="n">
        <v>0.11</v>
      </c>
      <c r="L1505" s="16">
        <f>K1505*C1505</f>
        <v/>
      </c>
      <c r="M1505" s="13">
        <f>C1505*I1505</f>
        <v/>
      </c>
      <c r="N1505" s="13">
        <f>IF(F1505&gt;0,C1505*(1+F1505),G1505)</f>
        <v/>
      </c>
      <c r="O1505" s="16">
        <f>N1505*J1505</f>
        <v/>
      </c>
      <c r="P1505" s="16">
        <f>L1505-D1505</f>
        <v/>
      </c>
      <c r="Q1505" s="16">
        <f>M1505-E1505</f>
        <v/>
      </c>
      <c r="R1505" s="16">
        <f>(B1505)+(P1505)+(Q1505)+(O1505)</f>
        <v/>
      </c>
      <c r="S1505" s="16">
        <f>R1505/0.89</f>
        <v/>
      </c>
      <c r="T1505" s="8">
        <f>((R1505/S1505)-1)*-100</f>
        <v/>
      </c>
      <c r="U1505" s="16">
        <f>C1505-S1505</f>
        <v/>
      </c>
      <c r="V1505">
        <f>((R1505/C1505)-1)*-100</f>
        <v/>
      </c>
    </row>
    <row r="1506">
      <c r="A1506" t="inlineStr">
        <is>
          <t>WHISKY HAKUSHU DIST RESERVE</t>
        </is>
      </c>
      <c r="B1506" s="13" t="n">
        <v>447.868333</v>
      </c>
      <c r="C1506" s="14">
        <f>R1506/0.89</f>
        <v/>
      </c>
      <c r="D1506" s="13" t="n">
        <v>14.991667</v>
      </c>
      <c r="E1506" s="13" t="n">
        <v>33.280883</v>
      </c>
      <c r="F1506" s="1" t="n">
        <v>0</v>
      </c>
      <c r="G1506" t="n">
        <v>1032.5</v>
      </c>
      <c r="H1506" s="5" t="n">
        <v>0.12</v>
      </c>
      <c r="I1506" s="5" t="n">
        <v>0.0925</v>
      </c>
      <c r="J1506" s="5" t="n">
        <v>0.12</v>
      </c>
      <c r="K1506" s="1" t="n">
        <v>0.11</v>
      </c>
      <c r="L1506" s="16">
        <f>K1506*C1506</f>
        <v/>
      </c>
      <c r="M1506" s="13">
        <f>C1506*I1506</f>
        <v/>
      </c>
      <c r="N1506" s="13">
        <f>IF(F1506&gt;0,C1506*(1+F1506),G1506)</f>
        <v/>
      </c>
      <c r="O1506" s="16">
        <f>N1506*J1506</f>
        <v/>
      </c>
      <c r="P1506" s="16">
        <f>L1506-D1506</f>
        <v/>
      </c>
      <c r="Q1506" s="16">
        <f>M1506-E1506</f>
        <v/>
      </c>
      <c r="R1506" s="16">
        <f>(B1506)+(P1506)+(Q1506)+(O1506)</f>
        <v/>
      </c>
      <c r="S1506" s="16">
        <f>R1506/0.89</f>
        <v/>
      </c>
      <c r="T1506" s="8">
        <f>((R1506/S1506)-1)*-100</f>
        <v/>
      </c>
      <c r="U1506" s="16">
        <f>C1506-S1506</f>
        <v/>
      </c>
      <c r="V1506">
        <f>((R1506/C1506)-1)*-100</f>
        <v/>
      </c>
    </row>
    <row r="1507">
      <c r="A1507" t="inlineStr">
        <is>
          <t>FANDANGOS PRESUNTO 105G</t>
        </is>
      </c>
      <c r="B1507" s="13" t="n">
        <v>5.485786</v>
      </c>
      <c r="C1507" s="14">
        <f>R1507/0.89</f>
        <v/>
      </c>
      <c r="D1507" s="13" t="n">
        <v>0.5985</v>
      </c>
      <c r="E1507" s="13" t="n">
        <v>0.452074</v>
      </c>
      <c r="F1507" s="1" t="n">
        <v>0.4134</v>
      </c>
      <c r="G1507" t="n">
        <v>0</v>
      </c>
      <c r="H1507" s="5" t="n">
        <v>0.12</v>
      </c>
      <c r="I1507" s="5" t="n">
        <v>0.0925</v>
      </c>
      <c r="J1507" s="5" t="n">
        <v>0.12</v>
      </c>
      <c r="K1507" s="1" t="n">
        <v>0.11</v>
      </c>
      <c r="L1507" s="16">
        <f>K1507*C1507</f>
        <v/>
      </c>
      <c r="M1507" s="13">
        <f>C1507*I1507</f>
        <v/>
      </c>
      <c r="N1507" s="13">
        <f>IF(F1507&gt;0,C1507*(1+F1507),G1507)</f>
        <v/>
      </c>
      <c r="O1507" s="16">
        <f>N1507*J1507</f>
        <v/>
      </c>
      <c r="P1507" s="16">
        <f>L1507-D1507</f>
        <v/>
      </c>
      <c r="Q1507" s="16">
        <f>M1507-E1507</f>
        <v/>
      </c>
      <c r="R1507" s="16">
        <f>(B1507)+(P1507)+(Q1507)+(O1507)</f>
        <v/>
      </c>
      <c r="S1507" s="16">
        <f>R1507/0.89</f>
        <v/>
      </c>
      <c r="T1507" s="8">
        <f>((R1507/S1507)-1)*-100</f>
        <v/>
      </c>
      <c r="U1507" s="16">
        <f>C1507-S1507</f>
        <v/>
      </c>
      <c r="V1507">
        <f>((R1507/C1507)-1)*-100</f>
        <v/>
      </c>
    </row>
    <row r="1508">
      <c r="A1508" t="inlineStr">
        <is>
          <t>CHEETOS LUA 95G</t>
        </is>
      </c>
      <c r="B1508" s="13" t="n">
        <v>5.485762</v>
      </c>
      <c r="C1508" s="14">
        <f>R1508/0.89</f>
        <v/>
      </c>
      <c r="D1508" s="13" t="n">
        <v>0.598476</v>
      </c>
      <c r="E1508" s="13" t="n">
        <v>0.452074</v>
      </c>
      <c r="F1508" s="1" t="n">
        <v>0.4134</v>
      </c>
      <c r="G1508" t="n">
        <v>0</v>
      </c>
      <c r="H1508" s="5" t="n">
        <v>0.12</v>
      </c>
      <c r="I1508" s="5" t="n">
        <v>0.0925</v>
      </c>
      <c r="J1508" s="5" t="n">
        <v>0.12</v>
      </c>
      <c r="K1508" s="1" t="n">
        <v>0.11</v>
      </c>
      <c r="L1508" s="16">
        <f>K1508*C1508</f>
        <v/>
      </c>
      <c r="M1508" s="13">
        <f>C1508*I1508</f>
        <v/>
      </c>
      <c r="N1508" s="13">
        <f>IF(F1508&gt;0,C1508*(1+F1508),G1508)</f>
        <v/>
      </c>
      <c r="O1508" s="16">
        <f>N1508*J1508</f>
        <v/>
      </c>
      <c r="P1508" s="16">
        <f>L1508-D1508</f>
        <v/>
      </c>
      <c r="Q1508" s="16">
        <f>M1508-E1508</f>
        <v/>
      </c>
      <c r="R1508" s="16">
        <f>(B1508)+(P1508)+(Q1508)+(O1508)</f>
        <v/>
      </c>
      <c r="S1508" s="16">
        <f>R1508/0.89</f>
        <v/>
      </c>
      <c r="T1508" s="8">
        <f>((R1508/S1508)-1)*-100</f>
        <v/>
      </c>
      <c r="U1508" s="16">
        <f>C1508-S1508</f>
        <v/>
      </c>
      <c r="V1508">
        <f>((R1508/C1508)-1)*-100</f>
        <v/>
      </c>
    </row>
    <row r="1509">
      <c r="A1509" t="inlineStr">
        <is>
          <t>SACO DE LIXO 100L LEVE</t>
        </is>
      </c>
      <c r="B1509" s="13" t="n">
        <v>26.73</v>
      </c>
      <c r="C1509" s="14">
        <f>R1509/0.89</f>
        <v/>
      </c>
      <c r="D1509" s="13" t="n">
        <v>3.2076</v>
      </c>
      <c r="E1509" s="13" t="n">
        <v>2.175822</v>
      </c>
      <c r="F1509" s="1" t="n">
        <v>0.3973</v>
      </c>
      <c r="G1509" t="n">
        <v>0</v>
      </c>
      <c r="H1509" s="5" t="n">
        <v>0</v>
      </c>
      <c r="I1509" s="5" t="n">
        <v>0</v>
      </c>
      <c r="J1509" s="5" t="n">
        <v>0</v>
      </c>
      <c r="K1509" s="1" t="n">
        <v>0.11</v>
      </c>
      <c r="L1509" s="16">
        <f>K1509*C1509</f>
        <v/>
      </c>
      <c r="M1509" s="13">
        <f>C1509*I1509</f>
        <v/>
      </c>
      <c r="N1509" s="13">
        <f>IF(F1509&gt;0,C1509*(1+F1509),G1509)</f>
        <v/>
      </c>
      <c r="O1509" s="16">
        <f>N1509*J1509</f>
        <v/>
      </c>
      <c r="P1509" s="16">
        <f>L1509-D1509</f>
        <v/>
      </c>
      <c r="Q1509" s="16">
        <f>M1509-E1509</f>
        <v/>
      </c>
      <c r="R1509" s="16">
        <f>(B1509)+(P1509)+(Q1509)+(O1509)</f>
        <v/>
      </c>
      <c r="S1509" s="16">
        <f>R1509/0.89</f>
        <v/>
      </c>
      <c r="T1509" s="8">
        <f>((R1509/S1509)-1)*-100</f>
        <v/>
      </c>
      <c r="U1509" s="16">
        <f>C1509-S1509</f>
        <v/>
      </c>
      <c r="V1509">
        <f>((R1509/C1509)-1)*-100</f>
        <v/>
      </c>
    </row>
    <row r="1510">
      <c r="A1510" t="inlineStr">
        <is>
          <t>SACO DE LIXO 100L REFORÇADO</t>
        </is>
      </c>
      <c r="B1510" s="13" t="n">
        <v>33.66</v>
      </c>
      <c r="C1510" s="14">
        <f>R1510/0.89</f>
        <v/>
      </c>
      <c r="D1510" s="13" t="n">
        <v>4.0392</v>
      </c>
      <c r="E1510" s="13" t="n">
        <v>2.739924</v>
      </c>
      <c r="F1510" s="1" t="n">
        <v>0.3973</v>
      </c>
      <c r="G1510" t="n">
        <v>0</v>
      </c>
      <c r="H1510" s="5" t="n">
        <v>0</v>
      </c>
      <c r="I1510" s="5" t="n">
        <v>0</v>
      </c>
      <c r="J1510" s="5" t="n">
        <v>0</v>
      </c>
      <c r="K1510" s="1" t="n">
        <v>0.11</v>
      </c>
      <c r="L1510" s="16">
        <f>K1510*C1510</f>
        <v/>
      </c>
      <c r="M1510" s="13">
        <f>C1510*I1510</f>
        <v/>
      </c>
      <c r="N1510" s="13">
        <f>IF(F1510&gt;0,C1510*(1+F1510),G1510)</f>
        <v/>
      </c>
      <c r="O1510" s="16">
        <f>N1510*J1510</f>
        <v/>
      </c>
      <c r="P1510" s="16">
        <f>L1510-D1510</f>
        <v/>
      </c>
      <c r="Q1510" s="16">
        <f>M1510-E1510</f>
        <v/>
      </c>
      <c r="R1510" s="16">
        <f>(B1510)+(P1510)+(Q1510)+(O1510)</f>
        <v/>
      </c>
      <c r="S1510" s="16">
        <f>R1510/0.89</f>
        <v/>
      </c>
      <c r="T1510" s="8">
        <f>((R1510/S1510)-1)*-100</f>
        <v/>
      </c>
      <c r="U1510" s="16">
        <f>C1510-S1510</f>
        <v/>
      </c>
      <c r="V1510">
        <f>((R1510/C1510)-1)*-100</f>
        <v/>
      </c>
    </row>
    <row r="1511">
      <c r="A1511" t="inlineStr">
        <is>
          <t>SACO DE LIXO 100L PESADO</t>
        </is>
      </c>
      <c r="B1511" s="13" t="n">
        <v>39.6</v>
      </c>
      <c r="C1511" s="14">
        <f>R1511/0.89</f>
        <v/>
      </c>
      <c r="D1511" s="13" t="n">
        <v>4.752</v>
      </c>
      <c r="E1511" s="13" t="n">
        <v>3.22344</v>
      </c>
      <c r="F1511" s="1" t="n">
        <v>0.3973</v>
      </c>
      <c r="G1511" t="n">
        <v>0</v>
      </c>
      <c r="H1511" s="5" t="n">
        <v>0</v>
      </c>
      <c r="I1511" s="5" t="n">
        <v>0</v>
      </c>
      <c r="J1511" s="5" t="n">
        <v>0</v>
      </c>
      <c r="K1511" s="1" t="n">
        <v>0.11</v>
      </c>
      <c r="L1511" s="16">
        <f>K1511*C1511</f>
        <v/>
      </c>
      <c r="M1511" s="13">
        <f>C1511*I1511</f>
        <v/>
      </c>
      <c r="N1511" s="13">
        <f>IF(F1511&gt;0,C1511*(1+F1511),G1511)</f>
        <v/>
      </c>
      <c r="O1511" s="16">
        <f>N1511*J1511</f>
        <v/>
      </c>
      <c r="P1511" s="16">
        <f>L1511-D1511</f>
        <v/>
      </c>
      <c r="Q1511" s="16">
        <f>M1511-E1511</f>
        <v/>
      </c>
      <c r="R1511" s="16">
        <f>(B1511)+(P1511)+(Q1511)+(O1511)</f>
        <v/>
      </c>
      <c r="S1511" s="16">
        <f>R1511/0.89</f>
        <v/>
      </c>
      <c r="T1511" s="8">
        <f>((R1511/S1511)-1)*-100</f>
        <v/>
      </c>
      <c r="U1511" s="16">
        <f>C1511-S1511</f>
        <v/>
      </c>
      <c r="V1511">
        <f>((R1511/C1511)-1)*-100</f>
        <v/>
      </c>
    </row>
    <row r="1512">
      <c r="A1512" t="inlineStr">
        <is>
          <t>SACO DE LIXO 200L REFORÇADO</t>
        </is>
      </c>
      <c r="B1512" s="13" t="n">
        <v>49.01</v>
      </c>
      <c r="C1512" s="14">
        <f>R1512/0.89</f>
        <v/>
      </c>
      <c r="D1512" s="13" t="n">
        <v>5.8812</v>
      </c>
      <c r="E1512" s="13" t="n">
        <v>3.989414</v>
      </c>
      <c r="F1512" s="1" t="n">
        <v>0</v>
      </c>
      <c r="G1512" t="n">
        <v>0</v>
      </c>
      <c r="H1512" s="5" t="n">
        <v>0</v>
      </c>
      <c r="I1512" s="5" t="n">
        <v>0</v>
      </c>
      <c r="J1512" s="5" t="n">
        <v>0</v>
      </c>
      <c r="K1512" s="1" t="n">
        <v>0.11</v>
      </c>
      <c r="L1512" s="16">
        <f>K1512*C1512</f>
        <v/>
      </c>
      <c r="M1512" s="13">
        <f>C1512*I1512</f>
        <v/>
      </c>
      <c r="N1512" s="13">
        <f>IF(F1512&gt;0,C1512*(1+F1512),G1512)</f>
        <v/>
      </c>
      <c r="O1512" s="16">
        <f>N1512*J1512</f>
        <v/>
      </c>
      <c r="P1512" s="16">
        <f>L1512-D1512</f>
        <v/>
      </c>
      <c r="Q1512" s="16">
        <f>M1512-E1512</f>
        <v/>
      </c>
      <c r="R1512" s="16">
        <f>(B1512)+(P1512)+(Q1512)+(O1512)</f>
        <v/>
      </c>
      <c r="S1512" s="16">
        <f>R1512/0.89</f>
        <v/>
      </c>
      <c r="T1512" s="8">
        <f>((R1512/S1512)-1)*-100</f>
        <v/>
      </c>
      <c r="U1512" s="16">
        <f>C1512-S1512</f>
        <v/>
      </c>
      <c r="V1512">
        <f>((R1512/C1512)-1)*-100</f>
        <v/>
      </c>
    </row>
    <row r="1513">
      <c r="A1513" t="inlineStr">
        <is>
          <t>SACO DE LIXO 200L PESADO</t>
        </is>
      </c>
      <c r="B1513" s="13" t="n">
        <v>58.41</v>
      </c>
      <c r="C1513" s="14">
        <f>R1513/0.89</f>
        <v/>
      </c>
      <c r="D1513" s="13" t="n">
        <v>7.0092</v>
      </c>
      <c r="E1513" s="13" t="n">
        <v>4.754574</v>
      </c>
      <c r="F1513" s="1" t="n">
        <v>0</v>
      </c>
      <c r="G1513" t="n">
        <v>0</v>
      </c>
      <c r="H1513" s="5" t="n">
        <v>0</v>
      </c>
      <c r="I1513" s="5" t="n">
        <v>0</v>
      </c>
      <c r="J1513" s="5" t="n">
        <v>0</v>
      </c>
      <c r="K1513" s="1" t="n">
        <v>0.11</v>
      </c>
      <c r="L1513" s="16">
        <f>K1513*C1513</f>
        <v/>
      </c>
      <c r="M1513" s="13">
        <f>C1513*I1513</f>
        <v/>
      </c>
      <c r="N1513" s="13">
        <f>IF(F1513&gt;0,C1513*(1+F1513),G1513)</f>
        <v/>
      </c>
      <c r="O1513" s="16">
        <f>N1513*J1513</f>
        <v/>
      </c>
      <c r="P1513" s="16">
        <f>L1513-D1513</f>
        <v/>
      </c>
      <c r="Q1513" s="16">
        <f>M1513-E1513</f>
        <v/>
      </c>
      <c r="R1513" s="16">
        <f>(B1513)+(P1513)+(Q1513)+(O1513)</f>
        <v/>
      </c>
      <c r="S1513" s="16">
        <f>R1513/0.89</f>
        <v/>
      </c>
      <c r="T1513" s="8">
        <f>((R1513/S1513)-1)*-100</f>
        <v/>
      </c>
      <c r="U1513" s="16">
        <f>C1513-S1513</f>
        <v/>
      </c>
      <c r="V1513">
        <f>((R1513/C1513)-1)*-100</f>
        <v/>
      </c>
    </row>
    <row r="1514">
      <c r="A1514" t="inlineStr">
        <is>
          <t>SACO DE LIXO 240L PESADO</t>
        </is>
      </c>
      <c r="B1514" s="13" t="n">
        <v>43.56</v>
      </c>
      <c r="C1514" s="14">
        <f>R1514/0.89</f>
        <v/>
      </c>
      <c r="D1514" s="13" t="n">
        <v>5.2272</v>
      </c>
      <c r="E1514" s="13" t="n">
        <v>3.545784</v>
      </c>
      <c r="F1514" s="1" t="n">
        <v>0</v>
      </c>
      <c r="G1514" t="n">
        <v>0</v>
      </c>
      <c r="H1514" s="5" t="n">
        <v>0</v>
      </c>
      <c r="I1514" s="5" t="n">
        <v>0</v>
      </c>
      <c r="J1514" s="5" t="n">
        <v>0</v>
      </c>
      <c r="K1514" s="1" t="n">
        <v>0.11</v>
      </c>
      <c r="L1514" s="16">
        <f>K1514*C1514</f>
        <v/>
      </c>
      <c r="M1514" s="13">
        <f>C1514*I1514</f>
        <v/>
      </c>
      <c r="N1514" s="13">
        <f>IF(F1514&gt;0,C1514*(1+F1514),G1514)</f>
        <v/>
      </c>
      <c r="O1514" s="16">
        <f>N1514*J1514</f>
        <v/>
      </c>
      <c r="P1514" s="16">
        <f>L1514-D1514</f>
        <v/>
      </c>
      <c r="Q1514" s="16">
        <f>M1514-E1514</f>
        <v/>
      </c>
      <c r="R1514" s="16">
        <f>(B1514)+(P1514)+(Q1514)+(O1514)</f>
        <v/>
      </c>
      <c r="S1514" s="16">
        <f>R1514/0.89</f>
        <v/>
      </c>
      <c r="T1514" s="8">
        <f>((R1514/S1514)-1)*-100</f>
        <v/>
      </c>
      <c r="U1514" s="16">
        <f>C1514-S1514</f>
        <v/>
      </c>
      <c r="V1514">
        <f>((R1514/C1514)-1)*-100</f>
        <v/>
      </c>
    </row>
    <row r="1515">
      <c r="A1515" t="inlineStr">
        <is>
          <t>PANO MULTIUSO ROLO 0,28X300M BRANCO NOBR</t>
        </is>
      </c>
      <c r="B1515" s="13" t="n">
        <v>62.15</v>
      </c>
      <c r="C1515" s="14">
        <f>R1515/0.89</f>
        <v/>
      </c>
      <c r="D1515" s="13" t="n">
        <v>2.486</v>
      </c>
      <c r="E1515" s="13" t="n">
        <v>5.51892</v>
      </c>
      <c r="F1515" s="1" t="n">
        <v>0</v>
      </c>
      <c r="G1515" t="n">
        <v>0</v>
      </c>
      <c r="H1515" s="5" t="inlineStr">
        <is>
          <t>-</t>
        </is>
      </c>
      <c r="I1515" s="5" t="inlineStr">
        <is>
          <t>-</t>
        </is>
      </c>
      <c r="J1515" s="5" t="inlineStr">
        <is>
          <t>-</t>
        </is>
      </c>
      <c r="K1515" s="1" t="n">
        <v>0.11</v>
      </c>
      <c r="L1515" s="16">
        <f>K1515*C1515</f>
        <v/>
      </c>
      <c r="M1515" s="13">
        <f>C1515*I1515</f>
        <v/>
      </c>
      <c r="N1515" s="13">
        <f>IF(F1515&gt;0,C1515*(1+F1515),G1515)</f>
        <v/>
      </c>
      <c r="O1515" s="16">
        <f>N1515*J1515</f>
        <v/>
      </c>
      <c r="P1515" s="16">
        <f>L1515-D1515</f>
        <v/>
      </c>
      <c r="Q1515" s="16">
        <f>M1515-E1515</f>
        <v/>
      </c>
      <c r="R1515" s="16">
        <f>(B1515)+(P1515)+(Q1515)+(O1515)</f>
        <v/>
      </c>
      <c r="S1515" s="16">
        <f>R1515/0.89</f>
        <v/>
      </c>
      <c r="T1515" s="8">
        <f>((R1515/S1515)-1)*-100</f>
        <v/>
      </c>
      <c r="U1515" s="16">
        <f>C1515-S1515</f>
        <v/>
      </c>
      <c r="V1515">
        <f>((R1515/C1515)-1)*-100</f>
        <v/>
      </c>
    </row>
    <row r="1516">
      <c r="A1516" t="inlineStr">
        <is>
          <t>WHISKY JW BLUE 50ML</t>
        </is>
      </c>
      <c r="B1516" s="13" t="n">
        <v>152.697188</v>
      </c>
      <c r="C1516" s="14">
        <f>R1516/0.89</f>
        <v/>
      </c>
      <c r="D1516" s="13" t="n">
        <v>6.107917</v>
      </c>
      <c r="E1516" s="13" t="n">
        <v>13.559508</v>
      </c>
      <c r="F1516" s="1" t="n">
        <v>0.467</v>
      </c>
      <c r="G1516" t="n">
        <v>0</v>
      </c>
      <c r="H1516" s="5" t="n">
        <v>0.12</v>
      </c>
      <c r="I1516" s="5" t="n">
        <v>0.0925</v>
      </c>
      <c r="J1516" s="5" t="n">
        <v>0.12</v>
      </c>
      <c r="K1516" s="1" t="n">
        <v>0.11</v>
      </c>
      <c r="L1516" s="16">
        <f>K1516*C1516</f>
        <v/>
      </c>
      <c r="M1516" s="13">
        <f>C1516*I1516</f>
        <v/>
      </c>
      <c r="N1516" s="13">
        <f>IF(F1516&gt;0,C1516*(1+F1516),G1516)</f>
        <v/>
      </c>
      <c r="O1516" s="16">
        <f>N1516*J1516</f>
        <v/>
      </c>
      <c r="P1516" s="16">
        <f>L1516-D1516</f>
        <v/>
      </c>
      <c r="Q1516" s="16">
        <f>M1516-E1516</f>
        <v/>
      </c>
      <c r="R1516" s="16">
        <f>(B1516)+(P1516)+(Q1516)+(O1516)</f>
        <v/>
      </c>
      <c r="S1516" s="16">
        <f>R1516/0.89</f>
        <v/>
      </c>
      <c r="T1516" s="8">
        <f>((R1516/S1516)-1)*-100</f>
        <v/>
      </c>
      <c r="U1516" s="16">
        <f>C1516-S1516</f>
        <v/>
      </c>
      <c r="V1516">
        <f>((R1516/C1516)-1)*-100</f>
        <v/>
      </c>
    </row>
    <row r="1517">
      <c r="A1517" t="inlineStr">
        <is>
          <t>WHISKY JW 18YO ICONS 06/750ML</t>
        </is>
      </c>
      <c r="B1517" s="13" t="n">
        <v>444.784167</v>
      </c>
      <c r="C1517" s="14">
        <f>R1517/0.89</f>
        <v/>
      </c>
      <c r="D1517" s="13" t="n">
        <v>17.791367</v>
      </c>
      <c r="E1517" s="13" t="n">
        <v>39.496806</v>
      </c>
      <c r="F1517" s="1" t="n">
        <v>0.467</v>
      </c>
      <c r="G1517" t="n">
        <v>0</v>
      </c>
      <c r="H1517" s="5" t="n">
        <v>0.12</v>
      </c>
      <c r="I1517" s="5" t="n">
        <v>0.0925</v>
      </c>
      <c r="J1517" s="5" t="n">
        <v>0.12</v>
      </c>
      <c r="K1517" s="1" t="n">
        <v>0.11</v>
      </c>
      <c r="L1517" s="16">
        <f>K1517*C1517</f>
        <v/>
      </c>
      <c r="M1517" s="13">
        <f>C1517*I1517</f>
        <v/>
      </c>
      <c r="N1517" s="13">
        <f>IF(F1517&gt;0,C1517*(1+F1517),G1517)</f>
        <v/>
      </c>
      <c r="O1517" s="16">
        <f>N1517*J1517</f>
        <v/>
      </c>
      <c r="P1517" s="16">
        <f>L1517-D1517</f>
        <v/>
      </c>
      <c r="Q1517" s="16">
        <f>M1517-E1517</f>
        <v/>
      </c>
      <c r="R1517" s="16">
        <f>(B1517)+(P1517)+(Q1517)+(O1517)</f>
        <v/>
      </c>
      <c r="S1517" s="16">
        <f>R1517/0.89</f>
        <v/>
      </c>
      <c r="T1517" s="8">
        <f>((R1517/S1517)-1)*-100</f>
        <v/>
      </c>
      <c r="U1517" s="16">
        <f>C1517-S1517</f>
        <v/>
      </c>
      <c r="V1517">
        <f>((R1517/C1517)-1)*-100</f>
        <v/>
      </c>
    </row>
    <row r="1518">
      <c r="A1518" t="inlineStr">
        <is>
          <t>WHISKY JW BLUE VAP23 03/750ML</t>
        </is>
      </c>
      <c r="B1518" s="13" t="n">
        <v>1056.664</v>
      </c>
      <c r="C1518" s="14">
        <f>R1518/0.89</f>
        <v/>
      </c>
      <c r="D1518" s="13" t="n">
        <v>42.26656</v>
      </c>
      <c r="E1518" s="13" t="n">
        <v>93.83176900000001</v>
      </c>
      <c r="F1518" s="1" t="n">
        <v>0</v>
      </c>
      <c r="G1518" t="n">
        <v>1400.91</v>
      </c>
      <c r="H1518" s="5" t="n">
        <v>0.12</v>
      </c>
      <c r="I1518" s="5" t="n">
        <v>0.0925</v>
      </c>
      <c r="J1518" s="5" t="n">
        <v>0.12</v>
      </c>
      <c r="K1518" s="1" t="n">
        <v>0.11</v>
      </c>
      <c r="L1518" s="16">
        <f>K1518*C1518</f>
        <v/>
      </c>
      <c r="M1518" s="13">
        <f>C1518*I1518</f>
        <v/>
      </c>
      <c r="N1518" s="13">
        <f>IF(F1518&gt;0,C1518*(1+F1518),G1518)</f>
        <v/>
      </c>
      <c r="O1518" s="16">
        <f>N1518*J1518</f>
        <v/>
      </c>
      <c r="P1518" s="16">
        <f>L1518-D1518</f>
        <v/>
      </c>
      <c r="Q1518" s="16">
        <f>M1518-E1518</f>
        <v/>
      </c>
      <c r="R1518" s="16">
        <f>(B1518)+(P1518)+(Q1518)+(O1518)</f>
        <v/>
      </c>
      <c r="S1518" s="16">
        <f>R1518/0.89</f>
        <v/>
      </c>
      <c r="T1518" s="8">
        <f>((R1518/S1518)-1)*-100</f>
        <v/>
      </c>
      <c r="U1518" s="16">
        <f>C1518-S1518</f>
        <v/>
      </c>
      <c r="V1518">
        <f>((R1518/C1518)-1)*-100</f>
        <v/>
      </c>
    </row>
    <row r="1519">
      <c r="A1519" t="inlineStr">
        <is>
          <t>GIN TANQUERAY FAMILY GIFTPACK  8X50ML</t>
        </is>
      </c>
      <c r="B1519" s="13" t="n">
        <v>52.81375</v>
      </c>
      <c r="C1519" s="14">
        <f>R1519/0.89</f>
        <v/>
      </c>
      <c r="D1519" s="13" t="n">
        <v>2.1125</v>
      </c>
      <c r="E1519" s="13" t="n">
        <v>4.689866</v>
      </c>
      <c r="F1519" s="1" t="n">
        <v>0.467</v>
      </c>
      <c r="G1519" t="n">
        <v>0</v>
      </c>
      <c r="H1519" s="5" t="n">
        <v>0.12</v>
      </c>
      <c r="I1519" s="5" t="n">
        <v>0.0925</v>
      </c>
      <c r="J1519" s="5" t="n">
        <v>0.12</v>
      </c>
      <c r="K1519" s="1" t="n">
        <v>0.11</v>
      </c>
      <c r="L1519" s="16">
        <f>K1519*C1519</f>
        <v/>
      </c>
      <c r="M1519" s="13">
        <f>C1519*I1519</f>
        <v/>
      </c>
      <c r="N1519" s="13">
        <f>IF(F1519&gt;0,C1519*(1+F1519),G1519)</f>
        <v/>
      </c>
      <c r="O1519" s="16">
        <f>N1519*J1519</f>
        <v/>
      </c>
      <c r="P1519" s="16">
        <f>L1519-D1519</f>
        <v/>
      </c>
      <c r="Q1519" s="16">
        <f>M1519-E1519</f>
        <v/>
      </c>
      <c r="R1519" s="16">
        <f>(B1519)+(P1519)+(Q1519)+(O1519)</f>
        <v/>
      </c>
      <c r="S1519" s="16">
        <f>R1519/0.89</f>
        <v/>
      </c>
      <c r="T1519" s="8">
        <f>((R1519/S1519)-1)*-100</f>
        <v/>
      </c>
      <c r="U1519" s="16">
        <f>C1519-S1519</f>
        <v/>
      </c>
      <c r="V1519">
        <f>((R1519/C1519)-1)*-100</f>
        <v/>
      </c>
    </row>
    <row r="1520">
      <c r="A1520" t="inlineStr">
        <is>
          <t>GLENMORANGIE 10YO 750ML</t>
        </is>
      </c>
      <c r="B1520" s="13" t="n">
        <v>171.07</v>
      </c>
      <c r="C1520" s="14">
        <f>R1520/0.89</f>
        <v/>
      </c>
      <c r="D1520" s="13" t="n">
        <v>6.843333</v>
      </c>
      <c r="E1520" s="13" t="n">
        <v>15.190967</v>
      </c>
      <c r="F1520" s="1" t="n">
        <v>0</v>
      </c>
      <c r="G1520" t="n">
        <v>545.79</v>
      </c>
      <c r="H1520" s="5" t="n">
        <v>0.12</v>
      </c>
      <c r="I1520" s="5" t="n">
        <v>0.0925</v>
      </c>
      <c r="J1520" s="5" t="n">
        <v>0.12</v>
      </c>
      <c r="K1520" s="1" t="n">
        <v>0.11</v>
      </c>
      <c r="L1520" s="16">
        <f>K1520*C1520</f>
        <v/>
      </c>
      <c r="M1520" s="13">
        <f>C1520*I1520</f>
        <v/>
      </c>
      <c r="N1520" s="13">
        <f>IF(F1520&gt;0,C1520*(1+F1520),G1520)</f>
        <v/>
      </c>
      <c r="O1520" s="16">
        <f>N1520*J1520</f>
        <v/>
      </c>
      <c r="P1520" s="16">
        <f>L1520-D1520</f>
        <v/>
      </c>
      <c r="Q1520" s="16">
        <f>M1520-E1520</f>
        <v/>
      </c>
      <c r="R1520" s="16">
        <f>(B1520)+(P1520)+(Q1520)+(O1520)</f>
        <v/>
      </c>
      <c r="S1520" s="16">
        <f>R1520/0.89</f>
        <v/>
      </c>
      <c r="T1520" s="8">
        <f>((R1520/S1520)-1)*-100</f>
        <v/>
      </c>
      <c r="U1520" s="16">
        <f>C1520-S1520</f>
        <v/>
      </c>
      <c r="V1520">
        <f>((R1520/C1520)-1)*-100</f>
        <v/>
      </c>
    </row>
    <row r="1521">
      <c r="A1521" t="inlineStr">
        <is>
          <t>GLENMORANGIE INFINITA 18 ANOS</t>
        </is>
      </c>
      <c r="B1521" s="13" t="n">
        <v>598.850333</v>
      </c>
      <c r="C1521" s="14">
        <f>R1521/0.89</f>
        <v/>
      </c>
      <c r="D1521" s="13" t="n">
        <v>20.0452</v>
      </c>
      <c r="E1521" s="13" t="n">
        <v>44.500332</v>
      </c>
      <c r="F1521" s="1" t="n">
        <v>0.467</v>
      </c>
      <c r="G1521" t="n">
        <v>0</v>
      </c>
      <c r="H1521" s="5" t="n">
        <v>0.12</v>
      </c>
      <c r="I1521" s="5" t="n">
        <v>0.0925</v>
      </c>
      <c r="J1521" s="5" t="n">
        <v>0.12</v>
      </c>
      <c r="K1521" s="1" t="n">
        <v>0.11</v>
      </c>
      <c r="L1521" s="16">
        <f>K1521*C1521</f>
        <v/>
      </c>
      <c r="M1521" s="13">
        <f>C1521*I1521</f>
        <v/>
      </c>
      <c r="N1521" s="13">
        <f>IF(F1521&gt;0,C1521*(1+F1521),G1521)</f>
        <v/>
      </c>
      <c r="O1521" s="16">
        <f>N1521*J1521</f>
        <v/>
      </c>
      <c r="P1521" s="16">
        <f>L1521-D1521</f>
        <v/>
      </c>
      <c r="Q1521" s="16">
        <f>M1521-E1521</f>
        <v/>
      </c>
      <c r="R1521" s="16">
        <f>(B1521)+(P1521)+(Q1521)+(O1521)</f>
        <v/>
      </c>
      <c r="S1521" s="16">
        <f>R1521/0.89</f>
        <v/>
      </c>
      <c r="T1521" s="8">
        <f>((R1521/S1521)-1)*-100</f>
        <v/>
      </c>
      <c r="U1521" s="16">
        <f>C1521-S1521</f>
        <v/>
      </c>
      <c r="V1521">
        <f>((R1521/C1521)-1)*-100</f>
        <v/>
      </c>
    </row>
    <row r="1522">
      <c r="A1522" t="inlineStr">
        <is>
          <t>ESPUM PERINI BRUT ROSE ESPECIAL C/ GORRO</t>
        </is>
      </c>
      <c r="B1522" s="13" t="n">
        <v>35.2824</v>
      </c>
      <c r="C1522" s="14">
        <f>R1522/0.89</f>
        <v/>
      </c>
      <c r="D1522" s="13" t="n">
        <v>4.095499999999999</v>
      </c>
      <c r="E1522" s="13" t="n">
        <v>2.696699</v>
      </c>
      <c r="F1522" s="1" t="n">
        <v>0.467</v>
      </c>
      <c r="G1522" t="n">
        <v>0</v>
      </c>
      <c r="H1522" s="5" t="n">
        <v>0.12</v>
      </c>
      <c r="I1522" s="5" t="n">
        <v>0.0925</v>
      </c>
      <c r="J1522" s="5" t="n">
        <v>0.12</v>
      </c>
      <c r="K1522" s="1" t="n">
        <v>0.11</v>
      </c>
      <c r="L1522" s="16">
        <f>K1522*C1522</f>
        <v/>
      </c>
      <c r="M1522" s="13">
        <f>C1522*I1522</f>
        <v/>
      </c>
      <c r="N1522" s="13">
        <f>IF(F1522&gt;0,C1522*(1+F1522),G1522)</f>
        <v/>
      </c>
      <c r="O1522" s="16">
        <f>N1522*J1522</f>
        <v/>
      </c>
      <c r="P1522" s="16">
        <f>L1522-D1522</f>
        <v/>
      </c>
      <c r="Q1522" s="16">
        <f>M1522-E1522</f>
        <v/>
      </c>
      <c r="R1522" s="16">
        <f>(B1522)+(P1522)+(Q1522)+(O1522)</f>
        <v/>
      </c>
      <c r="S1522" s="16">
        <f>R1522/0.89</f>
        <v/>
      </c>
      <c r="T1522" s="8">
        <f>((R1522/S1522)-1)*-100</f>
        <v/>
      </c>
      <c r="U1522" s="16">
        <f>C1522-S1522</f>
        <v/>
      </c>
      <c r="V1522">
        <f>((R1522/C1522)-1)*-100</f>
        <v/>
      </c>
    </row>
    <row r="1523">
      <c r="A1523" t="inlineStr">
        <is>
          <t>WHISKY ROYAL SALUTE 38Y STONE 500ML</t>
        </is>
      </c>
      <c r="B1523" s="13" t="n">
        <v>3476.826933</v>
      </c>
      <c r="C1523" s="14">
        <f>R1523/0.89</f>
        <v/>
      </c>
      <c r="D1523" s="13" t="n">
        <v>116.379144</v>
      </c>
      <c r="E1523" s="13" t="n">
        <v>258.361698</v>
      </c>
      <c r="F1523" s="1" t="n">
        <v>0.4579</v>
      </c>
      <c r="G1523" t="n">
        <v>0</v>
      </c>
      <c r="H1523" s="5" t="n">
        <v>0.12</v>
      </c>
      <c r="I1523" s="5" t="n">
        <v>0.0925</v>
      </c>
      <c r="J1523" s="5" t="n">
        <v>0.12</v>
      </c>
      <c r="K1523" s="1" t="n">
        <v>0.11</v>
      </c>
      <c r="L1523" s="16">
        <f>K1523*C1523</f>
        <v/>
      </c>
      <c r="M1523" s="13">
        <f>C1523*I1523</f>
        <v/>
      </c>
      <c r="N1523" s="13">
        <f>IF(F1523&gt;0,C1523*(1+F1523),G1523)</f>
        <v/>
      </c>
      <c r="O1523" s="16">
        <f>N1523*J1523</f>
        <v/>
      </c>
      <c r="P1523" s="16">
        <f>L1523-D1523</f>
        <v/>
      </c>
      <c r="Q1523" s="16">
        <f>M1523-E1523</f>
        <v/>
      </c>
      <c r="R1523" s="16">
        <f>(B1523)+(P1523)+(Q1523)+(O1523)</f>
        <v/>
      </c>
      <c r="S1523" s="16">
        <f>R1523/0.89</f>
        <v/>
      </c>
      <c r="T1523" s="8">
        <f>((R1523/S1523)-1)*-100</f>
        <v/>
      </c>
      <c r="U1523" s="16">
        <f>C1523-S1523</f>
        <v/>
      </c>
      <c r="V1523">
        <f>((R1523/C1523)-1)*-100</f>
        <v/>
      </c>
    </row>
    <row r="1524">
      <c r="A1524" t="inlineStr">
        <is>
          <t>LICOR HOL PEACHTREE 1 TACA 700 ML</t>
        </is>
      </c>
      <c r="B1524" s="13" t="n">
        <v>97.16883300000001</v>
      </c>
      <c r="C1524" s="14">
        <f>R1524/0.89</f>
        <v/>
      </c>
      <c r="D1524" s="13" t="n">
        <v>3.25252</v>
      </c>
      <c r="E1524" s="13" t="n">
        <v>7.220596</v>
      </c>
      <c r="F1524" s="1" t="n">
        <v>0</v>
      </c>
      <c r="G1524" t="n">
        <v>182.52</v>
      </c>
      <c r="H1524" s="5" t="n">
        <v>0.12</v>
      </c>
      <c r="I1524" s="5" t="n">
        <v>0.0925</v>
      </c>
      <c r="J1524" s="5" t="n">
        <v>0.12</v>
      </c>
      <c r="K1524" s="1" t="n">
        <v>0.11</v>
      </c>
      <c r="L1524" s="16">
        <f>K1524*C1524</f>
        <v/>
      </c>
      <c r="M1524" s="13">
        <f>C1524*I1524</f>
        <v/>
      </c>
      <c r="N1524" s="13">
        <f>IF(F1524&gt;0,C1524*(1+F1524),G1524)</f>
        <v/>
      </c>
      <c r="O1524" s="16">
        <f>N1524*J1524</f>
        <v/>
      </c>
      <c r="P1524" s="16">
        <f>L1524-D1524</f>
        <v/>
      </c>
      <c r="Q1524" s="16">
        <f>M1524-E1524</f>
        <v/>
      </c>
      <c r="R1524" s="16">
        <f>(B1524)+(P1524)+(Q1524)+(O1524)</f>
        <v/>
      </c>
      <c r="S1524" s="16">
        <f>R1524/0.89</f>
        <v/>
      </c>
      <c r="T1524" s="8">
        <f>((R1524/S1524)-1)*-100</f>
        <v/>
      </c>
      <c r="U1524" s="16">
        <f>C1524-S1524</f>
        <v/>
      </c>
      <c r="V1524">
        <f>((R1524/C1524)-1)*-100</f>
        <v/>
      </c>
    </row>
    <row r="1525">
      <c r="A1525" t="inlineStr">
        <is>
          <t>AGUA SANITARIA 5L CORDEX</t>
        </is>
      </c>
      <c r="B1525" s="13" t="n">
        <v>6.16</v>
      </c>
      <c r="C1525" s="14">
        <f>R1525/0.89</f>
        <v/>
      </c>
      <c r="D1525" s="13" t="n">
        <v>1.352</v>
      </c>
      <c r="E1525" s="13" t="n">
        <v>0.45584</v>
      </c>
      <c r="F1525" s="1" t="n">
        <v>0.432</v>
      </c>
      <c r="G1525" t="n">
        <v>0</v>
      </c>
      <c r="H1525" s="5" t="inlineStr">
        <is>
          <t>-</t>
        </is>
      </c>
      <c r="I1525" s="5" t="inlineStr">
        <is>
          <t>-</t>
        </is>
      </c>
      <c r="J1525" s="5" t="inlineStr">
        <is>
          <t>-</t>
        </is>
      </c>
      <c r="K1525" s="1" t="n">
        <v>0.11</v>
      </c>
      <c r="L1525" s="16">
        <f>K1525*C1525</f>
        <v/>
      </c>
      <c r="M1525" s="13">
        <f>C1525*I1525</f>
        <v/>
      </c>
      <c r="N1525" s="13">
        <f>IF(F1525&gt;0,C1525*(1+F1525),G1525)</f>
        <v/>
      </c>
      <c r="O1525" s="16">
        <f>N1525*J1525</f>
        <v/>
      </c>
      <c r="P1525" s="16">
        <f>L1525-D1525</f>
        <v/>
      </c>
      <c r="Q1525" s="16">
        <f>M1525-E1525</f>
        <v/>
      </c>
      <c r="R1525" s="16">
        <f>(B1525)+(P1525)+(Q1525)+(O1525)</f>
        <v/>
      </c>
      <c r="S1525" s="16">
        <f>R1525/0.89</f>
        <v/>
      </c>
      <c r="T1525" s="8">
        <f>((R1525/S1525)-1)*-100</f>
        <v/>
      </c>
      <c r="U1525" s="16">
        <f>C1525-S1525</f>
        <v/>
      </c>
      <c r="V1525">
        <f>((R1525/C1525)-1)*-100</f>
        <v/>
      </c>
    </row>
    <row r="1526">
      <c r="A1526" t="inlineStr">
        <is>
          <t>AGUA SANITARIA 2L CORDEX</t>
        </is>
      </c>
      <c r="B1526" s="13" t="n">
        <v>2.97</v>
      </c>
      <c r="C1526" s="14">
        <f>R1526/0.89</f>
        <v/>
      </c>
      <c r="D1526" s="13" t="n">
        <v>0.714</v>
      </c>
      <c r="E1526" s="13" t="n">
        <v>0.21978</v>
      </c>
      <c r="F1526" s="1" t="n">
        <v>0.432</v>
      </c>
      <c r="G1526" t="n">
        <v>0</v>
      </c>
      <c r="H1526" s="5" t="inlineStr">
        <is>
          <t>-</t>
        </is>
      </c>
      <c r="I1526" s="5" t="inlineStr">
        <is>
          <t>-</t>
        </is>
      </c>
      <c r="J1526" s="5" t="inlineStr">
        <is>
          <t>-</t>
        </is>
      </c>
      <c r="K1526" s="1" t="n">
        <v>0.11</v>
      </c>
      <c r="L1526" s="16">
        <f>K1526*C1526</f>
        <v/>
      </c>
      <c r="M1526" s="13">
        <f>C1526*I1526</f>
        <v/>
      </c>
      <c r="N1526" s="13">
        <f>IF(F1526&gt;0,C1526*(1+F1526),G1526)</f>
        <v/>
      </c>
      <c r="O1526" s="16">
        <f>N1526*J1526</f>
        <v/>
      </c>
      <c r="P1526" s="16">
        <f>L1526-D1526</f>
        <v/>
      </c>
      <c r="Q1526" s="16">
        <f>M1526-E1526</f>
        <v/>
      </c>
      <c r="R1526" s="16">
        <f>(B1526)+(P1526)+(Q1526)+(O1526)</f>
        <v/>
      </c>
      <c r="S1526" s="16">
        <f>R1526/0.89</f>
        <v/>
      </c>
      <c r="T1526" s="8">
        <f>((R1526/S1526)-1)*-100</f>
        <v/>
      </c>
      <c r="U1526" s="16">
        <f>C1526-S1526</f>
        <v/>
      </c>
      <c r="V1526">
        <f>((R1526/C1526)-1)*-100</f>
        <v/>
      </c>
    </row>
    <row r="1527">
      <c r="A1527" t="inlineStr">
        <is>
          <t>AGUA SANITARIA 1L CORDEX</t>
        </is>
      </c>
      <c r="B1527" s="13" t="n">
        <v>1.57</v>
      </c>
      <c r="C1527" s="14">
        <f>R1527/0.89</f>
        <v/>
      </c>
      <c r="D1527" s="13" t="n">
        <v>0.434</v>
      </c>
      <c r="E1527" s="13" t="n">
        <v>0.11618</v>
      </c>
      <c r="F1527" s="1" t="n">
        <v>0.432</v>
      </c>
      <c r="G1527" t="n">
        <v>0</v>
      </c>
      <c r="H1527" s="5" t="inlineStr">
        <is>
          <t>-</t>
        </is>
      </c>
      <c r="I1527" s="5" t="inlineStr">
        <is>
          <t>-</t>
        </is>
      </c>
      <c r="J1527" s="5" t="inlineStr">
        <is>
          <t>-</t>
        </is>
      </c>
      <c r="K1527" s="1" t="n">
        <v>0.11</v>
      </c>
      <c r="L1527" s="16">
        <f>K1527*C1527</f>
        <v/>
      </c>
      <c r="M1527" s="13">
        <f>C1527*I1527</f>
        <v/>
      </c>
      <c r="N1527" s="13">
        <f>IF(F1527&gt;0,C1527*(1+F1527),G1527)</f>
        <v/>
      </c>
      <c r="O1527" s="16">
        <f>N1527*J1527</f>
        <v/>
      </c>
      <c r="P1527" s="16">
        <f>L1527-D1527</f>
        <v/>
      </c>
      <c r="Q1527" s="16">
        <f>M1527-E1527</f>
        <v/>
      </c>
      <c r="R1527" s="16">
        <f>(B1527)+(P1527)+(Q1527)+(O1527)</f>
        <v/>
      </c>
      <c r="S1527" s="16">
        <f>R1527/0.89</f>
        <v/>
      </c>
      <c r="T1527" s="8">
        <f>((R1527/S1527)-1)*-100</f>
        <v/>
      </c>
      <c r="U1527" s="16">
        <f>C1527-S1527</f>
        <v/>
      </c>
      <c r="V1527">
        <f>((R1527/C1527)-1)*-100</f>
        <v/>
      </c>
    </row>
    <row r="1528">
      <c r="A1528" t="inlineStr">
        <is>
          <t>VERMOUTH CINZANO ROSSO 1L</t>
        </is>
      </c>
      <c r="B1528" s="13" t="n">
        <v>24.8</v>
      </c>
      <c r="C1528" s="14">
        <f>R1528/0.89</f>
        <v/>
      </c>
      <c r="D1528" s="13" t="n">
        <v>2.823455</v>
      </c>
      <c r="E1528" s="13" t="n">
        <v>2.032831</v>
      </c>
      <c r="F1528" s="1" t="n">
        <v>0</v>
      </c>
      <c r="G1528" t="n">
        <v>41</v>
      </c>
      <c r="H1528" s="5" t="n">
        <v>0.12</v>
      </c>
      <c r="I1528" s="5" t="n">
        <v>0.0925</v>
      </c>
      <c r="J1528" s="5" t="n">
        <v>0.12</v>
      </c>
      <c r="K1528" s="1" t="n">
        <v>0.11</v>
      </c>
      <c r="L1528" s="16">
        <f>K1528*C1528</f>
        <v/>
      </c>
      <c r="M1528" s="13">
        <f>C1528*I1528</f>
        <v/>
      </c>
      <c r="N1528" s="13">
        <f>IF(F1528&gt;0,C1528*(1+F1528),G1528)</f>
        <v/>
      </c>
      <c r="O1528" s="16">
        <f>N1528*J1528</f>
        <v/>
      </c>
      <c r="P1528" s="16">
        <f>L1528-D1528</f>
        <v/>
      </c>
      <c r="Q1528" s="16">
        <f>M1528-E1528</f>
        <v/>
      </c>
      <c r="R1528" s="16">
        <f>(B1528)+(P1528)+(Q1528)+(O1528)</f>
        <v/>
      </c>
      <c r="S1528" s="16">
        <f>R1528/0.89</f>
        <v/>
      </c>
      <c r="T1528" s="8">
        <f>((R1528/S1528)-1)*-100</f>
        <v/>
      </c>
      <c r="U1528" s="16">
        <f>C1528-S1528</f>
        <v/>
      </c>
      <c r="V1528">
        <f>((R1528/C1528)-1)*-100</f>
        <v/>
      </c>
    </row>
    <row r="1529">
      <c r="A1529" t="inlineStr">
        <is>
          <t>CLORO 2L</t>
        </is>
      </c>
      <c r="B1529" s="13" t="n">
        <v>3.19</v>
      </c>
      <c r="C1529" s="14">
        <f>R1529/0.89</f>
        <v/>
      </c>
      <c r="D1529" s="13" t="n">
        <v>0.758</v>
      </c>
      <c r="E1529" s="13" t="n">
        <v>0.23606</v>
      </c>
      <c r="F1529" s="1" t="n">
        <v>0.432</v>
      </c>
      <c r="G1529" t="n">
        <v>0</v>
      </c>
      <c r="H1529" s="5" t="n">
        <v>0.12</v>
      </c>
      <c r="I1529" s="5" t="n">
        <v>0.0925</v>
      </c>
      <c r="J1529" s="5" t="n">
        <v>0.12</v>
      </c>
      <c r="K1529" s="1" t="n">
        <v>0.11</v>
      </c>
      <c r="L1529" s="16">
        <f>K1529*C1529</f>
        <v/>
      </c>
      <c r="M1529" s="13">
        <f>C1529*I1529</f>
        <v/>
      </c>
      <c r="N1529" s="13">
        <f>IF(F1529&gt;0,C1529*(1+F1529),G1529)</f>
        <v/>
      </c>
      <c r="O1529" s="16">
        <f>N1529*J1529</f>
        <v/>
      </c>
      <c r="P1529" s="16">
        <f>L1529-D1529</f>
        <v/>
      </c>
      <c r="Q1529" s="16">
        <f>M1529-E1529</f>
        <v/>
      </c>
      <c r="R1529" s="16">
        <f>(B1529)+(P1529)+(Q1529)+(O1529)</f>
        <v/>
      </c>
      <c r="S1529" s="16">
        <f>R1529/0.89</f>
        <v/>
      </c>
      <c r="T1529" s="8">
        <f>((R1529/S1529)-1)*-100</f>
        <v/>
      </c>
      <c r="U1529" s="16">
        <f>C1529-S1529</f>
        <v/>
      </c>
      <c r="V1529">
        <f>((R1529/C1529)-1)*-100</f>
        <v/>
      </c>
    </row>
    <row r="1530">
      <c r="A1530" t="inlineStr">
        <is>
          <t>CLORO 1L</t>
        </is>
      </c>
      <c r="B1530" s="13" t="n">
        <v>1.67</v>
      </c>
      <c r="C1530" s="14">
        <f>R1530/0.89</f>
        <v/>
      </c>
      <c r="D1530" s="13" t="n">
        <v>0.454</v>
      </c>
      <c r="E1530" s="13" t="n">
        <v>0.12358</v>
      </c>
      <c r="F1530" s="1" t="n">
        <v>0.432</v>
      </c>
      <c r="G1530" t="n">
        <v>0</v>
      </c>
      <c r="H1530" s="5" t="n">
        <v>0.12</v>
      </c>
      <c r="I1530" s="5" t="n">
        <v>0.0925</v>
      </c>
      <c r="J1530" s="5" t="n">
        <v>0.12</v>
      </c>
      <c r="K1530" s="1" t="n">
        <v>0.11</v>
      </c>
      <c r="L1530" s="16">
        <f>K1530*C1530</f>
        <v/>
      </c>
      <c r="M1530" s="13">
        <f>C1530*I1530</f>
        <v/>
      </c>
      <c r="N1530" s="13">
        <f>IF(F1530&gt;0,C1530*(1+F1530),G1530)</f>
        <v/>
      </c>
      <c r="O1530" s="16">
        <f>N1530*J1530</f>
        <v/>
      </c>
      <c r="P1530" s="16">
        <f>L1530-D1530</f>
        <v/>
      </c>
      <c r="Q1530" s="16">
        <f>M1530-E1530</f>
        <v/>
      </c>
      <c r="R1530" s="16">
        <f>(B1530)+(P1530)+(Q1530)+(O1530)</f>
        <v/>
      </c>
      <c r="S1530" s="16">
        <f>R1530/0.89</f>
        <v/>
      </c>
      <c r="T1530" s="8">
        <f>((R1530/S1530)-1)*-100</f>
        <v/>
      </c>
      <c r="U1530" s="16">
        <f>C1530-S1530</f>
        <v/>
      </c>
      <c r="V1530">
        <f>((R1530/C1530)-1)*-100</f>
        <v/>
      </c>
    </row>
    <row r="1531">
      <c r="A1531" t="inlineStr">
        <is>
          <t>DESINFETANTE FLORAL 2L</t>
        </is>
      </c>
      <c r="B1531" s="13" t="n">
        <v>2.8</v>
      </c>
      <c r="C1531" s="14">
        <f>R1531/0.89</f>
        <v/>
      </c>
      <c r="D1531" s="13" t="n">
        <v>0.68</v>
      </c>
      <c r="E1531" s="13" t="n">
        <v>0.2072</v>
      </c>
      <c r="F1531" s="1" t="n">
        <v>0.432</v>
      </c>
      <c r="G1531" t="n">
        <v>0</v>
      </c>
      <c r="H1531" s="5" t="n">
        <v>0.12</v>
      </c>
      <c r="I1531" s="5" t="n">
        <v>0.0925</v>
      </c>
      <c r="J1531" s="5" t="n">
        <v>0.12</v>
      </c>
      <c r="K1531" s="1" t="n">
        <v>0.11</v>
      </c>
      <c r="L1531" s="16">
        <f>K1531*C1531</f>
        <v/>
      </c>
      <c r="M1531" s="13">
        <f>C1531*I1531</f>
        <v/>
      </c>
      <c r="N1531" s="13">
        <f>IF(F1531&gt;0,C1531*(1+F1531),G1531)</f>
        <v/>
      </c>
      <c r="O1531" s="16">
        <f>N1531*J1531</f>
        <v/>
      </c>
      <c r="P1531" s="16">
        <f>L1531-D1531</f>
        <v/>
      </c>
      <c r="Q1531" s="16">
        <f>M1531-E1531</f>
        <v/>
      </c>
      <c r="R1531" s="16">
        <f>(B1531)+(P1531)+(Q1531)+(O1531)</f>
        <v/>
      </c>
      <c r="S1531" s="16">
        <f>R1531/0.89</f>
        <v/>
      </c>
      <c r="T1531" s="8">
        <f>((R1531/S1531)-1)*-100</f>
        <v/>
      </c>
      <c r="U1531" s="16">
        <f>C1531-S1531</f>
        <v/>
      </c>
      <c r="V1531">
        <f>((R1531/C1531)-1)*-100</f>
        <v/>
      </c>
    </row>
    <row r="1532">
      <c r="A1532" t="inlineStr">
        <is>
          <t>HIPOCLORITO DE SODIO 5% 5L</t>
        </is>
      </c>
      <c r="B1532" s="13" t="n">
        <v>10.58</v>
      </c>
      <c r="C1532" s="14">
        <f>R1532/0.89</f>
        <v/>
      </c>
      <c r="D1532" s="13" t="n">
        <v>2.236</v>
      </c>
      <c r="E1532" s="13" t="n">
        <v>0.7829199999999999</v>
      </c>
      <c r="F1532" s="1" t="n">
        <v>0</v>
      </c>
      <c r="G1532" t="n">
        <v>0</v>
      </c>
      <c r="H1532" s="5" t="n">
        <v>0.12</v>
      </c>
      <c r="I1532" s="5" t="n">
        <v>0.0925</v>
      </c>
      <c r="J1532" s="5" t="n">
        <v>0.12</v>
      </c>
      <c r="K1532" s="1" t="n">
        <v>0.11</v>
      </c>
      <c r="L1532" s="16">
        <f>K1532*C1532</f>
        <v/>
      </c>
      <c r="M1532" s="13">
        <f>C1532*I1532</f>
        <v/>
      </c>
      <c r="N1532" s="13">
        <f>IF(F1532&gt;0,C1532*(1+F1532),G1532)</f>
        <v/>
      </c>
      <c r="O1532" s="16">
        <f>N1532*J1532</f>
        <v/>
      </c>
      <c r="P1532" s="16">
        <f>L1532-D1532</f>
        <v/>
      </c>
      <c r="Q1532" s="16">
        <f>M1532-E1532</f>
        <v/>
      </c>
      <c r="R1532" s="16">
        <f>(B1532)+(P1532)+(Q1532)+(O1532)</f>
        <v/>
      </c>
      <c r="S1532" s="16">
        <f>R1532/0.89</f>
        <v/>
      </c>
      <c r="T1532" s="8">
        <f>((R1532/S1532)-1)*-100</f>
        <v/>
      </c>
      <c r="U1532" s="16">
        <f>C1532-S1532</f>
        <v/>
      </c>
      <c r="V1532">
        <f>((R1532/C1532)-1)*-100</f>
        <v/>
      </c>
    </row>
    <row r="1533">
      <c r="A1533" t="inlineStr">
        <is>
          <t>VOLCAN XA LUMINOUS 700 ML</t>
        </is>
      </c>
      <c r="B1533" s="13" t="n">
        <v>669.677917</v>
      </c>
      <c r="C1533" s="14">
        <f>R1533/0.89</f>
        <v/>
      </c>
      <c r="D1533" s="13" t="n">
        <v>22.415833</v>
      </c>
      <c r="E1533" s="13" t="n">
        <v>49.763536</v>
      </c>
      <c r="F1533" s="1" t="n">
        <v>0.4579</v>
      </c>
      <c r="G1533" t="n">
        <v>0</v>
      </c>
      <c r="H1533" s="5" t="n">
        <v>0.12</v>
      </c>
      <c r="I1533" s="5" t="n">
        <v>0.0925</v>
      </c>
      <c r="J1533" s="5" t="n">
        <v>0.12</v>
      </c>
      <c r="K1533" s="1" t="n">
        <v>0.11</v>
      </c>
      <c r="L1533" s="16">
        <f>K1533*C1533</f>
        <v/>
      </c>
      <c r="M1533" s="13">
        <f>C1533*I1533</f>
        <v/>
      </c>
      <c r="N1533" s="13">
        <f>IF(F1533&gt;0,C1533*(1+F1533),G1533)</f>
        <v/>
      </c>
      <c r="O1533" s="16">
        <f>N1533*J1533</f>
        <v/>
      </c>
      <c r="P1533" s="16">
        <f>L1533-D1533</f>
        <v/>
      </c>
      <c r="Q1533" s="16">
        <f>M1533-E1533</f>
        <v/>
      </c>
      <c r="R1533" s="16">
        <f>(B1533)+(P1533)+(Q1533)+(O1533)</f>
        <v/>
      </c>
      <c r="S1533" s="16">
        <f>R1533/0.89</f>
        <v/>
      </c>
      <c r="T1533" s="8">
        <f>((R1533/S1533)-1)*-100</f>
        <v/>
      </c>
      <c r="U1533" s="16">
        <f>C1533-S1533</f>
        <v/>
      </c>
      <c r="V1533">
        <f>((R1533/C1533)-1)*-100</f>
        <v/>
      </c>
    </row>
    <row r="1534">
      <c r="A1534" t="inlineStr">
        <is>
          <t>RED BULL FRUTAS VERMELHAS SF 24X250ML</t>
        </is>
      </c>
      <c r="B1534" s="13" t="n">
        <v>108.243</v>
      </c>
      <c r="C1534" s="14">
        <f>R1534/0.89</f>
        <v/>
      </c>
      <c r="D1534" s="13" t="n">
        <v>4.22</v>
      </c>
      <c r="E1534" s="13" t="n">
        <v>13.1664</v>
      </c>
      <c r="F1534" s="1" t="n">
        <v>0</v>
      </c>
      <c r="G1534" t="n">
        <v>197.28</v>
      </c>
      <c r="H1534" s="5" t="n">
        <v>0.12</v>
      </c>
      <c r="I1534" s="5" t="n">
        <v>0.104</v>
      </c>
      <c r="J1534" s="5" t="n">
        <v>0.12</v>
      </c>
      <c r="K1534" s="1" t="n">
        <v>0.11</v>
      </c>
      <c r="L1534" s="16">
        <f>K1534*C1534</f>
        <v/>
      </c>
      <c r="M1534" s="13">
        <f>C1534*I1534</f>
        <v/>
      </c>
      <c r="N1534" s="13">
        <f>IF(F1534&gt;0,C1534*(1+F1534),G1534)</f>
        <v/>
      </c>
      <c r="O1534" s="16">
        <f>N1534*J1534</f>
        <v/>
      </c>
      <c r="P1534" s="16">
        <f>L1534-D1534</f>
        <v/>
      </c>
      <c r="Q1534" s="16">
        <f>M1534-E1534</f>
        <v/>
      </c>
      <c r="R1534" s="16">
        <f>(B1534)+(P1534)+(Q1534)+(O1534)</f>
        <v/>
      </c>
      <c r="S1534" s="16">
        <f>R1534/0.89</f>
        <v/>
      </c>
      <c r="T1534" s="8">
        <f>((R1534/S1534)-1)*-100</f>
        <v/>
      </c>
      <c r="U1534" s="16">
        <f>C1534-S1534</f>
        <v/>
      </c>
      <c r="V1534">
        <f>((R1534/C1534)-1)*-100</f>
        <v/>
      </c>
    </row>
    <row r="1535">
      <c r="A1535" t="inlineStr">
        <is>
          <t>WHISKY JW GOLD KIT 2X50ML+ 1X850ML</t>
        </is>
      </c>
      <c r="B1535" s="13" t="n">
        <v>231.068333</v>
      </c>
      <c r="C1535" s="14">
        <f>R1535/0.89</f>
        <v/>
      </c>
      <c r="D1535" s="13" t="n">
        <v>9.243333</v>
      </c>
      <c r="E1535" s="13" t="n">
        <v>20.518813</v>
      </c>
      <c r="F1535" s="1" t="n">
        <v>0.4579</v>
      </c>
      <c r="G1535" t="n">
        <v>0</v>
      </c>
      <c r="H1535" s="5" t="n">
        <v>0.12</v>
      </c>
      <c r="I1535" s="5" t="n">
        <v>0.0925</v>
      </c>
      <c r="J1535" s="5" t="n">
        <v>0.12</v>
      </c>
      <c r="K1535" s="1" t="n">
        <v>0.11</v>
      </c>
      <c r="L1535" s="16">
        <f>K1535*C1535</f>
        <v/>
      </c>
      <c r="M1535" s="13">
        <f>C1535*I1535</f>
        <v/>
      </c>
      <c r="N1535" s="13">
        <f>IF(F1535&gt;0,C1535*(1+F1535),G1535)</f>
        <v/>
      </c>
      <c r="O1535" s="16">
        <f>N1535*J1535</f>
        <v/>
      </c>
      <c r="P1535" s="16">
        <f>L1535-D1535</f>
        <v/>
      </c>
      <c r="Q1535" s="16">
        <f>M1535-E1535</f>
        <v/>
      </c>
      <c r="R1535" s="16">
        <f>(B1535)+(P1535)+(Q1535)+(O1535)</f>
        <v/>
      </c>
      <c r="S1535" s="16">
        <f>R1535/0.89</f>
        <v/>
      </c>
      <c r="T1535" s="8">
        <f>((R1535/S1535)-1)*-100</f>
        <v/>
      </c>
      <c r="U1535" s="16">
        <f>C1535-S1535</f>
        <v/>
      </c>
      <c r="V1535">
        <f>((R1535/C1535)-1)*-100</f>
        <v/>
      </c>
    </row>
    <row r="1536">
      <c r="A1536" t="inlineStr">
        <is>
          <t>VINHO DON MELCHOR CAB SAUV</t>
        </is>
      </c>
      <c r="B1536" s="13" t="n">
        <v>670</v>
      </c>
      <c r="C1536" s="14">
        <f>R1536/0.89</f>
        <v/>
      </c>
      <c r="D1536" s="13" t="n">
        <v>76.27883</v>
      </c>
      <c r="E1536" s="13" t="n">
        <v>54.919202</v>
      </c>
      <c r="F1536" s="1" t="n">
        <v>0.467</v>
      </c>
      <c r="G1536" t="n">
        <v>0</v>
      </c>
      <c r="H1536" s="5" t="n">
        <v>0.12</v>
      </c>
      <c r="I1536" s="5" t="n">
        <v>0.0925</v>
      </c>
      <c r="J1536" s="5" t="n">
        <v>0.12</v>
      </c>
      <c r="K1536" s="1" t="n">
        <v>0.11</v>
      </c>
      <c r="L1536" s="16">
        <f>K1536*C1536</f>
        <v/>
      </c>
      <c r="M1536" s="13">
        <f>C1536*I1536</f>
        <v/>
      </c>
      <c r="N1536" s="13">
        <f>IF(F1536&gt;0,C1536*(1+F1536),G1536)</f>
        <v/>
      </c>
      <c r="O1536" s="16">
        <f>N1536*J1536</f>
        <v/>
      </c>
      <c r="P1536" s="16">
        <f>L1536-D1536</f>
        <v/>
      </c>
      <c r="Q1536" s="16">
        <f>M1536-E1536</f>
        <v/>
      </c>
      <c r="R1536" s="16">
        <f>(B1536)+(P1536)+(Q1536)+(O1536)</f>
        <v/>
      </c>
      <c r="S1536" s="16">
        <f>R1536/0.89</f>
        <v/>
      </c>
      <c r="T1536" s="8">
        <f>((R1536/S1536)-1)*-100</f>
        <v/>
      </c>
      <c r="U1536" s="16">
        <f>C1536-S1536</f>
        <v/>
      </c>
      <c r="V1536">
        <f>((R1536/C1536)-1)*-100</f>
        <v/>
      </c>
    </row>
    <row r="1537">
      <c r="A1537" t="inlineStr">
        <is>
          <t>LICOR IT VILLA MASSA LIMONCELLO C/ COPO</t>
        </is>
      </c>
      <c r="B1537" s="13" t="n">
        <v>92.400457</v>
      </c>
      <c r="C1537" s="14">
        <f>R1537/0.89</f>
        <v/>
      </c>
      <c r="D1537" s="13" t="n">
        <v>3.092857</v>
      </c>
      <c r="E1537" s="13" t="n">
        <v>6.866251</v>
      </c>
      <c r="F1537" s="1" t="n">
        <v>0</v>
      </c>
      <c r="G1537" t="n">
        <v>201.2</v>
      </c>
      <c r="H1537" s="5" t="n">
        <v>0.12</v>
      </c>
      <c r="I1537" s="5" t="n">
        <v>0.0925</v>
      </c>
      <c r="J1537" s="5" t="n">
        <v>0.12</v>
      </c>
      <c r="K1537" s="1" t="n">
        <v>0.11</v>
      </c>
      <c r="L1537" s="16">
        <f>K1537*C1537</f>
        <v/>
      </c>
      <c r="M1537" s="13">
        <f>C1537*I1537</f>
        <v/>
      </c>
      <c r="N1537" s="13">
        <f>IF(F1537&gt;0,C1537*(1+F1537),G1537)</f>
        <v/>
      </c>
      <c r="O1537" s="16">
        <f>N1537*J1537</f>
        <v/>
      </c>
      <c r="P1537" s="16">
        <f>L1537-D1537</f>
        <v/>
      </c>
      <c r="Q1537" s="16">
        <f>M1537-E1537</f>
        <v/>
      </c>
      <c r="R1537" s="16">
        <f>(B1537)+(P1537)+(Q1537)+(O1537)</f>
        <v/>
      </c>
      <c r="S1537" s="16">
        <f>R1537/0.89</f>
        <v/>
      </c>
      <c r="T1537" s="8">
        <f>((R1537/S1537)-1)*-100</f>
        <v/>
      </c>
      <c r="U1537" s="16">
        <f>C1537-S1537</f>
        <v/>
      </c>
      <c r="V1537">
        <f>((R1537/C1537)-1)*-100</f>
        <v/>
      </c>
    </row>
    <row r="1538">
      <c r="A1538" t="inlineStr">
        <is>
          <t>LICOR ESP DIEGO ZAMORA 43 ED LIMIT 700ML</t>
        </is>
      </c>
      <c r="B1538" s="13" t="n">
        <v>92.400507</v>
      </c>
      <c r="C1538" s="14">
        <f>R1538/0.89</f>
        <v/>
      </c>
      <c r="D1538" s="13" t="n">
        <v>3.092904</v>
      </c>
      <c r="E1538" s="13" t="n">
        <v>6.866247</v>
      </c>
      <c r="F1538" s="1" t="n">
        <v>0.4579</v>
      </c>
      <c r="G1538" t="n">
        <v>0</v>
      </c>
      <c r="H1538" s="5" t="n">
        <v>0.12</v>
      </c>
      <c r="I1538" s="5" t="n">
        <v>0.0925</v>
      </c>
      <c r="J1538" s="5" t="n">
        <v>0.12</v>
      </c>
      <c r="K1538" s="1" t="n">
        <v>0.11</v>
      </c>
      <c r="L1538" s="16">
        <f>K1538*C1538</f>
        <v/>
      </c>
      <c r="M1538" s="13">
        <f>C1538*I1538</f>
        <v/>
      </c>
      <c r="N1538" s="13">
        <f>IF(F1538&gt;0,C1538*(1+F1538),G1538)</f>
        <v/>
      </c>
      <c r="O1538" s="16">
        <f>N1538*J1538</f>
        <v/>
      </c>
      <c r="P1538" s="16">
        <f>L1538-D1538</f>
        <v/>
      </c>
      <c r="Q1538" s="16">
        <f>M1538-E1538</f>
        <v/>
      </c>
      <c r="R1538" s="16">
        <f>(B1538)+(P1538)+(Q1538)+(O1538)</f>
        <v/>
      </c>
      <c r="S1538" s="16">
        <f>R1538/0.89</f>
        <v/>
      </c>
      <c r="T1538" s="8">
        <f>((R1538/S1538)-1)*-100</f>
        <v/>
      </c>
      <c r="U1538" s="16">
        <f>C1538-S1538</f>
        <v/>
      </c>
      <c r="V1538">
        <f>((R1538/C1538)-1)*-100</f>
        <v/>
      </c>
    </row>
    <row r="1539">
      <c r="A1539" t="inlineStr">
        <is>
          <t>DOM PERIGNON ROSE VINTAGE 750 ML</t>
        </is>
      </c>
      <c r="B1539" s="13" t="n">
        <v>1804.748889</v>
      </c>
      <c r="C1539" s="14">
        <f>R1539/0.89</f>
        <v/>
      </c>
      <c r="D1539" s="13" t="n">
        <v>67.78400000000001</v>
      </c>
      <c r="E1539" s="13" t="n">
        <v>150.48049</v>
      </c>
      <c r="F1539" s="1" t="n">
        <v>0.467</v>
      </c>
      <c r="G1539" t="n">
        <v>0</v>
      </c>
      <c r="H1539" s="5" t="n">
        <v>0.12</v>
      </c>
      <c r="I1539" s="5" t="n">
        <v>0.0925</v>
      </c>
      <c r="J1539" s="5" t="n">
        <v>0.12</v>
      </c>
      <c r="K1539" s="1" t="n">
        <v>0.11</v>
      </c>
      <c r="L1539" s="16">
        <f>K1539*C1539</f>
        <v/>
      </c>
      <c r="M1539" s="13">
        <f>C1539*I1539</f>
        <v/>
      </c>
      <c r="N1539" s="13">
        <f>IF(F1539&gt;0,C1539*(1+F1539),G1539)</f>
        <v/>
      </c>
      <c r="O1539" s="16">
        <f>N1539*J1539</f>
        <v/>
      </c>
      <c r="P1539" s="16">
        <f>L1539-D1539</f>
        <v/>
      </c>
      <c r="Q1539" s="16">
        <f>M1539-E1539</f>
        <v/>
      </c>
      <c r="R1539" s="16">
        <f>(B1539)+(P1539)+(Q1539)+(O1539)</f>
        <v/>
      </c>
      <c r="S1539" s="16">
        <f>R1539/0.89</f>
        <v/>
      </c>
      <c r="T1539" s="8">
        <f>((R1539/S1539)-1)*-100</f>
        <v/>
      </c>
      <c r="U1539" s="16">
        <f>C1539-S1539</f>
        <v/>
      </c>
      <c r="V1539">
        <f>((R1539/C1539)-1)*-100</f>
        <v/>
      </c>
    </row>
    <row r="1540">
      <c r="A1540" t="inlineStr">
        <is>
          <t>TORCIDA CEBOLA 60G</t>
        </is>
      </c>
      <c r="B1540" s="13" t="n">
        <v>1.9175</v>
      </c>
      <c r="C1540" s="14">
        <f>R1540/0.89</f>
        <v/>
      </c>
      <c r="D1540" s="13" t="n">
        <v>0.209208</v>
      </c>
      <c r="E1540" s="13" t="n">
        <v>0.158017</v>
      </c>
      <c r="F1540" s="1" t="n">
        <v>0.4404</v>
      </c>
      <c r="G1540" t="n">
        <v>0</v>
      </c>
      <c r="H1540" s="5" t="n">
        <v>0.12</v>
      </c>
      <c r="I1540" s="5" t="n">
        <v>0.0925</v>
      </c>
      <c r="J1540" s="5" t="n">
        <v>0.12</v>
      </c>
      <c r="K1540" s="1" t="n">
        <v>0.11</v>
      </c>
      <c r="L1540" s="16">
        <f>K1540*C1540</f>
        <v/>
      </c>
      <c r="M1540" s="13">
        <f>C1540*I1540</f>
        <v/>
      </c>
      <c r="N1540" s="13">
        <f>IF(F1540&gt;0,C1540*(1+F1540),G1540)</f>
        <v/>
      </c>
      <c r="O1540" s="16">
        <f>N1540*J1540</f>
        <v/>
      </c>
      <c r="P1540" s="16">
        <f>L1540-D1540</f>
        <v/>
      </c>
      <c r="Q1540" s="16">
        <f>M1540-E1540</f>
        <v/>
      </c>
      <c r="R1540" s="16">
        <f>(B1540)+(P1540)+(Q1540)+(O1540)</f>
        <v/>
      </c>
      <c r="S1540" s="16">
        <f>R1540/0.89</f>
        <v/>
      </c>
      <c r="T1540" s="8">
        <f>((R1540/S1540)-1)*-100</f>
        <v/>
      </c>
      <c r="U1540" s="16">
        <f>C1540-S1540</f>
        <v/>
      </c>
      <c r="V1540">
        <f>((R1540/C1540)-1)*-100</f>
        <v/>
      </c>
    </row>
    <row r="1541">
      <c r="A1541" t="inlineStr">
        <is>
          <t>TORCIDA CAMARAO 60G</t>
        </is>
      </c>
      <c r="B1541" s="13" t="n">
        <v>1.9175</v>
      </c>
      <c r="C1541" s="14">
        <f>R1541/0.89</f>
        <v/>
      </c>
      <c r="D1541" s="13" t="n">
        <v>0.209167</v>
      </c>
      <c r="E1541" s="13" t="n">
        <v>0.15802</v>
      </c>
      <c r="F1541" s="1" t="n">
        <v>0.4404</v>
      </c>
      <c r="G1541" t="n">
        <v>0</v>
      </c>
      <c r="H1541" s="5" t="n">
        <v>0.12</v>
      </c>
      <c r="I1541" s="5" t="n">
        <v>0.0925</v>
      </c>
      <c r="J1541" s="5" t="n">
        <v>0.12</v>
      </c>
      <c r="K1541" s="1" t="n">
        <v>0.11</v>
      </c>
      <c r="L1541" s="16">
        <f>K1541*C1541</f>
        <v/>
      </c>
      <c r="M1541" s="13">
        <f>C1541*I1541</f>
        <v/>
      </c>
      <c r="N1541" s="13">
        <f>IF(F1541&gt;0,C1541*(1+F1541),G1541)</f>
        <v/>
      </c>
      <c r="O1541" s="16">
        <f>N1541*J1541</f>
        <v/>
      </c>
      <c r="P1541" s="16">
        <f>L1541-D1541</f>
        <v/>
      </c>
      <c r="Q1541" s="16">
        <f>M1541-E1541</f>
        <v/>
      </c>
      <c r="R1541" s="16">
        <f>(B1541)+(P1541)+(Q1541)+(O1541)</f>
        <v/>
      </c>
      <c r="S1541" s="16">
        <f>R1541/0.89</f>
        <v/>
      </c>
      <c r="T1541" s="8">
        <f>((R1541/S1541)-1)*-100</f>
        <v/>
      </c>
      <c r="U1541" s="16">
        <f>C1541-S1541</f>
        <v/>
      </c>
      <c r="V1541">
        <f>((R1541/C1541)-1)*-100</f>
        <v/>
      </c>
    </row>
    <row r="1542">
      <c r="A1542" t="inlineStr">
        <is>
          <t>TORCIDA QUEIJO 60G</t>
        </is>
      </c>
      <c r="B1542" s="13" t="n">
        <v>1.9175</v>
      </c>
      <c r="C1542" s="14">
        <f>R1542/0.89</f>
        <v/>
      </c>
      <c r="D1542" s="13" t="n">
        <v>0.209167</v>
      </c>
      <c r="E1542" s="13" t="n">
        <v>0.15802</v>
      </c>
      <c r="F1542" s="1" t="n">
        <v>0.4404</v>
      </c>
      <c r="G1542" t="n">
        <v>0</v>
      </c>
      <c r="H1542" s="5" t="n">
        <v>0.12</v>
      </c>
      <c r="I1542" s="5" t="n">
        <v>0.0925</v>
      </c>
      <c r="J1542" s="5" t="n">
        <v>0.12</v>
      </c>
      <c r="K1542" s="1" t="n">
        <v>0.11</v>
      </c>
      <c r="L1542" s="16">
        <f>K1542*C1542</f>
        <v/>
      </c>
      <c r="M1542" s="13">
        <f>C1542*I1542</f>
        <v/>
      </c>
      <c r="N1542" s="13">
        <f>IF(F1542&gt;0,C1542*(1+F1542),G1542)</f>
        <v/>
      </c>
      <c r="O1542" s="16">
        <f>N1542*J1542</f>
        <v/>
      </c>
      <c r="P1542" s="16">
        <f>L1542-D1542</f>
        <v/>
      </c>
      <c r="Q1542" s="16">
        <f>M1542-E1542</f>
        <v/>
      </c>
      <c r="R1542" s="16">
        <f>(B1542)+(P1542)+(Q1542)+(O1542)</f>
        <v/>
      </c>
      <c r="S1542" s="16">
        <f>R1542/0.89</f>
        <v/>
      </c>
      <c r="T1542" s="8">
        <f>((R1542/S1542)-1)*-100</f>
        <v/>
      </c>
      <c r="U1542" s="16">
        <f>C1542-S1542</f>
        <v/>
      </c>
      <c r="V1542">
        <f>((R1542/C1542)-1)*-100</f>
        <v/>
      </c>
    </row>
    <row r="1543">
      <c r="A1543" t="inlineStr">
        <is>
          <t>TORCIDA COSTELA 60G</t>
        </is>
      </c>
      <c r="B1543" s="13" t="n">
        <v>1.9175</v>
      </c>
      <c r="C1543" s="14">
        <f>R1543/0.89</f>
        <v/>
      </c>
      <c r="D1543" s="13" t="n">
        <v>0.209208</v>
      </c>
      <c r="E1543" s="13" t="n">
        <v>0.158017</v>
      </c>
      <c r="F1543" s="1" t="n">
        <v>0.4404</v>
      </c>
      <c r="G1543" t="n">
        <v>0</v>
      </c>
      <c r="H1543" s="5" t="n">
        <v>0.12</v>
      </c>
      <c r="I1543" s="5" t="n">
        <v>0.0925</v>
      </c>
      <c r="J1543" s="5" t="n">
        <v>0.12</v>
      </c>
      <c r="K1543" s="1" t="n">
        <v>0.11</v>
      </c>
      <c r="L1543" s="16">
        <f>K1543*C1543</f>
        <v/>
      </c>
      <c r="M1543" s="13">
        <f>C1543*I1543</f>
        <v/>
      </c>
      <c r="N1543" s="13">
        <f>IF(F1543&gt;0,C1543*(1+F1543),G1543)</f>
        <v/>
      </c>
      <c r="O1543" s="16">
        <f>N1543*J1543</f>
        <v/>
      </c>
      <c r="P1543" s="16">
        <f>L1543-D1543</f>
        <v/>
      </c>
      <c r="Q1543" s="16">
        <f>M1543-E1543</f>
        <v/>
      </c>
      <c r="R1543" s="16">
        <f>(B1543)+(P1543)+(Q1543)+(O1543)</f>
        <v/>
      </c>
      <c r="S1543" s="16">
        <f>R1543/0.89</f>
        <v/>
      </c>
      <c r="T1543" s="8">
        <f>((R1543/S1543)-1)*-100</f>
        <v/>
      </c>
      <c r="U1543" s="16">
        <f>C1543-S1543</f>
        <v/>
      </c>
      <c r="V1543">
        <f>((R1543/C1543)-1)*-100</f>
        <v/>
      </c>
    </row>
    <row r="1544">
      <c r="A1544" t="inlineStr">
        <is>
          <t>TORCIDA PAO DE ALHO 60G</t>
        </is>
      </c>
      <c r="B1544" s="13" t="n">
        <v>1.9175</v>
      </c>
      <c r="C1544" s="14">
        <f>R1544/0.89</f>
        <v/>
      </c>
      <c r="D1544" s="13" t="n">
        <v>0.209167</v>
      </c>
      <c r="E1544" s="13" t="n">
        <v>0.15802</v>
      </c>
      <c r="F1544" s="1" t="n">
        <v>0.4404</v>
      </c>
      <c r="G1544" t="n">
        <v>0</v>
      </c>
      <c r="H1544" s="5" t="n">
        <v>0.12</v>
      </c>
      <c r="I1544" s="5" t="n">
        <v>0.0925</v>
      </c>
      <c r="J1544" s="5" t="n">
        <v>0.12</v>
      </c>
      <c r="K1544" s="1" t="n">
        <v>0.11</v>
      </c>
      <c r="L1544" s="16">
        <f>K1544*C1544</f>
        <v/>
      </c>
      <c r="M1544" s="13">
        <f>C1544*I1544</f>
        <v/>
      </c>
      <c r="N1544" s="13">
        <f>IF(F1544&gt;0,C1544*(1+F1544),G1544)</f>
        <v/>
      </c>
      <c r="O1544" s="16">
        <f>N1544*J1544</f>
        <v/>
      </c>
      <c r="P1544" s="16">
        <f>L1544-D1544</f>
        <v/>
      </c>
      <c r="Q1544" s="16">
        <f>M1544-E1544</f>
        <v/>
      </c>
      <c r="R1544" s="16">
        <f>(B1544)+(P1544)+(Q1544)+(O1544)</f>
        <v/>
      </c>
      <c r="S1544" s="16">
        <f>R1544/0.89</f>
        <v/>
      </c>
      <c r="T1544" s="8">
        <f>((R1544/S1544)-1)*-100</f>
        <v/>
      </c>
      <c r="U1544" s="16">
        <f>C1544-S1544</f>
        <v/>
      </c>
      <c r="V1544">
        <f>((R1544/C1544)-1)*-100</f>
        <v/>
      </c>
    </row>
    <row r="1545">
      <c r="A1545" t="inlineStr">
        <is>
          <t>TORCIDA PIMENTA MEXICANA 60G</t>
        </is>
      </c>
      <c r="B1545" s="13" t="n">
        <v>1.9175</v>
      </c>
      <c r="C1545" s="14">
        <f>R1545/0.89</f>
        <v/>
      </c>
      <c r="D1545" s="13" t="n">
        <v>0.209167</v>
      </c>
      <c r="E1545" s="13" t="n">
        <v>0.15802</v>
      </c>
      <c r="F1545" s="1" t="n">
        <v>0.4404</v>
      </c>
      <c r="G1545" t="n">
        <v>0</v>
      </c>
      <c r="H1545" s="5" t="n">
        <v>0.12</v>
      </c>
      <c r="I1545" s="5" t="n">
        <v>0.0925</v>
      </c>
      <c r="J1545" s="5" t="n">
        <v>0.12</v>
      </c>
      <c r="K1545" s="1" t="n">
        <v>0.11</v>
      </c>
      <c r="L1545" s="16">
        <f>K1545*C1545</f>
        <v/>
      </c>
      <c r="M1545" s="13">
        <f>C1545*I1545</f>
        <v/>
      </c>
      <c r="N1545" s="13">
        <f>IF(F1545&gt;0,C1545*(1+F1545),G1545)</f>
        <v/>
      </c>
      <c r="O1545" s="16">
        <f>N1545*J1545</f>
        <v/>
      </c>
      <c r="P1545" s="16">
        <f>L1545-D1545</f>
        <v/>
      </c>
      <c r="Q1545" s="16">
        <f>M1545-E1545</f>
        <v/>
      </c>
      <c r="R1545" s="16">
        <f>(B1545)+(P1545)+(Q1545)+(O1545)</f>
        <v/>
      </c>
      <c r="S1545" s="16">
        <f>R1545/0.89</f>
        <v/>
      </c>
      <c r="T1545" s="8">
        <f>((R1545/S1545)-1)*-100</f>
        <v/>
      </c>
      <c r="U1545" s="16">
        <f>C1545-S1545</f>
        <v/>
      </c>
      <c r="V1545">
        <f>((R1545/C1545)-1)*-100</f>
        <v/>
      </c>
    </row>
    <row r="1546">
      <c r="A1546" t="inlineStr">
        <is>
          <t>TORCIDA VINAGRETE 60G</t>
        </is>
      </c>
      <c r="B1546" s="13" t="n">
        <v>1.9175</v>
      </c>
      <c r="C1546" s="14">
        <f>R1546/0.89</f>
        <v/>
      </c>
      <c r="D1546" s="13" t="n">
        <v>0.209167</v>
      </c>
      <c r="E1546" s="13" t="n">
        <v>0.15802</v>
      </c>
      <c r="F1546" s="1" t="n">
        <v>0.4404</v>
      </c>
      <c r="G1546" t="n">
        <v>0</v>
      </c>
      <c r="H1546" s="5" t="n">
        <v>0.12</v>
      </c>
      <c r="I1546" s="5" t="n">
        <v>0.0925</v>
      </c>
      <c r="J1546" s="5" t="n">
        <v>0.12</v>
      </c>
      <c r="K1546" s="1" t="n">
        <v>0.11</v>
      </c>
      <c r="L1546" s="16">
        <f>K1546*C1546</f>
        <v/>
      </c>
      <c r="M1546" s="13">
        <f>C1546*I1546</f>
        <v/>
      </c>
      <c r="N1546" s="13">
        <f>IF(F1546&gt;0,C1546*(1+F1546),G1546)</f>
        <v/>
      </c>
      <c r="O1546" s="16">
        <f>N1546*J1546</f>
        <v/>
      </c>
      <c r="P1546" s="16">
        <f>L1546-D1546</f>
        <v/>
      </c>
      <c r="Q1546" s="16">
        <f>M1546-E1546</f>
        <v/>
      </c>
      <c r="R1546" s="16">
        <f>(B1546)+(P1546)+(Q1546)+(O1546)</f>
        <v/>
      </c>
      <c r="S1546" s="16">
        <f>R1546/0.89</f>
        <v/>
      </c>
      <c r="T1546" s="8">
        <f>((R1546/S1546)-1)*-100</f>
        <v/>
      </c>
      <c r="U1546" s="16">
        <f>C1546-S1546</f>
        <v/>
      </c>
      <c r="V1546">
        <f>((R1546/C1546)-1)*-100</f>
        <v/>
      </c>
    </row>
    <row r="1547">
      <c r="A1547" t="inlineStr">
        <is>
          <t>TORCIDA CHURRASCO 60G</t>
        </is>
      </c>
      <c r="B1547" s="13" t="n">
        <v>1.9175</v>
      </c>
      <c r="C1547" s="14">
        <f>R1547/0.89</f>
        <v/>
      </c>
      <c r="D1547" s="13" t="n">
        <v>0.209208</v>
      </c>
      <c r="E1547" s="13" t="n">
        <v>0.158017</v>
      </c>
      <c r="F1547" s="1" t="n">
        <v>0.4404</v>
      </c>
      <c r="G1547" t="n">
        <v>0</v>
      </c>
      <c r="H1547" s="5" t="n">
        <v>0.12</v>
      </c>
      <c r="I1547" s="5" t="n">
        <v>0.0925</v>
      </c>
      <c r="J1547" s="5" t="n">
        <v>0.12</v>
      </c>
      <c r="K1547" s="1" t="n">
        <v>0.11</v>
      </c>
      <c r="L1547" s="16">
        <f>K1547*C1547</f>
        <v/>
      </c>
      <c r="M1547" s="13">
        <f>C1547*I1547</f>
        <v/>
      </c>
      <c r="N1547" s="13">
        <f>IF(F1547&gt;0,C1547*(1+F1547),G1547)</f>
        <v/>
      </c>
      <c r="O1547" s="16">
        <f>N1547*J1547</f>
        <v/>
      </c>
      <c r="P1547" s="16">
        <f>L1547-D1547</f>
        <v/>
      </c>
      <c r="Q1547" s="16">
        <f>M1547-E1547</f>
        <v/>
      </c>
      <c r="R1547" s="16">
        <f>(B1547)+(P1547)+(Q1547)+(O1547)</f>
        <v/>
      </c>
      <c r="S1547" s="16">
        <f>R1547/0.89</f>
        <v/>
      </c>
      <c r="T1547" s="8">
        <f>((R1547/S1547)-1)*-100</f>
        <v/>
      </c>
      <c r="U1547" s="16">
        <f>C1547-S1547</f>
        <v/>
      </c>
      <c r="V1547">
        <f>((R1547/C1547)-1)*-100</f>
        <v/>
      </c>
    </row>
    <row r="1548">
      <c r="A1548" t="inlineStr">
        <is>
          <t>TORCIDA BACON 60G</t>
        </is>
      </c>
      <c r="B1548" s="13" t="n">
        <v>1.9175</v>
      </c>
      <c r="C1548" s="14">
        <f>R1548/0.89</f>
        <v/>
      </c>
      <c r="D1548" s="13" t="n">
        <v>0.209208</v>
      </c>
      <c r="E1548" s="13" t="n">
        <v>0.158017</v>
      </c>
      <c r="F1548" s="1" t="n">
        <v>0.4404</v>
      </c>
      <c r="G1548" t="n">
        <v>0</v>
      </c>
      <c r="H1548" s="5" t="n">
        <v>0.12</v>
      </c>
      <c r="I1548" s="5" t="n">
        <v>0.0925</v>
      </c>
      <c r="J1548" s="5" t="n">
        <v>0.12</v>
      </c>
      <c r="K1548" s="1" t="n">
        <v>0.11</v>
      </c>
      <c r="L1548" s="16">
        <f>K1548*C1548</f>
        <v/>
      </c>
      <c r="M1548" s="13">
        <f>C1548*I1548</f>
        <v/>
      </c>
      <c r="N1548" s="13">
        <f>IF(F1548&gt;0,C1548*(1+F1548),G1548)</f>
        <v/>
      </c>
      <c r="O1548" s="16">
        <f>N1548*J1548</f>
        <v/>
      </c>
      <c r="P1548" s="16">
        <f>L1548-D1548</f>
        <v/>
      </c>
      <c r="Q1548" s="16">
        <f>M1548-E1548</f>
        <v/>
      </c>
      <c r="R1548" s="16">
        <f>(B1548)+(P1548)+(Q1548)+(O1548)</f>
        <v/>
      </c>
      <c r="S1548" s="16">
        <f>R1548/0.89</f>
        <v/>
      </c>
      <c r="T1548" s="8">
        <f>((R1548/S1548)-1)*-100</f>
        <v/>
      </c>
      <c r="U1548" s="16">
        <f>C1548-S1548</f>
        <v/>
      </c>
      <c r="V1548">
        <f>((R1548/C1548)-1)*-100</f>
        <v/>
      </c>
    </row>
    <row r="1549">
      <c r="A1549" t="inlineStr">
        <is>
          <t>WHISKY HIBIKI 21Y 700ML</t>
        </is>
      </c>
      <c r="B1549" s="13" t="n">
        <v>3676.726667</v>
      </c>
      <c r="C1549" s="14">
        <f>R1549/0.89</f>
        <v/>
      </c>
      <c r="D1549" s="13" t="n">
        <v>123.0704</v>
      </c>
      <c r="E1549" s="13" t="n">
        <v>273.216325</v>
      </c>
      <c r="F1549" s="1" t="n">
        <v>0.467</v>
      </c>
      <c r="G1549" t="n">
        <v>0</v>
      </c>
      <c r="H1549" s="5" t="n">
        <v>0.12</v>
      </c>
      <c r="I1549" s="5" t="n">
        <v>0.0925</v>
      </c>
      <c r="J1549" s="5" t="n">
        <v>0.12</v>
      </c>
      <c r="K1549" s="1" t="n">
        <v>0.11</v>
      </c>
      <c r="L1549" s="16">
        <f>K1549*C1549</f>
        <v/>
      </c>
      <c r="M1549" s="13">
        <f>C1549*I1549</f>
        <v/>
      </c>
      <c r="N1549" s="13">
        <f>IF(F1549&gt;0,C1549*(1+F1549),G1549)</f>
        <v/>
      </c>
      <c r="O1549" s="16">
        <f>N1549*J1549</f>
        <v/>
      </c>
      <c r="P1549" s="16">
        <f>L1549-D1549</f>
        <v/>
      </c>
      <c r="Q1549" s="16">
        <f>M1549-E1549</f>
        <v/>
      </c>
      <c r="R1549" s="16">
        <f>(B1549)+(P1549)+(Q1549)+(O1549)</f>
        <v/>
      </c>
      <c r="S1549" s="16">
        <f>R1549/0.89</f>
        <v/>
      </c>
      <c r="T1549" s="8">
        <f>((R1549/S1549)-1)*-100</f>
        <v/>
      </c>
      <c r="U1549" s="16">
        <f>C1549-S1549</f>
        <v/>
      </c>
      <c r="V1549">
        <f>((R1549/C1549)-1)*-100</f>
        <v/>
      </c>
    </row>
    <row r="1550">
      <c r="A1550" t="inlineStr">
        <is>
          <t>MARGARITA ST PIERRE  LT 270MLX24</t>
        </is>
      </c>
      <c r="B1550" s="13" t="n">
        <v>74.07276899999999</v>
      </c>
      <c r="C1550" s="14">
        <f>R1550/0.89</f>
        <v/>
      </c>
      <c r="D1550" s="13" t="n">
        <v>0</v>
      </c>
      <c r="E1550" s="13" t="n">
        <v>6.28056</v>
      </c>
      <c r="F1550" s="1" t="n">
        <v>0</v>
      </c>
      <c r="G1550" t="n">
        <v>0</v>
      </c>
      <c r="H1550" s="5" t="n">
        <v>0.12</v>
      </c>
      <c r="I1550" s="5" t="n">
        <v>0.0925</v>
      </c>
      <c r="J1550" s="5" t="n">
        <v>0.12</v>
      </c>
      <c r="K1550" s="1" t="n">
        <v>0.11</v>
      </c>
      <c r="L1550" s="16">
        <f>K1550*C1550</f>
        <v/>
      </c>
      <c r="M1550" s="13">
        <f>C1550*I1550</f>
        <v/>
      </c>
      <c r="N1550" s="13">
        <f>IF(F1550&gt;0,C1550*(1+F1550),G1550)</f>
        <v/>
      </c>
      <c r="O1550" s="16">
        <f>N1550*J1550</f>
        <v/>
      </c>
      <c r="P1550" s="16">
        <f>L1550-D1550</f>
        <v/>
      </c>
      <c r="Q1550" s="16">
        <f>M1550-E1550</f>
        <v/>
      </c>
      <c r="R1550" s="16">
        <f>(B1550)+(P1550)+(Q1550)+(O1550)</f>
        <v/>
      </c>
      <c r="S1550" s="16">
        <f>R1550/0.89</f>
        <v/>
      </c>
      <c r="T1550" s="8">
        <f>((R1550/S1550)-1)*-100</f>
        <v/>
      </c>
      <c r="U1550" s="16">
        <f>C1550-S1550</f>
        <v/>
      </c>
      <c r="V1550">
        <f>((R1550/C1550)-1)*-100</f>
        <v/>
      </c>
    </row>
    <row r="1551">
      <c r="A1551" t="inlineStr">
        <is>
          <t>PALOMA ST PIERRE LT 270MLX24</t>
        </is>
      </c>
      <c r="B1551" s="13" t="n">
        <v>74.07276899999999</v>
      </c>
      <c r="C1551" s="14">
        <f>R1551/0.89</f>
        <v/>
      </c>
      <c r="D1551" s="13" t="n">
        <v>0</v>
      </c>
      <c r="E1551" s="13" t="n">
        <v>6.28056</v>
      </c>
      <c r="F1551" s="1" t="n">
        <v>0</v>
      </c>
      <c r="G1551" t="n">
        <v>0</v>
      </c>
      <c r="H1551" s="5" t="n">
        <v>0.12</v>
      </c>
      <c r="I1551" s="5" t="n">
        <v>0.0925</v>
      </c>
      <c r="J1551" s="5" t="n">
        <v>0.12</v>
      </c>
      <c r="K1551" s="1" t="n">
        <v>0.11</v>
      </c>
      <c r="L1551" s="16">
        <f>K1551*C1551</f>
        <v/>
      </c>
      <c r="M1551" s="13">
        <f>C1551*I1551</f>
        <v/>
      </c>
      <c r="N1551" s="13">
        <f>IF(F1551&gt;0,C1551*(1+F1551),G1551)</f>
        <v/>
      </c>
      <c r="O1551" s="16">
        <f>N1551*J1551</f>
        <v/>
      </c>
      <c r="P1551" s="16">
        <f>L1551-D1551</f>
        <v/>
      </c>
      <c r="Q1551" s="16">
        <f>M1551-E1551</f>
        <v/>
      </c>
      <c r="R1551" s="16">
        <f>(B1551)+(P1551)+(Q1551)+(O1551)</f>
        <v/>
      </c>
      <c r="S1551" s="16">
        <f>R1551/0.89</f>
        <v/>
      </c>
      <c r="T1551" s="8">
        <f>((R1551/S1551)-1)*-100</f>
        <v/>
      </c>
      <c r="U1551" s="16">
        <f>C1551-S1551</f>
        <v/>
      </c>
      <c r="V1551">
        <f>((R1551/C1551)-1)*-100</f>
        <v/>
      </c>
    </row>
    <row r="1552">
      <c r="A1552" t="inlineStr">
        <is>
          <t>BELVEDERE PURE SUMMER 700 ML</t>
        </is>
      </c>
      <c r="B1552" s="13" t="n">
        <v>108.721111</v>
      </c>
      <c r="C1552" s="14">
        <f>R1552/0.89</f>
        <v/>
      </c>
      <c r="D1552" s="13" t="n">
        <v>3.639167</v>
      </c>
      <c r="E1552" s="13" t="n">
        <v>8.079027</v>
      </c>
      <c r="F1552" s="1" t="n">
        <v>0.467</v>
      </c>
      <c r="G1552" t="n">
        <v>0</v>
      </c>
      <c r="H1552" s="5" t="n">
        <v>0.12</v>
      </c>
      <c r="I1552" s="5" t="n">
        <v>0.0925</v>
      </c>
      <c r="J1552" s="5" t="n">
        <v>0.12</v>
      </c>
      <c r="K1552" s="1" t="n">
        <v>0.11</v>
      </c>
      <c r="L1552" s="16">
        <f>K1552*C1552</f>
        <v/>
      </c>
      <c r="M1552" s="13">
        <f>C1552*I1552</f>
        <v/>
      </c>
      <c r="N1552" s="13">
        <f>IF(F1552&gt;0,C1552*(1+F1552),G1552)</f>
        <v/>
      </c>
      <c r="O1552" s="16">
        <f>N1552*J1552</f>
        <v/>
      </c>
      <c r="P1552" s="16">
        <f>L1552-D1552</f>
        <v/>
      </c>
      <c r="Q1552" s="16">
        <f>M1552-E1552</f>
        <v/>
      </c>
      <c r="R1552" s="16">
        <f>(B1552)+(P1552)+(Q1552)+(O1552)</f>
        <v/>
      </c>
      <c r="S1552" s="16">
        <f>R1552/0.89</f>
        <v/>
      </c>
      <c r="T1552" s="8">
        <f>((R1552/S1552)-1)*-100</f>
        <v/>
      </c>
      <c r="U1552" s="16">
        <f>C1552-S1552</f>
        <v/>
      </c>
      <c r="V1552">
        <f>((R1552/C1552)-1)*-100</f>
        <v/>
      </c>
    </row>
    <row r="1553">
      <c r="A1553" t="inlineStr">
        <is>
          <t>ROYAL SALUTE 62 GUN</t>
        </is>
      </c>
      <c r="B1553" s="13" t="n">
        <v>8885.2888</v>
      </c>
      <c r="C1553" s="14">
        <f>R1553/0.89</f>
        <v/>
      </c>
      <c r="D1553" s="13" t="n">
        <v>297.415552</v>
      </c>
      <c r="E1553" s="13" t="n">
        <v>660.262577</v>
      </c>
      <c r="F1553" s="1" t="n">
        <v>0.467</v>
      </c>
      <c r="G1553" t="n">
        <v>0</v>
      </c>
      <c r="H1553" s="5" t="n">
        <v>0.12</v>
      </c>
      <c r="I1553" s="5" t="n">
        <v>0.0925</v>
      </c>
      <c r="J1553" s="5" t="n">
        <v>0.12</v>
      </c>
      <c r="K1553" s="1" t="n">
        <v>0.11</v>
      </c>
      <c r="L1553" s="16">
        <f>K1553*C1553</f>
        <v/>
      </c>
      <c r="M1553" s="13">
        <f>C1553*I1553</f>
        <v/>
      </c>
      <c r="N1553" s="13">
        <f>IF(F1553&gt;0,C1553*(1+F1553),G1553)</f>
        <v/>
      </c>
      <c r="O1553" s="16">
        <f>N1553*J1553</f>
        <v/>
      </c>
      <c r="P1553" s="16">
        <f>L1553-D1553</f>
        <v/>
      </c>
      <c r="Q1553" s="16">
        <f>M1553-E1553</f>
        <v/>
      </c>
      <c r="R1553" s="16">
        <f>(B1553)+(P1553)+(Q1553)+(O1553)</f>
        <v/>
      </c>
      <c r="S1553" s="16">
        <f>R1553/0.89</f>
        <v/>
      </c>
      <c r="T1553" s="8">
        <f>((R1553/S1553)-1)*-100</f>
        <v/>
      </c>
      <c r="U1553" s="16">
        <f>C1553-S1553</f>
        <v/>
      </c>
      <c r="V1553">
        <f>((R1553/C1553)-1)*-100</f>
        <v/>
      </c>
    </row>
    <row r="1554">
      <c r="A1554" t="inlineStr">
        <is>
          <t>EL LOCO TEQUILERO ORO</t>
        </is>
      </c>
      <c r="B1554" s="13" t="n">
        <v>10.484333</v>
      </c>
      <c r="C1554" s="14">
        <f>R1554/0.89</f>
        <v/>
      </c>
      <c r="D1554" s="13" t="n">
        <v>0.998835</v>
      </c>
      <c r="E1554" s="13" t="n">
        <v>0.719157</v>
      </c>
      <c r="F1554" s="1" t="n">
        <v>0.467</v>
      </c>
      <c r="G1554" t="n">
        <v>0</v>
      </c>
      <c r="H1554" s="5" t="n">
        <v>0.12</v>
      </c>
      <c r="I1554" s="5" t="n">
        <v>0.0925</v>
      </c>
      <c r="J1554" s="5" t="n">
        <v>0.12</v>
      </c>
      <c r="K1554" s="1" t="n">
        <v>0.11</v>
      </c>
      <c r="L1554" s="16">
        <f>K1554*C1554</f>
        <v/>
      </c>
      <c r="M1554" s="13">
        <f>C1554*I1554</f>
        <v/>
      </c>
      <c r="N1554" s="13">
        <f>IF(F1554&gt;0,C1554*(1+F1554),G1554)</f>
        <v/>
      </c>
      <c r="O1554" s="16">
        <f>N1554*J1554</f>
        <v/>
      </c>
      <c r="P1554" s="16">
        <f>L1554-D1554</f>
        <v/>
      </c>
      <c r="Q1554" s="16">
        <f>M1554-E1554</f>
        <v/>
      </c>
      <c r="R1554" s="16">
        <f>(B1554)+(P1554)+(Q1554)+(O1554)</f>
        <v/>
      </c>
      <c r="S1554" s="16">
        <f>R1554/0.89</f>
        <v/>
      </c>
      <c r="T1554" s="8">
        <f>((R1554/S1554)-1)*-100</f>
        <v/>
      </c>
      <c r="U1554" s="16">
        <f>C1554-S1554</f>
        <v/>
      </c>
      <c r="V1554">
        <f>((R1554/C1554)-1)*-100</f>
        <v/>
      </c>
    </row>
    <row r="1555">
      <c r="A1555" t="inlineStr">
        <is>
          <t>EL LOCO TEQUILERO PRATA</t>
        </is>
      </c>
      <c r="B1555" s="13" t="n">
        <v>10.484</v>
      </c>
      <c r="C1555" s="14">
        <f>R1555/0.89</f>
        <v/>
      </c>
      <c r="D1555" s="13" t="n">
        <v>0.998835</v>
      </c>
      <c r="E1555" s="13" t="n">
        <v>0.7191259999999999</v>
      </c>
      <c r="F1555" s="1" t="n">
        <v>0.467</v>
      </c>
      <c r="G1555" t="n">
        <v>0</v>
      </c>
      <c r="H1555" s="5" t="n">
        <v>0.12</v>
      </c>
      <c r="I1555" s="5" t="n">
        <v>0.0925</v>
      </c>
      <c r="J1555" s="5" t="n">
        <v>0.12</v>
      </c>
      <c r="K1555" s="1" t="n">
        <v>0.11</v>
      </c>
      <c r="L1555" s="16">
        <f>K1555*C1555</f>
        <v/>
      </c>
      <c r="M1555" s="13">
        <f>C1555*I1555</f>
        <v/>
      </c>
      <c r="N1555" s="13">
        <f>IF(F1555&gt;0,C1555*(1+F1555),G1555)</f>
        <v/>
      </c>
      <c r="O1555" s="16">
        <f>N1555*J1555</f>
        <v/>
      </c>
      <c r="P1555" s="16">
        <f>L1555-D1555</f>
        <v/>
      </c>
      <c r="Q1555" s="16">
        <f>M1555-E1555</f>
        <v/>
      </c>
      <c r="R1555" s="16">
        <f>(B1555)+(P1555)+(Q1555)+(O1555)</f>
        <v/>
      </c>
      <c r="S1555" s="16">
        <f>R1555/0.89</f>
        <v/>
      </c>
      <c r="T1555" s="8">
        <f>((R1555/S1555)-1)*-100</f>
        <v/>
      </c>
      <c r="U1555" s="16">
        <f>C1555-S1555</f>
        <v/>
      </c>
      <c r="V1555">
        <f>((R1555/C1555)-1)*-100</f>
        <v/>
      </c>
    </row>
    <row r="1556">
      <c r="A1556" t="inlineStr">
        <is>
          <t>KIT VARIEDADES 7 GARRAFAS + BALDE</t>
        </is>
      </c>
      <c r="B1556" s="13" t="n">
        <v>236.455543</v>
      </c>
      <c r="C1556" s="14">
        <f>R1556/0.89</f>
        <v/>
      </c>
      <c r="D1556" s="13" t="n">
        <v>26.642857</v>
      </c>
      <c r="E1556" s="13" t="n">
        <v>18.072756</v>
      </c>
      <c r="F1556" s="1" t="n">
        <v>0.467</v>
      </c>
      <c r="G1556" t="n">
        <v>0</v>
      </c>
      <c r="H1556" s="5" t="n">
        <v>0.12</v>
      </c>
      <c r="I1556" s="5" t="n">
        <v>0.0925</v>
      </c>
      <c r="J1556" s="5" t="n">
        <v>0.12</v>
      </c>
      <c r="K1556" s="1" t="n">
        <v>0.11</v>
      </c>
      <c r="L1556" s="16">
        <f>K1556*C1556</f>
        <v/>
      </c>
      <c r="M1556" s="13">
        <f>C1556*I1556</f>
        <v/>
      </c>
      <c r="N1556" s="13">
        <f>IF(F1556&gt;0,C1556*(1+F1556),G1556)</f>
        <v/>
      </c>
      <c r="O1556" s="16">
        <f>N1556*J1556</f>
        <v/>
      </c>
      <c r="P1556" s="16">
        <f>L1556-D1556</f>
        <v/>
      </c>
      <c r="Q1556" s="16">
        <f>M1556-E1556</f>
        <v/>
      </c>
      <c r="R1556" s="16">
        <f>(B1556)+(P1556)+(Q1556)+(O1556)</f>
        <v/>
      </c>
      <c r="S1556" s="16">
        <f>R1556/0.89</f>
        <v/>
      </c>
      <c r="T1556" s="8">
        <f>((R1556/S1556)-1)*-100</f>
        <v/>
      </c>
      <c r="U1556" s="16">
        <f>C1556-S1556</f>
        <v/>
      </c>
      <c r="V1556">
        <f>((R1556/C1556)-1)*-100</f>
        <v/>
      </c>
    </row>
    <row r="1557">
      <c r="A1557" t="inlineStr">
        <is>
          <t>RED BULL SUMMER MELAO MARACUJA 24X250ML</t>
        </is>
      </c>
      <c r="B1557" s="13" t="n">
        <v>108.243</v>
      </c>
      <c r="C1557" s="14">
        <f>R1557/0.89</f>
        <v/>
      </c>
      <c r="D1557" s="13" t="n">
        <v>4.22</v>
      </c>
      <c r="E1557" s="13" t="n">
        <v>13.1664</v>
      </c>
      <c r="F1557" s="1" t="n">
        <v>0</v>
      </c>
      <c r="G1557" t="n">
        <v>197.28</v>
      </c>
      <c r="H1557" s="5" t="n">
        <v>0.12</v>
      </c>
      <c r="I1557" s="5" t="n">
        <v>0.104</v>
      </c>
      <c r="J1557" s="5" t="n">
        <v>0.12</v>
      </c>
      <c r="K1557" s="1" t="n">
        <v>0.11</v>
      </c>
      <c r="L1557" s="16">
        <f>K1557*C1557</f>
        <v/>
      </c>
      <c r="M1557" s="13">
        <f>C1557*I1557</f>
        <v/>
      </c>
      <c r="N1557" s="13">
        <f>IF(F1557&gt;0,C1557*(1+F1557),G1557)</f>
        <v/>
      </c>
      <c r="O1557" s="16">
        <f>N1557*J1557</f>
        <v/>
      </c>
      <c r="P1557" s="16">
        <f>L1557-D1557</f>
        <v/>
      </c>
      <c r="Q1557" s="16">
        <f>M1557-E1557</f>
        <v/>
      </c>
      <c r="R1557" s="16">
        <f>(B1557)+(P1557)+(Q1557)+(O1557)</f>
        <v/>
      </c>
      <c r="S1557" s="16">
        <f>R1557/0.89</f>
        <v/>
      </c>
      <c r="T1557" s="8">
        <f>((R1557/S1557)-1)*-100</f>
        <v/>
      </c>
      <c r="U1557" s="16">
        <f>C1557-S1557</f>
        <v/>
      </c>
      <c r="V1557">
        <f>((R1557/C1557)-1)*-100</f>
        <v/>
      </c>
    </row>
    <row r="1558">
      <c r="A1558" t="inlineStr">
        <is>
          <t>JW BLONDE &amp; LEMONADE 24X269ML</t>
        </is>
      </c>
      <c r="B1558" s="13" t="n">
        <v>236.591091</v>
      </c>
      <c r="C1558" s="14">
        <f>R1558/0.89</f>
        <v/>
      </c>
      <c r="D1558" s="13" t="n">
        <v>25.24472</v>
      </c>
      <c r="E1558" s="13" t="n">
        <v>17.042933</v>
      </c>
      <c r="F1558" s="1" t="n">
        <v>0.4579</v>
      </c>
      <c r="G1558" t="n">
        <v>0</v>
      </c>
      <c r="H1558" s="5" t="n">
        <v>0.12</v>
      </c>
      <c r="I1558" s="5" t="n">
        <v>0.0925</v>
      </c>
      <c r="J1558" s="5" t="n">
        <v>0.12</v>
      </c>
      <c r="K1558" s="1" t="n">
        <v>0.11</v>
      </c>
      <c r="L1558" s="16">
        <f>K1558*C1558</f>
        <v/>
      </c>
      <c r="M1558" s="13">
        <f>C1558*I1558</f>
        <v/>
      </c>
      <c r="N1558" s="13">
        <f>IF(F1558&gt;0,C1558*(1+F1558),G1558)</f>
        <v/>
      </c>
      <c r="O1558" s="16">
        <f>N1558*J1558</f>
        <v/>
      </c>
      <c r="P1558" s="16">
        <f>L1558-D1558</f>
        <v/>
      </c>
      <c r="Q1558" s="16">
        <f>M1558-E1558</f>
        <v/>
      </c>
      <c r="R1558" s="16">
        <f>(B1558)+(P1558)+(Q1558)+(O1558)</f>
        <v/>
      </c>
      <c r="S1558" s="16">
        <f>R1558/0.89</f>
        <v/>
      </c>
      <c r="T1558" s="8">
        <f>((R1558/S1558)-1)*-100</f>
        <v/>
      </c>
      <c r="U1558" s="16">
        <f>C1558-S1558</f>
        <v/>
      </c>
      <c r="V1558">
        <f>((R1558/C1558)-1)*-100</f>
        <v/>
      </c>
    </row>
    <row r="1559">
      <c r="A1559" t="inlineStr">
        <is>
          <t>WHISKY ROYAL SALUTE POLO MIAMI 700 ML</t>
        </is>
      </c>
      <c r="B1559" s="13" t="n">
        <v>433.413833</v>
      </c>
      <c r="C1559" s="14">
        <f>R1559/0.89</f>
        <v/>
      </c>
      <c r="D1559" s="13" t="n">
        <v>14.507576</v>
      </c>
      <c r="E1559" s="13" t="n">
        <v>32.206819</v>
      </c>
      <c r="F1559" s="1" t="n">
        <v>0.4579</v>
      </c>
      <c r="G1559" t="n">
        <v>0</v>
      </c>
      <c r="H1559" s="5" t="n">
        <v>0.12</v>
      </c>
      <c r="I1559" s="5" t="n">
        <v>0.0925</v>
      </c>
      <c r="J1559" s="5" t="n">
        <v>0.12</v>
      </c>
      <c r="K1559" s="1" t="n">
        <v>0.11</v>
      </c>
      <c r="L1559" s="16">
        <f>K1559*C1559</f>
        <v/>
      </c>
      <c r="M1559" s="13">
        <f>C1559*I1559</f>
        <v/>
      </c>
      <c r="N1559" s="13">
        <f>IF(F1559&gt;0,C1559*(1+F1559),G1559)</f>
        <v/>
      </c>
      <c r="O1559" s="16">
        <f>N1559*J1559</f>
        <v/>
      </c>
      <c r="P1559" s="16">
        <f>L1559-D1559</f>
        <v/>
      </c>
      <c r="Q1559" s="16">
        <f>M1559-E1559</f>
        <v/>
      </c>
      <c r="R1559" s="16">
        <f>(B1559)+(P1559)+(Q1559)+(O1559)</f>
        <v/>
      </c>
      <c r="S1559" s="16">
        <f>R1559/0.89</f>
        <v/>
      </c>
      <c r="T1559" s="8">
        <f>((R1559/S1559)-1)*-100</f>
        <v/>
      </c>
      <c r="U1559" s="16">
        <f>C1559-S1559</f>
        <v/>
      </c>
      <c r="V1559">
        <f>((R1559/C1559)-1)*-100</f>
        <v/>
      </c>
    </row>
    <row r="1560">
      <c r="A1560" t="inlineStr">
        <is>
          <t>LICOR ARG BRANCA MENTA 750ML</t>
        </is>
      </c>
      <c r="B1560" s="13" t="n">
        <v>71.66113300000001</v>
      </c>
      <c r="C1560" s="14">
        <f>R1560/0.89</f>
        <v/>
      </c>
      <c r="D1560" s="13" t="n">
        <v>2.398333</v>
      </c>
      <c r="E1560" s="13" t="n">
        <v>5.325175</v>
      </c>
      <c r="F1560" s="1" t="n">
        <v>0.4579</v>
      </c>
      <c r="G1560" t="n">
        <v>0</v>
      </c>
      <c r="H1560" s="5" t="n">
        <v>0.12</v>
      </c>
      <c r="I1560" s="5" t="n">
        <v>0.0925</v>
      </c>
      <c r="J1560" s="5" t="n">
        <v>0.12</v>
      </c>
      <c r="K1560" s="1" t="n">
        <v>0.11</v>
      </c>
      <c r="L1560" s="16">
        <f>K1560*C1560</f>
        <v/>
      </c>
      <c r="M1560" s="13">
        <f>C1560*I1560</f>
        <v/>
      </c>
      <c r="N1560" s="13">
        <f>IF(F1560&gt;0,C1560*(1+F1560),G1560)</f>
        <v/>
      </c>
      <c r="O1560" s="16">
        <f>N1560*J1560</f>
        <v/>
      </c>
      <c r="P1560" s="16">
        <f>L1560-D1560</f>
        <v/>
      </c>
      <c r="Q1560" s="16">
        <f>M1560-E1560</f>
        <v/>
      </c>
      <c r="R1560" s="16">
        <f>(B1560)+(P1560)+(Q1560)+(O1560)</f>
        <v/>
      </c>
      <c r="S1560" s="16">
        <f>R1560/0.89</f>
        <v/>
      </c>
      <c r="T1560" s="8">
        <f>((R1560/S1560)-1)*-100</f>
        <v/>
      </c>
      <c r="U1560" s="16">
        <f>C1560-S1560</f>
        <v/>
      </c>
      <c r="V1560">
        <f>((R1560/C1560)-1)*-100</f>
        <v/>
      </c>
    </row>
    <row r="1561">
      <c r="A1561" t="inlineStr">
        <is>
          <t>CACHACA 7 ENGENHOS PRATA 700 ML</t>
        </is>
      </c>
      <c r="B1561" s="13" t="n">
        <v>26.22</v>
      </c>
      <c r="C1561" s="14">
        <f>R1561/0.89</f>
        <v/>
      </c>
      <c r="D1561" s="13" t="n">
        <v>0</v>
      </c>
      <c r="E1561" s="13" t="n">
        <v>0</v>
      </c>
      <c r="F1561" s="1" t="n">
        <v>0</v>
      </c>
      <c r="G1561" t="n">
        <v>0</v>
      </c>
      <c r="H1561" s="5" t="n">
        <v>0.12</v>
      </c>
      <c r="I1561" s="5" t="n">
        <v>0.0925</v>
      </c>
      <c r="J1561" s="5" t="n">
        <v>0.12</v>
      </c>
      <c r="K1561" s="1" t="n">
        <v>0.11</v>
      </c>
      <c r="L1561" s="16">
        <f>K1561*C1561</f>
        <v/>
      </c>
      <c r="M1561" s="13">
        <f>C1561*I1561</f>
        <v/>
      </c>
      <c r="N1561" s="13">
        <f>IF(F1561&gt;0,C1561*(1+F1561),G1561)</f>
        <v/>
      </c>
      <c r="O1561" s="16">
        <f>N1561*J1561</f>
        <v/>
      </c>
      <c r="P1561" s="16">
        <f>L1561-D1561</f>
        <v/>
      </c>
      <c r="Q1561" s="16">
        <f>M1561-E1561</f>
        <v/>
      </c>
      <c r="R1561" s="16">
        <f>(B1561)+(P1561)+(Q1561)+(O1561)</f>
        <v/>
      </c>
      <c r="S1561" s="16">
        <f>R1561/0.89</f>
        <v/>
      </c>
      <c r="T1561" s="8">
        <f>((R1561/S1561)-1)*-100</f>
        <v/>
      </c>
      <c r="U1561" s="16">
        <f>C1561-S1561</f>
        <v/>
      </c>
      <c r="V1561">
        <f>((R1561/C1561)-1)*-100</f>
        <v/>
      </c>
    </row>
    <row r="1562">
      <c r="A1562" t="inlineStr">
        <is>
          <t>CACHACA BRANCA 1L</t>
        </is>
      </c>
      <c r="B1562" s="13" t="n">
        <v>27.9</v>
      </c>
      <c r="C1562" s="14">
        <f>R1562/0.89</f>
        <v/>
      </c>
      <c r="D1562" s="13" t="n">
        <v>0</v>
      </c>
      <c r="E1562" s="13" t="n">
        <v>0</v>
      </c>
      <c r="F1562" s="1" t="n">
        <v>0</v>
      </c>
      <c r="G1562" t="n">
        <v>0</v>
      </c>
      <c r="H1562" s="5" t="n">
        <v>0.12</v>
      </c>
      <c r="I1562" s="5" t="n">
        <v>0.0925</v>
      </c>
      <c r="J1562" s="5" t="n">
        <v>0.12</v>
      </c>
      <c r="K1562" s="1" t="n">
        <v>0.11</v>
      </c>
      <c r="L1562" s="16">
        <f>K1562*C1562</f>
        <v/>
      </c>
      <c r="M1562" s="13">
        <f>C1562*I1562</f>
        <v/>
      </c>
      <c r="N1562" s="13">
        <f>IF(F1562&gt;0,C1562*(1+F1562),G1562)</f>
        <v/>
      </c>
      <c r="O1562" s="16">
        <f>N1562*J1562</f>
        <v/>
      </c>
      <c r="P1562" s="16">
        <f>L1562-D1562</f>
        <v/>
      </c>
      <c r="Q1562" s="16">
        <f>M1562-E1562</f>
        <v/>
      </c>
      <c r="R1562" s="16">
        <f>(B1562)+(P1562)+(Q1562)+(O1562)</f>
        <v/>
      </c>
      <c r="S1562" s="16">
        <f>R1562/0.89</f>
        <v/>
      </c>
      <c r="T1562" s="8">
        <f>((R1562/S1562)-1)*-100</f>
        <v/>
      </c>
      <c r="U1562" s="16">
        <f>C1562-S1562</f>
        <v/>
      </c>
      <c r="V1562">
        <f>((R1562/C1562)-1)*-100</f>
        <v/>
      </c>
    </row>
    <row r="1563">
      <c r="A1563" t="inlineStr">
        <is>
          <t>BEBIDA ALCOOLICA MISTA MELADINHA 700ML</t>
        </is>
      </c>
      <c r="B1563" s="13" t="n">
        <v>29.7</v>
      </c>
      <c r="C1563" s="14">
        <f>R1563/0.89</f>
        <v/>
      </c>
      <c r="D1563" s="13" t="n">
        <v>0</v>
      </c>
      <c r="E1563" s="13" t="n">
        <v>0</v>
      </c>
      <c r="F1563" s="1" t="n">
        <v>0</v>
      </c>
      <c r="G1563" t="n">
        <v>0</v>
      </c>
      <c r="H1563" s="5" t="n">
        <v>0.12</v>
      </c>
      <c r="I1563" s="5" t="n">
        <v>0.0925</v>
      </c>
      <c r="J1563" s="5" t="n">
        <v>0.12</v>
      </c>
      <c r="K1563" s="1" t="n">
        <v>0.11</v>
      </c>
      <c r="L1563" s="16">
        <f>K1563*C1563</f>
        <v/>
      </c>
      <c r="M1563" s="13">
        <f>C1563*I1563</f>
        <v/>
      </c>
      <c r="N1563" s="13">
        <f>IF(F1563&gt;0,C1563*(1+F1563),G1563)</f>
        <v/>
      </c>
      <c r="O1563" s="16">
        <f>N1563*J1563</f>
        <v/>
      </c>
      <c r="P1563" s="16">
        <f>L1563-D1563</f>
        <v/>
      </c>
      <c r="Q1563" s="16">
        <f>M1563-E1563</f>
        <v/>
      </c>
      <c r="R1563" s="16">
        <f>(B1563)+(P1563)+(Q1563)+(O1563)</f>
        <v/>
      </c>
      <c r="S1563" s="16">
        <f>R1563/0.89</f>
        <v/>
      </c>
      <c r="T1563" s="8">
        <f>((R1563/S1563)-1)*-100</f>
        <v/>
      </c>
      <c r="U1563" s="16">
        <f>C1563-S1563</f>
        <v/>
      </c>
      <c r="V1563">
        <f>((R1563/C1563)-1)*-100</f>
        <v/>
      </c>
    </row>
    <row r="1564">
      <c r="A1564" t="inlineStr">
        <is>
          <t>CACHACA 7 ENGENHOS CEREJEIRA 700ML</t>
        </is>
      </c>
      <c r="B1564" s="13" t="n">
        <v>36.51</v>
      </c>
      <c r="C1564" s="14">
        <f>R1564/0.89</f>
        <v/>
      </c>
      <c r="D1564" s="13" t="n">
        <v>0</v>
      </c>
      <c r="E1564" s="13" t="n">
        <v>0</v>
      </c>
      <c r="F1564" s="1" t="n">
        <v>0</v>
      </c>
      <c r="G1564" t="n">
        <v>0</v>
      </c>
      <c r="H1564" s="5" t="n">
        <v>0.12</v>
      </c>
      <c r="I1564" s="5" t="n">
        <v>0.0925</v>
      </c>
      <c r="J1564" s="5" t="n">
        <v>0.12</v>
      </c>
      <c r="K1564" s="1" t="n">
        <v>0.11</v>
      </c>
      <c r="L1564" s="16">
        <f>K1564*C1564</f>
        <v/>
      </c>
      <c r="M1564" s="13">
        <f>C1564*I1564</f>
        <v/>
      </c>
      <c r="N1564" s="13">
        <f>IF(F1564&gt;0,C1564*(1+F1564),G1564)</f>
        <v/>
      </c>
      <c r="O1564" s="16">
        <f>N1564*J1564</f>
        <v/>
      </c>
      <c r="P1564" s="16">
        <f>L1564-D1564</f>
        <v/>
      </c>
      <c r="Q1564" s="16">
        <f>M1564-E1564</f>
        <v/>
      </c>
      <c r="R1564" s="16">
        <f>(B1564)+(P1564)+(Q1564)+(O1564)</f>
        <v/>
      </c>
      <c r="S1564" s="16">
        <f>R1564/0.89</f>
        <v/>
      </c>
      <c r="T1564" s="8">
        <f>((R1564/S1564)-1)*-100</f>
        <v/>
      </c>
      <c r="U1564" s="16">
        <f>C1564-S1564</f>
        <v/>
      </c>
      <c r="V1564">
        <f>((R1564/C1564)-1)*-100</f>
        <v/>
      </c>
    </row>
    <row r="1565">
      <c r="A1565" t="inlineStr">
        <is>
          <t>CACHACA 7 ENGENHOS BALSAMO 700 ML</t>
        </is>
      </c>
      <c r="B1565" s="13" t="n">
        <v>28.25</v>
      </c>
      <c r="C1565" s="14">
        <f>R1565/0.89</f>
        <v/>
      </c>
      <c r="D1565" s="13" t="n">
        <v>0</v>
      </c>
      <c r="E1565" s="13" t="n">
        <v>0</v>
      </c>
      <c r="F1565" s="1" t="n">
        <v>0</v>
      </c>
      <c r="G1565" t="n">
        <v>0</v>
      </c>
      <c r="H1565" s="5" t="n">
        <v>0.12</v>
      </c>
      <c r="I1565" s="5" t="n">
        <v>0.0925</v>
      </c>
      <c r="J1565" s="5" t="n">
        <v>0.12</v>
      </c>
      <c r="K1565" s="1" t="n">
        <v>0.11</v>
      </c>
      <c r="L1565" s="16">
        <f>K1565*C1565</f>
        <v/>
      </c>
      <c r="M1565" s="13">
        <f>C1565*I1565</f>
        <v/>
      </c>
      <c r="N1565" s="13">
        <f>IF(F1565&gt;0,C1565*(1+F1565),G1565)</f>
        <v/>
      </c>
      <c r="O1565" s="16">
        <f>N1565*J1565</f>
        <v/>
      </c>
      <c r="P1565" s="16">
        <f>L1565-D1565</f>
        <v/>
      </c>
      <c r="Q1565" s="16">
        <f>M1565-E1565</f>
        <v/>
      </c>
      <c r="R1565" s="16">
        <f>(B1565)+(P1565)+(Q1565)+(O1565)</f>
        <v/>
      </c>
      <c r="S1565" s="16">
        <f>R1565/0.89</f>
        <v/>
      </c>
      <c r="T1565" s="8">
        <f>((R1565/S1565)-1)*-100</f>
        <v/>
      </c>
      <c r="U1565" s="16">
        <f>C1565-S1565</f>
        <v/>
      </c>
      <c r="V1565">
        <f>((R1565/C1565)-1)*-100</f>
        <v/>
      </c>
    </row>
    <row r="1566">
      <c r="A1566" t="inlineStr">
        <is>
          <t>CACHACA 7 ENGENHOS CARVALHO 700 ML</t>
        </is>
      </c>
      <c r="B1566" s="13" t="n">
        <v>31.92</v>
      </c>
      <c r="C1566" s="14">
        <f>R1566/0.89</f>
        <v/>
      </c>
      <c r="D1566" s="13" t="n">
        <v>0</v>
      </c>
      <c r="E1566" s="13" t="n">
        <v>0</v>
      </c>
      <c r="F1566" s="1" t="n">
        <v>0</v>
      </c>
      <c r="G1566" t="n">
        <v>0</v>
      </c>
      <c r="H1566" s="5" t="n">
        <v>0.12</v>
      </c>
      <c r="I1566" s="5" t="n">
        <v>0.0925</v>
      </c>
      <c r="J1566" s="5" t="n">
        <v>0.12</v>
      </c>
      <c r="K1566" s="1" t="n">
        <v>0.11</v>
      </c>
      <c r="L1566" s="16">
        <f>K1566*C1566</f>
        <v/>
      </c>
      <c r="M1566" s="13">
        <f>C1566*I1566</f>
        <v/>
      </c>
      <c r="N1566" s="13">
        <f>IF(F1566&gt;0,C1566*(1+F1566),G1566)</f>
        <v/>
      </c>
      <c r="O1566" s="16">
        <f>N1566*J1566</f>
        <v/>
      </c>
      <c r="P1566" s="16">
        <f>L1566-D1566</f>
        <v/>
      </c>
      <c r="Q1566" s="16">
        <f>M1566-E1566</f>
        <v/>
      </c>
      <c r="R1566" s="16">
        <f>(B1566)+(P1566)+(Q1566)+(O1566)</f>
        <v/>
      </c>
      <c r="S1566" s="16">
        <f>R1566/0.89</f>
        <v/>
      </c>
      <c r="T1566" s="8">
        <f>((R1566/S1566)-1)*-100</f>
        <v/>
      </c>
      <c r="U1566" s="16">
        <f>C1566-S1566</f>
        <v/>
      </c>
      <c r="V1566">
        <f>((R1566/C1566)-1)*-100</f>
        <v/>
      </c>
    </row>
    <row r="1567"/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Falcão</dc:creator>
  <dcterms:created xsi:type="dcterms:W3CDTF">2024-12-20T17:52:54Z</dcterms:created>
  <dcterms:modified xsi:type="dcterms:W3CDTF">2025-01-06T09:58:50Z</dcterms:modified>
  <cp:lastModifiedBy>Leonardo Campos</cp:lastModifiedBy>
</cp:coreProperties>
</file>