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50" yWindow="540" windowWidth="15015" windowHeight="4815"/>
  </bookViews>
  <sheets>
    <sheet name="FORMADORES ACTUALIZADA" sheetId="6" r:id="rId1"/>
  </sheets>
  <calcPr calcId="125725"/>
</workbook>
</file>

<file path=xl/calcChain.xml><?xml version="1.0" encoding="utf-8"?>
<calcChain xmlns="http://schemas.openxmlformats.org/spreadsheetml/2006/main">
  <c r="G37" i="6"/>
  <c r="G36"/>
  <c r="G35"/>
  <c r="G34"/>
  <c r="G33"/>
  <c r="G32"/>
  <c r="G30"/>
  <c r="G26"/>
  <c r="G24"/>
  <c r="G23"/>
  <c r="G22"/>
  <c r="G19"/>
  <c r="G15"/>
  <c r="G13"/>
  <c r="G12"/>
  <c r="G11"/>
  <c r="G7"/>
  <c r="G3"/>
  <c r="G2"/>
</calcChain>
</file>

<file path=xl/sharedStrings.xml><?xml version="1.0" encoding="utf-8"?>
<sst xmlns="http://schemas.openxmlformats.org/spreadsheetml/2006/main" count="165" uniqueCount="133">
  <si>
    <t>CARGO</t>
  </si>
  <si>
    <t>Formador</t>
  </si>
  <si>
    <t xml:space="preserve">Formador </t>
  </si>
  <si>
    <t xml:space="preserve">Coordinadora </t>
  </si>
  <si>
    <t xml:space="preserve">Karina Beatriz Torregroza Rodríguez </t>
  </si>
  <si>
    <t xml:space="preserve">karinatorregroza@gmail.com </t>
  </si>
  <si>
    <t>1`065.563.938</t>
  </si>
  <si>
    <t>linaaraujof@gmail.com</t>
  </si>
  <si>
    <t xml:space="preserve">Dionicia Rosa Mazola Moreno </t>
  </si>
  <si>
    <t>drmarzola01@gmail.com</t>
  </si>
  <si>
    <t xml:space="preserve">elviacpedocentes@hotmail.com </t>
  </si>
  <si>
    <t>3106624858   3215681550</t>
  </si>
  <si>
    <t xml:space="preserve">carbar26@hotmail.com </t>
  </si>
  <si>
    <t>Erika Cecilia Melendez Tinoco</t>
  </si>
  <si>
    <t>erikacmelendez@hotmail.com</t>
  </si>
  <si>
    <t xml:space="preserve">Eder Mario Martinez Calvo </t>
  </si>
  <si>
    <t>edermario3@hotmail.com</t>
  </si>
  <si>
    <t>3218618042-3116987584</t>
  </si>
  <si>
    <t>augusto.david@gmail.com</t>
  </si>
  <si>
    <t>Luis Alberto Cataño Maya</t>
  </si>
  <si>
    <t>12’436.823</t>
  </si>
  <si>
    <t>lualcama0882@hotmail.com</t>
  </si>
  <si>
    <t>3185647787 - 3006365700</t>
  </si>
  <si>
    <t xml:space="preserve">lehs99@hotmail.com </t>
  </si>
  <si>
    <t>Dayana Pauth Palacios</t>
  </si>
  <si>
    <t>lejorulu@gmail.com</t>
  </si>
  <si>
    <t>Eggless Liliana Torres Araujo</t>
  </si>
  <si>
    <t>liligless@hotmail.com</t>
  </si>
  <si>
    <t>Lina Elena Hernandez Sequea</t>
  </si>
  <si>
    <t>3205445194 – 3207401626</t>
  </si>
  <si>
    <t xml:space="preserve">Leyberth José Rumbo Lúquez </t>
  </si>
  <si>
    <t>3137707507 - 3007219192</t>
  </si>
  <si>
    <t>Maria del Carmen Jimenez Barriosnuevos</t>
  </si>
  <si>
    <t>Malio Fernando Bolivar Palacio</t>
  </si>
  <si>
    <t xml:space="preserve">Armando Javier Lopez Sierra </t>
  </si>
  <si>
    <t>Katherine Patricia Montero Albor</t>
  </si>
  <si>
    <t xml:space="preserve">Keisy del Carmen Castellanos Correa </t>
  </si>
  <si>
    <t>3506695094  3126410841</t>
  </si>
  <si>
    <t>Lina María Araujo Fuentes</t>
  </si>
  <si>
    <t>Mario Rafael Romero Munive</t>
  </si>
  <si>
    <t>Nelson Alfonso Montero Fontalvo</t>
  </si>
  <si>
    <t xml:space="preserve">Maria Johana Carvajalino </t>
  </si>
  <si>
    <t>Mayra Isabel Campo Manjarrez</t>
  </si>
  <si>
    <t>Jina Patricia Montero Daza</t>
  </si>
  <si>
    <t>5850717 - 3016767919</t>
  </si>
  <si>
    <t>Asistente</t>
  </si>
  <si>
    <t xml:space="preserve">Elvia María Aragón Suarez </t>
  </si>
  <si>
    <t>Yaileth Morales Daza</t>
  </si>
  <si>
    <t>Maria Isabel Prent Castro</t>
  </si>
  <si>
    <t>Carlos Willian Rosado Martinez</t>
  </si>
  <si>
    <t>Raul José Luquez Fonseca</t>
  </si>
  <si>
    <t>Nancy Alejandra Chala Ramirez</t>
  </si>
  <si>
    <t>Jonathan Eduar Martinez Perez</t>
  </si>
  <si>
    <t>María Francisca Gutierrez Rodriguez</t>
  </si>
  <si>
    <t>mafraguravida@hotmail.com</t>
  </si>
  <si>
    <t>Eduvin Trigos sanchez</t>
  </si>
  <si>
    <t>yaileth@gmail.com</t>
  </si>
  <si>
    <t>No.</t>
  </si>
  <si>
    <t>NOMBRE</t>
  </si>
  <si>
    <t>CEDULA</t>
  </si>
  <si>
    <t>FECHA DE NACIMIENTO</t>
  </si>
  <si>
    <t>TELÉFONO</t>
  </si>
  <si>
    <t>CORREO ELECTRONICO</t>
  </si>
  <si>
    <t>DIRECCIÓN</t>
  </si>
  <si>
    <t>Hugo Antonio Perez Gomez</t>
  </si>
  <si>
    <t>07 de Abril de 1982</t>
  </si>
  <si>
    <t>Calle 30 NO. 4a - 80 V. del Rosario</t>
  </si>
  <si>
    <t>28 de Junio de 1984</t>
  </si>
  <si>
    <t xml:space="preserve">Calle 9a No. 22-61 Iracal </t>
  </si>
  <si>
    <t>14 de Noviembre de 1982</t>
  </si>
  <si>
    <t>Mz 59 Casa 34 Urb Don Alberto</t>
  </si>
  <si>
    <t>01 de Junio de 1985</t>
  </si>
  <si>
    <t>Kr 21 No. 6c - 29 Barrio La esperanza</t>
  </si>
  <si>
    <t>26  de Agosto de 1988</t>
  </si>
  <si>
    <t>Kr 6b No. 39 - 61 Panama</t>
  </si>
  <si>
    <t>05 de Noviembre de 1987</t>
  </si>
  <si>
    <t xml:space="preserve">Calle 14 NO. 9 - 15b </t>
  </si>
  <si>
    <t>Carlos Gabriel Barrera Avilez</t>
  </si>
  <si>
    <t>26 de Marzo de 1983</t>
  </si>
  <si>
    <t>Kr 11 No. 16- 38 Barrio Mamonal</t>
  </si>
  <si>
    <t>23 de Marzo de 1980</t>
  </si>
  <si>
    <t xml:space="preserve">MZ 60 CASA 15 GARRUPAL 1 </t>
  </si>
  <si>
    <t>Adriana María Benjumea Castilla</t>
  </si>
  <si>
    <t>30 de Julio de 1985</t>
  </si>
  <si>
    <t>3506695093 - 3107100113</t>
  </si>
  <si>
    <t>Kr 30a No. 20- 25 Sabana del Valle</t>
  </si>
  <si>
    <t>22 de Enero de 1982</t>
  </si>
  <si>
    <t>Calle 13b No. 8- 66 Barrio Cañahuate</t>
  </si>
  <si>
    <t xml:space="preserve">28 de Diciembre de 1983 </t>
  </si>
  <si>
    <t>MZ 9 CASA 40 BARRIO RAFAEL ESCOLA</t>
  </si>
  <si>
    <t>17 de Marzo de 1977</t>
  </si>
  <si>
    <t>Urb, Algracia MF Casa 1</t>
  </si>
  <si>
    <t>03 de Junio de 1985</t>
  </si>
  <si>
    <t>MZ 15 CASA 11 BARRIO CASIMIRO MAESTRE</t>
  </si>
  <si>
    <t>Augusto Alberto David Meza</t>
  </si>
  <si>
    <t>09 de Marzo de 1975</t>
  </si>
  <si>
    <t>KR 4f No. 20b 2 - 26</t>
  </si>
  <si>
    <t>17 de Diciembre de 1990</t>
  </si>
  <si>
    <t>Calle 7a No. 19 c1 - 29 Barrio los Musicos</t>
  </si>
  <si>
    <t>08 de Agosto de 1982</t>
  </si>
  <si>
    <t>Calle 6b No. 19a 3 - 36 Apt 301</t>
  </si>
  <si>
    <t>12 de Junio de 1984</t>
  </si>
  <si>
    <t>KR 19 d No. 17 - 26</t>
  </si>
  <si>
    <t>06 de Julio de 1989</t>
  </si>
  <si>
    <t>Calle 7a No. 23 - 68 Barrio Nueva Esperanza</t>
  </si>
  <si>
    <t>02 de Octubre de 1984</t>
  </si>
  <si>
    <t>MZ I, Casa 1A Urbanizacion Club House</t>
  </si>
  <si>
    <t>30 de Octubre de 1979</t>
  </si>
  <si>
    <t>Calle 8 No. 13 - 36</t>
  </si>
  <si>
    <t>Calle 9a No. 46c 57</t>
  </si>
  <si>
    <t>02 de Diciembre de 1987</t>
  </si>
  <si>
    <t>KR 15 No. 11 - 59 Barrio Las Delicias Villa Nueva</t>
  </si>
  <si>
    <t>25 de Septiembre de 1973</t>
  </si>
  <si>
    <t>KR 21 No. 5a 45 Esperanza</t>
  </si>
  <si>
    <t>12 de Noviembre de 1980</t>
  </si>
  <si>
    <t>Calle 13 B No. 8 - 66 Cañahuate</t>
  </si>
  <si>
    <t>MARLEN RODRIGUEZ PATERNINA</t>
  </si>
  <si>
    <t>ELDER RIVERO GUTIERREZ</t>
  </si>
  <si>
    <t>marlen-1073@hotmail.com</t>
  </si>
  <si>
    <t>12 – Octubre 1979</t>
  </si>
  <si>
    <t>321 607 08 65</t>
  </si>
  <si>
    <t>Mz 182 casa 2. Don Alberto</t>
  </si>
  <si>
    <t>Calle 7B No. 19 c 27. la Esperanza</t>
  </si>
  <si>
    <t>elderriverog@hotmail.com, elderriverog@gmail.com</t>
  </si>
  <si>
    <t>17 Marzo  de 1968</t>
  </si>
  <si>
    <t xml:space="preserve">(035) 3510857 </t>
  </si>
  <si>
    <t>5 de Mayo de 1973</t>
  </si>
  <si>
    <t>Calle 6c N° 22-20</t>
  </si>
  <si>
    <t>SURELYS LEONOR PEREZ MOLINA</t>
  </si>
  <si>
    <t>322 562 5242
 301 772 0621</t>
  </si>
  <si>
    <t xml:space="preserve">Leonorlanz2015@gmail.com
</t>
  </si>
  <si>
    <t>Conjunto Cerrado Argentina, Mz C - Casa 20B,</t>
  </si>
  <si>
    <t>9 de Abril de 1963</t>
  </si>
</sst>
</file>

<file path=xl/styles.xml><?xml version="1.0" encoding="utf-8"?>
<styleSheet xmlns="http://schemas.openxmlformats.org/spreadsheetml/2006/main">
  <numFmts count="1">
    <numFmt numFmtId="164" formatCode="[$-240A]d&quot; de &quot;mmmm&quot; de &quot;yyyy;@"/>
  </numFmts>
  <fonts count="21">
    <font>
      <sz val="11"/>
      <color rgb="FF000000"/>
      <name val="Calibri"/>
    </font>
    <font>
      <sz val="11"/>
      <name val="Calibri"/>
      <family val="2"/>
    </font>
    <font>
      <sz val="11"/>
      <color rgb="FF000000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  <font>
      <b/>
      <sz val="11"/>
      <color rgb="FF00000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</font>
    <font>
      <sz val="10"/>
      <color rgb="FF000000"/>
      <name val="Arial"/>
      <family val="2"/>
    </font>
    <font>
      <sz val="10"/>
      <color rgb="FF222222"/>
      <name val="Arial"/>
      <family val="2"/>
    </font>
    <font>
      <b/>
      <u/>
      <sz val="10"/>
      <color rgb="FF0000FF"/>
      <name val="Arial"/>
      <family val="2"/>
    </font>
    <font>
      <u/>
      <sz val="10"/>
      <color rgb="FF0000FF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"/>
      <name val="Arial"/>
      <family val="2"/>
    </font>
    <font>
      <sz val="11"/>
      <color theme="1"/>
      <name val="Calibri"/>
      <family val="2"/>
    </font>
    <font>
      <b/>
      <sz val="11"/>
      <name val="Calibri"/>
      <family val="2"/>
    </font>
    <font>
      <u/>
      <sz val="11"/>
      <name val="Calibri"/>
      <family val="2"/>
    </font>
    <font>
      <sz val="12"/>
      <color rgb="FF000000"/>
      <name val="Cambria"/>
      <family val="1"/>
    </font>
    <font>
      <b/>
      <sz val="12"/>
      <color rgb="FF000000"/>
      <name val="Cambria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>
      <alignment vertical="top"/>
      <protection locked="0"/>
    </xf>
  </cellStyleXfs>
  <cellXfs count="56">
    <xf numFmtId="0" fontId="0" fillId="0" borderId="0" xfId="0" applyFont="1" applyAlignment="1"/>
    <xf numFmtId="0" fontId="9" fillId="0" borderId="2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vertical="center" wrapText="1"/>
    </xf>
    <xf numFmtId="0" fontId="8" fillId="0" borderId="2" xfId="1" applyFill="1" applyBorder="1" applyAlignment="1" applyProtection="1">
      <alignment vertical="center" wrapText="1"/>
    </xf>
    <xf numFmtId="0" fontId="5" fillId="0" borderId="2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164" fontId="6" fillId="0" borderId="1" xfId="0" applyNumberFormat="1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left" vertical="center" wrapText="1"/>
    </xf>
    <xf numFmtId="0" fontId="0" fillId="0" borderId="0" xfId="0" applyFont="1" applyFill="1" applyAlignment="1"/>
    <xf numFmtId="0" fontId="4" fillId="0" borderId="1" xfId="0" applyFont="1" applyFill="1" applyBorder="1" applyAlignment="1">
      <alignment horizontal="center" vertical="center"/>
    </xf>
    <xf numFmtId="14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center" vertical="center" wrapText="1"/>
    </xf>
    <xf numFmtId="14" fontId="6" fillId="0" borderId="1" xfId="0" applyNumberFormat="1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left" vertical="center" wrapText="1"/>
    </xf>
    <xf numFmtId="3" fontId="4" fillId="0" borderId="1" xfId="0" applyNumberFormat="1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left" vertical="center" wrapText="1"/>
    </xf>
    <xf numFmtId="0" fontId="12" fillId="0" borderId="1" xfId="0" applyFont="1" applyFill="1" applyBorder="1" applyAlignment="1">
      <alignment horizontal="left" vertical="center" wrapText="1"/>
    </xf>
    <xf numFmtId="164" fontId="6" fillId="0" borderId="1" xfId="0" applyNumberFormat="1" applyFont="1" applyFill="1" applyBorder="1" applyAlignment="1">
      <alignment horizontal="center" vertical="center"/>
    </xf>
    <xf numFmtId="3" fontId="7" fillId="0" borderId="1" xfId="0" applyNumberFormat="1" applyFont="1" applyFill="1" applyBorder="1" applyAlignment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6" fillId="0" borderId="2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/>
    </xf>
    <xf numFmtId="3" fontId="20" fillId="0" borderId="0" xfId="0" applyNumberFormat="1" applyFont="1" applyFill="1" applyAlignment="1">
      <alignment horizontal="center" vertical="center"/>
    </xf>
    <xf numFmtId="0" fontId="19" fillId="0" borderId="0" xfId="0" applyFont="1" applyFill="1" applyAlignment="1">
      <alignment vertical="center" wrapText="1"/>
    </xf>
    <xf numFmtId="0" fontId="19" fillId="0" borderId="0" xfId="0" applyFont="1" applyFill="1" applyAlignment="1">
      <alignment horizontal="center" vertical="center"/>
    </xf>
    <xf numFmtId="0" fontId="19" fillId="0" borderId="0" xfId="0" applyFont="1" applyFill="1" applyAlignment="1">
      <alignment wrapText="1"/>
    </xf>
    <xf numFmtId="0" fontId="1" fillId="0" borderId="0" xfId="0" applyFont="1" applyFill="1" applyAlignment="1"/>
    <xf numFmtId="0" fontId="6" fillId="0" borderId="3" xfId="0" applyFont="1" applyFill="1" applyBorder="1" applyAlignment="1">
      <alignment horizontal="center" vertical="center" wrapText="1"/>
    </xf>
    <xf numFmtId="164" fontId="6" fillId="0" borderId="3" xfId="0" applyNumberFormat="1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left" vertical="center" wrapText="1"/>
    </xf>
    <xf numFmtId="0" fontId="13" fillId="0" borderId="1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 wrapText="1"/>
    </xf>
    <xf numFmtId="3" fontId="14" fillId="0" borderId="1" xfId="0" applyNumberFormat="1" applyFont="1" applyFill="1" applyBorder="1" applyAlignment="1">
      <alignment horizontal="center" vertical="center" wrapText="1"/>
    </xf>
    <xf numFmtId="164" fontId="13" fillId="0" borderId="1" xfId="0" applyNumberFormat="1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left" vertical="center" wrapText="1"/>
    </xf>
    <xf numFmtId="0" fontId="16" fillId="0" borderId="0" xfId="0" applyFont="1" applyFill="1" applyAlignment="1"/>
    <xf numFmtId="0" fontId="17" fillId="0" borderId="2" xfId="0" applyFont="1" applyFill="1" applyBorder="1" applyAlignment="1">
      <alignment horizontal="center" vertical="center" wrapText="1"/>
    </xf>
    <xf numFmtId="0" fontId="1" fillId="0" borderId="0" xfId="0" applyFont="1" applyFill="1" applyAlignment="1">
      <alignment horizontal="center" vertical="center"/>
    </xf>
    <xf numFmtId="3" fontId="17" fillId="0" borderId="2" xfId="0" applyNumberFormat="1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2" xfId="1" applyFont="1" applyFill="1" applyBorder="1" applyAlignment="1" applyProtection="1">
      <alignment horizontal="center" vertical="center" wrapText="1"/>
    </xf>
    <xf numFmtId="0" fontId="18" fillId="0" borderId="2" xfId="0" applyFont="1" applyFill="1" applyBorder="1" applyAlignment="1">
      <alignment vertical="center" wrapText="1"/>
    </xf>
    <xf numFmtId="0" fontId="1" fillId="0" borderId="2" xfId="0" applyFont="1" applyFill="1" applyBorder="1" applyAlignment="1">
      <alignment vertical="center" wrapText="1"/>
    </xf>
    <xf numFmtId="0" fontId="8" fillId="0" borderId="1" xfId="1" applyFill="1" applyBorder="1" applyAlignment="1" applyProtection="1">
      <alignment horizontal="left" vertical="center" wrapText="1"/>
    </xf>
    <xf numFmtId="0" fontId="4" fillId="0" borderId="4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left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9" defaultPivotStyle="PivotStyleLight16"/>
  <colors>
    <mruColors>
      <color rgb="FF0033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nelmof@hotmail.com" TargetMode="External"/><Relationship Id="rId13" Type="http://schemas.openxmlformats.org/officeDocument/2006/relationships/hyperlink" Target="mailto:mariacarvajalino@unicesar.edu.co" TargetMode="External"/><Relationship Id="rId18" Type="http://schemas.openxmlformats.org/officeDocument/2006/relationships/hyperlink" Target="mailto:alejandra.mgintsocial@gmail.com" TargetMode="External"/><Relationship Id="rId3" Type="http://schemas.openxmlformats.org/officeDocument/2006/relationships/hyperlink" Target="mailto:marioromero74@hotmail.com" TargetMode="External"/><Relationship Id="rId21" Type="http://schemas.openxmlformats.org/officeDocument/2006/relationships/hyperlink" Target="mailto:mafraguravida@hotmail.com" TargetMode="External"/><Relationship Id="rId7" Type="http://schemas.openxmlformats.org/officeDocument/2006/relationships/hyperlink" Target="mailto:mayra.campo@unad.edu.co" TargetMode="External"/><Relationship Id="rId12" Type="http://schemas.openxmlformats.org/officeDocument/2006/relationships/hyperlink" Target="mailto:dayanahermosa@hotmail.com" TargetMode="External"/><Relationship Id="rId17" Type="http://schemas.openxmlformats.org/officeDocument/2006/relationships/hyperlink" Target="mailto:raul_lufo@yahoo.es" TargetMode="External"/><Relationship Id="rId2" Type="http://schemas.openxmlformats.org/officeDocument/2006/relationships/hyperlink" Target="mailto:hugoperez-gomez@hotmail.com" TargetMode="External"/><Relationship Id="rId16" Type="http://schemas.openxmlformats.org/officeDocument/2006/relationships/hyperlink" Target="mailto:carloswrosado@gmail.com" TargetMode="External"/><Relationship Id="rId20" Type="http://schemas.openxmlformats.org/officeDocument/2006/relationships/hyperlink" Target="mailto:trisanelectronic@hotmail.com" TargetMode="External"/><Relationship Id="rId1" Type="http://schemas.openxmlformats.org/officeDocument/2006/relationships/hyperlink" Target="mailto:kmontero@tyt.edu.co" TargetMode="External"/><Relationship Id="rId6" Type="http://schemas.openxmlformats.org/officeDocument/2006/relationships/hyperlink" Target="mailto:jimeneznew@hotmail.com" TargetMode="External"/><Relationship Id="rId11" Type="http://schemas.openxmlformats.org/officeDocument/2006/relationships/hyperlink" Target="mailto:ing.armandolopez@gmail.com" TargetMode="External"/><Relationship Id="rId5" Type="http://schemas.openxmlformats.org/officeDocument/2006/relationships/hyperlink" Target="mailto:jipamoda@hotmail.com" TargetMode="External"/><Relationship Id="rId15" Type="http://schemas.openxmlformats.org/officeDocument/2006/relationships/hyperlink" Target="mailto:maispreca@hotmail.com" TargetMode="External"/><Relationship Id="rId23" Type="http://schemas.openxmlformats.org/officeDocument/2006/relationships/printerSettings" Target="../printerSettings/printerSettings1.bin"/><Relationship Id="rId10" Type="http://schemas.openxmlformats.org/officeDocument/2006/relationships/hyperlink" Target="mailto:maliobolivar@unicesar.edu.co" TargetMode="External"/><Relationship Id="rId19" Type="http://schemas.openxmlformats.org/officeDocument/2006/relationships/hyperlink" Target="mailto:jomar8630@hotmail.com" TargetMode="External"/><Relationship Id="rId4" Type="http://schemas.openxmlformats.org/officeDocument/2006/relationships/hyperlink" Target="mailto:nana532008@hotmail.es" TargetMode="External"/><Relationship Id="rId9" Type="http://schemas.openxmlformats.org/officeDocument/2006/relationships/hyperlink" Target="mailto:keyssicastellanos@gmail.com" TargetMode="External"/><Relationship Id="rId14" Type="http://schemas.openxmlformats.org/officeDocument/2006/relationships/hyperlink" Target="mailto:yaileth@gmail.com" TargetMode="External"/><Relationship Id="rId22" Type="http://schemas.openxmlformats.org/officeDocument/2006/relationships/hyperlink" Target="mailto:Leonorlanz2015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38"/>
  <sheetViews>
    <sheetView tabSelected="1" zoomScale="70" zoomScaleNormal="70" workbookViewId="0">
      <selection activeCell="I39" sqref="I39"/>
    </sheetView>
  </sheetViews>
  <sheetFormatPr baseColWidth="10" defaultRowHeight="15"/>
  <cols>
    <col min="1" max="1" width="4.140625" style="14" customWidth="1"/>
    <col min="2" max="2" width="43.42578125" style="14" bestFit="1" customWidth="1"/>
    <col min="3" max="3" width="14.5703125" style="14" bestFit="1" customWidth="1"/>
    <col min="4" max="4" width="13.7109375" style="14" bestFit="1" customWidth="1"/>
    <col min="5" max="5" width="19.5703125" style="14" bestFit="1" customWidth="1"/>
    <col min="6" max="6" width="16.42578125" style="14" customWidth="1"/>
    <col min="7" max="7" width="30.85546875" style="14" bestFit="1" customWidth="1"/>
    <col min="8" max="8" width="23.5703125" style="14" bestFit="1" customWidth="1"/>
    <col min="9" max="16384" width="11.42578125" style="14"/>
  </cols>
  <sheetData>
    <row r="1" spans="1:8" ht="25.5">
      <c r="A1" s="15" t="s">
        <v>57</v>
      </c>
      <c r="B1" s="8" t="s">
        <v>58</v>
      </c>
      <c r="C1" s="8" t="s">
        <v>0</v>
      </c>
      <c r="D1" s="8" t="s">
        <v>59</v>
      </c>
      <c r="E1" s="16" t="s">
        <v>60</v>
      </c>
      <c r="F1" s="8" t="s">
        <v>61</v>
      </c>
      <c r="G1" s="17" t="s">
        <v>62</v>
      </c>
      <c r="H1" s="8" t="s">
        <v>63</v>
      </c>
    </row>
    <row r="2" spans="1:8" hidden="1">
      <c r="A2" s="7"/>
      <c r="B2" s="18" t="s">
        <v>35</v>
      </c>
      <c r="C2" s="18" t="s">
        <v>3</v>
      </c>
      <c r="D2" s="10">
        <v>49720488</v>
      </c>
      <c r="E2" s="19"/>
      <c r="F2" s="18">
        <v>3202290089</v>
      </c>
      <c r="G2" s="20" t="str">
        <f>HYPERLINK("mailto:kmontero@tyt.edu.co","kmontero@tyt.edu.co")</f>
        <v>kmontero@tyt.edu.co</v>
      </c>
      <c r="H2" s="9"/>
    </row>
    <row r="3" spans="1:8" ht="25.5" hidden="1">
      <c r="A3" s="7"/>
      <c r="B3" s="18" t="s">
        <v>64</v>
      </c>
      <c r="C3" s="18" t="s">
        <v>45</v>
      </c>
      <c r="D3" s="10">
        <v>73591434</v>
      </c>
      <c r="E3" s="11" t="s">
        <v>65</v>
      </c>
      <c r="F3" s="18">
        <v>3008763377</v>
      </c>
      <c r="G3" s="20" t="str">
        <f>HYPERLINK("mailto:hugoperez-gomez@hotmail.com","hugoperez-gomez@hotmail.com ")</f>
        <v xml:space="preserve">hugoperez-gomez@hotmail.com </v>
      </c>
      <c r="H3" s="9" t="s">
        <v>66</v>
      </c>
    </row>
    <row r="4" spans="1:8">
      <c r="A4" s="7">
        <v>1</v>
      </c>
      <c r="B4" s="8" t="s">
        <v>4</v>
      </c>
      <c r="C4" s="9" t="s">
        <v>1</v>
      </c>
      <c r="D4" s="21">
        <v>55302131</v>
      </c>
      <c r="E4" s="11" t="s">
        <v>67</v>
      </c>
      <c r="F4" s="12">
        <v>3175625359</v>
      </c>
      <c r="G4" s="22" t="s">
        <v>5</v>
      </c>
      <c r="H4" s="9" t="s">
        <v>68</v>
      </c>
    </row>
    <row r="5" spans="1:8" ht="25.5">
      <c r="A5" s="7">
        <v>2</v>
      </c>
      <c r="B5" s="8" t="s">
        <v>38</v>
      </c>
      <c r="C5" s="9" t="s">
        <v>1</v>
      </c>
      <c r="D5" s="18" t="s">
        <v>6</v>
      </c>
      <c r="E5" s="11" t="s">
        <v>69</v>
      </c>
      <c r="F5" s="12">
        <v>3106149423</v>
      </c>
      <c r="G5" s="13" t="s">
        <v>7</v>
      </c>
      <c r="H5" s="9" t="s">
        <v>70</v>
      </c>
    </row>
    <row r="6" spans="1:8" ht="25.5" hidden="1">
      <c r="A6" s="7">
        <v>3</v>
      </c>
      <c r="B6" s="8" t="s">
        <v>8</v>
      </c>
      <c r="C6" s="9" t="s">
        <v>1</v>
      </c>
      <c r="D6" s="21">
        <v>30689957</v>
      </c>
      <c r="E6" s="11" t="s">
        <v>71</v>
      </c>
      <c r="F6" s="12">
        <v>3145146084</v>
      </c>
      <c r="G6" s="22" t="s">
        <v>9</v>
      </c>
      <c r="H6" s="9" t="s">
        <v>72</v>
      </c>
    </row>
    <row r="7" spans="1:8" ht="25.5">
      <c r="A7" s="7">
        <v>4</v>
      </c>
      <c r="B7" s="8" t="s">
        <v>39</v>
      </c>
      <c r="C7" s="9" t="s">
        <v>1</v>
      </c>
      <c r="D7" s="10">
        <v>1065597849</v>
      </c>
      <c r="E7" s="11" t="s">
        <v>73</v>
      </c>
      <c r="F7" s="12">
        <v>3163137542</v>
      </c>
      <c r="G7" s="23" t="str">
        <f>HYPERLINK("mailto:marioromero74@hotmail.com","marioromero74@hotmail.com")</f>
        <v>marioromero74@hotmail.com</v>
      </c>
      <c r="H7" s="9" t="s">
        <v>74</v>
      </c>
    </row>
    <row r="8" spans="1:8" ht="25.5">
      <c r="A8" s="7">
        <v>5</v>
      </c>
      <c r="B8" s="8" t="s">
        <v>46</v>
      </c>
      <c r="C8" s="9" t="s">
        <v>1</v>
      </c>
      <c r="D8" s="21">
        <v>1120740826</v>
      </c>
      <c r="E8" s="11" t="s">
        <v>75</v>
      </c>
      <c r="F8" s="12">
        <v>3007770965</v>
      </c>
      <c r="G8" s="13" t="s">
        <v>10</v>
      </c>
      <c r="H8" s="9" t="s">
        <v>76</v>
      </c>
    </row>
    <row r="9" spans="1:8" ht="25.5" hidden="1">
      <c r="A9" s="7">
        <v>6</v>
      </c>
      <c r="B9" s="8" t="s">
        <v>77</v>
      </c>
      <c r="C9" s="9" t="s">
        <v>2</v>
      </c>
      <c r="D9" s="21">
        <v>1069469983</v>
      </c>
      <c r="E9" s="24" t="s">
        <v>78</v>
      </c>
      <c r="F9" s="9" t="s">
        <v>11</v>
      </c>
      <c r="G9" s="22" t="s">
        <v>12</v>
      </c>
      <c r="H9" s="9" t="s">
        <v>79</v>
      </c>
    </row>
    <row r="10" spans="1:8" ht="25.5">
      <c r="A10" s="7">
        <v>7</v>
      </c>
      <c r="B10" s="18" t="s">
        <v>13</v>
      </c>
      <c r="C10" s="12" t="s">
        <v>1</v>
      </c>
      <c r="D10" s="10">
        <v>49793231</v>
      </c>
      <c r="E10" s="11" t="s">
        <v>80</v>
      </c>
      <c r="F10" s="12">
        <v>3177242142</v>
      </c>
      <c r="G10" s="13" t="s">
        <v>14</v>
      </c>
      <c r="H10" s="9" t="s">
        <v>81</v>
      </c>
    </row>
    <row r="11" spans="1:8" ht="25.5" hidden="1">
      <c r="A11" s="7">
        <v>8</v>
      </c>
      <c r="B11" s="8" t="s">
        <v>82</v>
      </c>
      <c r="C11" s="9" t="s">
        <v>1</v>
      </c>
      <c r="D11" s="21">
        <v>49607913</v>
      </c>
      <c r="E11" s="11" t="s">
        <v>83</v>
      </c>
      <c r="F11" s="9" t="s">
        <v>84</v>
      </c>
      <c r="G11" s="23" t="str">
        <f>HYPERLINK("mailto:nana532008@hotmail.es","nana532008@hotmail.es")</f>
        <v>nana532008@hotmail.es</v>
      </c>
      <c r="H11" s="9" t="s">
        <v>85</v>
      </c>
    </row>
    <row r="12" spans="1:8" ht="25.5">
      <c r="A12" s="7">
        <v>9</v>
      </c>
      <c r="B12" s="8" t="s">
        <v>43</v>
      </c>
      <c r="C12" s="9" t="s">
        <v>2</v>
      </c>
      <c r="D12" s="21">
        <v>49608836</v>
      </c>
      <c r="E12" s="11" t="s">
        <v>86</v>
      </c>
      <c r="F12" s="25" t="s">
        <v>44</v>
      </c>
      <c r="G12" s="23" t="str">
        <f>HYPERLINK("mailto:jipamoda@hotmail.com","jipamoda@hotmail.com")</f>
        <v>jipamoda@hotmail.com</v>
      </c>
      <c r="H12" s="9" t="s">
        <v>87</v>
      </c>
    </row>
    <row r="13" spans="1:8" ht="25.5">
      <c r="A13" s="7">
        <v>10</v>
      </c>
      <c r="B13" s="8" t="s">
        <v>32</v>
      </c>
      <c r="C13" s="9" t="s">
        <v>1</v>
      </c>
      <c r="D13" s="21">
        <v>49721779</v>
      </c>
      <c r="E13" s="11" t="s">
        <v>88</v>
      </c>
      <c r="F13" s="12">
        <v>3116875570</v>
      </c>
      <c r="G13" s="23" t="str">
        <f>HYPERLINK("mailto:jimeneznew@hotmail.com","jimeneznew@hotmail.com")</f>
        <v>jimeneznew@hotmail.com</v>
      </c>
      <c r="H13" s="9" t="s">
        <v>89</v>
      </c>
    </row>
    <row r="14" spans="1:8" hidden="1">
      <c r="A14" s="7">
        <v>11</v>
      </c>
      <c r="B14" s="4" t="s">
        <v>53</v>
      </c>
      <c r="C14" s="26" t="s">
        <v>1</v>
      </c>
      <c r="D14" s="6">
        <v>49768270</v>
      </c>
      <c r="E14" s="27" t="s">
        <v>126</v>
      </c>
      <c r="F14" s="1">
        <v>3103664893</v>
      </c>
      <c r="G14" s="3" t="s">
        <v>54</v>
      </c>
      <c r="H14" s="2" t="s">
        <v>127</v>
      </c>
    </row>
    <row r="15" spans="1:8" ht="25.5" hidden="1">
      <c r="A15" s="7">
        <v>12</v>
      </c>
      <c r="B15" s="8" t="s">
        <v>42</v>
      </c>
      <c r="C15" s="9" t="s">
        <v>1</v>
      </c>
      <c r="D15" s="10">
        <v>49782032</v>
      </c>
      <c r="E15" s="11" t="s">
        <v>90</v>
      </c>
      <c r="F15" s="12">
        <v>3162761429</v>
      </c>
      <c r="G15" s="23" t="str">
        <f>HYPERLINK("mailto:mayra.campo@unad.edu.co","mayra.campo@unad.edu.co; mayra_sergio_0210@hotmail.com")</f>
        <v>mayra.campo@unad.edu.co; mayra_sergio_0210@hotmail.com</v>
      </c>
      <c r="H15" s="9" t="s">
        <v>91</v>
      </c>
    </row>
    <row r="16" spans="1:8" s="33" customFormat="1" ht="31.5" hidden="1">
      <c r="A16" s="28">
        <v>13</v>
      </c>
      <c r="B16" s="18" t="s">
        <v>116</v>
      </c>
      <c r="C16" s="12" t="s">
        <v>1</v>
      </c>
      <c r="D16" s="29">
        <v>36577151</v>
      </c>
      <c r="E16" s="30" t="s">
        <v>119</v>
      </c>
      <c r="F16" s="31" t="s">
        <v>120</v>
      </c>
      <c r="G16" s="32" t="s">
        <v>118</v>
      </c>
      <c r="H16" s="12" t="s">
        <v>121</v>
      </c>
    </row>
    <row r="17" spans="1:8" ht="25.5">
      <c r="A17" s="7">
        <v>14</v>
      </c>
      <c r="B17" s="8" t="s">
        <v>15</v>
      </c>
      <c r="C17" s="9" t="s">
        <v>1</v>
      </c>
      <c r="D17" s="21">
        <v>1065585959</v>
      </c>
      <c r="E17" s="11" t="s">
        <v>92</v>
      </c>
      <c r="F17" s="9" t="s">
        <v>29</v>
      </c>
      <c r="G17" s="22" t="s">
        <v>16</v>
      </c>
      <c r="H17" s="9" t="s">
        <v>93</v>
      </c>
    </row>
    <row r="18" spans="1:8" ht="25.5" hidden="1">
      <c r="A18" s="7">
        <v>15</v>
      </c>
      <c r="B18" s="8" t="s">
        <v>94</v>
      </c>
      <c r="C18" s="9" t="s">
        <v>1</v>
      </c>
      <c r="D18" s="10">
        <v>77181793</v>
      </c>
      <c r="E18" s="11" t="s">
        <v>95</v>
      </c>
      <c r="F18" s="12" t="s">
        <v>17</v>
      </c>
      <c r="G18" s="22" t="s">
        <v>18</v>
      </c>
      <c r="H18" s="9" t="s">
        <v>96</v>
      </c>
    </row>
    <row r="19" spans="1:8" ht="25.5" hidden="1">
      <c r="A19" s="7">
        <v>16</v>
      </c>
      <c r="B19" s="8" t="s">
        <v>40</v>
      </c>
      <c r="C19" s="9" t="s">
        <v>1</v>
      </c>
      <c r="D19" s="10">
        <v>1065623729</v>
      </c>
      <c r="E19" s="35" t="s">
        <v>97</v>
      </c>
      <c r="F19" s="12">
        <v>3005961928</v>
      </c>
      <c r="G19" s="23" t="str">
        <f>HYPERLINK("mailto:nelmof@hotmail.com","nelmof@hotmail.com")</f>
        <v>nelmof@hotmail.com</v>
      </c>
      <c r="H19" s="34" t="s">
        <v>98</v>
      </c>
    </row>
    <row r="20" spans="1:8" ht="25.5" hidden="1">
      <c r="A20" s="7">
        <v>17</v>
      </c>
      <c r="B20" s="8" t="s">
        <v>19</v>
      </c>
      <c r="C20" s="9" t="s">
        <v>1</v>
      </c>
      <c r="D20" s="8" t="s">
        <v>20</v>
      </c>
      <c r="E20" s="11" t="s">
        <v>99</v>
      </c>
      <c r="F20" s="12">
        <v>3017603173</v>
      </c>
      <c r="G20" s="13" t="s">
        <v>21</v>
      </c>
      <c r="H20" s="9" t="s">
        <v>100</v>
      </c>
    </row>
    <row r="21" spans="1:8" ht="25.5" hidden="1">
      <c r="A21" s="7">
        <v>18</v>
      </c>
      <c r="B21" s="18" t="s">
        <v>28</v>
      </c>
      <c r="C21" s="9" t="s">
        <v>1</v>
      </c>
      <c r="D21" s="21">
        <v>49723873</v>
      </c>
      <c r="E21" s="11" t="s">
        <v>101</v>
      </c>
      <c r="F21" s="9" t="s">
        <v>22</v>
      </c>
      <c r="G21" s="36" t="s">
        <v>23</v>
      </c>
      <c r="H21" s="9" t="s">
        <v>102</v>
      </c>
    </row>
    <row r="22" spans="1:8" ht="25.5" hidden="1">
      <c r="A22" s="7">
        <v>19</v>
      </c>
      <c r="B22" s="18" t="s">
        <v>36</v>
      </c>
      <c r="C22" s="9" t="s">
        <v>1</v>
      </c>
      <c r="D22" s="21">
        <v>1042429885</v>
      </c>
      <c r="E22" s="11" t="s">
        <v>103</v>
      </c>
      <c r="F22" s="9" t="s">
        <v>37</v>
      </c>
      <c r="G22" s="23" t="str">
        <f>HYPERLINK("mailto:keyssicastellanos@gmail.com","keyssicastellanos@gmail.com")</f>
        <v>keyssicastellanos@gmail.com</v>
      </c>
      <c r="H22" s="9" t="s">
        <v>104</v>
      </c>
    </row>
    <row r="23" spans="1:8" s="43" customFormat="1" ht="25.5" hidden="1">
      <c r="A23" s="37">
        <v>20</v>
      </c>
      <c r="B23" s="38" t="s">
        <v>33</v>
      </c>
      <c r="C23" s="39" t="s">
        <v>2</v>
      </c>
      <c r="D23" s="40">
        <v>77094346</v>
      </c>
      <c r="E23" s="41" t="s">
        <v>105</v>
      </c>
      <c r="F23" s="39">
        <v>3103613591</v>
      </c>
      <c r="G23" s="42" t="str">
        <f>HYPERLINK("mailto:maliobolivar@unicesar.edu.co","maliobolivar@unicesar.edu.co; malfer22@hotmail.com")</f>
        <v>maliobolivar@unicesar.edu.co; malfer22@hotmail.com</v>
      </c>
      <c r="H23" s="39" t="s">
        <v>106</v>
      </c>
    </row>
    <row r="24" spans="1:8" ht="25.5" hidden="1">
      <c r="A24" s="7">
        <v>21</v>
      </c>
      <c r="B24" s="8" t="s">
        <v>34</v>
      </c>
      <c r="C24" s="9" t="s">
        <v>2</v>
      </c>
      <c r="D24" s="21">
        <v>77196259</v>
      </c>
      <c r="E24" s="11" t="s">
        <v>107</v>
      </c>
      <c r="F24" s="9">
        <v>3017647739</v>
      </c>
      <c r="G24" s="23" t="str">
        <f>HYPERLINK("mailto:ing.armandolopez@gmail.com","ing.armandolopez@gmail.com")</f>
        <v>ing.armandolopez@gmail.com</v>
      </c>
      <c r="H24" s="9" t="s">
        <v>108</v>
      </c>
    </row>
    <row r="25" spans="1:8" s="33" customFormat="1" ht="30" hidden="1">
      <c r="A25" s="28">
        <v>22</v>
      </c>
      <c r="B25" s="44" t="s">
        <v>117</v>
      </c>
      <c r="C25" s="45" t="s">
        <v>1</v>
      </c>
      <c r="D25" s="46">
        <v>77028451</v>
      </c>
      <c r="E25" s="47" t="s">
        <v>124</v>
      </c>
      <c r="F25" s="48">
        <v>3012766435</v>
      </c>
      <c r="G25" s="49" t="s">
        <v>123</v>
      </c>
      <c r="H25" s="50" t="s">
        <v>122</v>
      </c>
    </row>
    <row r="26" spans="1:8" hidden="1">
      <c r="A26" s="7">
        <v>23</v>
      </c>
      <c r="B26" s="8" t="s">
        <v>24</v>
      </c>
      <c r="C26" s="9" t="s">
        <v>2</v>
      </c>
      <c r="D26" s="10">
        <v>55221396</v>
      </c>
      <c r="E26" s="24"/>
      <c r="F26" s="9" t="s">
        <v>125</v>
      </c>
      <c r="G26" s="23" t="str">
        <f>HYPERLINK("mailto:dayanahermosa@hotmail.com","dayanahermosa@hotmail.com")</f>
        <v>dayanahermosa@hotmail.com</v>
      </c>
      <c r="H26" s="9" t="s">
        <v>109</v>
      </c>
    </row>
    <row r="27" spans="1:8" ht="25.5">
      <c r="A27" s="7">
        <v>24</v>
      </c>
      <c r="B27" s="8" t="s">
        <v>30</v>
      </c>
      <c r="C27" s="9" t="s">
        <v>2</v>
      </c>
      <c r="D27" s="21">
        <v>1098648178</v>
      </c>
      <c r="E27" s="11" t="s">
        <v>110</v>
      </c>
      <c r="F27" s="9">
        <v>3156838543</v>
      </c>
      <c r="G27" s="22" t="s">
        <v>25</v>
      </c>
      <c r="H27" s="9" t="s">
        <v>111</v>
      </c>
    </row>
    <row r="28" spans="1:8" ht="38.25" hidden="1">
      <c r="A28" s="7">
        <v>25</v>
      </c>
      <c r="B28" s="8" t="s">
        <v>128</v>
      </c>
      <c r="C28" s="9" t="s">
        <v>1</v>
      </c>
      <c r="D28" s="21">
        <v>49731593</v>
      </c>
      <c r="E28" s="11" t="s">
        <v>132</v>
      </c>
      <c r="F28" s="9" t="s">
        <v>129</v>
      </c>
      <c r="G28" s="51" t="s">
        <v>130</v>
      </c>
      <c r="H28" s="9" t="s">
        <v>131</v>
      </c>
    </row>
    <row r="29" spans="1:8" ht="25.5" hidden="1">
      <c r="A29" s="7">
        <v>26</v>
      </c>
      <c r="B29" s="8" t="s">
        <v>26</v>
      </c>
      <c r="C29" s="9" t="s">
        <v>1</v>
      </c>
      <c r="D29" s="8">
        <v>49773504</v>
      </c>
      <c r="E29" s="11" t="s">
        <v>112</v>
      </c>
      <c r="F29" s="9" t="s">
        <v>31</v>
      </c>
      <c r="G29" s="22" t="s">
        <v>27</v>
      </c>
      <c r="H29" s="9" t="s">
        <v>113</v>
      </c>
    </row>
    <row r="30" spans="1:8" hidden="1">
      <c r="A30" s="7">
        <v>27</v>
      </c>
      <c r="B30" s="8" t="s">
        <v>41</v>
      </c>
      <c r="C30" s="9" t="s">
        <v>2</v>
      </c>
      <c r="D30" s="21">
        <v>37372695</v>
      </c>
      <c r="E30" s="24"/>
      <c r="F30" s="9">
        <v>3016039813</v>
      </c>
      <c r="G30" s="23" t="str">
        <f>HYPERLINK("mailto:mariacarvajalino@unicesar.edu.co","mariacarvajalino@unicesar.edu.co")</f>
        <v>mariacarvajalino@unicesar.edu.co</v>
      </c>
      <c r="H30" s="7"/>
    </row>
    <row r="31" spans="1:8" ht="25.5" hidden="1">
      <c r="A31" s="7">
        <v>28</v>
      </c>
      <c r="B31" s="15" t="s">
        <v>47</v>
      </c>
      <c r="C31" s="7" t="s">
        <v>1</v>
      </c>
      <c r="D31" s="15">
        <v>49795676</v>
      </c>
      <c r="E31" s="11" t="s">
        <v>114</v>
      </c>
      <c r="F31" s="9">
        <v>3154376537</v>
      </c>
      <c r="G31" s="51" t="s">
        <v>56</v>
      </c>
      <c r="H31" s="9" t="s">
        <v>115</v>
      </c>
    </row>
    <row r="32" spans="1:8" hidden="1">
      <c r="A32" s="7">
        <v>29</v>
      </c>
      <c r="B32" s="15" t="s">
        <v>48</v>
      </c>
      <c r="C32" s="7" t="s">
        <v>1</v>
      </c>
      <c r="D32" s="15">
        <v>49606206</v>
      </c>
      <c r="E32" s="24"/>
      <c r="F32" s="9">
        <v>3002107135</v>
      </c>
      <c r="G32" s="23" t="str">
        <f>HYPERLINK("mailto:maispreca@hotmail.com","maispreca@hotmail.com")</f>
        <v>maispreca@hotmail.com</v>
      </c>
      <c r="H32" s="7"/>
    </row>
    <row r="33" spans="1:8">
      <c r="A33" s="7">
        <v>30</v>
      </c>
      <c r="B33" s="15" t="s">
        <v>49</v>
      </c>
      <c r="C33" s="7" t="s">
        <v>1</v>
      </c>
      <c r="D33" s="15">
        <v>1065594437</v>
      </c>
      <c r="E33" s="24"/>
      <c r="F33" s="9">
        <v>3192021430</v>
      </c>
      <c r="G33" s="23" t="str">
        <f>HYPERLINK("mailto:carloswrosado@gmail.com","carloswrosado@gmail.com")</f>
        <v>carloswrosado@gmail.com</v>
      </c>
      <c r="H33" s="7"/>
    </row>
    <row r="34" spans="1:8" hidden="1">
      <c r="A34" s="7">
        <v>31</v>
      </c>
      <c r="B34" s="15" t="s">
        <v>50</v>
      </c>
      <c r="C34" s="7" t="s">
        <v>1</v>
      </c>
      <c r="D34" s="15">
        <v>15173946</v>
      </c>
      <c r="E34" s="24"/>
      <c r="F34" s="9">
        <v>3145455156</v>
      </c>
      <c r="G34" s="23" t="str">
        <f>HYPERLINK("mailto:raul_lufo@yahoo.es","raul_lufo@yahoo.es")</f>
        <v>raul_lufo@yahoo.es</v>
      </c>
      <c r="H34" s="7"/>
    </row>
    <row r="35" spans="1:8" hidden="1">
      <c r="A35" s="7">
        <v>32</v>
      </c>
      <c r="B35" s="15" t="s">
        <v>51</v>
      </c>
      <c r="C35" s="7" t="s">
        <v>1</v>
      </c>
      <c r="D35" s="15">
        <v>1061691081</v>
      </c>
      <c r="E35" s="24"/>
      <c r="F35" s="9">
        <v>3015445471</v>
      </c>
      <c r="G35" s="23" t="str">
        <f>HYPERLINK("mailto:alejandra.mgintsocial@gmail.com","alejandra.mgintsocial@gmail.com")</f>
        <v>alejandra.mgintsocial@gmail.com</v>
      </c>
      <c r="H35" s="7"/>
    </row>
    <row r="36" spans="1:8" hidden="1">
      <c r="A36" s="7">
        <v>33</v>
      </c>
      <c r="B36" s="15" t="s">
        <v>52</v>
      </c>
      <c r="C36" s="7" t="s">
        <v>1</v>
      </c>
      <c r="D36" s="15">
        <v>1082849348</v>
      </c>
      <c r="E36" s="24"/>
      <c r="F36" s="9">
        <v>3015524249</v>
      </c>
      <c r="G36" s="23" t="str">
        <f>HYPERLINK("mailto:jomar8630@hotmail.com","jomar8630@hotmail.com")</f>
        <v>jomar8630@hotmail.com</v>
      </c>
      <c r="H36" s="7"/>
    </row>
    <row r="37" spans="1:8" hidden="1">
      <c r="A37" s="7">
        <v>35</v>
      </c>
      <c r="B37" s="52" t="s">
        <v>55</v>
      </c>
      <c r="C37" s="53" t="s">
        <v>1</v>
      </c>
      <c r="D37" s="5">
        <v>77094698</v>
      </c>
      <c r="E37" s="54"/>
      <c r="F37" s="27">
        <v>3114024021</v>
      </c>
      <c r="G37" s="55" t="str">
        <f>HYPERLINK("mailto:trisanelectronic@hotmail.com","trisanelectronic@hotmail.com")</f>
        <v>trisanelectronic@hotmail.com</v>
      </c>
      <c r="H37" s="53"/>
    </row>
    <row r="38" spans="1:8">
      <c r="A38" s="7"/>
      <c r="B38" s="8"/>
      <c r="C38" s="9"/>
      <c r="D38" s="10"/>
      <c r="E38" s="11"/>
      <c r="F38" s="12"/>
      <c r="G38" s="13"/>
      <c r="H38" s="9"/>
    </row>
  </sheetData>
  <hyperlinks>
    <hyperlink ref="G2" r:id="rId1" display="mailto:kmontero@tyt.edu.co"/>
    <hyperlink ref="G3" r:id="rId2" display="mailto:hugoperez-gomez@hotmail.com"/>
    <hyperlink ref="G7" r:id="rId3" display="mailto:marioromero74@hotmail.com"/>
    <hyperlink ref="G11" r:id="rId4" display="mailto:nana532008@hotmail.es"/>
    <hyperlink ref="G12" r:id="rId5" display="mailto:jipamoda@hotmail.com"/>
    <hyperlink ref="G13" r:id="rId6" display="mailto:jimeneznew@hotmail.com"/>
    <hyperlink ref="G15" r:id="rId7" display="mailto:mayra.campo@unad.edu.co"/>
    <hyperlink ref="G19" r:id="rId8" display="mailto:nelmof@hotmail.com"/>
    <hyperlink ref="G22" r:id="rId9" display="mailto:keyssicastellanos@gmail.com"/>
    <hyperlink ref="G23" r:id="rId10" display="mailto:maliobolivar@unicesar.edu.co"/>
    <hyperlink ref="G24" r:id="rId11" display="mailto:ing.armandolopez@gmail.com"/>
    <hyperlink ref="G26" r:id="rId12" display="mailto:dayanahermosa@hotmail.com"/>
    <hyperlink ref="G30" r:id="rId13" display="mailto:mariacarvajalino@unicesar.edu.co"/>
    <hyperlink ref="G31" r:id="rId14"/>
    <hyperlink ref="G32" r:id="rId15" display="mailto:maispreca@hotmail.com"/>
    <hyperlink ref="G33" r:id="rId16" display="mailto:carloswrosado@gmail.com"/>
    <hyperlink ref="G34" r:id="rId17" display="mailto:raul_lufo@yahoo.es"/>
    <hyperlink ref="G35" r:id="rId18" display="mailto:alejandra.mgintsocial@gmail.com"/>
    <hyperlink ref="G36" r:id="rId19" display="mailto:jomar8630@hotmail.com"/>
    <hyperlink ref="G37" r:id="rId20" display="mailto:trisanelectronic@hotmail.com"/>
    <hyperlink ref="G14" r:id="rId21"/>
    <hyperlink ref="G28" r:id="rId22"/>
  </hyperlinks>
  <pageMargins left="0.7" right="0.7" top="0.75" bottom="0.75" header="0.3" footer="0.3"/>
  <pageSetup orientation="portrait" r:id="rId2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FORMADORES ACTUALIZADA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KatherineMontero</dc:creator>
  <cp:lastModifiedBy>USER</cp:lastModifiedBy>
  <cp:lastPrinted>2016-02-15T01:05:28Z</cp:lastPrinted>
  <dcterms:created xsi:type="dcterms:W3CDTF">2016-02-02T10:47:43Z</dcterms:created>
  <dcterms:modified xsi:type="dcterms:W3CDTF">2016-03-08T00:26:59Z</dcterms:modified>
</cp:coreProperties>
</file>