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16C1D8A4-11B0-4081-A593-E78EC8D95089}" xr6:coauthVersionLast="47" xr6:coauthVersionMax="47" xr10:uidLastSave="{00000000-0000-0000-0000-000000000000}"/>
  <bookViews>
    <workbookView xWindow="28680" yWindow="-105" windowWidth="29040" windowHeight="15840" activeTab="1" xr2:uid="{D838C99B-42D4-4018-A6EF-E172D281D645}"/>
  </bookViews>
  <sheets>
    <sheet name="SE" sheetId="1" r:id="rId1"/>
    <sheet name="Exercí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5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<sst xmlns="http://schemas.openxmlformats.org/spreadsheetml/2006/main" count="110" uniqueCount="65">
  <si>
    <t>Unindo com a função SE</t>
  </si>
  <si>
    <t>Nome</t>
  </si>
  <si>
    <t>Gênero</t>
  </si>
  <si>
    <t>Estado</t>
  </si>
  <si>
    <t>Nome / Primeiro nome</t>
  </si>
  <si>
    <t>Guilherme Lima</t>
  </si>
  <si>
    <t>M</t>
  </si>
  <si>
    <t>SP</t>
  </si>
  <si>
    <t>Gabriela Cavalcanti</t>
  </si>
  <si>
    <t>F</t>
  </si>
  <si>
    <t>Isabelle Rocha</t>
  </si>
  <si>
    <t>RJ</t>
  </si>
  <si>
    <t>Alice Melo</t>
  </si>
  <si>
    <t>Rodrigo Martins</t>
  </si>
  <si>
    <t>Aline Melo</t>
  </si>
  <si>
    <t>Kaua Pinto</t>
  </si>
  <si>
    <t>Nicolash Lima</t>
  </si>
  <si>
    <t>Luis Oliveira</t>
  </si>
  <si>
    <t>Danilo Cardoso</t>
  </si>
  <si>
    <t>Kauê Barbosa</t>
  </si>
  <si>
    <t>Tomás Gomes</t>
  </si>
  <si>
    <t>Beatrice Ferreira</t>
  </si>
  <si>
    <t>Vitor Dias</t>
  </si>
  <si>
    <t>Vitor Souza</t>
  </si>
  <si>
    <t>Danilo Dias</t>
  </si>
  <si>
    <t>Aline Goncalves</t>
  </si>
  <si>
    <t>Beatrice Carvalho</t>
  </si>
  <si>
    <t>Nicolas Cavalcanti</t>
  </si>
  <si>
    <t>Luis Castro</t>
  </si>
  <si>
    <t>Leonardo Almeida</t>
  </si>
  <si>
    <t>Bruna Oliveira</t>
  </si>
  <si>
    <t>Clara Souza</t>
  </si>
  <si>
    <t>Sophia Pinto</t>
  </si>
  <si>
    <t>João Pereira</t>
  </si>
  <si>
    <t>BloodType</t>
  </si>
  <si>
    <t>1993 Peugeot 306</t>
  </si>
  <si>
    <t>A+</t>
  </si>
  <si>
    <t>2012 Toyota Land Cruiser</t>
  </si>
  <si>
    <t>O+</t>
  </si>
  <si>
    <t>2011 Mazda 6</t>
  </si>
  <si>
    <t>2005 Proton Impian</t>
  </si>
  <si>
    <t>1999 Audi A8</t>
  </si>
  <si>
    <t>RN</t>
  </si>
  <si>
    <t>1992 Rover 220</t>
  </si>
  <si>
    <t>B+</t>
  </si>
  <si>
    <t>RS</t>
  </si>
  <si>
    <t>2004 Nissan R 390 GT1</t>
  </si>
  <si>
    <t>1998 Aston Martin Vantage</t>
  </si>
  <si>
    <t>PR</t>
  </si>
  <si>
    <t>1995 Porsche 965</t>
  </si>
  <si>
    <t>2000 Mercedes-Benz A</t>
  </si>
  <si>
    <t>GO</t>
  </si>
  <si>
    <t>2014 Ford Explorer</t>
  </si>
  <si>
    <t>1996 ZAZ Slavuta</t>
  </si>
  <si>
    <t>AB+</t>
  </si>
  <si>
    <t>2002 Honda Step Wagon</t>
  </si>
  <si>
    <t>ES</t>
  </si>
  <si>
    <t>2015 Chevrolet Tahoe</t>
  </si>
  <si>
    <t>2008 Chrysler PT Cruiser</t>
  </si>
  <si>
    <t>Ano do veículo</t>
  </si>
  <si>
    <t>Veículo</t>
  </si>
  <si>
    <t>Retire o ano de cada veículo porém só das pessoas que tem sangue O+. Para os demais, traga o nome</t>
  </si>
  <si>
    <t>Traga o primeiro nome apenas das pessoas que nasceram no RN, os demais retorne o Estado</t>
  </si>
  <si>
    <t>NOME / ESTADO</t>
  </si>
  <si>
    <t>ANO/VEICULO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</si>
</sst>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6EF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4" borderId="1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1</xdr:row>
      <xdr:rowOff>14287</xdr:rowOff>
    </xdr:from>
    <xdr:ext cx="4057649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8848DF-20C6-3F46-9EEB-251482AEAEFC}"/>
            </a:ext>
          </a:extLst>
        </xdr:cNvPr>
        <xdr:cNvSpPr txBox="1"/>
      </xdr:nvSpPr>
      <xdr:spPr>
        <a:xfrm>
          <a:off x="9526" y="347662"/>
          <a:ext cx="4057649" cy="60901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>
          <a:spAutoFit/>
        </a:bodyPr>
        <a:lstStyle/>
        <a:p>
          <a:r>
            <a:rPr lang="pt-BR" sz="1100" b="1">
              <a:solidFill>
                <a:sysClr val="windowText" lastClr="000000"/>
              </a:solidFill>
            </a:rPr>
            <a:t>Se</a:t>
          </a:r>
          <a:r>
            <a:rPr lang="pt-BR" sz="1100" b="1" baseline="0">
              <a:solidFill>
                <a:sysClr val="windowText" lastClr="000000"/>
              </a:solidFill>
            </a:rPr>
            <a:t> o nome for do genero feminino, trazer o primeiro nome. Se não, trazer o nome completo</a:t>
          </a:r>
        </a:p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C754-DD55-40B8-99F1-BD5530A0521A}">
  <dimension ref="A1:O15"/>
  <sheetViews>
    <sheetView showGridLines="0" workbookViewId="0">
      <selection activeCell="C7" sqref="C7"/>
    </sheetView>
  </sheetViews>
  <sheetFormatPr defaultRowHeight="15" x14ac:dyDescent="0.25"/>
  <cols>
    <col min="1" max="1" width="20.7109375" style="7" customWidth="1"/>
    <col min="3" max="3" width="31.42578125" customWidth="1"/>
  </cols>
  <sheetData>
    <row r="1" spans="1:15" ht="26.25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5" spans="1:15" x14ac:dyDescent="0.25">
      <c r="A5" s="3" t="s">
        <v>1</v>
      </c>
      <c r="B5" s="4" t="s">
        <v>2</v>
      </c>
      <c r="C5" s="3" t="s">
        <v>4</v>
      </c>
    </row>
    <row r="6" spans="1:15" x14ac:dyDescent="0.25">
      <c r="A6" s="5" t="s">
        <v>5</v>
      </c>
      <c r="B6" s="6" t="s">
        <v>6</v>
      </c>
      <c r="C6" s="5" t="str">
        <f>IF(B6="F",LEFT(A6,FIND(" ",A6)-1),A6)</f>
        <v>Guilherme Lima</v>
      </c>
    </row>
    <row r="7" spans="1:15" x14ac:dyDescent="0.25">
      <c r="A7" s="5" t="s">
        <v>8</v>
      </c>
      <c r="B7" s="6" t="s">
        <v>9</v>
      </c>
      <c r="C7" s="5" t="str">
        <f t="shared" ref="C7:C15" si="0">IF(B7="F",LEFT(A7,FIND(" ",A7)-1),A7)</f>
        <v>Gabriela</v>
      </c>
    </row>
    <row r="8" spans="1:15" x14ac:dyDescent="0.25">
      <c r="A8" s="5" t="s">
        <v>10</v>
      </c>
      <c r="B8" s="6" t="s">
        <v>9</v>
      </c>
      <c r="C8" s="5" t="str">
        <f t="shared" si="0"/>
        <v>Isabelle</v>
      </c>
    </row>
    <row r="9" spans="1:15" x14ac:dyDescent="0.25">
      <c r="A9" s="5" t="s">
        <v>12</v>
      </c>
      <c r="B9" s="6" t="s">
        <v>9</v>
      </c>
      <c r="C9" s="5" t="str">
        <f t="shared" si="0"/>
        <v>Alice</v>
      </c>
    </row>
    <row r="10" spans="1:15" x14ac:dyDescent="0.25">
      <c r="A10" s="5" t="s">
        <v>13</v>
      </c>
      <c r="B10" s="6" t="s">
        <v>6</v>
      </c>
      <c r="C10" s="5" t="str">
        <f t="shared" si="0"/>
        <v>Rodrigo Martins</v>
      </c>
    </row>
    <row r="11" spans="1:15" x14ac:dyDescent="0.25">
      <c r="A11" s="5" t="s">
        <v>14</v>
      </c>
      <c r="B11" s="6" t="s">
        <v>9</v>
      </c>
      <c r="C11" s="5" t="str">
        <f t="shared" si="0"/>
        <v>Aline</v>
      </c>
    </row>
    <row r="12" spans="1:15" x14ac:dyDescent="0.25">
      <c r="A12" s="5" t="s">
        <v>15</v>
      </c>
      <c r="B12" s="6" t="s">
        <v>6</v>
      </c>
      <c r="C12" s="5" t="str">
        <f t="shared" si="0"/>
        <v>Kaua Pinto</v>
      </c>
    </row>
    <row r="13" spans="1:15" x14ac:dyDescent="0.25">
      <c r="A13" s="5" t="s">
        <v>16</v>
      </c>
      <c r="B13" s="6" t="s">
        <v>6</v>
      </c>
      <c r="C13" s="5" t="str">
        <f t="shared" si="0"/>
        <v>Nicolash Lima</v>
      </c>
    </row>
    <row r="14" spans="1:15" x14ac:dyDescent="0.25">
      <c r="A14" s="5" t="s">
        <v>17</v>
      </c>
      <c r="B14" s="6" t="s">
        <v>6</v>
      </c>
      <c r="C14" s="5" t="str">
        <f t="shared" si="0"/>
        <v>Luis Oliveira</v>
      </c>
    </row>
    <row r="15" spans="1:15" x14ac:dyDescent="0.25">
      <c r="A15" s="5" t="s">
        <v>18</v>
      </c>
      <c r="B15" s="6" t="s">
        <v>6</v>
      </c>
      <c r="C15" s="5" t="str">
        <f t="shared" si="0"/>
        <v>Danilo Cardoso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FE22-22E6-41E0-B96A-A0D9411FDB1C}">
  <sheetPr>
    <tabColor rgb="FFC00000"/>
  </sheetPr>
  <dimension ref="A1:H39"/>
  <sheetViews>
    <sheetView showGridLines="0" tabSelected="1" zoomScale="85" zoomScaleNormal="85" workbookViewId="0">
      <selection activeCell="D28" sqref="D28"/>
    </sheetView>
  </sheetViews>
  <sheetFormatPr defaultRowHeight="15" x14ac:dyDescent="0.25"/>
  <cols>
    <col min="1" max="1" width="17.42578125" bestFit="1" customWidth="1"/>
    <col min="2" max="2" width="25" bestFit="1" customWidth="1"/>
    <col min="3" max="3" width="15.5703125" bestFit="1" customWidth="1"/>
    <col min="4" max="4" width="19.42578125" bestFit="1" customWidth="1"/>
    <col min="5" max="5" width="14.28515625" bestFit="1" customWidth="1"/>
    <col min="6" max="6" width="22" bestFit="1" customWidth="1"/>
  </cols>
  <sheetData>
    <row r="1" spans="1:8" x14ac:dyDescent="0.25">
      <c r="A1" s="8" t="s">
        <v>61</v>
      </c>
      <c r="B1" s="8"/>
      <c r="C1" s="8"/>
      <c r="D1" s="8"/>
      <c r="E1" s="8"/>
      <c r="F1" s="8"/>
      <c r="G1" s="8"/>
      <c r="H1" s="8"/>
    </row>
    <row r="3" spans="1:8" x14ac:dyDescent="0.25">
      <c r="A3" s="3" t="s">
        <v>1</v>
      </c>
      <c r="B3" s="4" t="s">
        <v>60</v>
      </c>
      <c r="C3" s="3" t="s">
        <v>34</v>
      </c>
      <c r="D3" s="12" t="s">
        <v>64</v>
      </c>
      <c r="E3" s="13" t="s">
        <v>59</v>
      </c>
      <c r="F3" s="14" t="s">
        <v>60</v>
      </c>
      <c r="G3" s="13"/>
      <c r="H3" s="13"/>
    </row>
    <row r="4" spans="1:8" x14ac:dyDescent="0.25">
      <c r="A4" s="5" t="s">
        <v>19</v>
      </c>
      <c r="B4" s="6" t="s">
        <v>35</v>
      </c>
      <c r="C4" s="5" t="s">
        <v>36</v>
      </c>
      <c r="D4" s="5" t="str">
        <f>IF(C4="O+",LEFT(B4,(FIND(" ",B4)-1)),RIGHT(B4,(LEN(B4)-(FIND(" ",B4)-1))))</f>
        <v xml:space="preserve"> Peugeot 306</v>
      </c>
      <c r="E4" s="5" t="str">
        <f>LEFT(B4,(FIND(" ",B4)-1))</f>
        <v>1993</v>
      </c>
      <c r="F4" s="9" t="str">
        <f>RIGHT(B4,(LEN(B4)-(FIND(" ",B4)-1)))</f>
        <v xml:space="preserve"> Peugeot 306</v>
      </c>
      <c r="G4" s="5">
        <f t="shared" ref="G4:G7" si="0">(FIND(" ",B4)-1)</f>
        <v>4</v>
      </c>
      <c r="H4" s="5">
        <f>LEN(B4)</f>
        <v>16</v>
      </c>
    </row>
    <row r="5" spans="1:8" x14ac:dyDescent="0.25">
      <c r="A5" s="5" t="s">
        <v>20</v>
      </c>
      <c r="B5" s="6" t="s">
        <v>37</v>
      </c>
      <c r="C5" s="5" t="s">
        <v>38</v>
      </c>
      <c r="D5" s="5" t="str">
        <f t="shared" ref="D5:D18" si="1">IF(C5="O+",LEFT(B5,(FIND(" ",B5)-1)),RIGHT(B5,(LEN(B5)-(FIND(" ",B5)-1))))</f>
        <v>2012</v>
      </c>
      <c r="E5" s="5" t="str">
        <f t="shared" ref="E5:E18" si="2">LEFT(B5,(FIND(" ",B5)-1))</f>
        <v>2012</v>
      </c>
      <c r="F5" s="9" t="str">
        <f t="shared" ref="F5:F18" si="3">RIGHT(B5,(LEN(B5)-(FIND(" ",B5)-1)))</f>
        <v xml:space="preserve"> Toyota Land Cruiser</v>
      </c>
      <c r="G5" s="5">
        <f t="shared" si="0"/>
        <v>4</v>
      </c>
      <c r="H5" s="5">
        <f t="shared" ref="H5:H18" si="4">LEN(B5)</f>
        <v>24</v>
      </c>
    </row>
    <row r="6" spans="1:8" x14ac:dyDescent="0.25">
      <c r="A6" s="5" t="s">
        <v>21</v>
      </c>
      <c r="B6" s="6" t="s">
        <v>39</v>
      </c>
      <c r="C6" s="5" t="s">
        <v>38</v>
      </c>
      <c r="D6" s="5" t="str">
        <f t="shared" si="1"/>
        <v>2011</v>
      </c>
      <c r="E6" s="5" t="str">
        <f t="shared" si="2"/>
        <v>2011</v>
      </c>
      <c r="F6" s="9" t="str">
        <f t="shared" si="3"/>
        <v xml:space="preserve"> Mazda 6</v>
      </c>
      <c r="G6" s="5">
        <f t="shared" si="0"/>
        <v>4</v>
      </c>
      <c r="H6" s="5">
        <f t="shared" si="4"/>
        <v>12</v>
      </c>
    </row>
    <row r="7" spans="1:8" x14ac:dyDescent="0.25">
      <c r="A7" s="5" t="s">
        <v>22</v>
      </c>
      <c r="B7" s="6" t="s">
        <v>40</v>
      </c>
      <c r="C7" s="5" t="s">
        <v>38</v>
      </c>
      <c r="D7" s="5" t="str">
        <f t="shared" si="1"/>
        <v>2005</v>
      </c>
      <c r="E7" s="5" t="str">
        <f t="shared" si="2"/>
        <v>2005</v>
      </c>
      <c r="F7" s="9" t="str">
        <f t="shared" si="3"/>
        <v xml:space="preserve"> Proton Impian</v>
      </c>
      <c r="G7" s="5">
        <f t="shared" si="0"/>
        <v>4</v>
      </c>
      <c r="H7" s="5">
        <f t="shared" si="4"/>
        <v>18</v>
      </c>
    </row>
    <row r="8" spans="1:8" x14ac:dyDescent="0.25">
      <c r="A8" s="5" t="s">
        <v>23</v>
      </c>
      <c r="B8" s="6" t="s">
        <v>41</v>
      </c>
      <c r="C8" s="5" t="s">
        <v>38</v>
      </c>
      <c r="D8" s="5" t="str">
        <f t="shared" si="1"/>
        <v>1999</v>
      </c>
      <c r="E8" s="5" t="str">
        <f t="shared" si="2"/>
        <v>1999</v>
      </c>
      <c r="F8" s="9" t="str">
        <f t="shared" si="3"/>
        <v xml:space="preserve"> Audi A8</v>
      </c>
      <c r="G8" s="5">
        <f>(FIND(" ",B8)-1)</f>
        <v>4</v>
      </c>
      <c r="H8" s="5">
        <f t="shared" si="4"/>
        <v>12</v>
      </c>
    </row>
    <row r="9" spans="1:8" x14ac:dyDescent="0.25">
      <c r="A9" s="5" t="s">
        <v>24</v>
      </c>
      <c r="B9" s="6" t="s">
        <v>43</v>
      </c>
      <c r="C9" s="5" t="s">
        <v>44</v>
      </c>
      <c r="D9" s="5" t="str">
        <f t="shared" si="1"/>
        <v xml:space="preserve"> Rover 220</v>
      </c>
      <c r="E9" s="5" t="str">
        <f t="shared" si="2"/>
        <v>1992</v>
      </c>
      <c r="F9" s="9" t="str">
        <f t="shared" si="3"/>
        <v xml:space="preserve"> Rover 220</v>
      </c>
      <c r="G9" s="5">
        <f t="shared" ref="G9:G18" si="5">(FIND(" ",B9)-1)</f>
        <v>4</v>
      </c>
      <c r="H9" s="5">
        <f t="shared" si="4"/>
        <v>14</v>
      </c>
    </row>
    <row r="10" spans="1:8" x14ac:dyDescent="0.25">
      <c r="A10" s="5" t="s">
        <v>25</v>
      </c>
      <c r="B10" s="6" t="s">
        <v>46</v>
      </c>
      <c r="C10" s="5" t="s">
        <v>36</v>
      </c>
      <c r="D10" s="5" t="str">
        <f t="shared" si="1"/>
        <v xml:space="preserve"> Nissan R 390 GT1</v>
      </c>
      <c r="E10" s="5" t="str">
        <f t="shared" si="2"/>
        <v>2004</v>
      </c>
      <c r="F10" s="9" t="str">
        <f t="shared" si="3"/>
        <v xml:space="preserve"> Nissan R 390 GT1</v>
      </c>
      <c r="G10" s="5">
        <f t="shared" si="5"/>
        <v>4</v>
      </c>
      <c r="H10" s="5">
        <f t="shared" si="4"/>
        <v>21</v>
      </c>
    </row>
    <row r="11" spans="1:8" x14ac:dyDescent="0.25">
      <c r="A11" s="5" t="s">
        <v>26</v>
      </c>
      <c r="B11" s="6" t="s">
        <v>47</v>
      </c>
      <c r="C11" s="5" t="s">
        <v>38</v>
      </c>
      <c r="D11" s="5" t="str">
        <f t="shared" si="1"/>
        <v>1998</v>
      </c>
      <c r="E11" s="5" t="str">
        <f t="shared" si="2"/>
        <v>1998</v>
      </c>
      <c r="F11" s="9" t="str">
        <f t="shared" si="3"/>
        <v xml:space="preserve"> Aston Martin Vantage</v>
      </c>
      <c r="G11" s="5">
        <f t="shared" si="5"/>
        <v>4</v>
      </c>
      <c r="H11" s="5">
        <f t="shared" si="4"/>
        <v>25</v>
      </c>
    </row>
    <row r="12" spans="1:8" x14ac:dyDescent="0.25">
      <c r="A12" s="5" t="s">
        <v>27</v>
      </c>
      <c r="B12" s="6" t="s">
        <v>49</v>
      </c>
      <c r="C12" s="5" t="s">
        <v>44</v>
      </c>
      <c r="D12" s="5" t="str">
        <f t="shared" si="1"/>
        <v xml:space="preserve"> Porsche 965</v>
      </c>
      <c r="E12" s="5" t="str">
        <f t="shared" si="2"/>
        <v>1995</v>
      </c>
      <c r="F12" s="9" t="str">
        <f t="shared" si="3"/>
        <v xml:space="preserve"> Porsche 965</v>
      </c>
      <c r="G12" s="5">
        <f t="shared" si="5"/>
        <v>4</v>
      </c>
      <c r="H12" s="5">
        <f t="shared" si="4"/>
        <v>16</v>
      </c>
    </row>
    <row r="13" spans="1:8" x14ac:dyDescent="0.25">
      <c r="A13" s="5" t="s">
        <v>28</v>
      </c>
      <c r="B13" s="6" t="s">
        <v>50</v>
      </c>
      <c r="C13" s="5" t="s">
        <v>44</v>
      </c>
      <c r="D13" s="5" t="str">
        <f t="shared" si="1"/>
        <v xml:space="preserve"> Mercedes-Benz A</v>
      </c>
      <c r="E13" s="5" t="str">
        <f t="shared" si="2"/>
        <v>2000</v>
      </c>
      <c r="F13" s="9" t="str">
        <f t="shared" si="3"/>
        <v xml:space="preserve"> Mercedes-Benz A</v>
      </c>
      <c r="G13" s="5">
        <f t="shared" si="5"/>
        <v>4</v>
      </c>
      <c r="H13" s="5">
        <f t="shared" si="4"/>
        <v>20</v>
      </c>
    </row>
    <row r="14" spans="1:8" x14ac:dyDescent="0.25">
      <c r="A14" s="5" t="s">
        <v>29</v>
      </c>
      <c r="B14" s="6" t="s">
        <v>52</v>
      </c>
      <c r="C14" s="5" t="s">
        <v>36</v>
      </c>
      <c r="D14" s="5" t="str">
        <f t="shared" si="1"/>
        <v xml:space="preserve"> Ford Explorer</v>
      </c>
      <c r="E14" s="5" t="str">
        <f t="shared" si="2"/>
        <v>2014</v>
      </c>
      <c r="F14" s="9" t="str">
        <f t="shared" si="3"/>
        <v xml:space="preserve"> Ford Explorer</v>
      </c>
      <c r="G14" s="5">
        <f t="shared" si="5"/>
        <v>4</v>
      </c>
      <c r="H14" s="5">
        <f t="shared" si="4"/>
        <v>18</v>
      </c>
    </row>
    <row r="15" spans="1:8" x14ac:dyDescent="0.25">
      <c r="A15" s="5" t="s">
        <v>30</v>
      </c>
      <c r="B15" s="6" t="s">
        <v>53</v>
      </c>
      <c r="C15" s="5" t="s">
        <v>54</v>
      </c>
      <c r="D15" s="5" t="str">
        <f t="shared" si="1"/>
        <v xml:space="preserve"> ZAZ Slavuta</v>
      </c>
      <c r="E15" s="5" t="str">
        <f t="shared" si="2"/>
        <v>1996</v>
      </c>
      <c r="F15" s="9" t="str">
        <f t="shared" si="3"/>
        <v xml:space="preserve"> ZAZ Slavuta</v>
      </c>
      <c r="G15" s="5">
        <f t="shared" si="5"/>
        <v>4</v>
      </c>
      <c r="H15" s="5">
        <f t="shared" si="4"/>
        <v>16</v>
      </c>
    </row>
    <row r="16" spans="1:8" x14ac:dyDescent="0.25">
      <c r="A16" s="5" t="s">
        <v>31</v>
      </c>
      <c r="B16" s="6" t="s">
        <v>55</v>
      </c>
      <c r="C16" s="5" t="s">
        <v>36</v>
      </c>
      <c r="D16" s="5" t="str">
        <f t="shared" si="1"/>
        <v xml:space="preserve"> Honda Step Wagon</v>
      </c>
      <c r="E16" s="5" t="str">
        <f t="shared" si="2"/>
        <v>2002</v>
      </c>
      <c r="F16" s="9" t="str">
        <f t="shared" si="3"/>
        <v xml:space="preserve"> Honda Step Wagon</v>
      </c>
      <c r="G16" s="5">
        <f t="shared" si="5"/>
        <v>4</v>
      </c>
      <c r="H16" s="5">
        <f t="shared" si="4"/>
        <v>21</v>
      </c>
    </row>
    <row r="17" spans="1:8" x14ac:dyDescent="0.25">
      <c r="A17" s="5" t="s">
        <v>32</v>
      </c>
      <c r="B17" s="6" t="s">
        <v>57</v>
      </c>
      <c r="C17" s="5" t="s">
        <v>44</v>
      </c>
      <c r="D17" s="5" t="str">
        <f t="shared" si="1"/>
        <v xml:space="preserve"> Chevrolet Tahoe</v>
      </c>
      <c r="E17" s="5" t="str">
        <f t="shared" si="2"/>
        <v>2015</v>
      </c>
      <c r="F17" s="9" t="str">
        <f t="shared" si="3"/>
        <v xml:space="preserve"> Chevrolet Tahoe</v>
      </c>
      <c r="G17" s="5">
        <f t="shared" si="5"/>
        <v>4</v>
      </c>
      <c r="H17" s="5">
        <f t="shared" si="4"/>
        <v>20</v>
      </c>
    </row>
    <row r="18" spans="1:8" x14ac:dyDescent="0.25">
      <c r="A18" s="5" t="s">
        <v>33</v>
      </c>
      <c r="B18" s="6" t="s">
        <v>58</v>
      </c>
      <c r="C18" s="5" t="s">
        <v>38</v>
      </c>
      <c r="D18" s="5" t="str">
        <f t="shared" si="1"/>
        <v>2008</v>
      </c>
      <c r="E18" s="5" t="str">
        <f t="shared" si="2"/>
        <v>2008</v>
      </c>
      <c r="F18" s="9" t="str">
        <f t="shared" si="3"/>
        <v xml:space="preserve"> Chrysler PT Cruiser</v>
      </c>
      <c r="G18" s="5">
        <f t="shared" si="5"/>
        <v>4</v>
      </c>
      <c r="H18" s="5">
        <f t="shared" si="4"/>
        <v>24</v>
      </c>
    </row>
    <row r="22" spans="1:8" x14ac:dyDescent="0.25">
      <c r="A22" s="8" t="s">
        <v>62</v>
      </c>
      <c r="B22" s="8"/>
      <c r="C22" s="8"/>
      <c r="D22" s="8"/>
      <c r="E22" s="8"/>
      <c r="F22" s="8"/>
      <c r="G22" s="8"/>
      <c r="H22" s="8"/>
    </row>
    <row r="24" spans="1:8" x14ac:dyDescent="0.25">
      <c r="A24" s="3" t="s">
        <v>1</v>
      </c>
      <c r="B24" s="4" t="s">
        <v>3</v>
      </c>
      <c r="C24" s="12" t="s">
        <v>63</v>
      </c>
      <c r="D24" s="10"/>
    </row>
    <row r="25" spans="1:8" x14ac:dyDescent="0.25">
      <c r="A25" s="5" t="s">
        <v>19</v>
      </c>
      <c r="B25" s="6" t="s">
        <v>7</v>
      </c>
      <c r="C25" s="6" t="str">
        <f>IF(B25="RN",A25,B25)</f>
        <v>SP</v>
      </c>
      <c r="D25" s="11"/>
    </row>
    <row r="26" spans="1:8" x14ac:dyDescent="0.25">
      <c r="A26" s="5" t="s">
        <v>20</v>
      </c>
      <c r="B26" s="6" t="s">
        <v>7</v>
      </c>
      <c r="C26" s="6" t="str">
        <f t="shared" ref="C26:C39" si="6">IF(B26="RN",A26,B26)</f>
        <v>SP</v>
      </c>
      <c r="D26" s="11"/>
    </row>
    <row r="27" spans="1:8" x14ac:dyDescent="0.25">
      <c r="A27" s="5" t="s">
        <v>21</v>
      </c>
      <c r="B27" s="6" t="s">
        <v>7</v>
      </c>
      <c r="C27" s="6" t="str">
        <f t="shared" si="6"/>
        <v>SP</v>
      </c>
      <c r="D27" s="11"/>
    </row>
    <row r="28" spans="1:8" x14ac:dyDescent="0.25">
      <c r="A28" s="5" t="s">
        <v>22</v>
      </c>
      <c r="B28" s="6" t="s">
        <v>11</v>
      </c>
      <c r="C28" s="6" t="str">
        <f t="shared" si="6"/>
        <v>RJ</v>
      </c>
      <c r="D28" s="11"/>
    </row>
    <row r="29" spans="1:8" x14ac:dyDescent="0.25">
      <c r="A29" s="5" t="s">
        <v>23</v>
      </c>
      <c r="B29" s="6" t="s">
        <v>42</v>
      </c>
      <c r="C29" s="6" t="str">
        <f t="shared" si="6"/>
        <v>Vitor Souza</v>
      </c>
      <c r="D29" s="11"/>
    </row>
    <row r="30" spans="1:8" x14ac:dyDescent="0.25">
      <c r="A30" s="5" t="s">
        <v>24</v>
      </c>
      <c r="B30" s="6" t="s">
        <v>45</v>
      </c>
      <c r="C30" s="6" t="str">
        <f t="shared" si="6"/>
        <v>RS</v>
      </c>
      <c r="D30" s="11"/>
    </row>
    <row r="31" spans="1:8" x14ac:dyDescent="0.25">
      <c r="A31" s="5" t="s">
        <v>25</v>
      </c>
      <c r="B31" s="6" t="s">
        <v>7</v>
      </c>
      <c r="C31" s="6" t="str">
        <f t="shared" si="6"/>
        <v>SP</v>
      </c>
      <c r="D31" s="11"/>
    </row>
    <row r="32" spans="1:8" x14ac:dyDescent="0.25">
      <c r="A32" s="5" t="s">
        <v>26</v>
      </c>
      <c r="B32" s="6" t="s">
        <v>48</v>
      </c>
      <c r="C32" s="6" t="str">
        <f t="shared" si="6"/>
        <v>PR</v>
      </c>
      <c r="D32" s="11"/>
    </row>
    <row r="33" spans="1:4" x14ac:dyDescent="0.25">
      <c r="A33" s="5" t="s">
        <v>27</v>
      </c>
      <c r="B33" s="6" t="s">
        <v>48</v>
      </c>
      <c r="C33" s="6" t="str">
        <f t="shared" si="6"/>
        <v>PR</v>
      </c>
      <c r="D33" s="11"/>
    </row>
    <row r="34" spans="1:4" x14ac:dyDescent="0.25">
      <c r="A34" s="5" t="s">
        <v>28</v>
      </c>
      <c r="B34" s="6" t="s">
        <v>51</v>
      </c>
      <c r="C34" s="6" t="str">
        <f t="shared" si="6"/>
        <v>GO</v>
      </c>
      <c r="D34" s="11"/>
    </row>
    <row r="35" spans="1:4" x14ac:dyDescent="0.25">
      <c r="A35" s="5" t="s">
        <v>29</v>
      </c>
      <c r="B35" s="6" t="s">
        <v>7</v>
      </c>
      <c r="C35" s="6" t="str">
        <f t="shared" si="6"/>
        <v>SP</v>
      </c>
      <c r="D35" s="11"/>
    </row>
    <row r="36" spans="1:4" x14ac:dyDescent="0.25">
      <c r="A36" s="5" t="s">
        <v>30</v>
      </c>
      <c r="B36" s="6" t="s">
        <v>48</v>
      </c>
      <c r="C36" s="6" t="str">
        <f t="shared" si="6"/>
        <v>PR</v>
      </c>
      <c r="D36" s="11"/>
    </row>
    <row r="37" spans="1:4" x14ac:dyDescent="0.25">
      <c r="A37" s="5" t="s">
        <v>31</v>
      </c>
      <c r="B37" s="6" t="s">
        <v>56</v>
      </c>
      <c r="C37" s="6" t="str">
        <f t="shared" si="6"/>
        <v>ES</v>
      </c>
      <c r="D37" s="11"/>
    </row>
    <row r="38" spans="1:4" x14ac:dyDescent="0.25">
      <c r="A38" s="5" t="s">
        <v>32</v>
      </c>
      <c r="B38" s="6" t="s">
        <v>51</v>
      </c>
      <c r="C38" s="6" t="str">
        <f t="shared" si="6"/>
        <v>GO</v>
      </c>
      <c r="D38" s="11"/>
    </row>
    <row r="39" spans="1:4" x14ac:dyDescent="0.25">
      <c r="A39" s="5" t="s">
        <v>33</v>
      </c>
      <c r="B39" s="6" t="s">
        <v>7</v>
      </c>
      <c r="C39" s="6" t="str">
        <f t="shared" si="6"/>
        <v>SP</v>
      </c>
      <c r="D39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Gesimael Santos</dc:creator>
  <cp:lastModifiedBy>Leonardo Xavier da Silveira</cp:lastModifiedBy>
  <dcterms:created xsi:type="dcterms:W3CDTF">2022-06-23T21:17:38Z</dcterms:created>
  <dcterms:modified xsi:type="dcterms:W3CDTF">2023-06-30T20:23:08Z</dcterms:modified>
</cp:coreProperties>
</file>