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F49C9511-95D2-4E78-92DF-57E29B4D03CA}" xr6:coauthVersionLast="47" xr6:coauthVersionMax="47" xr10:uidLastSave="{00000000-0000-0000-0000-000000000000}"/>
  <bookViews>
    <workbookView xWindow="30990" yWindow="1005" windowWidth="21600" windowHeight="11385" firstSheet="1" activeTab="1" xr2:uid="{9D6B1E6D-C3C9-43D3-8B7B-30B09641D5C6}"/>
  </bookViews>
  <sheets>
    <sheet name="PROCV+SEERRO - COM LISTAS" sheetId="1" r:id="rId1"/>
    <sheet name="PROCV+SEERRO - COM LISTAS (2)" sheetId="4" r:id="rId2"/>
    <sheet name="P.query join table+filtro+unico" sheetId="6" r:id="rId3"/>
  </sheets>
  <definedNames>
    <definedName name="_xlnm._FilterDatabase" localSheetId="0" hidden="1">'PROCV+SEERRO - COM LISTAS'!$E$4:$K$28</definedName>
    <definedName name="_xlnm._FilterDatabase" localSheetId="1" hidden="1">'PROCV+SEERRO - COM LISTAS (2)'!$E$4:$K$28</definedName>
    <definedName name="DadosExternos_2" localSheetId="2" hidden="1">'P.query join table+filtro+unico'!$A$1:$G$58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4" l="1"/>
  <c r="B7" i="4"/>
  <c r="B8" i="4"/>
  <c r="B5" i="4"/>
  <c r="Q1" i="6" a="1"/>
  <c r="Q1" i="6" s="1"/>
  <c r="I4" i="6" a="1"/>
  <c r="I4" i="6" s="1"/>
  <c r="B8" i="1"/>
  <c r="B6" i="1"/>
  <c r="B7" i="1"/>
  <c r="B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6135C2-0B8E-423A-88A7-1452B0C96F23}" keepAlive="1" name="Consulta - Tabela_Tabela6" description="Conexão com a consulta 'Tabela_Tabela6' na pasta de trabalho." type="5" refreshedVersion="8" background="1" saveData="1">
    <dbPr connection="Provider=Microsoft.Mashup.OleDb.1;Data Source=$Workbook$;Location=Tabela_Tabela6;Extended Properties=&quot;&quot;" command="SELECT * FROM [Tabela_Tabela6]"/>
  </connection>
  <connection id="2" xr16:uid="{95C5F818-D367-44CE-A408-0A0C98A056CC}" keepAlive="1" name="Consulta - Tabela6" description="Conexão com a consulta 'Tabela6' na pasta de trabalho." type="5" refreshedVersion="8" background="1" saveData="1">
    <dbPr connection="Provider=Microsoft.Mashup.OleDb.1;Data Source=$Workbook$;Location=Tabela6;Extended Properties=&quot;&quot;" command="SELECT * FROM [Tabela6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<sst xmlns="http://schemas.openxmlformats.org/spreadsheetml/2006/main" count="759" uniqueCount="148">
  <si>
    <t>Matrícula</t>
  </si>
  <si>
    <t>Nome</t>
  </si>
  <si>
    <t>Estado</t>
  </si>
  <si>
    <t>Telefone</t>
  </si>
  <si>
    <t>Nascimento</t>
  </si>
  <si>
    <t>Idade</t>
  </si>
  <si>
    <t>Guilherme Lima</t>
  </si>
  <si>
    <t>Minas Gerais</t>
  </si>
  <si>
    <t>(33) 6708-9876</t>
  </si>
  <si>
    <t>AB+</t>
  </si>
  <si>
    <t>Gabriela Cavalcanti</t>
  </si>
  <si>
    <t>Distrito Federal</t>
  </si>
  <si>
    <t>(61) 4049-4969</t>
  </si>
  <si>
    <t>A+</t>
  </si>
  <si>
    <t>Isabelle Rocha</t>
  </si>
  <si>
    <t>Rio de Janeiro</t>
  </si>
  <si>
    <t>(22) 9797-7806</t>
  </si>
  <si>
    <t>O+</t>
  </si>
  <si>
    <t>Alice Melo</t>
  </si>
  <si>
    <t>São Paulo</t>
  </si>
  <si>
    <t>(18) 6796-3252</t>
  </si>
  <si>
    <t>Rodrigo Martins</t>
  </si>
  <si>
    <t>Bahia</t>
  </si>
  <si>
    <t>(71) 2354-3890</t>
  </si>
  <si>
    <t>Aline Melo</t>
  </si>
  <si>
    <t>(32) 9571-9260</t>
  </si>
  <si>
    <t>Kaua Pinto</t>
  </si>
  <si>
    <t>(19) 8036-7006</t>
  </si>
  <si>
    <t>Nicolash Lima</t>
  </si>
  <si>
    <t>(21) 8815-7911</t>
  </si>
  <si>
    <t>Luis Oliveira</t>
  </si>
  <si>
    <t>Pernambuco</t>
  </si>
  <si>
    <t>(81) 6228-6170</t>
  </si>
  <si>
    <t>O-</t>
  </si>
  <si>
    <t>Danilo Cardoso</t>
  </si>
  <si>
    <t>Ceará</t>
  </si>
  <si>
    <t>(85) 7926-4206</t>
  </si>
  <si>
    <t>Larissa Ferreira</t>
  </si>
  <si>
    <t>(21) 2116-2340</t>
  </si>
  <si>
    <t>Camila Barros</t>
  </si>
  <si>
    <t>(61) 4296-7995</t>
  </si>
  <si>
    <t>Amanda Castro</t>
  </si>
  <si>
    <t>(81) 2483-7150</t>
  </si>
  <si>
    <t>Luis Rocha</t>
  </si>
  <si>
    <t>(81) 2323-3846</t>
  </si>
  <si>
    <t>B+</t>
  </si>
  <si>
    <t>Sarah Lima</t>
  </si>
  <si>
    <t>(33) 8945-3457</t>
  </si>
  <si>
    <t>Julieta Correia</t>
  </si>
  <si>
    <t>(11) 7428-7018</t>
  </si>
  <si>
    <t>Thaís Souza</t>
  </si>
  <si>
    <t>(11) 8039-7165</t>
  </si>
  <si>
    <t>José Melo</t>
  </si>
  <si>
    <t>Paraíba</t>
  </si>
  <si>
    <t>(83) 6017-8323</t>
  </si>
  <si>
    <t>Isabella Dias</t>
  </si>
  <si>
    <t>(19) 7624-6930</t>
  </si>
  <si>
    <t>Arthur Alves</t>
  </si>
  <si>
    <t>(88) 8317-8404</t>
  </si>
  <si>
    <t>Pedro Gomes</t>
  </si>
  <si>
    <t>(21) 5354-9352</t>
  </si>
  <si>
    <t>Carlos Barros</t>
  </si>
  <si>
    <t>(11) 6538-6180</t>
  </si>
  <si>
    <t>Samuel Lima</t>
  </si>
  <si>
    <t>(85) 6096-3984</t>
  </si>
  <si>
    <t>Nicole Oliveira</t>
  </si>
  <si>
    <t>(31) 3894-9638</t>
  </si>
  <si>
    <t>Letícia Ferreira</t>
  </si>
  <si>
    <t>(11) 2492-6344</t>
  </si>
  <si>
    <t>(19) 5258-7904</t>
  </si>
  <si>
    <t>Tiago Costa</t>
  </si>
  <si>
    <t>(31) 6131-9354</t>
  </si>
  <si>
    <t>Emilly Cavalcanti</t>
  </si>
  <si>
    <t>Goiás</t>
  </si>
  <si>
    <t>(62) 9283-2347</t>
  </si>
  <si>
    <t>Bruna Lima</t>
  </si>
  <si>
    <t>Mato Grosso</t>
  </si>
  <si>
    <t>(65) 7759-4768</t>
  </si>
  <si>
    <t>Amanda Azevedo</t>
  </si>
  <si>
    <t>(62) 2726-4027</t>
  </si>
  <si>
    <t>Letícia Carvalho</t>
  </si>
  <si>
    <t>(31) 5338-8020</t>
  </si>
  <si>
    <t>Davi Rodrigues</t>
  </si>
  <si>
    <t>(11) 6086-2158</t>
  </si>
  <si>
    <t>Isabella Barbosa</t>
  </si>
  <si>
    <t>(34) 9844-2132</t>
  </si>
  <si>
    <t>João Souza</t>
  </si>
  <si>
    <t>Paraná</t>
  </si>
  <si>
    <t>(41) 9489-3609</t>
  </si>
  <si>
    <t>Cauã Souza</t>
  </si>
  <si>
    <t>(11) 6663-9015</t>
  </si>
  <si>
    <t>Gabriel Martins</t>
  </si>
  <si>
    <t>(14) 6544-3332</t>
  </si>
  <si>
    <t>Diego Barbosa</t>
  </si>
  <si>
    <t>(42) 8822-8390</t>
  </si>
  <si>
    <t>Vinicius Santos</t>
  </si>
  <si>
    <t>(11) 6510-4420</t>
  </si>
  <si>
    <t>Carolina Pereira</t>
  </si>
  <si>
    <t>(12) 9018-6141</t>
  </si>
  <si>
    <t>Rebeca Carvalho</t>
  </si>
  <si>
    <t>(21) 9632-3734</t>
  </si>
  <si>
    <t>Vitória Souza</t>
  </si>
  <si>
    <t>(61) 9207-5126</t>
  </si>
  <si>
    <t>Júlia Pereira</t>
  </si>
  <si>
    <t>(34) 4142-3148</t>
  </si>
  <si>
    <t>Martim Silva</t>
  </si>
  <si>
    <t>(24) 3901-6288</t>
  </si>
  <si>
    <t>Carlos Pereira</t>
  </si>
  <si>
    <t>Rio Grande do Sul</t>
  </si>
  <si>
    <t>(54) 4651-2236</t>
  </si>
  <si>
    <t>José Ferreira</t>
  </si>
  <si>
    <t>(19) 6929-7897</t>
  </si>
  <si>
    <t>Carlos Melo</t>
  </si>
  <si>
    <t>Amazonas</t>
  </si>
  <si>
    <t>(92) 7244-5126</t>
  </si>
  <si>
    <t>Mariana Barbosa</t>
  </si>
  <si>
    <t>(21) 2720-2160</t>
  </si>
  <si>
    <t>Danilo Goncalves</t>
  </si>
  <si>
    <t>(53) 6633-6639</t>
  </si>
  <si>
    <t>Gabriel Araujo</t>
  </si>
  <si>
    <t>Roraima</t>
  </si>
  <si>
    <t>(95) 2702-7570</t>
  </si>
  <si>
    <t>Mulheres</t>
  </si>
  <si>
    <t/>
  </si>
  <si>
    <t>Homens</t>
  </si>
  <si>
    <t>Tipo Sang</t>
  </si>
  <si>
    <t>Tipo Sant</t>
  </si>
  <si>
    <t>Crianças</t>
  </si>
  <si>
    <t>Matilde Rodrigues</t>
  </si>
  <si>
    <t>(61) 5505-4530</t>
  </si>
  <si>
    <t>Carla Martins</t>
  </si>
  <si>
    <t>(81) 4756-4275</t>
  </si>
  <si>
    <t>Samuel Almeida</t>
  </si>
  <si>
    <t>(54) 7329-4453</t>
  </si>
  <si>
    <t>Gabriel Silva</t>
  </si>
  <si>
    <t>(62) 8284-6552</t>
  </si>
  <si>
    <t>Yasmin Barbosa</t>
  </si>
  <si>
    <t>Sergipe</t>
  </si>
  <si>
    <t>(79) 9608-8128</t>
  </si>
  <si>
    <t>Marcos Souza</t>
  </si>
  <si>
    <t>(51) 9212-4287</t>
  </si>
  <si>
    <t>Marina Sousa</t>
  </si>
  <si>
    <t>(61) 7083-5425</t>
  </si>
  <si>
    <t>A-</t>
  </si>
  <si>
    <t>Gabrielle Silva</t>
  </si>
  <si>
    <t>(21) 3384-5108</t>
  </si>
  <si>
    <t>Júlia Lima</t>
  </si>
  <si>
    <t>(61) 3596-9940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</si>
</sst>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6EF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6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1" fillId="8" borderId="5" xfId="0" applyFont="1" applyFill="1" applyBorder="1"/>
  </cellXfs>
  <cellStyles count="1">
    <cellStyle name="Normal" xfId="0" builtinId="0"/>
  </cellStyles>
  <dxfs count="12">
    <dxf>
      <numFmt numFmtId="19" formatCode="d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B3B3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6641856A-BA37-4AE2-A47C-3A0D4A9AB326}" autoFormatId="16" applyNumberFormats="0" applyBorderFormats="0" applyFontFormats="0" applyPatternFormats="0" applyAlignmentFormats="0" applyWidthHeightFormats="0">
  <queryTableRefresh nextId="8">
    <queryTableFields count="7">
      <queryTableField id="1" name="Matrícula" tableColumnId="1"/>
      <queryTableField id="2" name="Nome" tableColumnId="2"/>
      <queryTableField id="3" name="Estado" tableColumnId="3"/>
      <queryTableField id="4" name="Telefone" tableColumnId="4"/>
      <queryTableField id="5" name="Nascimento" tableColumnId="5"/>
      <queryTableField id="6" name="Idade" tableColumnId="6"/>
      <queryTableField id="7" name="Tipo Sang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123DC-657B-489F-9166-FDE7D3A50003}" name="mulheres" displayName="mulheres" ref="E4:K28" totalsRowShown="0" headerRowDxfId="2">
  <autoFilter ref="E4:K28" xr:uid="{89D123DC-657B-489F-9166-FDE7D3A50003}"/>
  <tableColumns count="7">
    <tableColumn id="1" xr3:uid="{8EA7D0F8-2037-40A8-A9C2-95127FDDAEF7}" name="Matrícula" dataDxfId="1"/>
    <tableColumn id="2" xr3:uid="{ADF43E2D-78C8-4AFC-A122-A2E5BDC9154E}" name="Nome"/>
    <tableColumn id="3" xr3:uid="{9F21B632-31A0-4BA3-B17C-E20CCC55BFAE}" name="Estado"/>
    <tableColumn id="4" xr3:uid="{7C3F92BE-6EE8-4E31-BC67-4AA77776DC33}" name="Telefone"/>
    <tableColumn id="5" xr3:uid="{C7F966BE-796D-408C-8087-17AD8505E16A}" name="Nascimento" dataDxfId="0"/>
    <tableColumn id="6" xr3:uid="{3C360155-A470-41B1-938B-A6FF5BA2AE61}" name="Idade"/>
    <tableColumn id="7" xr3:uid="{4FE3BAD0-FFC3-49FB-B0EA-D239EF1751C1}" name="Tipo Sa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174C6-5974-4925-9036-262F63B006BC}" name="homens" displayName="homens" ref="O4:U29" totalsRowShown="0" headerRowDxfId="11">
  <autoFilter ref="O4:U29" xr:uid="{BEF174C6-5974-4925-9036-262F63B006BC}"/>
  <tableColumns count="7">
    <tableColumn id="1" xr3:uid="{4C5E5B34-E4A2-47F1-9F75-B1C6DFB413B2}" name="Matrícula" dataDxfId="10"/>
    <tableColumn id="2" xr3:uid="{0D5DDB6E-5937-427A-A86A-03759754C879}" name="Nome"/>
    <tableColumn id="3" xr3:uid="{D43A2169-C06A-4A5E-98CB-DBB2B676D115}" name="Estado"/>
    <tableColumn id="4" xr3:uid="{4ADEAB96-9CC9-4728-9AF8-E6C4C58B5B77}" name="Telefone"/>
    <tableColumn id="5" xr3:uid="{CA118712-0C97-4B31-8941-B842A2B03F90}" name="Nascimento" dataDxfId="9"/>
    <tableColumn id="6" xr3:uid="{9859E98D-F44B-4A73-A8C0-A4B4D1C75988}" name="Idade"/>
    <tableColumn id="7" xr3:uid="{1B6BE4CB-7450-4C6C-AD2F-6BE070183EF9}" name="Tipo Sa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835CAC-EFE7-40A4-BE9B-34B1A9E96E38}" name="criancas" displayName="criancas" ref="AC4:AI13" totalsRowShown="0" headerRowDxfId="8">
  <autoFilter ref="AC4:AI13" xr:uid="{AD835CAC-EFE7-40A4-BE9B-34B1A9E96E38}"/>
  <tableColumns count="7">
    <tableColumn id="1" xr3:uid="{050A3736-FBBC-4FB0-8E28-F093C85C90A1}" name="Matrícula"/>
    <tableColumn id="2" xr3:uid="{E6FDE520-BC60-47DB-9E99-E4D722021B68}" name="Nome"/>
    <tableColumn id="3" xr3:uid="{AD431384-B7C1-4E20-89B1-1FD37C89CA83}" name="Estado"/>
    <tableColumn id="4" xr3:uid="{7676357E-0E70-4805-B61F-9A09146FC4C4}" name="Telefone"/>
    <tableColumn id="5" xr3:uid="{CF604592-F698-4CE0-AE0E-C779584EB241}" name="Nascimento" dataDxfId="7"/>
    <tableColumn id="6" xr3:uid="{BCE72F70-F9DB-4391-9A74-2D836F9B030E}" name="Idade"/>
    <tableColumn id="7" xr3:uid="{77A39B65-E8A0-4B43-86FF-124DF5AFA116}" name="Tipo San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86D7EE-ADD9-4BC3-913B-F3A6A4D7F366}" name="Tabela_Tabela_Tabela6" displayName="Tabela_Tabela_Tabela6" ref="A1:G58" tableType="queryTable" totalsRowShown="0">
  <autoFilter ref="A1:G58" xr:uid="{5E86D7EE-ADD9-4BC3-913B-F3A6A4D7F366}"/>
  <tableColumns count="7">
    <tableColumn id="1" xr3:uid="{339F5C48-3B26-4EC2-83C5-C23AC066330A}" uniqueName="1" name="Matrícula" queryTableFieldId="1"/>
    <tableColumn id="2" xr3:uid="{0F5B04ED-CF2E-4043-889D-CB1FAC65971F}" uniqueName="2" name="Nome" queryTableFieldId="2" dataDxfId="6"/>
    <tableColumn id="3" xr3:uid="{8276D21E-BAA6-40CF-8921-E3F04EF36043}" uniqueName="3" name="Estado" queryTableFieldId="3" dataDxfId="5"/>
    <tableColumn id="4" xr3:uid="{6F3B1668-C404-44C4-AE04-2BE9659CBDAE}" uniqueName="4" name="Telefone" queryTableFieldId="4" dataDxfId="4"/>
    <tableColumn id="5" xr3:uid="{E00E5800-96BA-4E9D-8D18-B7CA9ACCB19F}" uniqueName="5" name="Nascimento" queryTableFieldId="5"/>
    <tableColumn id="6" xr3:uid="{0528D2DD-C037-4A1B-B624-BBD59B029346}" uniqueName="6" name="Idade" queryTableFieldId="6"/>
    <tableColumn id="7" xr3:uid="{79A303EA-3432-4137-8D74-F1A38AB004C3}" uniqueName="7" name="Tipo Sang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9988-38C6-43F8-8D25-A2366F85A5D7}">
  <dimension ref="A2:AS29"/>
  <sheetViews>
    <sheetView showGridLines="0" workbookViewId="0">
      <selection activeCell="G6" sqref="G6"/>
    </sheetView>
  </sheetViews>
  <sheetFormatPr defaultRowHeight="15" outlineLevelCol="1" x14ac:dyDescent="0.25"/>
  <cols>
    <col min="1" max="1" width="11.28515625" style="10" customWidth="1"/>
    <col min="2" max="2" width="23.85546875" style="10" customWidth="1"/>
    <col min="5" max="5" width="11.5703125" customWidth="1"/>
    <col min="6" max="6" width="18.140625" bestFit="1" customWidth="1"/>
    <col min="7" max="7" width="14.85546875" bestFit="1" customWidth="1"/>
    <col min="8" max="8" width="13.7109375" bestFit="1" customWidth="1"/>
    <col min="9" max="9" width="13.7109375" customWidth="1"/>
    <col min="10" max="10" width="8.140625" customWidth="1"/>
    <col min="11" max="12" width="11.5703125" customWidth="1"/>
    <col min="15" max="15" width="11.5703125" customWidth="1" outlineLevel="1"/>
    <col min="16" max="16" width="16.28515625" customWidth="1" outlineLevel="1"/>
    <col min="17" max="17" width="16.7109375" customWidth="1" outlineLevel="1"/>
    <col min="18" max="20" width="13.7109375" customWidth="1" outlineLevel="1"/>
    <col min="21" max="21" width="6" customWidth="1" outlineLevel="1"/>
    <col min="22" max="22" width="11.28515625" customWidth="1"/>
    <col min="29" max="29" width="11.5703125" customWidth="1" outlineLevel="1"/>
    <col min="30" max="30" width="17.42578125" customWidth="1" outlineLevel="1"/>
    <col min="31" max="31" width="16.7109375" customWidth="1" outlineLevel="1"/>
    <col min="32" max="33" width="13.7109375" customWidth="1" outlineLevel="1"/>
    <col min="34" max="34" width="8.140625" customWidth="1" outlineLevel="1"/>
    <col min="35" max="35" width="11.28515625" customWidth="1" outlineLevel="1"/>
  </cols>
  <sheetData>
    <row r="2" spans="1:45" x14ac:dyDescent="0.25">
      <c r="E2" s="5" t="s">
        <v>122</v>
      </c>
      <c r="F2" s="4"/>
      <c r="G2" s="4"/>
      <c r="H2" s="4"/>
      <c r="I2" s="4"/>
      <c r="J2" s="4"/>
      <c r="K2" s="4"/>
      <c r="O2" s="6" t="s">
        <v>124</v>
      </c>
      <c r="P2" s="3"/>
      <c r="Q2" s="3"/>
      <c r="R2" s="3"/>
      <c r="S2" s="3"/>
      <c r="T2" s="3"/>
      <c r="U2" s="3"/>
      <c r="AC2" s="11" t="s">
        <v>127</v>
      </c>
      <c r="AD2" s="12"/>
      <c r="AE2" s="12"/>
      <c r="AF2" s="12"/>
      <c r="AG2" s="12"/>
      <c r="AH2" s="12"/>
      <c r="AI2" s="12"/>
    </row>
    <row r="3" spans="1:45" ht="4.5" customHeight="1" x14ac:dyDescent="0.25">
      <c r="E3" s="7"/>
      <c r="O3" s="7"/>
      <c r="AC3" s="7"/>
    </row>
    <row r="4" spans="1:45" x14ac:dyDescent="0.25">
      <c r="A4" s="14" t="s">
        <v>0</v>
      </c>
      <c r="B4" s="14" t="s">
        <v>1</v>
      </c>
      <c r="E4" s="9" t="s">
        <v>0</v>
      </c>
      <c r="F4" s="7" t="s">
        <v>1</v>
      </c>
      <c r="G4" s="7" t="s">
        <v>2</v>
      </c>
      <c r="H4" s="7" t="s">
        <v>3</v>
      </c>
      <c r="I4" s="8" t="s">
        <v>4</v>
      </c>
      <c r="J4" s="7" t="s">
        <v>5</v>
      </c>
      <c r="K4" s="7" t="s">
        <v>125</v>
      </c>
      <c r="L4" s="7"/>
      <c r="O4" s="9" t="s">
        <v>0</v>
      </c>
      <c r="P4" s="7" t="s">
        <v>1</v>
      </c>
      <c r="Q4" s="7" t="s">
        <v>2</v>
      </c>
      <c r="R4" s="7" t="s">
        <v>3</v>
      </c>
      <c r="S4" s="8" t="s">
        <v>4</v>
      </c>
      <c r="T4" s="7" t="s">
        <v>5</v>
      </c>
      <c r="U4" s="7" t="s">
        <v>126</v>
      </c>
      <c r="AC4" s="9" t="s">
        <v>0</v>
      </c>
      <c r="AD4" s="7" t="s">
        <v>1</v>
      </c>
      <c r="AE4" s="7" t="s">
        <v>2</v>
      </c>
      <c r="AF4" s="7" t="s">
        <v>3</v>
      </c>
      <c r="AG4" s="8" t="s">
        <v>4</v>
      </c>
      <c r="AH4" s="7" t="s">
        <v>5</v>
      </c>
      <c r="AI4" s="7" t="s">
        <v>126</v>
      </c>
    </row>
    <row r="5" spans="1:45" x14ac:dyDescent="0.25">
      <c r="A5" s="13">
        <v>15038</v>
      </c>
      <c r="B5" s="13" t="str">
        <f>IFERROR(IFERROR(IFERROR(VLOOKUP(A5,E:K,2,0),VLOOKUP(A5,O:V,2,0)),VLOOKUP(A5,AC:AI,2,0)),"----")</f>
        <v>Carolina Pereira</v>
      </c>
      <c r="E5" s="10">
        <v>15001</v>
      </c>
      <c r="F5" t="s">
        <v>10</v>
      </c>
      <c r="G5" t="s">
        <v>11</v>
      </c>
      <c r="H5" t="s">
        <v>12</v>
      </c>
      <c r="I5" s="1">
        <v>19456</v>
      </c>
      <c r="J5">
        <v>68</v>
      </c>
      <c r="K5" t="s">
        <v>13</v>
      </c>
      <c r="O5" s="10">
        <v>15000</v>
      </c>
      <c r="P5" t="s">
        <v>6</v>
      </c>
      <c r="Q5" t="s">
        <v>7</v>
      </c>
      <c r="R5" t="s">
        <v>8</v>
      </c>
      <c r="S5" s="1">
        <v>36336</v>
      </c>
      <c r="T5">
        <v>22</v>
      </c>
      <c r="U5" t="s">
        <v>9</v>
      </c>
      <c r="AC5">
        <v>15186</v>
      </c>
      <c r="AD5" t="s">
        <v>128</v>
      </c>
      <c r="AE5" t="s">
        <v>11</v>
      </c>
      <c r="AF5" t="s">
        <v>129</v>
      </c>
      <c r="AG5" s="1">
        <v>43908</v>
      </c>
      <c r="AH5">
        <v>2</v>
      </c>
      <c r="AI5" t="s">
        <v>17</v>
      </c>
    </row>
    <row r="6" spans="1:45" x14ac:dyDescent="0.25">
      <c r="A6" s="13">
        <v>15035</v>
      </c>
      <c r="B6" s="13" t="str">
        <f t="shared" ref="B6:B7" si="0">IFERROR(IFERROR(IFERROR(VLOOKUP(A6,E:K,2,0),VLOOKUP(A6,O:V,2,0)),VLOOKUP(A6,AC:AI,2,0)),"----")</f>
        <v>Gabriel Martins</v>
      </c>
      <c r="E6" s="10">
        <v>15002</v>
      </c>
      <c r="F6" t="s">
        <v>14</v>
      </c>
      <c r="G6" t="s">
        <v>15</v>
      </c>
      <c r="H6" t="s">
        <v>16</v>
      </c>
      <c r="I6" s="1">
        <v>32350</v>
      </c>
      <c r="J6">
        <v>33</v>
      </c>
      <c r="K6" t="s">
        <v>17</v>
      </c>
      <c r="O6" s="10">
        <v>15004</v>
      </c>
      <c r="P6" t="s">
        <v>21</v>
      </c>
      <c r="Q6" t="s">
        <v>22</v>
      </c>
      <c r="R6" t="s">
        <v>23</v>
      </c>
      <c r="S6" s="1">
        <v>26555</v>
      </c>
      <c r="T6">
        <v>49</v>
      </c>
      <c r="U6" t="s">
        <v>17</v>
      </c>
      <c r="AC6">
        <v>15188</v>
      </c>
      <c r="AD6" t="s">
        <v>130</v>
      </c>
      <c r="AE6" t="s">
        <v>31</v>
      </c>
      <c r="AF6" t="s">
        <v>131</v>
      </c>
      <c r="AG6" s="1">
        <v>43665</v>
      </c>
      <c r="AH6">
        <v>2</v>
      </c>
      <c r="AI6" t="s">
        <v>45</v>
      </c>
    </row>
    <row r="7" spans="1:45" x14ac:dyDescent="0.25">
      <c r="A7" s="13">
        <v>15195</v>
      </c>
      <c r="B7" s="13" t="str">
        <f t="shared" si="0"/>
        <v>Júlia Lima</v>
      </c>
      <c r="E7" s="10">
        <v>15003</v>
      </c>
      <c r="F7" t="s">
        <v>18</v>
      </c>
      <c r="G7" t="s">
        <v>19</v>
      </c>
      <c r="H7" t="s">
        <v>20</v>
      </c>
      <c r="I7" s="1">
        <v>22149</v>
      </c>
      <c r="J7">
        <v>61</v>
      </c>
      <c r="K7" t="s">
        <v>17</v>
      </c>
      <c r="O7" s="10">
        <v>15006</v>
      </c>
      <c r="P7" t="s">
        <v>26</v>
      </c>
      <c r="Q7" t="s">
        <v>19</v>
      </c>
      <c r="R7" t="s">
        <v>27</v>
      </c>
      <c r="S7" s="1">
        <v>20084</v>
      </c>
      <c r="T7">
        <v>67</v>
      </c>
      <c r="U7" t="s">
        <v>17</v>
      </c>
      <c r="AC7">
        <v>15189</v>
      </c>
      <c r="AD7" t="s">
        <v>132</v>
      </c>
      <c r="AE7" t="s">
        <v>108</v>
      </c>
      <c r="AF7" t="s">
        <v>133</v>
      </c>
      <c r="AG7" s="1">
        <v>43129</v>
      </c>
      <c r="AH7">
        <v>4</v>
      </c>
      <c r="AI7" t="s">
        <v>17</v>
      </c>
    </row>
    <row r="8" spans="1:45" x14ac:dyDescent="0.25">
      <c r="A8" s="13">
        <v>5000</v>
      </c>
      <c r="B8" s="13" t="str">
        <f t="shared" ref="B8" si="1">IFERROR(IFERROR(IFERROR(VLOOKUP(A8,E:K,2,0),VLOOKUP(A8,O:V,2,0)),VLOOKUP(A8,AC:AI,2,0)),"----")</f>
        <v>----</v>
      </c>
      <c r="E8" s="10">
        <v>15005</v>
      </c>
      <c r="F8" t="s">
        <v>24</v>
      </c>
      <c r="G8" t="s">
        <v>7</v>
      </c>
      <c r="H8" t="s">
        <v>25</v>
      </c>
      <c r="I8" s="1">
        <v>22848</v>
      </c>
      <c r="J8">
        <v>59</v>
      </c>
      <c r="K8" t="s">
        <v>17</v>
      </c>
      <c r="O8" s="10">
        <v>15007</v>
      </c>
      <c r="P8" t="s">
        <v>28</v>
      </c>
      <c r="Q8" t="s">
        <v>15</v>
      </c>
      <c r="R8" t="s">
        <v>29</v>
      </c>
      <c r="S8" s="1">
        <v>35981</v>
      </c>
      <c r="T8">
        <v>23</v>
      </c>
      <c r="U8" t="s">
        <v>13</v>
      </c>
      <c r="AC8">
        <v>15190</v>
      </c>
      <c r="AD8" t="s">
        <v>134</v>
      </c>
      <c r="AE8" t="s">
        <v>73</v>
      </c>
      <c r="AF8" t="s">
        <v>135</v>
      </c>
      <c r="AG8" s="1">
        <v>43608</v>
      </c>
      <c r="AH8">
        <v>3</v>
      </c>
      <c r="AI8" t="s">
        <v>45</v>
      </c>
    </row>
    <row r="9" spans="1:45" x14ac:dyDescent="0.25">
      <c r="E9" s="10">
        <v>15010</v>
      </c>
      <c r="F9" t="s">
        <v>37</v>
      </c>
      <c r="G9" t="s">
        <v>15</v>
      </c>
      <c r="H9" t="s">
        <v>38</v>
      </c>
      <c r="I9" s="1">
        <v>23772</v>
      </c>
      <c r="J9">
        <v>56</v>
      </c>
      <c r="K9" t="s">
        <v>13</v>
      </c>
      <c r="O9" s="10">
        <v>15008</v>
      </c>
      <c r="P9" t="s">
        <v>30</v>
      </c>
      <c r="Q9" t="s">
        <v>31</v>
      </c>
      <c r="R9" t="s">
        <v>32</v>
      </c>
      <c r="S9" s="1">
        <v>32443</v>
      </c>
      <c r="T9">
        <v>33</v>
      </c>
      <c r="U9" t="s">
        <v>33</v>
      </c>
      <c r="AC9">
        <v>15191</v>
      </c>
      <c r="AD9" t="s">
        <v>136</v>
      </c>
      <c r="AE9" t="s">
        <v>137</v>
      </c>
      <c r="AF9" t="s">
        <v>138</v>
      </c>
      <c r="AG9" s="1">
        <v>43434</v>
      </c>
      <c r="AH9">
        <v>3</v>
      </c>
      <c r="AI9" t="s">
        <v>45</v>
      </c>
      <c r="AS9" s="2" t="s">
        <v>123</v>
      </c>
    </row>
    <row r="10" spans="1:45" x14ac:dyDescent="0.25">
      <c r="E10" s="10">
        <v>15011</v>
      </c>
      <c r="F10" t="s">
        <v>39</v>
      </c>
      <c r="G10" t="s">
        <v>11</v>
      </c>
      <c r="H10" t="s">
        <v>40</v>
      </c>
      <c r="I10" s="1">
        <v>15730</v>
      </c>
      <c r="J10">
        <v>78</v>
      </c>
      <c r="K10" t="s">
        <v>17</v>
      </c>
      <c r="O10" s="10">
        <v>15009</v>
      </c>
      <c r="P10" t="s">
        <v>34</v>
      </c>
      <c r="Q10" t="s">
        <v>35</v>
      </c>
      <c r="R10" t="s">
        <v>36</v>
      </c>
      <c r="S10" s="1">
        <v>13838</v>
      </c>
      <c r="T10">
        <v>84</v>
      </c>
      <c r="U10" t="s">
        <v>17</v>
      </c>
      <c r="AC10">
        <v>15192</v>
      </c>
      <c r="AD10" t="s">
        <v>139</v>
      </c>
      <c r="AE10" t="s">
        <v>108</v>
      </c>
      <c r="AF10" t="s">
        <v>140</v>
      </c>
      <c r="AG10" s="1">
        <v>44089</v>
      </c>
      <c r="AH10">
        <v>1</v>
      </c>
      <c r="AI10" t="s">
        <v>17</v>
      </c>
    </row>
    <row r="11" spans="1:45" x14ac:dyDescent="0.25">
      <c r="E11" s="10">
        <v>15012</v>
      </c>
      <c r="F11" t="s">
        <v>41</v>
      </c>
      <c r="G11" t="s">
        <v>31</v>
      </c>
      <c r="H11" t="s">
        <v>42</v>
      </c>
      <c r="I11" s="1">
        <v>30066</v>
      </c>
      <c r="J11">
        <v>39</v>
      </c>
      <c r="K11" t="s">
        <v>13</v>
      </c>
      <c r="O11" s="10">
        <v>15013</v>
      </c>
      <c r="P11" t="s">
        <v>43</v>
      </c>
      <c r="Q11" t="s">
        <v>31</v>
      </c>
      <c r="R11" t="s">
        <v>44</v>
      </c>
      <c r="S11" s="1">
        <v>19335</v>
      </c>
      <c r="T11">
        <v>69</v>
      </c>
      <c r="U11" t="s">
        <v>45</v>
      </c>
      <c r="AC11">
        <v>15193</v>
      </c>
      <c r="AD11" t="s">
        <v>141</v>
      </c>
      <c r="AE11" t="s">
        <v>11</v>
      </c>
      <c r="AF11" t="s">
        <v>142</v>
      </c>
      <c r="AG11" s="1">
        <v>43118</v>
      </c>
      <c r="AH11">
        <v>4</v>
      </c>
      <c r="AI11" t="s">
        <v>143</v>
      </c>
    </row>
    <row r="12" spans="1:45" x14ac:dyDescent="0.25">
      <c r="E12" s="10">
        <v>15014</v>
      </c>
      <c r="F12" t="s">
        <v>46</v>
      </c>
      <c r="G12" t="s">
        <v>7</v>
      </c>
      <c r="H12" t="s">
        <v>47</v>
      </c>
      <c r="I12" s="1">
        <v>33325</v>
      </c>
      <c r="J12">
        <v>30</v>
      </c>
      <c r="K12" t="s">
        <v>13</v>
      </c>
      <c r="O12" s="10">
        <v>15017</v>
      </c>
      <c r="P12" t="s">
        <v>52</v>
      </c>
      <c r="Q12" t="s">
        <v>53</v>
      </c>
      <c r="R12" t="s">
        <v>54</v>
      </c>
      <c r="S12" s="1">
        <v>20475</v>
      </c>
      <c r="T12">
        <v>65</v>
      </c>
      <c r="U12" t="s">
        <v>17</v>
      </c>
      <c r="AC12">
        <v>15194</v>
      </c>
      <c r="AD12" t="s">
        <v>144</v>
      </c>
      <c r="AE12" t="s">
        <v>15</v>
      </c>
      <c r="AF12" t="s">
        <v>145</v>
      </c>
      <c r="AG12" s="1">
        <v>42943</v>
      </c>
      <c r="AH12">
        <v>4</v>
      </c>
      <c r="AI12" t="s">
        <v>45</v>
      </c>
    </row>
    <row r="13" spans="1:45" x14ac:dyDescent="0.25">
      <c r="E13" s="10">
        <v>15015</v>
      </c>
      <c r="F13" t="s">
        <v>48</v>
      </c>
      <c r="G13" t="s">
        <v>19</v>
      </c>
      <c r="H13" t="s">
        <v>49</v>
      </c>
      <c r="I13" s="1">
        <v>32463</v>
      </c>
      <c r="J13">
        <v>33</v>
      </c>
      <c r="K13" t="s">
        <v>13</v>
      </c>
      <c r="O13" s="10">
        <v>15019</v>
      </c>
      <c r="P13" t="s">
        <v>57</v>
      </c>
      <c r="Q13" t="s">
        <v>35</v>
      </c>
      <c r="R13" t="s">
        <v>58</v>
      </c>
      <c r="S13" s="1">
        <v>25016</v>
      </c>
      <c r="T13">
        <v>53</v>
      </c>
      <c r="U13" t="s">
        <v>17</v>
      </c>
      <c r="AC13">
        <v>15195</v>
      </c>
      <c r="AD13" t="s">
        <v>146</v>
      </c>
      <c r="AE13" t="s">
        <v>11</v>
      </c>
      <c r="AF13" t="s">
        <v>147</v>
      </c>
      <c r="AG13" s="1">
        <v>42412</v>
      </c>
      <c r="AH13">
        <v>6</v>
      </c>
      <c r="AI13" t="s">
        <v>45</v>
      </c>
    </row>
    <row r="14" spans="1:45" x14ac:dyDescent="0.25">
      <c r="E14" s="10">
        <v>15016</v>
      </c>
      <c r="F14" t="s">
        <v>50</v>
      </c>
      <c r="G14" t="s">
        <v>19</v>
      </c>
      <c r="H14" t="s">
        <v>51</v>
      </c>
      <c r="I14" s="1">
        <v>26087</v>
      </c>
      <c r="J14">
        <v>50</v>
      </c>
      <c r="K14" t="s">
        <v>17</v>
      </c>
      <c r="O14" s="10">
        <v>15020</v>
      </c>
      <c r="P14" t="s">
        <v>59</v>
      </c>
      <c r="Q14" t="s">
        <v>15</v>
      </c>
      <c r="R14" t="s">
        <v>60</v>
      </c>
      <c r="S14" s="1">
        <v>29028</v>
      </c>
      <c r="T14">
        <v>42</v>
      </c>
      <c r="U14" t="s">
        <v>13</v>
      </c>
    </row>
    <row r="15" spans="1:45" x14ac:dyDescent="0.25">
      <c r="E15" s="10">
        <v>15018</v>
      </c>
      <c r="F15" t="s">
        <v>55</v>
      </c>
      <c r="G15" t="s">
        <v>19</v>
      </c>
      <c r="H15" t="s">
        <v>56</v>
      </c>
      <c r="I15" s="1">
        <v>23037</v>
      </c>
      <c r="J15">
        <v>58</v>
      </c>
      <c r="K15" t="s">
        <v>13</v>
      </c>
      <c r="O15" s="10">
        <v>15021</v>
      </c>
      <c r="P15" t="s">
        <v>61</v>
      </c>
      <c r="Q15" t="s">
        <v>19</v>
      </c>
      <c r="R15" t="s">
        <v>62</v>
      </c>
      <c r="S15" s="1">
        <v>31606</v>
      </c>
      <c r="T15">
        <v>35</v>
      </c>
      <c r="U15" t="s">
        <v>13</v>
      </c>
      <c r="AB15" s="10"/>
      <c r="AF15" s="1"/>
    </row>
    <row r="16" spans="1:45" x14ac:dyDescent="0.25">
      <c r="E16" s="10">
        <v>15023</v>
      </c>
      <c r="F16" t="s">
        <v>65</v>
      </c>
      <c r="G16" t="s">
        <v>7</v>
      </c>
      <c r="H16" t="s">
        <v>66</v>
      </c>
      <c r="I16" s="1">
        <v>26719</v>
      </c>
      <c r="J16">
        <v>48</v>
      </c>
      <c r="K16" t="s">
        <v>33</v>
      </c>
      <c r="O16" s="10">
        <v>15022</v>
      </c>
      <c r="P16" t="s">
        <v>63</v>
      </c>
      <c r="Q16" t="s">
        <v>35</v>
      </c>
      <c r="R16" t="s">
        <v>64</v>
      </c>
      <c r="S16" s="1">
        <v>23832</v>
      </c>
      <c r="T16">
        <v>56</v>
      </c>
      <c r="U16" t="s">
        <v>17</v>
      </c>
      <c r="AB16" s="10"/>
      <c r="AF16" s="1"/>
    </row>
    <row r="17" spans="5:33" x14ac:dyDescent="0.25">
      <c r="E17" s="10">
        <v>15024</v>
      </c>
      <c r="F17" t="s">
        <v>67</v>
      </c>
      <c r="G17" t="s">
        <v>19</v>
      </c>
      <c r="H17" t="s">
        <v>68</v>
      </c>
      <c r="I17" s="1">
        <v>34050</v>
      </c>
      <c r="J17">
        <v>28</v>
      </c>
      <c r="K17" t="s">
        <v>17</v>
      </c>
      <c r="O17" s="10">
        <v>15026</v>
      </c>
      <c r="P17" t="s">
        <v>70</v>
      </c>
      <c r="Q17" t="s">
        <v>7</v>
      </c>
      <c r="R17" t="s">
        <v>71</v>
      </c>
      <c r="S17" s="1">
        <v>24336</v>
      </c>
      <c r="T17">
        <v>55</v>
      </c>
      <c r="U17" t="s">
        <v>45</v>
      </c>
      <c r="AB17" s="10"/>
      <c r="AF17" s="1"/>
    </row>
    <row r="18" spans="5:33" x14ac:dyDescent="0.25">
      <c r="E18" s="10">
        <v>15025</v>
      </c>
      <c r="F18" t="s">
        <v>10</v>
      </c>
      <c r="G18" t="s">
        <v>19</v>
      </c>
      <c r="H18" t="s">
        <v>69</v>
      </c>
      <c r="I18" s="1">
        <v>22563</v>
      </c>
      <c r="J18">
        <v>60</v>
      </c>
      <c r="K18" t="s">
        <v>17</v>
      </c>
      <c r="O18" s="10">
        <v>15031</v>
      </c>
      <c r="P18" t="s">
        <v>82</v>
      </c>
      <c r="Q18" t="s">
        <v>19</v>
      </c>
      <c r="R18" t="s">
        <v>83</v>
      </c>
      <c r="S18" s="1">
        <v>32029</v>
      </c>
      <c r="T18">
        <v>34</v>
      </c>
      <c r="U18" t="s">
        <v>17</v>
      </c>
      <c r="AB18" s="10"/>
      <c r="AF18" s="1"/>
    </row>
    <row r="19" spans="5:33" x14ac:dyDescent="0.25">
      <c r="E19" s="10">
        <v>15027</v>
      </c>
      <c r="F19" t="s">
        <v>72</v>
      </c>
      <c r="G19" t="s">
        <v>73</v>
      </c>
      <c r="H19" t="s">
        <v>74</v>
      </c>
      <c r="I19" s="1">
        <v>18092</v>
      </c>
      <c r="J19">
        <v>72</v>
      </c>
      <c r="K19" t="s">
        <v>45</v>
      </c>
      <c r="O19" s="10">
        <v>15033</v>
      </c>
      <c r="P19" t="s">
        <v>86</v>
      </c>
      <c r="Q19" t="s">
        <v>87</v>
      </c>
      <c r="R19" t="s">
        <v>88</v>
      </c>
      <c r="S19" s="1">
        <v>21586</v>
      </c>
      <c r="T19">
        <v>62</v>
      </c>
      <c r="U19" t="s">
        <v>17</v>
      </c>
      <c r="AB19" s="10"/>
      <c r="AF19" s="1"/>
    </row>
    <row r="20" spans="5:33" x14ac:dyDescent="0.25">
      <c r="E20" s="10">
        <v>15028</v>
      </c>
      <c r="F20" t="s">
        <v>75</v>
      </c>
      <c r="G20" t="s">
        <v>76</v>
      </c>
      <c r="H20" t="s">
        <v>77</v>
      </c>
      <c r="I20" s="1">
        <v>34552</v>
      </c>
      <c r="J20">
        <v>27</v>
      </c>
      <c r="K20" t="s">
        <v>17</v>
      </c>
      <c r="O20" s="10">
        <v>15034</v>
      </c>
      <c r="P20" t="s">
        <v>89</v>
      </c>
      <c r="Q20" t="s">
        <v>19</v>
      </c>
      <c r="R20" t="s">
        <v>90</v>
      </c>
      <c r="S20" s="1">
        <v>19879</v>
      </c>
      <c r="T20">
        <v>67</v>
      </c>
      <c r="U20" t="s">
        <v>13</v>
      </c>
      <c r="AB20" s="10"/>
      <c r="AF20" s="1"/>
    </row>
    <row r="21" spans="5:33" x14ac:dyDescent="0.25">
      <c r="E21" s="10">
        <v>15029</v>
      </c>
      <c r="F21" t="s">
        <v>78</v>
      </c>
      <c r="G21" t="s">
        <v>73</v>
      </c>
      <c r="H21" t="s">
        <v>79</v>
      </c>
      <c r="I21" s="1">
        <v>29064</v>
      </c>
      <c r="J21">
        <v>42</v>
      </c>
      <c r="K21" t="s">
        <v>17</v>
      </c>
      <c r="O21" s="10">
        <v>15035</v>
      </c>
      <c r="P21" t="s">
        <v>91</v>
      </c>
      <c r="Q21" t="s">
        <v>19</v>
      </c>
      <c r="R21" t="s">
        <v>92</v>
      </c>
      <c r="S21" s="1">
        <v>35456</v>
      </c>
      <c r="T21">
        <v>24</v>
      </c>
      <c r="U21" t="s">
        <v>45</v>
      </c>
      <c r="AB21" s="10"/>
      <c r="AF21" s="1"/>
    </row>
    <row r="22" spans="5:33" x14ac:dyDescent="0.25">
      <c r="E22" s="10">
        <v>15030</v>
      </c>
      <c r="F22" t="s">
        <v>80</v>
      </c>
      <c r="G22" t="s">
        <v>7</v>
      </c>
      <c r="H22" t="s">
        <v>81</v>
      </c>
      <c r="I22" s="1">
        <v>24669</v>
      </c>
      <c r="J22">
        <v>54</v>
      </c>
      <c r="K22" t="s">
        <v>17</v>
      </c>
      <c r="O22" s="10">
        <v>15036</v>
      </c>
      <c r="P22" t="s">
        <v>93</v>
      </c>
      <c r="Q22" t="s">
        <v>87</v>
      </c>
      <c r="R22" t="s">
        <v>94</v>
      </c>
      <c r="S22" s="1">
        <v>23939</v>
      </c>
      <c r="T22">
        <v>56</v>
      </c>
      <c r="U22" t="s">
        <v>17</v>
      </c>
      <c r="AB22" s="10"/>
      <c r="AF22" s="1"/>
    </row>
    <row r="23" spans="5:33" x14ac:dyDescent="0.25">
      <c r="E23" s="10">
        <v>15032</v>
      </c>
      <c r="F23" t="s">
        <v>84</v>
      </c>
      <c r="G23" t="s">
        <v>7</v>
      </c>
      <c r="H23" t="s">
        <v>85</v>
      </c>
      <c r="I23" s="1">
        <v>23765</v>
      </c>
      <c r="J23">
        <v>56</v>
      </c>
      <c r="K23" t="s">
        <v>17</v>
      </c>
      <c r="O23" s="10">
        <v>15037</v>
      </c>
      <c r="P23" t="s">
        <v>95</v>
      </c>
      <c r="Q23" t="s">
        <v>19</v>
      </c>
      <c r="R23" t="s">
        <v>96</v>
      </c>
      <c r="S23" s="1">
        <v>25517</v>
      </c>
      <c r="T23">
        <v>52</v>
      </c>
      <c r="U23" t="s">
        <v>17</v>
      </c>
      <c r="AB23" s="10"/>
      <c r="AF23" s="1"/>
    </row>
    <row r="24" spans="5:33" x14ac:dyDescent="0.25">
      <c r="E24" s="10">
        <v>15038</v>
      </c>
      <c r="F24" t="s">
        <v>97</v>
      </c>
      <c r="G24" t="s">
        <v>19</v>
      </c>
      <c r="H24" t="s">
        <v>98</v>
      </c>
      <c r="I24" s="1">
        <v>17856</v>
      </c>
      <c r="J24">
        <v>73</v>
      </c>
      <c r="K24" t="s">
        <v>13</v>
      </c>
      <c r="O24" s="10">
        <v>15042</v>
      </c>
      <c r="P24" t="s">
        <v>105</v>
      </c>
      <c r="Q24" t="s">
        <v>15</v>
      </c>
      <c r="R24" t="s">
        <v>106</v>
      </c>
      <c r="S24" s="1">
        <v>14610</v>
      </c>
      <c r="T24">
        <v>82</v>
      </c>
      <c r="U24" t="s">
        <v>33</v>
      </c>
      <c r="AB24" s="10"/>
      <c r="AF24" s="1"/>
    </row>
    <row r="25" spans="5:33" x14ac:dyDescent="0.25">
      <c r="E25" s="10">
        <v>15039</v>
      </c>
      <c r="F25" t="s">
        <v>99</v>
      </c>
      <c r="G25" t="s">
        <v>15</v>
      </c>
      <c r="H25" t="s">
        <v>100</v>
      </c>
      <c r="I25" s="1">
        <v>20742</v>
      </c>
      <c r="J25">
        <v>65</v>
      </c>
      <c r="K25" t="s">
        <v>45</v>
      </c>
      <c r="O25" s="10">
        <v>15043</v>
      </c>
      <c r="P25" t="s">
        <v>107</v>
      </c>
      <c r="Q25" t="s">
        <v>108</v>
      </c>
      <c r="R25" t="s">
        <v>109</v>
      </c>
      <c r="S25" s="1">
        <v>18129</v>
      </c>
      <c r="T25">
        <v>72</v>
      </c>
      <c r="U25" t="s">
        <v>13</v>
      </c>
      <c r="AB25" s="10"/>
      <c r="AF25" s="1"/>
    </row>
    <row r="26" spans="5:33" x14ac:dyDescent="0.25">
      <c r="E26" s="10">
        <v>15040</v>
      </c>
      <c r="F26" t="s">
        <v>101</v>
      </c>
      <c r="G26" t="s">
        <v>11</v>
      </c>
      <c r="H26" t="s">
        <v>102</v>
      </c>
      <c r="I26" s="1">
        <v>33819</v>
      </c>
      <c r="J26">
        <v>29</v>
      </c>
      <c r="K26" t="s">
        <v>9</v>
      </c>
      <c r="O26" s="10">
        <v>15044</v>
      </c>
      <c r="P26" t="s">
        <v>110</v>
      </c>
      <c r="Q26" t="s">
        <v>19</v>
      </c>
      <c r="R26" t="s">
        <v>111</v>
      </c>
      <c r="S26" s="1">
        <v>16702</v>
      </c>
      <c r="T26">
        <v>76</v>
      </c>
      <c r="U26" t="s">
        <v>17</v>
      </c>
      <c r="AB26" s="10"/>
      <c r="AF26" s="1"/>
    </row>
    <row r="27" spans="5:33" x14ac:dyDescent="0.25">
      <c r="E27" s="10">
        <v>15041</v>
      </c>
      <c r="F27" t="s">
        <v>103</v>
      </c>
      <c r="G27" t="s">
        <v>7</v>
      </c>
      <c r="H27" t="s">
        <v>104</v>
      </c>
      <c r="I27" s="1">
        <v>33856</v>
      </c>
      <c r="J27">
        <v>29</v>
      </c>
      <c r="K27" t="s">
        <v>9</v>
      </c>
      <c r="O27" s="10">
        <v>15045</v>
      </c>
      <c r="P27" t="s">
        <v>112</v>
      </c>
      <c r="Q27" t="s">
        <v>113</v>
      </c>
      <c r="R27" t="s">
        <v>114</v>
      </c>
      <c r="S27" s="1">
        <v>29779</v>
      </c>
      <c r="T27">
        <v>40</v>
      </c>
      <c r="U27" t="s">
        <v>13</v>
      </c>
      <c r="AB27" s="10"/>
      <c r="AF27" s="1"/>
    </row>
    <row r="28" spans="5:33" x14ac:dyDescent="0.25">
      <c r="E28" s="10">
        <v>15046</v>
      </c>
      <c r="F28" t="s">
        <v>115</v>
      </c>
      <c r="G28" t="s">
        <v>15</v>
      </c>
      <c r="H28" t="s">
        <v>116</v>
      </c>
      <c r="I28" s="1">
        <v>26336</v>
      </c>
      <c r="J28">
        <v>49</v>
      </c>
      <c r="K28" t="s">
        <v>9</v>
      </c>
      <c r="O28" s="10">
        <v>15047</v>
      </c>
      <c r="P28" t="s">
        <v>117</v>
      </c>
      <c r="Q28" t="s">
        <v>108</v>
      </c>
      <c r="R28" t="s">
        <v>118</v>
      </c>
      <c r="S28" s="1">
        <v>14577</v>
      </c>
      <c r="T28">
        <v>82</v>
      </c>
      <c r="U28" t="s">
        <v>17</v>
      </c>
      <c r="AB28" s="10"/>
      <c r="AF28" s="1"/>
    </row>
    <row r="29" spans="5:33" x14ac:dyDescent="0.25">
      <c r="O29" s="10">
        <v>15048</v>
      </c>
      <c r="P29" t="s">
        <v>119</v>
      </c>
      <c r="Q29" t="s">
        <v>120</v>
      </c>
      <c r="R29" t="s">
        <v>121</v>
      </c>
      <c r="S29" s="1">
        <v>23466</v>
      </c>
      <c r="T29">
        <v>57</v>
      </c>
      <c r="AC29" s="10"/>
      <c r="AG2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54FC-7C8F-49A1-91C2-4F1D1B0675A4}">
  <dimension ref="A2:AS29"/>
  <sheetViews>
    <sheetView showGridLines="0" tabSelected="1" workbookViewId="0">
      <selection activeCell="B12" sqref="B12"/>
    </sheetView>
  </sheetViews>
  <sheetFormatPr defaultRowHeight="15" outlineLevelCol="1" x14ac:dyDescent="0.25"/>
  <cols>
    <col min="1" max="1" width="11.28515625" style="10" customWidth="1"/>
    <col min="2" max="2" width="23.85546875" style="10" customWidth="1"/>
    <col min="5" max="5" width="11.5703125" customWidth="1"/>
    <col min="6" max="6" width="18.140625" bestFit="1" customWidth="1"/>
    <col min="7" max="7" width="14.85546875" bestFit="1" customWidth="1"/>
    <col min="8" max="8" width="13.7109375" bestFit="1" customWidth="1"/>
    <col min="9" max="9" width="13.7109375" customWidth="1"/>
    <col min="10" max="10" width="8.140625" customWidth="1"/>
    <col min="11" max="12" width="11.5703125" customWidth="1"/>
    <col min="15" max="15" width="11.5703125" customWidth="1" outlineLevel="1"/>
    <col min="16" max="16" width="16.28515625" customWidth="1" outlineLevel="1"/>
    <col min="17" max="17" width="16.7109375" customWidth="1" outlineLevel="1"/>
    <col min="18" max="20" width="13.7109375" customWidth="1" outlineLevel="1"/>
    <col min="21" max="21" width="11.28515625" customWidth="1" outlineLevel="1"/>
    <col min="22" max="22" width="11.28515625" customWidth="1"/>
    <col min="29" max="29" width="11.5703125" customWidth="1" outlineLevel="1"/>
    <col min="30" max="30" width="17.42578125" customWidth="1" outlineLevel="1"/>
    <col min="31" max="31" width="16.7109375" customWidth="1" outlineLevel="1"/>
    <col min="32" max="33" width="13.7109375" customWidth="1" outlineLevel="1"/>
    <col min="34" max="34" width="8.140625" customWidth="1" outlineLevel="1"/>
    <col min="35" max="35" width="11.28515625" customWidth="1" outlineLevel="1"/>
  </cols>
  <sheetData>
    <row r="2" spans="1:45" x14ac:dyDescent="0.25">
      <c r="E2" s="5" t="s">
        <v>122</v>
      </c>
      <c r="F2" s="4"/>
      <c r="G2" s="4"/>
      <c r="H2" s="4"/>
      <c r="I2" s="4"/>
      <c r="J2" s="4"/>
      <c r="K2" s="4"/>
      <c r="O2" s="6" t="s">
        <v>124</v>
      </c>
      <c r="P2" s="3"/>
      <c r="Q2" s="3"/>
      <c r="R2" s="3"/>
      <c r="S2" s="3"/>
      <c r="T2" s="3"/>
      <c r="U2" s="3"/>
      <c r="AC2" s="11" t="s">
        <v>127</v>
      </c>
      <c r="AD2" s="12"/>
      <c r="AE2" s="12"/>
      <c r="AF2" s="12"/>
      <c r="AG2" s="12"/>
      <c r="AH2" s="12"/>
      <c r="AI2" s="12"/>
    </row>
    <row r="3" spans="1:45" ht="4.5" customHeight="1" x14ac:dyDescent="0.25">
      <c r="E3" s="7"/>
      <c r="O3" s="7"/>
      <c r="AC3" s="7"/>
    </row>
    <row r="4" spans="1:45" x14ac:dyDescent="0.25">
      <c r="A4" s="14" t="s">
        <v>0</v>
      </c>
      <c r="B4" s="14" t="s">
        <v>1</v>
      </c>
      <c r="E4" s="9" t="s">
        <v>0</v>
      </c>
      <c r="F4" s="7" t="s">
        <v>1</v>
      </c>
      <c r="G4" s="7" t="s">
        <v>2</v>
      </c>
      <c r="H4" s="7" t="s">
        <v>3</v>
      </c>
      <c r="I4" s="8" t="s">
        <v>4</v>
      </c>
      <c r="J4" s="7" t="s">
        <v>5</v>
      </c>
      <c r="K4" s="7" t="s">
        <v>125</v>
      </c>
      <c r="L4" s="7"/>
      <c r="O4" s="9" t="s">
        <v>0</v>
      </c>
      <c r="P4" s="7" t="s">
        <v>1</v>
      </c>
      <c r="Q4" s="7" t="s">
        <v>2</v>
      </c>
      <c r="R4" s="7" t="s">
        <v>3</v>
      </c>
      <c r="S4" s="8" t="s">
        <v>4</v>
      </c>
      <c r="T4" s="7" t="s">
        <v>5</v>
      </c>
      <c r="U4" s="7" t="s">
        <v>126</v>
      </c>
      <c r="AC4" s="9" t="s">
        <v>0</v>
      </c>
      <c r="AD4" s="7" t="s">
        <v>1</v>
      </c>
      <c r="AE4" s="7" t="s">
        <v>2</v>
      </c>
      <c r="AF4" s="7" t="s">
        <v>3</v>
      </c>
      <c r="AG4" s="8" t="s">
        <v>4</v>
      </c>
      <c r="AH4" s="7" t="s">
        <v>5</v>
      </c>
      <c r="AI4" s="7" t="s">
        <v>126</v>
      </c>
    </row>
    <row r="5" spans="1:45" x14ac:dyDescent="0.25">
      <c r="A5" s="13">
        <v>15038</v>
      </c>
      <c r="B5" s="13" t="str">
        <f>IFERROR(IFERROR(IFERROR(VLOOKUP(A5,mulheres[],2,0),VLOOKUP(A5,homens[],2,0)),VLOOKUP(A5,criancas[],2,0)),"----")</f>
        <v>Carolina Pereira</v>
      </c>
      <c r="E5" s="10">
        <v>15001</v>
      </c>
      <c r="F5" t="s">
        <v>10</v>
      </c>
      <c r="G5" t="s">
        <v>11</v>
      </c>
      <c r="H5" t="s">
        <v>12</v>
      </c>
      <c r="I5" s="1">
        <v>19456</v>
      </c>
      <c r="J5">
        <v>68</v>
      </c>
      <c r="K5" t="s">
        <v>13</v>
      </c>
      <c r="O5" s="10">
        <v>15000</v>
      </c>
      <c r="P5" t="s">
        <v>6</v>
      </c>
      <c r="Q5" t="s">
        <v>7</v>
      </c>
      <c r="R5" t="s">
        <v>8</v>
      </c>
      <c r="S5" s="1">
        <v>36336</v>
      </c>
      <c r="T5">
        <v>22</v>
      </c>
      <c r="U5" t="s">
        <v>9</v>
      </c>
      <c r="AC5">
        <v>15186</v>
      </c>
      <c r="AD5" t="s">
        <v>128</v>
      </c>
      <c r="AE5" t="s">
        <v>11</v>
      </c>
      <c r="AF5" t="s">
        <v>129</v>
      </c>
      <c r="AG5" s="1">
        <v>43908</v>
      </c>
      <c r="AH5">
        <v>2</v>
      </c>
      <c r="AI5" t="s">
        <v>17</v>
      </c>
    </row>
    <row r="6" spans="1:45" x14ac:dyDescent="0.25">
      <c r="A6" s="13">
        <v>15035</v>
      </c>
      <c r="B6" s="13" t="str">
        <f>IFERROR(IFERROR(IFERROR(VLOOKUP(A6,mulheres[],2,0),VLOOKUP(A6,homens[],2,0)),VLOOKUP(A6,criancas[],2,0)),"----")</f>
        <v>Gabriel Martins</v>
      </c>
      <c r="E6" s="10">
        <v>15002</v>
      </c>
      <c r="F6" t="s">
        <v>14</v>
      </c>
      <c r="G6" t="s">
        <v>15</v>
      </c>
      <c r="H6" t="s">
        <v>16</v>
      </c>
      <c r="I6" s="1">
        <v>32350</v>
      </c>
      <c r="J6">
        <v>33</v>
      </c>
      <c r="K6" t="s">
        <v>17</v>
      </c>
      <c r="O6" s="10">
        <v>15004</v>
      </c>
      <c r="P6" t="s">
        <v>21</v>
      </c>
      <c r="Q6" t="s">
        <v>22</v>
      </c>
      <c r="R6" t="s">
        <v>23</v>
      </c>
      <c r="S6" s="1">
        <v>26555</v>
      </c>
      <c r="T6">
        <v>49</v>
      </c>
      <c r="U6" t="s">
        <v>17</v>
      </c>
      <c r="AC6">
        <v>15188</v>
      </c>
      <c r="AD6" t="s">
        <v>130</v>
      </c>
      <c r="AE6" t="s">
        <v>31</v>
      </c>
      <c r="AF6" t="s">
        <v>131</v>
      </c>
      <c r="AG6" s="1">
        <v>43665</v>
      </c>
      <c r="AH6">
        <v>2</v>
      </c>
      <c r="AI6" t="s">
        <v>45</v>
      </c>
    </row>
    <row r="7" spans="1:45" x14ac:dyDescent="0.25">
      <c r="A7" s="13">
        <v>15195</v>
      </c>
      <c r="B7" s="13" t="str">
        <f>IFERROR(IFERROR(IFERROR(VLOOKUP(A7,mulheres[],2,0),VLOOKUP(A7,homens[],2,0)),VLOOKUP(A7,criancas[],2,0)),"----")</f>
        <v>Júlia Lima</v>
      </c>
      <c r="E7" s="10">
        <v>15003</v>
      </c>
      <c r="F7" t="s">
        <v>18</v>
      </c>
      <c r="G7" t="s">
        <v>19</v>
      </c>
      <c r="H7" t="s">
        <v>20</v>
      </c>
      <c r="I7" s="1">
        <v>22149</v>
      </c>
      <c r="J7">
        <v>61</v>
      </c>
      <c r="K7" t="s">
        <v>17</v>
      </c>
      <c r="O7" s="10">
        <v>15006</v>
      </c>
      <c r="P7" t="s">
        <v>26</v>
      </c>
      <c r="Q7" t="s">
        <v>19</v>
      </c>
      <c r="R7" t="s">
        <v>27</v>
      </c>
      <c r="S7" s="1">
        <v>20084</v>
      </c>
      <c r="T7">
        <v>67</v>
      </c>
      <c r="U7" t="s">
        <v>17</v>
      </c>
      <c r="AC7">
        <v>15189</v>
      </c>
      <c r="AD7" t="s">
        <v>132</v>
      </c>
      <c r="AE7" t="s">
        <v>108</v>
      </c>
      <c r="AF7" t="s">
        <v>133</v>
      </c>
      <c r="AG7" s="1">
        <v>43129</v>
      </c>
      <c r="AH7">
        <v>4</v>
      </c>
      <c r="AI7" t="s">
        <v>17</v>
      </c>
    </row>
    <row r="8" spans="1:45" x14ac:dyDescent="0.25">
      <c r="A8" s="13">
        <v>5000</v>
      </c>
      <c r="B8" s="13" t="str">
        <f>IFERROR(IFERROR(IFERROR(VLOOKUP(A8,mulheres[],2,0),VLOOKUP(A8,homens[],2,0)),VLOOKUP(A8,criancas[],2,0)),"----")</f>
        <v>----</v>
      </c>
      <c r="E8" s="10">
        <v>15005</v>
      </c>
      <c r="F8" t="s">
        <v>24</v>
      </c>
      <c r="G8" t="s">
        <v>7</v>
      </c>
      <c r="H8" t="s">
        <v>25</v>
      </c>
      <c r="I8" s="1">
        <v>22848</v>
      </c>
      <c r="J8">
        <v>59</v>
      </c>
      <c r="K8" t="s">
        <v>17</v>
      </c>
      <c r="O8" s="10">
        <v>15007</v>
      </c>
      <c r="P8" t="s">
        <v>28</v>
      </c>
      <c r="Q8" t="s">
        <v>15</v>
      </c>
      <c r="R8" t="s">
        <v>29</v>
      </c>
      <c r="S8" s="1">
        <v>35981</v>
      </c>
      <c r="T8">
        <v>23</v>
      </c>
      <c r="U8" t="s">
        <v>13</v>
      </c>
      <c r="AC8">
        <v>15190</v>
      </c>
      <c r="AD8" t="s">
        <v>134</v>
      </c>
      <c r="AE8" t="s">
        <v>73</v>
      </c>
      <c r="AF8" t="s">
        <v>135</v>
      </c>
      <c r="AG8" s="1">
        <v>43608</v>
      </c>
      <c r="AH8">
        <v>3</v>
      </c>
      <c r="AI8" t="s">
        <v>45</v>
      </c>
    </row>
    <row r="9" spans="1:45" x14ac:dyDescent="0.25">
      <c r="E9" s="10">
        <v>15010</v>
      </c>
      <c r="F9" t="s">
        <v>37</v>
      </c>
      <c r="G9" t="s">
        <v>15</v>
      </c>
      <c r="H9" t="s">
        <v>38</v>
      </c>
      <c r="I9" s="1">
        <v>23772</v>
      </c>
      <c r="J9">
        <v>56</v>
      </c>
      <c r="K9" t="s">
        <v>13</v>
      </c>
      <c r="O9" s="10">
        <v>15008</v>
      </c>
      <c r="P9" t="s">
        <v>30</v>
      </c>
      <c r="Q9" t="s">
        <v>31</v>
      </c>
      <c r="R9" t="s">
        <v>32</v>
      </c>
      <c r="S9" s="1">
        <v>32443</v>
      </c>
      <c r="T9">
        <v>33</v>
      </c>
      <c r="U9" t="s">
        <v>33</v>
      </c>
      <c r="AC9">
        <v>15191</v>
      </c>
      <c r="AD9" t="s">
        <v>136</v>
      </c>
      <c r="AE9" t="s">
        <v>137</v>
      </c>
      <c r="AF9" t="s">
        <v>138</v>
      </c>
      <c r="AG9" s="1">
        <v>43434</v>
      </c>
      <c r="AH9">
        <v>3</v>
      </c>
      <c r="AI9" t="s">
        <v>45</v>
      </c>
      <c r="AS9" s="2" t="s">
        <v>123</v>
      </c>
    </row>
    <row r="10" spans="1:45" x14ac:dyDescent="0.25">
      <c r="E10" s="10">
        <v>15011</v>
      </c>
      <c r="F10" t="s">
        <v>39</v>
      </c>
      <c r="G10" t="s">
        <v>11</v>
      </c>
      <c r="H10" t="s">
        <v>40</v>
      </c>
      <c r="I10" s="1">
        <v>15730</v>
      </c>
      <c r="J10">
        <v>78</v>
      </c>
      <c r="K10" t="s">
        <v>17</v>
      </c>
      <c r="O10" s="10">
        <v>15009</v>
      </c>
      <c r="P10" t="s">
        <v>34</v>
      </c>
      <c r="Q10" t="s">
        <v>35</v>
      </c>
      <c r="R10" t="s">
        <v>36</v>
      </c>
      <c r="S10" s="1">
        <v>13838</v>
      </c>
      <c r="T10">
        <v>84</v>
      </c>
      <c r="U10" t="s">
        <v>17</v>
      </c>
      <c r="AC10">
        <v>15192</v>
      </c>
      <c r="AD10" t="s">
        <v>139</v>
      </c>
      <c r="AE10" t="s">
        <v>108</v>
      </c>
      <c r="AF10" t="s">
        <v>140</v>
      </c>
      <c r="AG10" s="1">
        <v>44089</v>
      </c>
      <c r="AH10">
        <v>1</v>
      </c>
      <c r="AI10" t="s">
        <v>17</v>
      </c>
    </row>
    <row r="11" spans="1:45" x14ac:dyDescent="0.25">
      <c r="E11" s="10">
        <v>15012</v>
      </c>
      <c r="F11" t="s">
        <v>41</v>
      </c>
      <c r="G11" t="s">
        <v>31</v>
      </c>
      <c r="H11" t="s">
        <v>42</v>
      </c>
      <c r="I11" s="1">
        <v>30066</v>
      </c>
      <c r="J11">
        <v>39</v>
      </c>
      <c r="K11" t="s">
        <v>13</v>
      </c>
      <c r="O11" s="10">
        <v>15013</v>
      </c>
      <c r="P11" t="s">
        <v>43</v>
      </c>
      <c r="Q11" t="s">
        <v>31</v>
      </c>
      <c r="R11" t="s">
        <v>44</v>
      </c>
      <c r="S11" s="1">
        <v>19335</v>
      </c>
      <c r="T11">
        <v>69</v>
      </c>
      <c r="U11" t="s">
        <v>45</v>
      </c>
      <c r="AC11">
        <v>15193</v>
      </c>
      <c r="AD11" t="s">
        <v>141</v>
      </c>
      <c r="AE11" t="s">
        <v>11</v>
      </c>
      <c r="AF11" t="s">
        <v>142</v>
      </c>
      <c r="AG11" s="1">
        <v>43118</v>
      </c>
      <c r="AH11">
        <v>4</v>
      </c>
      <c r="AI11" t="s">
        <v>143</v>
      </c>
    </row>
    <row r="12" spans="1:45" x14ac:dyDescent="0.25">
      <c r="E12" s="10">
        <v>15014</v>
      </c>
      <c r="F12" t="s">
        <v>46</v>
      </c>
      <c r="G12" t="s">
        <v>7</v>
      </c>
      <c r="H12" t="s">
        <v>47</v>
      </c>
      <c r="I12" s="1">
        <v>33325</v>
      </c>
      <c r="J12">
        <v>30</v>
      </c>
      <c r="K12" t="s">
        <v>13</v>
      </c>
      <c r="O12" s="10">
        <v>15017</v>
      </c>
      <c r="P12" t="s">
        <v>52</v>
      </c>
      <c r="Q12" t="s">
        <v>53</v>
      </c>
      <c r="R12" t="s">
        <v>54</v>
      </c>
      <c r="S12" s="1">
        <v>20475</v>
      </c>
      <c r="T12">
        <v>65</v>
      </c>
      <c r="U12" t="s">
        <v>17</v>
      </c>
      <c r="AC12">
        <v>15194</v>
      </c>
      <c r="AD12" t="s">
        <v>144</v>
      </c>
      <c r="AE12" t="s">
        <v>15</v>
      </c>
      <c r="AF12" t="s">
        <v>145</v>
      </c>
      <c r="AG12" s="1">
        <v>42943</v>
      </c>
      <c r="AH12">
        <v>4</v>
      </c>
      <c r="AI12" t="s">
        <v>45</v>
      </c>
    </row>
    <row r="13" spans="1:45" x14ac:dyDescent="0.25">
      <c r="E13" s="10">
        <v>15015</v>
      </c>
      <c r="F13" t="s">
        <v>48</v>
      </c>
      <c r="G13" t="s">
        <v>19</v>
      </c>
      <c r="H13" t="s">
        <v>49</v>
      </c>
      <c r="I13" s="1">
        <v>32463</v>
      </c>
      <c r="J13">
        <v>33</v>
      </c>
      <c r="K13" t="s">
        <v>13</v>
      </c>
      <c r="O13" s="10">
        <v>15019</v>
      </c>
      <c r="P13" t="s">
        <v>57</v>
      </c>
      <c r="Q13" t="s">
        <v>35</v>
      </c>
      <c r="R13" t="s">
        <v>58</v>
      </c>
      <c r="S13" s="1">
        <v>25016</v>
      </c>
      <c r="T13">
        <v>53</v>
      </c>
      <c r="U13" t="s">
        <v>17</v>
      </c>
      <c r="AC13">
        <v>15195</v>
      </c>
      <c r="AD13" t="s">
        <v>146</v>
      </c>
      <c r="AE13" t="s">
        <v>11</v>
      </c>
      <c r="AF13" t="s">
        <v>147</v>
      </c>
      <c r="AG13" s="1">
        <v>42412</v>
      </c>
      <c r="AH13">
        <v>6</v>
      </c>
      <c r="AI13" t="s">
        <v>45</v>
      </c>
    </row>
    <row r="14" spans="1:45" x14ac:dyDescent="0.25">
      <c r="E14" s="10">
        <v>15016</v>
      </c>
      <c r="F14" t="s">
        <v>50</v>
      </c>
      <c r="G14" t="s">
        <v>19</v>
      </c>
      <c r="H14" t="s">
        <v>51</v>
      </c>
      <c r="I14" s="1">
        <v>26087</v>
      </c>
      <c r="J14">
        <v>50</v>
      </c>
      <c r="K14" t="s">
        <v>17</v>
      </c>
      <c r="O14" s="10">
        <v>15020</v>
      </c>
      <c r="P14" t="s">
        <v>59</v>
      </c>
      <c r="Q14" t="s">
        <v>15</v>
      </c>
      <c r="R14" t="s">
        <v>60</v>
      </c>
      <c r="S14" s="1">
        <v>29028</v>
      </c>
      <c r="T14">
        <v>42</v>
      </c>
      <c r="U14" t="s">
        <v>13</v>
      </c>
    </row>
    <row r="15" spans="1:45" x14ac:dyDescent="0.25">
      <c r="E15" s="10">
        <v>15018</v>
      </c>
      <c r="F15" t="s">
        <v>55</v>
      </c>
      <c r="G15" t="s">
        <v>19</v>
      </c>
      <c r="H15" t="s">
        <v>56</v>
      </c>
      <c r="I15" s="1">
        <v>23037</v>
      </c>
      <c r="J15">
        <v>58</v>
      </c>
      <c r="K15" t="s">
        <v>13</v>
      </c>
      <c r="O15" s="10">
        <v>15021</v>
      </c>
      <c r="P15" t="s">
        <v>61</v>
      </c>
      <c r="Q15" t="s">
        <v>19</v>
      </c>
      <c r="R15" t="s">
        <v>62</v>
      </c>
      <c r="S15" s="1">
        <v>31606</v>
      </c>
      <c r="T15">
        <v>35</v>
      </c>
      <c r="U15" t="s">
        <v>13</v>
      </c>
      <c r="AB15" s="10"/>
      <c r="AF15" s="1"/>
    </row>
    <row r="16" spans="1:45" x14ac:dyDescent="0.25">
      <c r="E16" s="10">
        <v>15023</v>
      </c>
      <c r="F16" t="s">
        <v>65</v>
      </c>
      <c r="G16" t="s">
        <v>7</v>
      </c>
      <c r="H16" t="s">
        <v>66</v>
      </c>
      <c r="I16" s="1">
        <v>26719</v>
      </c>
      <c r="J16">
        <v>48</v>
      </c>
      <c r="K16" t="s">
        <v>33</v>
      </c>
      <c r="O16" s="10">
        <v>15022</v>
      </c>
      <c r="P16" t="s">
        <v>63</v>
      </c>
      <c r="Q16" t="s">
        <v>35</v>
      </c>
      <c r="R16" t="s">
        <v>64</v>
      </c>
      <c r="S16" s="1">
        <v>23832</v>
      </c>
      <c r="T16">
        <v>56</v>
      </c>
      <c r="U16" t="s">
        <v>17</v>
      </c>
      <c r="AB16" s="10"/>
      <c r="AF16" s="1"/>
    </row>
    <row r="17" spans="5:33" x14ac:dyDescent="0.25">
      <c r="E17" s="10">
        <v>15024</v>
      </c>
      <c r="F17" t="s">
        <v>67</v>
      </c>
      <c r="G17" t="s">
        <v>19</v>
      </c>
      <c r="H17" t="s">
        <v>68</v>
      </c>
      <c r="I17" s="1">
        <v>34050</v>
      </c>
      <c r="J17">
        <v>28</v>
      </c>
      <c r="K17" t="s">
        <v>17</v>
      </c>
      <c r="O17" s="10">
        <v>15026</v>
      </c>
      <c r="P17" t="s">
        <v>70</v>
      </c>
      <c r="Q17" t="s">
        <v>7</v>
      </c>
      <c r="R17" t="s">
        <v>71</v>
      </c>
      <c r="S17" s="1">
        <v>24336</v>
      </c>
      <c r="T17">
        <v>55</v>
      </c>
      <c r="U17" t="s">
        <v>45</v>
      </c>
      <c r="AB17" s="10"/>
      <c r="AF17" s="1"/>
    </row>
    <row r="18" spans="5:33" x14ac:dyDescent="0.25">
      <c r="E18" s="10">
        <v>15025</v>
      </c>
      <c r="F18" t="s">
        <v>10</v>
      </c>
      <c r="G18" t="s">
        <v>19</v>
      </c>
      <c r="H18" t="s">
        <v>69</v>
      </c>
      <c r="I18" s="1">
        <v>22563</v>
      </c>
      <c r="J18">
        <v>60</v>
      </c>
      <c r="K18" t="s">
        <v>17</v>
      </c>
      <c r="O18" s="10">
        <v>15031</v>
      </c>
      <c r="P18" t="s">
        <v>82</v>
      </c>
      <c r="Q18" t="s">
        <v>19</v>
      </c>
      <c r="R18" t="s">
        <v>83</v>
      </c>
      <c r="S18" s="1">
        <v>32029</v>
      </c>
      <c r="T18">
        <v>34</v>
      </c>
      <c r="U18" t="s">
        <v>17</v>
      </c>
      <c r="AB18" s="10"/>
      <c r="AF18" s="1"/>
    </row>
    <row r="19" spans="5:33" x14ac:dyDescent="0.25">
      <c r="E19" s="10">
        <v>15027</v>
      </c>
      <c r="F19" t="s">
        <v>72</v>
      </c>
      <c r="G19" t="s">
        <v>73</v>
      </c>
      <c r="H19" t="s">
        <v>74</v>
      </c>
      <c r="I19" s="1">
        <v>18092</v>
      </c>
      <c r="J19">
        <v>72</v>
      </c>
      <c r="K19" t="s">
        <v>45</v>
      </c>
      <c r="O19" s="10">
        <v>15033</v>
      </c>
      <c r="P19" t="s">
        <v>86</v>
      </c>
      <c r="Q19" t="s">
        <v>87</v>
      </c>
      <c r="R19" t="s">
        <v>88</v>
      </c>
      <c r="S19" s="1">
        <v>21586</v>
      </c>
      <c r="T19">
        <v>62</v>
      </c>
      <c r="U19" t="s">
        <v>17</v>
      </c>
      <c r="AB19" s="10"/>
      <c r="AF19" s="1"/>
    </row>
    <row r="20" spans="5:33" x14ac:dyDescent="0.25">
      <c r="E20" s="10">
        <v>15028</v>
      </c>
      <c r="F20" t="s">
        <v>75</v>
      </c>
      <c r="G20" t="s">
        <v>76</v>
      </c>
      <c r="H20" t="s">
        <v>77</v>
      </c>
      <c r="I20" s="1">
        <v>34552</v>
      </c>
      <c r="J20">
        <v>27</v>
      </c>
      <c r="K20" t="s">
        <v>17</v>
      </c>
      <c r="O20" s="10">
        <v>15034</v>
      </c>
      <c r="P20" t="s">
        <v>89</v>
      </c>
      <c r="Q20" t="s">
        <v>19</v>
      </c>
      <c r="R20" t="s">
        <v>90</v>
      </c>
      <c r="S20" s="1">
        <v>19879</v>
      </c>
      <c r="T20">
        <v>67</v>
      </c>
      <c r="U20" t="s">
        <v>13</v>
      </c>
      <c r="AB20" s="10"/>
      <c r="AF20" s="1"/>
    </row>
    <row r="21" spans="5:33" x14ac:dyDescent="0.25">
      <c r="E21" s="10">
        <v>15029</v>
      </c>
      <c r="F21" t="s">
        <v>78</v>
      </c>
      <c r="G21" t="s">
        <v>73</v>
      </c>
      <c r="H21" t="s">
        <v>79</v>
      </c>
      <c r="I21" s="1">
        <v>29064</v>
      </c>
      <c r="J21">
        <v>42</v>
      </c>
      <c r="K21" t="s">
        <v>17</v>
      </c>
      <c r="O21" s="10">
        <v>15035</v>
      </c>
      <c r="P21" t="s">
        <v>91</v>
      </c>
      <c r="Q21" t="s">
        <v>19</v>
      </c>
      <c r="R21" t="s">
        <v>92</v>
      </c>
      <c r="S21" s="1">
        <v>35456</v>
      </c>
      <c r="T21">
        <v>24</v>
      </c>
      <c r="U21" t="s">
        <v>45</v>
      </c>
      <c r="AB21" s="10"/>
      <c r="AF21" s="1"/>
    </row>
    <row r="22" spans="5:33" x14ac:dyDescent="0.25">
      <c r="E22" s="10">
        <v>15030</v>
      </c>
      <c r="F22" t="s">
        <v>80</v>
      </c>
      <c r="G22" t="s">
        <v>7</v>
      </c>
      <c r="H22" t="s">
        <v>81</v>
      </c>
      <c r="I22" s="1">
        <v>24669</v>
      </c>
      <c r="J22">
        <v>54</v>
      </c>
      <c r="K22" t="s">
        <v>17</v>
      </c>
      <c r="O22" s="10">
        <v>15036</v>
      </c>
      <c r="P22" t="s">
        <v>93</v>
      </c>
      <c r="Q22" t="s">
        <v>87</v>
      </c>
      <c r="R22" t="s">
        <v>94</v>
      </c>
      <c r="S22" s="1">
        <v>23939</v>
      </c>
      <c r="T22">
        <v>56</v>
      </c>
      <c r="U22" t="s">
        <v>17</v>
      </c>
      <c r="AB22" s="10"/>
      <c r="AF22" s="1"/>
    </row>
    <row r="23" spans="5:33" x14ac:dyDescent="0.25">
      <c r="E23" s="10">
        <v>15032</v>
      </c>
      <c r="F23" t="s">
        <v>84</v>
      </c>
      <c r="G23" t="s">
        <v>7</v>
      </c>
      <c r="H23" t="s">
        <v>85</v>
      </c>
      <c r="I23" s="1">
        <v>23765</v>
      </c>
      <c r="J23">
        <v>56</v>
      </c>
      <c r="K23" t="s">
        <v>17</v>
      </c>
      <c r="O23" s="10">
        <v>15037</v>
      </c>
      <c r="P23" t="s">
        <v>95</v>
      </c>
      <c r="Q23" t="s">
        <v>19</v>
      </c>
      <c r="R23" t="s">
        <v>96</v>
      </c>
      <c r="S23" s="1">
        <v>25517</v>
      </c>
      <c r="T23">
        <v>52</v>
      </c>
      <c r="U23" t="s">
        <v>17</v>
      </c>
      <c r="AB23" s="10"/>
      <c r="AF23" s="1"/>
    </row>
    <row r="24" spans="5:33" x14ac:dyDescent="0.25">
      <c r="E24" s="10">
        <v>15038</v>
      </c>
      <c r="F24" t="s">
        <v>97</v>
      </c>
      <c r="G24" t="s">
        <v>19</v>
      </c>
      <c r="H24" t="s">
        <v>98</v>
      </c>
      <c r="I24" s="1">
        <v>17856</v>
      </c>
      <c r="J24">
        <v>73</v>
      </c>
      <c r="K24" t="s">
        <v>13</v>
      </c>
      <c r="O24" s="10">
        <v>15042</v>
      </c>
      <c r="P24" t="s">
        <v>105</v>
      </c>
      <c r="Q24" t="s">
        <v>15</v>
      </c>
      <c r="R24" t="s">
        <v>106</v>
      </c>
      <c r="S24" s="1">
        <v>14610</v>
      </c>
      <c r="T24">
        <v>82</v>
      </c>
      <c r="U24" t="s">
        <v>33</v>
      </c>
      <c r="AB24" s="10"/>
      <c r="AF24" s="1"/>
    </row>
    <row r="25" spans="5:33" x14ac:dyDescent="0.25">
      <c r="E25" s="10">
        <v>15039</v>
      </c>
      <c r="F25" t="s">
        <v>99</v>
      </c>
      <c r="G25" t="s">
        <v>15</v>
      </c>
      <c r="H25" t="s">
        <v>100</v>
      </c>
      <c r="I25" s="1">
        <v>20742</v>
      </c>
      <c r="J25">
        <v>65</v>
      </c>
      <c r="K25" t="s">
        <v>45</v>
      </c>
      <c r="O25" s="10">
        <v>15043</v>
      </c>
      <c r="P25" t="s">
        <v>107</v>
      </c>
      <c r="Q25" t="s">
        <v>108</v>
      </c>
      <c r="R25" t="s">
        <v>109</v>
      </c>
      <c r="S25" s="1">
        <v>18129</v>
      </c>
      <c r="T25">
        <v>72</v>
      </c>
      <c r="U25" t="s">
        <v>13</v>
      </c>
      <c r="AB25" s="10"/>
      <c r="AF25" s="1"/>
    </row>
    <row r="26" spans="5:33" x14ac:dyDescent="0.25">
      <c r="E26" s="10">
        <v>15040</v>
      </c>
      <c r="F26" t="s">
        <v>101</v>
      </c>
      <c r="G26" t="s">
        <v>11</v>
      </c>
      <c r="H26" t="s">
        <v>102</v>
      </c>
      <c r="I26" s="1">
        <v>33819</v>
      </c>
      <c r="J26">
        <v>29</v>
      </c>
      <c r="K26" t="s">
        <v>9</v>
      </c>
      <c r="O26" s="10">
        <v>15044</v>
      </c>
      <c r="P26" t="s">
        <v>110</v>
      </c>
      <c r="Q26" t="s">
        <v>19</v>
      </c>
      <c r="R26" t="s">
        <v>111</v>
      </c>
      <c r="S26" s="1">
        <v>16702</v>
      </c>
      <c r="T26">
        <v>76</v>
      </c>
      <c r="U26" t="s">
        <v>17</v>
      </c>
      <c r="AB26" s="10"/>
      <c r="AF26" s="1"/>
    </row>
    <row r="27" spans="5:33" x14ac:dyDescent="0.25">
      <c r="E27" s="10">
        <v>15041</v>
      </c>
      <c r="F27" t="s">
        <v>103</v>
      </c>
      <c r="G27" t="s">
        <v>7</v>
      </c>
      <c r="H27" t="s">
        <v>104</v>
      </c>
      <c r="I27" s="1">
        <v>33856</v>
      </c>
      <c r="J27">
        <v>29</v>
      </c>
      <c r="K27" t="s">
        <v>9</v>
      </c>
      <c r="O27" s="10">
        <v>15045</v>
      </c>
      <c r="P27" t="s">
        <v>112</v>
      </c>
      <c r="Q27" t="s">
        <v>113</v>
      </c>
      <c r="R27" t="s">
        <v>114</v>
      </c>
      <c r="S27" s="1">
        <v>29779</v>
      </c>
      <c r="T27">
        <v>40</v>
      </c>
      <c r="U27" t="s">
        <v>13</v>
      </c>
      <c r="AB27" s="10"/>
      <c r="AF27" s="1"/>
    </row>
    <row r="28" spans="5:33" x14ac:dyDescent="0.25">
      <c r="E28" s="10">
        <v>15046</v>
      </c>
      <c r="F28" t="s">
        <v>115</v>
      </c>
      <c r="G28" t="s">
        <v>15</v>
      </c>
      <c r="H28" t="s">
        <v>116</v>
      </c>
      <c r="I28" s="1">
        <v>26336</v>
      </c>
      <c r="J28">
        <v>49</v>
      </c>
      <c r="K28" t="s">
        <v>9</v>
      </c>
      <c r="O28" s="10">
        <v>15047</v>
      </c>
      <c r="P28" t="s">
        <v>117</v>
      </c>
      <c r="Q28" t="s">
        <v>108</v>
      </c>
      <c r="R28" t="s">
        <v>118</v>
      </c>
      <c r="S28" s="1">
        <v>14577</v>
      </c>
      <c r="T28">
        <v>82</v>
      </c>
      <c r="U28" t="s">
        <v>17</v>
      </c>
      <c r="AB28" s="10"/>
      <c r="AF28" s="1"/>
    </row>
    <row r="29" spans="5:33" x14ac:dyDescent="0.25">
      <c r="O29" s="10">
        <v>15048</v>
      </c>
      <c r="P29" t="s">
        <v>119</v>
      </c>
      <c r="Q29" t="s">
        <v>120</v>
      </c>
      <c r="R29" t="s">
        <v>121</v>
      </c>
      <c r="S29" s="1">
        <v>23466</v>
      </c>
      <c r="T29">
        <v>57</v>
      </c>
      <c r="AC29" s="10"/>
      <c r="AG29" s="1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8647-3784-4B83-B1A2-663749E76F88}">
  <dimension ref="A1:Q58"/>
  <sheetViews>
    <sheetView workbookViewId="0">
      <selection activeCell="J1" sqref="J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16.7109375" bestFit="1" customWidth="1"/>
    <col min="4" max="4" width="13.7109375" bestFit="1" customWidth="1"/>
    <col min="5" max="5" width="13.85546875" bestFit="1" customWidth="1"/>
    <col min="6" max="6" width="8.28515625" bestFit="1" customWidth="1"/>
    <col min="7" max="7" width="11.71093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  <c r="J1" s="19" t="s">
        <v>9</v>
      </c>
      <c r="Q1" t="str" cm="1">
        <f t="array" ref="Q1:Q7">_xlfn.UNIQUE(Tabela_Tabela_Tabela6[Tipo Sang])</f>
        <v>A+</v>
      </c>
    </row>
    <row r="2" spans="1:17" x14ac:dyDescent="0.25">
      <c r="A2">
        <v>15001</v>
      </c>
      <c r="B2" t="s">
        <v>10</v>
      </c>
      <c r="C2" t="s">
        <v>11</v>
      </c>
      <c r="D2" t="s">
        <v>12</v>
      </c>
      <c r="E2">
        <v>19456</v>
      </c>
      <c r="F2">
        <v>68</v>
      </c>
      <c r="G2" t="s">
        <v>13</v>
      </c>
      <c r="Q2" t="str">
        <v>O+</v>
      </c>
    </row>
    <row r="3" spans="1:17" x14ac:dyDescent="0.25">
      <c r="A3">
        <v>15002</v>
      </c>
      <c r="B3" t="s">
        <v>14</v>
      </c>
      <c r="C3" t="s">
        <v>15</v>
      </c>
      <c r="D3" t="s">
        <v>16</v>
      </c>
      <c r="E3">
        <v>32350</v>
      </c>
      <c r="F3">
        <v>33</v>
      </c>
      <c r="G3" t="s">
        <v>17</v>
      </c>
      <c r="I3" s="15" t="s">
        <v>0</v>
      </c>
      <c r="J3" s="18" t="s">
        <v>1</v>
      </c>
      <c r="K3" s="16" t="s">
        <v>2</v>
      </c>
      <c r="L3" s="16" t="s">
        <v>3</v>
      </c>
      <c r="M3" s="16" t="s">
        <v>4</v>
      </c>
      <c r="N3" s="16" t="s">
        <v>5</v>
      </c>
      <c r="O3" s="17" t="s">
        <v>125</v>
      </c>
      <c r="Q3" t="str">
        <v>O-</v>
      </c>
    </row>
    <row r="4" spans="1:17" x14ac:dyDescent="0.25">
      <c r="A4">
        <v>15003</v>
      </c>
      <c r="B4" t="s">
        <v>18</v>
      </c>
      <c r="C4" t="s">
        <v>19</v>
      </c>
      <c r="D4" t="s">
        <v>20</v>
      </c>
      <c r="E4">
        <v>22149</v>
      </c>
      <c r="F4">
        <v>61</v>
      </c>
      <c r="G4" t="s">
        <v>17</v>
      </c>
      <c r="I4" cm="1">
        <f t="array" ref="I4:O7">_xlfn._xlws.FILTER(Tabela_Tabela_Tabela6[],Tabela_Tabela_Tabela6[Tipo Sang]=J1)</f>
        <v>15040</v>
      </c>
      <c r="J4" t="str">
        <v>Vitória Souza</v>
      </c>
      <c r="K4" t="str">
        <v>Distrito Federal</v>
      </c>
      <c r="L4" t="str">
        <v>(61) 9207-5126</v>
      </c>
      <c r="M4">
        <v>33819</v>
      </c>
      <c r="N4">
        <v>29</v>
      </c>
      <c r="O4" t="str">
        <v>AB+</v>
      </c>
      <c r="Q4" t="str">
        <v>B+</v>
      </c>
    </row>
    <row r="5" spans="1:17" x14ac:dyDescent="0.25">
      <c r="A5">
        <v>15005</v>
      </c>
      <c r="B5" t="s">
        <v>24</v>
      </c>
      <c r="C5" t="s">
        <v>7</v>
      </c>
      <c r="D5" t="s">
        <v>25</v>
      </c>
      <c r="E5">
        <v>22848</v>
      </c>
      <c r="F5">
        <v>59</v>
      </c>
      <c r="G5" t="s">
        <v>17</v>
      </c>
      <c r="I5">
        <v>15041</v>
      </c>
      <c r="J5" t="str">
        <v>Júlia Pereira</v>
      </c>
      <c r="K5" t="str">
        <v>Minas Gerais</v>
      </c>
      <c r="L5" t="str">
        <v>(34) 4142-3148</v>
      </c>
      <c r="M5">
        <v>33856</v>
      </c>
      <c r="N5">
        <v>29</v>
      </c>
      <c r="O5" t="str">
        <v>AB+</v>
      </c>
      <c r="Q5" t="str">
        <v>AB+</v>
      </c>
    </row>
    <row r="6" spans="1:17" x14ac:dyDescent="0.25">
      <c r="A6">
        <v>15010</v>
      </c>
      <c r="B6" t="s">
        <v>37</v>
      </c>
      <c r="C6" t="s">
        <v>15</v>
      </c>
      <c r="D6" t="s">
        <v>38</v>
      </c>
      <c r="E6">
        <v>23772</v>
      </c>
      <c r="F6">
        <v>56</v>
      </c>
      <c r="G6" t="s">
        <v>13</v>
      </c>
      <c r="I6">
        <v>15046</v>
      </c>
      <c r="J6" t="str">
        <v>Mariana Barbosa</v>
      </c>
      <c r="K6" t="str">
        <v>Rio de Janeiro</v>
      </c>
      <c r="L6" t="str">
        <v>(21) 2720-2160</v>
      </c>
      <c r="M6">
        <v>26336</v>
      </c>
      <c r="N6">
        <v>49</v>
      </c>
      <c r="O6" t="str">
        <v>AB+</v>
      </c>
      <c r="Q6" t="str">
        <v/>
      </c>
    </row>
    <row r="7" spans="1:17" x14ac:dyDescent="0.25">
      <c r="A7">
        <v>15011</v>
      </c>
      <c r="B7" t="s">
        <v>39</v>
      </c>
      <c r="C7" t="s">
        <v>11</v>
      </c>
      <c r="D7" t="s">
        <v>40</v>
      </c>
      <c r="E7">
        <v>15730</v>
      </c>
      <c r="F7">
        <v>78</v>
      </c>
      <c r="G7" t="s">
        <v>17</v>
      </c>
      <c r="I7">
        <v>15000</v>
      </c>
      <c r="J7" t="str">
        <v>Guilherme Lima</v>
      </c>
      <c r="K7" t="str">
        <v>Minas Gerais</v>
      </c>
      <c r="L7" t="str">
        <v>(33) 6708-9876</v>
      </c>
      <c r="M7">
        <v>36336</v>
      </c>
      <c r="N7">
        <v>22</v>
      </c>
      <c r="O7" t="str">
        <v>AB+</v>
      </c>
      <c r="Q7" t="str">
        <v>A-</v>
      </c>
    </row>
    <row r="8" spans="1:17" x14ac:dyDescent="0.25">
      <c r="A8">
        <v>15012</v>
      </c>
      <c r="B8" t="s">
        <v>41</v>
      </c>
      <c r="C8" t="s">
        <v>31</v>
      </c>
      <c r="D8" t="s">
        <v>42</v>
      </c>
      <c r="E8">
        <v>30066</v>
      </c>
      <c r="F8">
        <v>39</v>
      </c>
      <c r="G8" t="s">
        <v>13</v>
      </c>
    </row>
    <row r="9" spans="1:17" x14ac:dyDescent="0.25">
      <c r="A9">
        <v>15014</v>
      </c>
      <c r="B9" t="s">
        <v>46</v>
      </c>
      <c r="C9" t="s">
        <v>7</v>
      </c>
      <c r="D9" t="s">
        <v>47</v>
      </c>
      <c r="E9">
        <v>33325</v>
      </c>
      <c r="F9">
        <v>30</v>
      </c>
      <c r="G9" t="s">
        <v>13</v>
      </c>
    </row>
    <row r="10" spans="1:17" x14ac:dyDescent="0.25">
      <c r="A10">
        <v>15015</v>
      </c>
      <c r="B10" t="s">
        <v>48</v>
      </c>
      <c r="C10" t="s">
        <v>19</v>
      </c>
      <c r="D10" t="s">
        <v>49</v>
      </c>
      <c r="E10">
        <v>32463</v>
      </c>
      <c r="F10">
        <v>33</v>
      </c>
      <c r="G10" t="s">
        <v>13</v>
      </c>
    </row>
    <row r="11" spans="1:17" x14ac:dyDescent="0.25">
      <c r="A11">
        <v>15016</v>
      </c>
      <c r="B11" t="s">
        <v>50</v>
      </c>
      <c r="C11" t="s">
        <v>19</v>
      </c>
      <c r="D11" t="s">
        <v>51</v>
      </c>
      <c r="E11">
        <v>26087</v>
      </c>
      <c r="F11">
        <v>50</v>
      </c>
      <c r="G11" t="s">
        <v>17</v>
      </c>
    </row>
    <row r="12" spans="1:17" x14ac:dyDescent="0.25">
      <c r="A12">
        <v>15018</v>
      </c>
      <c r="B12" t="s">
        <v>55</v>
      </c>
      <c r="C12" t="s">
        <v>19</v>
      </c>
      <c r="D12" t="s">
        <v>56</v>
      </c>
      <c r="E12">
        <v>23037</v>
      </c>
      <c r="F12">
        <v>58</v>
      </c>
      <c r="G12" t="s">
        <v>13</v>
      </c>
    </row>
    <row r="13" spans="1:17" x14ac:dyDescent="0.25">
      <c r="A13">
        <v>15023</v>
      </c>
      <c r="B13" t="s">
        <v>65</v>
      </c>
      <c r="C13" t="s">
        <v>7</v>
      </c>
      <c r="D13" t="s">
        <v>66</v>
      </c>
      <c r="E13">
        <v>26719</v>
      </c>
      <c r="F13">
        <v>48</v>
      </c>
      <c r="G13" t="s">
        <v>33</v>
      </c>
    </row>
    <row r="14" spans="1:17" x14ac:dyDescent="0.25">
      <c r="A14">
        <v>15024</v>
      </c>
      <c r="B14" t="s">
        <v>67</v>
      </c>
      <c r="C14" t="s">
        <v>19</v>
      </c>
      <c r="D14" t="s">
        <v>68</v>
      </c>
      <c r="E14">
        <v>34050</v>
      </c>
      <c r="F14">
        <v>28</v>
      </c>
      <c r="G14" t="s">
        <v>17</v>
      </c>
    </row>
    <row r="15" spans="1:17" x14ac:dyDescent="0.25">
      <c r="A15">
        <v>15027</v>
      </c>
      <c r="B15" t="s">
        <v>72</v>
      </c>
      <c r="C15" t="s">
        <v>73</v>
      </c>
      <c r="D15" t="s">
        <v>74</v>
      </c>
      <c r="E15">
        <v>18092</v>
      </c>
      <c r="F15">
        <v>72</v>
      </c>
      <c r="G15" t="s">
        <v>45</v>
      </c>
    </row>
    <row r="16" spans="1:17" x14ac:dyDescent="0.25">
      <c r="A16">
        <v>15028</v>
      </c>
      <c r="B16" t="s">
        <v>75</v>
      </c>
      <c r="C16" t="s">
        <v>76</v>
      </c>
      <c r="D16" t="s">
        <v>77</v>
      </c>
      <c r="E16">
        <v>34552</v>
      </c>
      <c r="F16">
        <v>27</v>
      </c>
      <c r="G16" t="s">
        <v>17</v>
      </c>
    </row>
    <row r="17" spans="1:7" x14ac:dyDescent="0.25">
      <c r="A17">
        <v>15029</v>
      </c>
      <c r="B17" t="s">
        <v>78</v>
      </c>
      <c r="C17" t="s">
        <v>73</v>
      </c>
      <c r="D17" t="s">
        <v>79</v>
      </c>
      <c r="E17">
        <v>29064</v>
      </c>
      <c r="F17">
        <v>42</v>
      </c>
      <c r="G17" t="s">
        <v>17</v>
      </c>
    </row>
    <row r="18" spans="1:7" x14ac:dyDescent="0.25">
      <c r="A18">
        <v>15030</v>
      </c>
      <c r="B18" t="s">
        <v>80</v>
      </c>
      <c r="C18" t="s">
        <v>7</v>
      </c>
      <c r="D18" t="s">
        <v>81</v>
      </c>
      <c r="E18">
        <v>24669</v>
      </c>
      <c r="F18">
        <v>54</v>
      </c>
      <c r="G18" t="s">
        <v>17</v>
      </c>
    </row>
    <row r="19" spans="1:7" x14ac:dyDescent="0.25">
      <c r="A19">
        <v>15032</v>
      </c>
      <c r="B19" t="s">
        <v>84</v>
      </c>
      <c r="C19" t="s">
        <v>7</v>
      </c>
      <c r="D19" t="s">
        <v>85</v>
      </c>
      <c r="E19">
        <v>23765</v>
      </c>
      <c r="F19">
        <v>56</v>
      </c>
      <c r="G19" t="s">
        <v>17</v>
      </c>
    </row>
    <row r="20" spans="1:7" x14ac:dyDescent="0.25">
      <c r="A20">
        <v>15038</v>
      </c>
      <c r="B20" t="s">
        <v>97</v>
      </c>
      <c r="C20" t="s">
        <v>19</v>
      </c>
      <c r="D20" t="s">
        <v>98</v>
      </c>
      <c r="E20">
        <v>17856</v>
      </c>
      <c r="F20">
        <v>73</v>
      </c>
      <c r="G20" t="s">
        <v>13</v>
      </c>
    </row>
    <row r="21" spans="1:7" x14ac:dyDescent="0.25">
      <c r="A21">
        <v>15039</v>
      </c>
      <c r="B21" t="s">
        <v>99</v>
      </c>
      <c r="C21" t="s">
        <v>15</v>
      </c>
      <c r="D21" t="s">
        <v>100</v>
      </c>
      <c r="E21">
        <v>20742</v>
      </c>
      <c r="F21">
        <v>65</v>
      </c>
      <c r="G21" t="s">
        <v>45</v>
      </c>
    </row>
    <row r="22" spans="1:7" x14ac:dyDescent="0.25">
      <c r="A22">
        <v>15040</v>
      </c>
      <c r="B22" t="s">
        <v>101</v>
      </c>
      <c r="C22" t="s">
        <v>11</v>
      </c>
      <c r="D22" t="s">
        <v>102</v>
      </c>
      <c r="E22">
        <v>33819</v>
      </c>
      <c r="F22">
        <v>29</v>
      </c>
      <c r="G22" t="s">
        <v>9</v>
      </c>
    </row>
    <row r="23" spans="1:7" x14ac:dyDescent="0.25">
      <c r="A23">
        <v>15041</v>
      </c>
      <c r="B23" t="s">
        <v>103</v>
      </c>
      <c r="C23" t="s">
        <v>7</v>
      </c>
      <c r="D23" t="s">
        <v>104</v>
      </c>
      <c r="E23">
        <v>33856</v>
      </c>
      <c r="F23">
        <v>29</v>
      </c>
      <c r="G23" t="s">
        <v>9</v>
      </c>
    </row>
    <row r="24" spans="1:7" x14ac:dyDescent="0.25">
      <c r="A24">
        <v>15046</v>
      </c>
      <c r="B24" t="s">
        <v>115</v>
      </c>
      <c r="C24" t="s">
        <v>15</v>
      </c>
      <c r="D24" t="s">
        <v>116</v>
      </c>
      <c r="E24">
        <v>26336</v>
      </c>
      <c r="F24">
        <v>49</v>
      </c>
      <c r="G24" t="s">
        <v>9</v>
      </c>
    </row>
    <row r="25" spans="1:7" x14ac:dyDescent="0.25">
      <c r="A25">
        <v>15000</v>
      </c>
      <c r="B25" t="s">
        <v>6</v>
      </c>
      <c r="C25" t="s">
        <v>7</v>
      </c>
      <c r="D25" t="s">
        <v>8</v>
      </c>
      <c r="E25">
        <v>36336</v>
      </c>
      <c r="F25">
        <v>22</v>
      </c>
      <c r="G25" t="s">
        <v>9</v>
      </c>
    </row>
    <row r="26" spans="1:7" x14ac:dyDescent="0.25">
      <c r="A26">
        <v>15004</v>
      </c>
      <c r="B26" t="s">
        <v>21</v>
      </c>
      <c r="C26" t="s">
        <v>22</v>
      </c>
      <c r="D26" t="s">
        <v>23</v>
      </c>
      <c r="E26">
        <v>26555</v>
      </c>
      <c r="F26">
        <v>49</v>
      </c>
      <c r="G26" t="s">
        <v>17</v>
      </c>
    </row>
    <row r="27" spans="1:7" x14ac:dyDescent="0.25">
      <c r="A27">
        <v>15006</v>
      </c>
      <c r="B27" t="s">
        <v>26</v>
      </c>
      <c r="C27" t="s">
        <v>19</v>
      </c>
      <c r="D27" t="s">
        <v>27</v>
      </c>
      <c r="E27">
        <v>20084</v>
      </c>
      <c r="F27">
        <v>67</v>
      </c>
      <c r="G27" t="s">
        <v>17</v>
      </c>
    </row>
    <row r="28" spans="1:7" x14ac:dyDescent="0.25">
      <c r="A28">
        <v>15007</v>
      </c>
      <c r="B28" t="s">
        <v>28</v>
      </c>
      <c r="C28" t="s">
        <v>15</v>
      </c>
      <c r="D28" t="s">
        <v>29</v>
      </c>
      <c r="E28">
        <v>35981</v>
      </c>
      <c r="F28">
        <v>23</v>
      </c>
      <c r="G28" t="s">
        <v>13</v>
      </c>
    </row>
    <row r="29" spans="1:7" x14ac:dyDescent="0.25">
      <c r="A29">
        <v>15008</v>
      </c>
      <c r="B29" t="s">
        <v>30</v>
      </c>
      <c r="C29" t="s">
        <v>31</v>
      </c>
      <c r="D29" t="s">
        <v>32</v>
      </c>
      <c r="E29">
        <v>32443</v>
      </c>
      <c r="F29">
        <v>33</v>
      </c>
      <c r="G29" t="s">
        <v>33</v>
      </c>
    </row>
    <row r="30" spans="1:7" x14ac:dyDescent="0.25">
      <c r="A30">
        <v>15009</v>
      </c>
      <c r="B30" t="s">
        <v>34</v>
      </c>
      <c r="C30" t="s">
        <v>35</v>
      </c>
      <c r="D30" t="s">
        <v>36</v>
      </c>
      <c r="E30">
        <v>13838</v>
      </c>
      <c r="F30">
        <v>84</v>
      </c>
      <c r="G30" t="s">
        <v>17</v>
      </c>
    </row>
    <row r="31" spans="1:7" x14ac:dyDescent="0.25">
      <c r="A31">
        <v>15013</v>
      </c>
      <c r="B31" t="s">
        <v>43</v>
      </c>
      <c r="C31" t="s">
        <v>31</v>
      </c>
      <c r="D31" t="s">
        <v>44</v>
      </c>
      <c r="E31">
        <v>19335</v>
      </c>
      <c r="F31">
        <v>69</v>
      </c>
      <c r="G31" t="s">
        <v>45</v>
      </c>
    </row>
    <row r="32" spans="1:7" x14ac:dyDescent="0.25">
      <c r="A32">
        <v>15017</v>
      </c>
      <c r="B32" t="s">
        <v>52</v>
      </c>
      <c r="C32" t="s">
        <v>53</v>
      </c>
      <c r="D32" t="s">
        <v>54</v>
      </c>
      <c r="E32">
        <v>20475</v>
      </c>
      <c r="F32">
        <v>65</v>
      </c>
      <c r="G32" t="s">
        <v>17</v>
      </c>
    </row>
    <row r="33" spans="1:7" x14ac:dyDescent="0.25">
      <c r="A33">
        <v>15019</v>
      </c>
      <c r="B33" t="s">
        <v>57</v>
      </c>
      <c r="C33" t="s">
        <v>35</v>
      </c>
      <c r="D33" t="s">
        <v>58</v>
      </c>
      <c r="E33">
        <v>25016</v>
      </c>
      <c r="F33">
        <v>53</v>
      </c>
      <c r="G33" t="s">
        <v>17</v>
      </c>
    </row>
    <row r="34" spans="1:7" x14ac:dyDescent="0.25">
      <c r="A34">
        <v>15020</v>
      </c>
      <c r="B34" t="s">
        <v>59</v>
      </c>
      <c r="C34" t="s">
        <v>15</v>
      </c>
      <c r="D34" t="s">
        <v>60</v>
      </c>
      <c r="E34">
        <v>29028</v>
      </c>
      <c r="F34">
        <v>42</v>
      </c>
      <c r="G34" t="s">
        <v>13</v>
      </c>
    </row>
    <row r="35" spans="1:7" x14ac:dyDescent="0.25">
      <c r="A35">
        <v>15021</v>
      </c>
      <c r="B35" t="s">
        <v>61</v>
      </c>
      <c r="C35" t="s">
        <v>19</v>
      </c>
      <c r="D35" t="s">
        <v>62</v>
      </c>
      <c r="E35">
        <v>31606</v>
      </c>
      <c r="F35">
        <v>35</v>
      </c>
      <c r="G35" t="s">
        <v>13</v>
      </c>
    </row>
    <row r="36" spans="1:7" x14ac:dyDescent="0.25">
      <c r="A36">
        <v>15022</v>
      </c>
      <c r="B36" t="s">
        <v>63</v>
      </c>
      <c r="C36" t="s">
        <v>35</v>
      </c>
      <c r="D36" t="s">
        <v>64</v>
      </c>
      <c r="E36">
        <v>23832</v>
      </c>
      <c r="F36">
        <v>56</v>
      </c>
      <c r="G36" t="s">
        <v>17</v>
      </c>
    </row>
    <row r="37" spans="1:7" x14ac:dyDescent="0.25">
      <c r="A37">
        <v>15026</v>
      </c>
      <c r="B37" t="s">
        <v>70</v>
      </c>
      <c r="C37" t="s">
        <v>7</v>
      </c>
      <c r="D37" t="s">
        <v>71</v>
      </c>
      <c r="E37">
        <v>24336</v>
      </c>
      <c r="F37">
        <v>55</v>
      </c>
      <c r="G37" t="s">
        <v>45</v>
      </c>
    </row>
    <row r="38" spans="1:7" x14ac:dyDescent="0.25">
      <c r="A38">
        <v>15031</v>
      </c>
      <c r="B38" t="s">
        <v>82</v>
      </c>
      <c r="C38" t="s">
        <v>19</v>
      </c>
      <c r="D38" t="s">
        <v>83</v>
      </c>
      <c r="E38">
        <v>32029</v>
      </c>
      <c r="F38">
        <v>34</v>
      </c>
      <c r="G38" t="s">
        <v>17</v>
      </c>
    </row>
    <row r="39" spans="1:7" x14ac:dyDescent="0.25">
      <c r="A39">
        <v>15033</v>
      </c>
      <c r="B39" t="s">
        <v>86</v>
      </c>
      <c r="C39" t="s">
        <v>87</v>
      </c>
      <c r="D39" t="s">
        <v>88</v>
      </c>
      <c r="E39">
        <v>21586</v>
      </c>
      <c r="F39">
        <v>62</v>
      </c>
      <c r="G39" t="s">
        <v>17</v>
      </c>
    </row>
    <row r="40" spans="1:7" x14ac:dyDescent="0.25">
      <c r="A40">
        <v>15034</v>
      </c>
      <c r="B40" t="s">
        <v>89</v>
      </c>
      <c r="C40" t="s">
        <v>19</v>
      </c>
      <c r="D40" t="s">
        <v>90</v>
      </c>
      <c r="E40">
        <v>19879</v>
      </c>
      <c r="F40">
        <v>67</v>
      </c>
      <c r="G40" t="s">
        <v>13</v>
      </c>
    </row>
    <row r="41" spans="1:7" x14ac:dyDescent="0.25">
      <c r="A41">
        <v>15035</v>
      </c>
      <c r="B41" t="s">
        <v>91</v>
      </c>
      <c r="C41" t="s">
        <v>19</v>
      </c>
      <c r="D41" t="s">
        <v>92</v>
      </c>
      <c r="E41">
        <v>35456</v>
      </c>
      <c r="F41">
        <v>24</v>
      </c>
      <c r="G41" t="s">
        <v>45</v>
      </c>
    </row>
    <row r="42" spans="1:7" x14ac:dyDescent="0.25">
      <c r="A42">
        <v>15036</v>
      </c>
      <c r="B42" t="s">
        <v>93</v>
      </c>
      <c r="C42" t="s">
        <v>87</v>
      </c>
      <c r="D42" t="s">
        <v>94</v>
      </c>
      <c r="E42">
        <v>23939</v>
      </c>
      <c r="F42">
        <v>56</v>
      </c>
      <c r="G42" t="s">
        <v>17</v>
      </c>
    </row>
    <row r="43" spans="1:7" x14ac:dyDescent="0.25">
      <c r="A43">
        <v>15037</v>
      </c>
      <c r="B43" t="s">
        <v>95</v>
      </c>
      <c r="C43" t="s">
        <v>19</v>
      </c>
      <c r="D43" t="s">
        <v>96</v>
      </c>
      <c r="E43">
        <v>25517</v>
      </c>
      <c r="F43">
        <v>52</v>
      </c>
      <c r="G43" t="s">
        <v>17</v>
      </c>
    </row>
    <row r="44" spans="1:7" x14ac:dyDescent="0.25">
      <c r="A44">
        <v>15042</v>
      </c>
      <c r="B44" t="s">
        <v>105</v>
      </c>
      <c r="C44" t="s">
        <v>15</v>
      </c>
      <c r="D44" t="s">
        <v>106</v>
      </c>
      <c r="E44">
        <v>14610</v>
      </c>
      <c r="F44">
        <v>82</v>
      </c>
      <c r="G44" t="s">
        <v>33</v>
      </c>
    </row>
    <row r="45" spans="1:7" x14ac:dyDescent="0.25">
      <c r="A45">
        <v>15043</v>
      </c>
      <c r="B45" t="s">
        <v>107</v>
      </c>
      <c r="C45" t="s">
        <v>108</v>
      </c>
      <c r="D45" t="s">
        <v>109</v>
      </c>
      <c r="E45">
        <v>18129</v>
      </c>
      <c r="F45">
        <v>72</v>
      </c>
      <c r="G45" t="s">
        <v>13</v>
      </c>
    </row>
    <row r="46" spans="1:7" x14ac:dyDescent="0.25">
      <c r="A46">
        <v>15044</v>
      </c>
      <c r="B46" t="s">
        <v>110</v>
      </c>
      <c r="C46" t="s">
        <v>19</v>
      </c>
      <c r="D46" t="s">
        <v>111</v>
      </c>
      <c r="E46">
        <v>16702</v>
      </c>
      <c r="F46">
        <v>76</v>
      </c>
      <c r="G46" t="s">
        <v>17</v>
      </c>
    </row>
    <row r="47" spans="1:7" x14ac:dyDescent="0.25">
      <c r="A47">
        <v>15045</v>
      </c>
      <c r="B47" t="s">
        <v>112</v>
      </c>
      <c r="C47" t="s">
        <v>113</v>
      </c>
      <c r="D47" t="s">
        <v>114</v>
      </c>
      <c r="E47">
        <v>29779</v>
      </c>
      <c r="F47">
        <v>40</v>
      </c>
      <c r="G47" t="s">
        <v>13</v>
      </c>
    </row>
    <row r="48" spans="1:7" x14ac:dyDescent="0.25">
      <c r="A48">
        <v>15047</v>
      </c>
      <c r="B48" t="s">
        <v>117</v>
      </c>
      <c r="C48" t="s">
        <v>108</v>
      </c>
      <c r="D48" t="s">
        <v>118</v>
      </c>
      <c r="E48">
        <v>14577</v>
      </c>
      <c r="F48">
        <v>82</v>
      </c>
      <c r="G48" t="s">
        <v>17</v>
      </c>
    </row>
    <row r="49" spans="1:7" x14ac:dyDescent="0.25">
      <c r="A49">
        <v>15048</v>
      </c>
      <c r="B49" t="s">
        <v>119</v>
      </c>
      <c r="C49" t="s">
        <v>120</v>
      </c>
      <c r="D49" t="s">
        <v>121</v>
      </c>
      <c r="E49">
        <v>23466</v>
      </c>
      <c r="F49">
        <v>57</v>
      </c>
      <c r="G49" t="s">
        <v>123</v>
      </c>
    </row>
    <row r="50" spans="1:7" x14ac:dyDescent="0.25">
      <c r="A50">
        <v>15186</v>
      </c>
      <c r="B50" t="s">
        <v>128</v>
      </c>
      <c r="C50" t="s">
        <v>11</v>
      </c>
      <c r="D50" t="s">
        <v>129</v>
      </c>
      <c r="E50">
        <v>43908</v>
      </c>
      <c r="F50">
        <v>2</v>
      </c>
      <c r="G50" t="s">
        <v>17</v>
      </c>
    </row>
    <row r="51" spans="1:7" x14ac:dyDescent="0.25">
      <c r="A51">
        <v>15188</v>
      </c>
      <c r="B51" t="s">
        <v>130</v>
      </c>
      <c r="C51" t="s">
        <v>31</v>
      </c>
      <c r="D51" t="s">
        <v>131</v>
      </c>
      <c r="E51">
        <v>43665</v>
      </c>
      <c r="F51">
        <v>2</v>
      </c>
      <c r="G51" t="s">
        <v>45</v>
      </c>
    </row>
    <row r="52" spans="1:7" x14ac:dyDescent="0.25">
      <c r="A52">
        <v>15189</v>
      </c>
      <c r="B52" t="s">
        <v>132</v>
      </c>
      <c r="C52" t="s">
        <v>108</v>
      </c>
      <c r="D52" t="s">
        <v>133</v>
      </c>
      <c r="E52">
        <v>43129</v>
      </c>
      <c r="F52">
        <v>4</v>
      </c>
      <c r="G52" t="s">
        <v>17</v>
      </c>
    </row>
    <row r="53" spans="1:7" x14ac:dyDescent="0.25">
      <c r="A53">
        <v>15190</v>
      </c>
      <c r="B53" t="s">
        <v>134</v>
      </c>
      <c r="C53" t="s">
        <v>73</v>
      </c>
      <c r="D53" t="s">
        <v>135</v>
      </c>
      <c r="E53">
        <v>43608</v>
      </c>
      <c r="F53">
        <v>3</v>
      </c>
      <c r="G53" t="s">
        <v>45</v>
      </c>
    </row>
    <row r="54" spans="1:7" x14ac:dyDescent="0.25">
      <c r="A54">
        <v>15191</v>
      </c>
      <c r="B54" t="s">
        <v>136</v>
      </c>
      <c r="C54" t="s">
        <v>137</v>
      </c>
      <c r="D54" t="s">
        <v>138</v>
      </c>
      <c r="E54">
        <v>43434</v>
      </c>
      <c r="F54">
        <v>3</v>
      </c>
      <c r="G54" t="s">
        <v>45</v>
      </c>
    </row>
    <row r="55" spans="1:7" x14ac:dyDescent="0.25">
      <c r="A55">
        <v>15192</v>
      </c>
      <c r="B55" t="s">
        <v>139</v>
      </c>
      <c r="C55" t="s">
        <v>108</v>
      </c>
      <c r="D55" t="s">
        <v>140</v>
      </c>
      <c r="E55">
        <v>44089</v>
      </c>
      <c r="F55">
        <v>1</v>
      </c>
      <c r="G55" t="s">
        <v>17</v>
      </c>
    </row>
    <row r="56" spans="1:7" x14ac:dyDescent="0.25">
      <c r="A56">
        <v>15193</v>
      </c>
      <c r="B56" t="s">
        <v>141</v>
      </c>
      <c r="C56" t="s">
        <v>11</v>
      </c>
      <c r="D56" t="s">
        <v>142</v>
      </c>
      <c r="E56">
        <v>43118</v>
      </c>
      <c r="F56">
        <v>4</v>
      </c>
      <c r="G56" t="s">
        <v>143</v>
      </c>
    </row>
    <row r="57" spans="1:7" x14ac:dyDescent="0.25">
      <c r="A57">
        <v>15194</v>
      </c>
      <c r="B57" t="s">
        <v>144</v>
      </c>
      <c r="C57" t="s">
        <v>15</v>
      </c>
      <c r="D57" t="s">
        <v>145</v>
      </c>
      <c r="E57">
        <v>42943</v>
      </c>
      <c r="F57">
        <v>4</v>
      </c>
      <c r="G57" t="s">
        <v>45</v>
      </c>
    </row>
    <row r="58" spans="1:7" x14ac:dyDescent="0.25">
      <c r="A58">
        <v>15195</v>
      </c>
      <c r="B58" t="s">
        <v>146</v>
      </c>
      <c r="C58" t="s">
        <v>11</v>
      </c>
      <c r="D58" t="s">
        <v>147</v>
      </c>
      <c r="E58">
        <v>42412</v>
      </c>
      <c r="F58">
        <v>6</v>
      </c>
      <c r="G58" t="s">
        <v>45</v>
      </c>
    </row>
  </sheetData>
  <dataValidations count="1">
    <dataValidation type="list" allowBlank="1" showInputMessage="1" showErrorMessage="1" sqref="J1:J2" xr:uid="{70ABB8A5-DE4C-4ECE-8098-5149CC9E8330}">
      <formula1>_xlfn.ANCHORARRAY($Q$1)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F2D556-085B-4E04-88B2-10EF7F0A2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PROCV+SEERRO - COM LISTAS</vt:lpstr>
      <vt:lpstr>PROCV+SEERRO - COM LISTAS (2)</vt:lpstr>
      <vt:lpstr>P.query join table+filtro+unico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Gesimael Santos</dc:creator>
  <cp:lastModifiedBy>Leonardo Xavier da Silveira</cp:lastModifiedBy>
  <dcterms:created xsi:type="dcterms:W3CDTF">2022-06-23T00:06:50Z</dcterms:created>
  <dcterms:modified xsi:type="dcterms:W3CDTF">2023-07-01T02:23:37Z</dcterms:modified>
</cp:coreProperties>
</file>