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®ix\Documents\"/>
    </mc:Choice>
  </mc:AlternateContent>
  <xr:revisionPtr revIDLastSave="0" documentId="8_{BEC2F521-B7AE-4029-89B9-B4C21263F44E}" xr6:coauthVersionLast="47" xr6:coauthVersionMax="47" xr10:uidLastSave="{00000000-0000-0000-0000-000000000000}"/>
  <bookViews>
    <workbookView xWindow="1800" yWindow="-150" windowWidth="16320" windowHeight="11115" activeTab="1" xr2:uid="{418EDF4B-2C72-4577-A3FA-0071A046EC4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14" i="1"/>
  <c r="C15" i="1"/>
  <c r="C16" i="1" l="1"/>
  <c r="D5" i="1"/>
  <c r="D6" i="1"/>
  <c r="D7" i="1"/>
  <c r="D8" i="1"/>
  <c r="D9" i="1"/>
  <c r="D4" i="1"/>
  <c r="E8" i="1" l="1"/>
  <c r="E4" i="1"/>
  <c r="E7" i="1"/>
  <c r="E5" i="1"/>
  <c r="E6" i="1"/>
  <c r="F5" i="1" l="1"/>
  <c r="F6" i="1"/>
  <c r="F4" i="1"/>
  <c r="F7" i="1"/>
  <c r="G5" i="1" l="1"/>
  <c r="G4" i="1"/>
  <c r="G6" i="1"/>
  <c r="H5" i="1" l="1"/>
  <c r="B20" i="1" s="1"/>
  <c r="C20" i="1" s="1"/>
  <c r="H4" i="1"/>
  <c r="B21" i="1"/>
  <c r="C21" i="1" s="1"/>
  <c r="I4" i="1" l="1"/>
  <c r="B19" i="1" s="1"/>
  <c r="C19" i="1" s="1"/>
  <c r="D20" i="1" s="1"/>
  <c r="E20" i="1" s="1"/>
  <c r="D21" i="1"/>
  <c r="E21" i="1" s="1"/>
</calcChain>
</file>

<file path=xl/sharedStrings.xml><?xml version="1.0" encoding="utf-8"?>
<sst xmlns="http://schemas.openxmlformats.org/spreadsheetml/2006/main" count="23" uniqueCount="19">
  <si>
    <t>h(ft)</t>
  </si>
  <si>
    <t>T(ºF)</t>
  </si>
  <si>
    <t>1er</t>
  </si>
  <si>
    <t>2da</t>
  </si>
  <si>
    <t>3era</t>
  </si>
  <si>
    <t>4ta</t>
  </si>
  <si>
    <t>5ta</t>
  </si>
  <si>
    <t>6ta</t>
  </si>
  <si>
    <t>iteracion</t>
  </si>
  <si>
    <t>x</t>
  </si>
  <si>
    <t>ejercicio</t>
  </si>
  <si>
    <t>La Paz</t>
  </si>
  <si>
    <t>El Alto</t>
  </si>
  <si>
    <t>altura metros</t>
  </si>
  <si>
    <t>altura en ft</t>
  </si>
  <si>
    <t xml:space="preserve">T(x) en ºF </t>
  </si>
  <si>
    <t>T(x) en ºC</t>
  </si>
  <si>
    <t>error</t>
  </si>
  <si>
    <t>porcetual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</si>
</sst>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1">
    <dxf>
      <border outline="0">
        <left style="thin">
          <color theme="8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grafica</a:t>
            </a:r>
          </a:p>
          <a:p>
            <a:pPr>
              <a:defRPr/>
            </a:pP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9486111111111112"/>
          <c:w val="0.9160625546806648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Hoja1!$B$4:$B$10</c:f>
              <c:numCache>
                <c:formatCode>General</c:formatCode>
                <c:ptCount val="7"/>
                <c:pt idx="0">
                  <c:v>-1000</c:v>
                </c:pt>
                <c:pt idx="1">
                  <c:v>0</c:v>
                </c:pt>
                <c:pt idx="2">
                  <c:v>3000</c:v>
                </c:pt>
                <c:pt idx="3">
                  <c:v>8000</c:v>
                </c:pt>
                <c:pt idx="4">
                  <c:v>15000</c:v>
                </c:pt>
                <c:pt idx="5">
                  <c:v>22000</c:v>
                </c:pt>
                <c:pt idx="6">
                  <c:v>28000</c:v>
                </c:pt>
              </c:numCache>
            </c:numRef>
          </c:xVal>
          <c:yVal>
            <c:numRef>
              <c:f>Hoja1!$C$4:$C$10</c:f>
              <c:numCache>
                <c:formatCode>General</c:formatCode>
                <c:ptCount val="7"/>
                <c:pt idx="0">
                  <c:v>213.9</c:v>
                </c:pt>
                <c:pt idx="1">
                  <c:v>212</c:v>
                </c:pt>
                <c:pt idx="2">
                  <c:v>206.2</c:v>
                </c:pt>
                <c:pt idx="3">
                  <c:v>196.2</c:v>
                </c:pt>
                <c:pt idx="4">
                  <c:v>184.4</c:v>
                </c:pt>
                <c:pt idx="5">
                  <c:v>172.6</c:v>
                </c:pt>
                <c:pt idx="6">
                  <c:v>163.1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9-4AB7-9D7D-90C6A900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73872"/>
        <c:axId val="1353076752"/>
      </c:scatterChart>
      <c:valAx>
        <c:axId val="13530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53076752"/>
        <c:crosses val="autoZero"/>
        <c:crossBetween val="midCat"/>
      </c:valAx>
      <c:valAx>
        <c:axId val="13530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3530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180975</xdr:rowOff>
    </xdr:from>
    <xdr:to>
      <xdr:col>12</xdr:col>
      <xdr:colOff>123825</xdr:colOff>
      <xdr:row>28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6C9174-A834-C670-7C8D-A3E1D056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2235F-69DA-441D-A9CB-6922874813BF}" name="Tabla2" displayName="Tabla2" ref="A3:I10" totalsRowShown="0">
  <autoFilter ref="A3:I10" xr:uid="{93B2235F-69DA-441D-A9CB-6922874813BF}"/>
  <tableColumns count="9">
    <tableColumn id="1" xr3:uid="{5C308147-CA9E-4E20-983F-40A73C4EF4C7}" name="iteracion"/>
    <tableColumn id="2" xr3:uid="{951BE2D8-C80D-499F-9782-0CC9BD91D106}" name="h(ft)"/>
    <tableColumn id="3" xr3:uid="{422906CD-B993-4F08-A71A-509EF9D2307A}" name="T(ºF)"/>
    <tableColumn id="4" xr3:uid="{5A2B792F-3570-4BE0-BB1F-07F3264FC604}" name="1er"/>
    <tableColumn id="5" xr3:uid="{E4E2C694-9AB3-4DC0-8327-B5224ADF5A1B}" name="2da"/>
    <tableColumn id="6" xr3:uid="{E0CD2F3C-E8C1-4137-9F0B-8BFCA034D579}" name="3era"/>
    <tableColumn id="7" xr3:uid="{3E1194CF-FC52-4D9E-B314-768B7EAA9F22}" name="4ta"/>
    <tableColumn id="8" xr3:uid="{EE4913AF-E5F7-41AF-A282-DCFEA95B36A9}" name="5ta"/>
    <tableColumn id="9" xr3:uid="{BF87A49F-6EBD-413D-8C68-BC7275E5D44D}" name="6ta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5AA501-4E29-4077-BA9E-E2C9D6ECAE39}" name="Tabla3" displayName="Tabla3" ref="A13:C16" totalsRowShown="0">
  <autoFilter ref="A13:C16" xr:uid="{CB5AA501-4E29-4077-BA9E-E2C9D6ECAE39}"/>
  <tableColumns count="3">
    <tableColumn id="1" xr3:uid="{60D11391-9550-4E30-AB01-2CF103ADA8D6}" name="x"/>
    <tableColumn id="2" xr3:uid="{0141703C-5A7F-4749-BBC9-A6357C903EA7}" name="altura metros"/>
    <tableColumn id="3" xr3:uid="{1B90FEA8-B69A-45F4-B6C1-2E0C11A64541}" name="altura en ft">
      <calculatedColumnFormula>+B14/0.3048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4BE37-4CF6-417F-BDC8-14E4ED9237EA}" name="Tabla4" displayName="Tabla4" ref="A18:E21" totalsRowShown="0" tableBorderDxfId="0">
  <autoFilter ref="A18:E21" xr:uid="{4184BE37-4CF6-417F-BDC8-14E4ED9237EA}"/>
  <tableColumns count="5">
    <tableColumn id="1" xr3:uid="{5CF1A2CD-1783-4F39-B629-0DDBB7A2CFD1}" name="x"/>
    <tableColumn id="2" xr3:uid="{C6AF67E9-AA57-44E4-9454-A67B87070C89}" name="T(x) en ºF ">
      <calculatedColumnFormula>+C4+D4*(C14-B4)+E4*(C14-B4)*(C14-B5)+F4*(C14-B4)*(C14-B5)*(C14-B6)+G4*(C14-B4)*(C14-B5)*(C14-B6)*(C14-B7)+H4*(C14-B4)*(C14-B5)*(C14-B6)*(C14-B7)*(C14-B8)+I4*(C14-B4)*(C14-B5)*(C14-B6)*(C14-B7)*(C14-B8)*(C14-B9)</calculatedColumnFormula>
    </tableColumn>
    <tableColumn id="3" xr3:uid="{1CF52230-43C4-47B8-8227-9B4568ECAE56}" name="T(x) en ºC">
      <calculatedColumnFormula>+(B19-32)/1.8</calculatedColumnFormula>
    </tableColumn>
    <tableColumn id="4" xr3:uid="{C60AF030-61F7-4CDE-B7EF-25A56256FDA9}" name="error">
      <calculatedColumnFormula>+ABS(C19-C18)</calculatedColumnFormula>
    </tableColumn>
    <tableColumn id="5" xr3:uid="{392C494F-CACC-4057-8B30-B1B5592BBFD5}" name="porcetual">
      <calculatedColumnFormula>+(D19/C18)*100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46C4-21DA-4780-B266-5221D0B30E3E}">
  <dimension ref="A1"/>
  <sheetViews>
    <sheetView workbookViewId="0">
      <selection activeCell="J3" sqref="J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1016-127D-42FD-9E4F-C8ABD88C8D78}">
  <dimension ref="A3:I21"/>
  <sheetViews>
    <sheetView tabSelected="1" topLeftCell="B1" workbookViewId="0">
      <selection activeCell="B13" sqref="B13:E21"/>
    </sheetView>
  </sheetViews>
  <sheetFormatPr baseColWidth="10" defaultRowHeight="15" x14ac:dyDescent="0.25"/>
  <cols>
    <col min="2" max="2" width="15" customWidth="1"/>
    <col min="3" max="3" width="15.140625" customWidth="1"/>
    <col min="4" max="4" width="11.85546875" bestFit="1" customWidth="1"/>
    <col min="5" max="5" width="12" bestFit="1" customWidth="1"/>
    <col min="7" max="7" width="12.7109375" bestFit="1" customWidth="1"/>
    <col min="8" max="8" width="12" bestFit="1" customWidth="1"/>
  </cols>
  <sheetData>
    <row r="3" spans="1:9" x14ac:dyDescent="0.25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 x14ac:dyDescent="0.25">
      <c r="A4">
        <v>0</v>
      </c>
      <c r="B4">
        <f>-1*1000</f>
        <v>-1000</v>
      </c>
      <c r="C4">
        <v>213.9</v>
      </c>
      <c r="D4">
        <f>+(C5-C4)/(B5-B4)</f>
        <v>-1.9000000000000056E-3</v>
      </c>
      <c r="E4">
        <f>+(D5-D4)/(B6-B4)</f>
        <v>-8.3333333333328488E-9</v>
      </c>
      <c r="F4">
        <f>+(E5-E4)/(B6-B4)</f>
        <v>-7.0310352067007357E-27</v>
      </c>
      <c r="G4">
        <f>+(F5-F4)/(B7-B4)</f>
        <v>4.7949735449735182E-16</v>
      </c>
      <c r="H4">
        <f>+(G5-G4)/(B9-B4)</f>
        <v>-3.9682539682539594E-20</v>
      </c>
      <c r="I4">
        <f>+(H5-H4)/(B10-B4)</f>
        <v>2.0797902258789725E-24</v>
      </c>
    </row>
    <row r="5" spans="1:9" x14ac:dyDescent="0.25">
      <c r="A5">
        <v>1</v>
      </c>
      <c r="B5">
        <v>0</v>
      </c>
      <c r="C5">
        <v>212</v>
      </c>
      <c r="D5">
        <f t="shared" ref="D5:D9" si="0">+(C6-C5)/(B6-B5)</f>
        <v>-1.933333333333337E-3</v>
      </c>
      <c r="E5">
        <f t="shared" ref="E5:E8" si="1">+(D6-D5)/(B7-B5)</f>
        <v>-8.3333333333328769E-9</v>
      </c>
      <c r="F5">
        <f t="shared" ref="F5:F7" si="2">+(E6-E5)/(B7-B5)</f>
        <v>4.3154761904761594E-12</v>
      </c>
      <c r="G5">
        <f t="shared" ref="G5:G6" si="3">+(F6-F5)/(B8-B5)</f>
        <v>-4.3320105820105894E-16</v>
      </c>
      <c r="H5">
        <f>+(G6-G5)/(B10-B5)</f>
        <v>2.0631376867950607E-20</v>
      </c>
    </row>
    <row r="6" spans="1:9" x14ac:dyDescent="0.25">
      <c r="A6">
        <v>2</v>
      </c>
      <c r="B6">
        <v>3000</v>
      </c>
      <c r="C6">
        <v>206.2</v>
      </c>
      <c r="D6">
        <f t="shared" si="0"/>
        <v>-2E-3</v>
      </c>
      <c r="E6">
        <f t="shared" si="1"/>
        <v>2.6190476190476403E-8</v>
      </c>
      <c r="F6">
        <f t="shared" si="2"/>
        <v>-2.182539682539725E-12</v>
      </c>
      <c r="G6">
        <f t="shared" si="3"/>
        <v>1.4447749410155807E-16</v>
      </c>
    </row>
    <row r="7" spans="1:9" x14ac:dyDescent="0.25">
      <c r="A7">
        <v>3</v>
      </c>
      <c r="B7">
        <v>8000</v>
      </c>
      <c r="C7">
        <v>196.2</v>
      </c>
      <c r="D7">
        <f t="shared" si="0"/>
        <v>-1.6857142857142832E-3</v>
      </c>
      <c r="E7">
        <f t="shared" si="1"/>
        <v>-2.9428344681749405E-22</v>
      </c>
      <c r="F7">
        <f t="shared" si="2"/>
        <v>5.6253270538987845E-13</v>
      </c>
    </row>
    <row r="8" spans="1:9" x14ac:dyDescent="0.25">
      <c r="A8">
        <v>4</v>
      </c>
      <c r="B8">
        <v>15000</v>
      </c>
      <c r="C8">
        <v>184.4</v>
      </c>
      <c r="D8">
        <f t="shared" si="0"/>
        <v>-1.6857142857142873E-3</v>
      </c>
      <c r="E8">
        <f t="shared" si="1"/>
        <v>7.8754578754580043E-9</v>
      </c>
    </row>
    <row r="9" spans="1:9" x14ac:dyDescent="0.25">
      <c r="A9">
        <v>5</v>
      </c>
      <c r="B9">
        <v>22000</v>
      </c>
      <c r="C9">
        <v>172.6</v>
      </c>
      <c r="D9">
        <f t="shared" si="0"/>
        <v>-1.5833333333333333E-3</v>
      </c>
    </row>
    <row r="10" spans="1:9" x14ac:dyDescent="0.25">
      <c r="A10">
        <v>6</v>
      </c>
      <c r="B10">
        <v>28000</v>
      </c>
      <c r="C10">
        <v>163.1</v>
      </c>
    </row>
    <row r="13" spans="1:9" x14ac:dyDescent="0.25">
      <c r="A13" t="s">
        <v>9</v>
      </c>
      <c r="B13" t="s">
        <v>13</v>
      </c>
      <c r="C13" t="s">
        <v>14</v>
      </c>
    </row>
    <row r="14" spans="1:9" x14ac:dyDescent="0.25">
      <c r="A14" t="s">
        <v>10</v>
      </c>
      <c r="B14">
        <v>5000</v>
      </c>
      <c r="C14">
        <f>+B14/0.3048</f>
        <v>16404.199475065616</v>
      </c>
    </row>
    <row r="15" spans="1:9" x14ac:dyDescent="0.25">
      <c r="A15" t="s">
        <v>11</v>
      </c>
      <c r="B15">
        <v>3650</v>
      </c>
      <c r="C15">
        <f>+B15/0.3048</f>
        <v>11975.0656167979</v>
      </c>
    </row>
    <row r="16" spans="1:9" x14ac:dyDescent="0.25">
      <c r="A16" t="s">
        <v>12</v>
      </c>
      <c r="B16">
        <v>4150</v>
      </c>
      <c r="C16">
        <f>+B16/0.3048</f>
        <v>13615.485564304461</v>
      </c>
    </row>
    <row r="18" spans="1:5" ht="15.75" thickBot="1" x14ac:dyDescent="0.3">
      <c r="A18" s="1" t="s">
        <v>9</v>
      </c>
      <c r="B18" t="s">
        <v>15</v>
      </c>
      <c r="C18" t="s">
        <v>16</v>
      </c>
      <c r="D18" t="s">
        <v>17</v>
      </c>
      <c r="E18" t="s">
        <v>18</v>
      </c>
    </row>
    <row r="19" spans="1:5" x14ac:dyDescent="0.25">
      <c r="A19" s="2" t="s">
        <v>10</v>
      </c>
      <c r="B19">
        <f>+C4+D4*(C14-B4)+E4*(C14-B4)*(C14-B5)+F4*(C14-B4)*(C14-B5)*(C14-B6)+G4*(C14-B4)*(C14-B5)*(C14-B6)*(C14-B7)+H4*(C14-B4)*(C14-B5)*(C14-B6)*(C14-B7)*(C14-B8)+I4*(C14-B4)*(C14-B5)*(C14-B6)*(C14-B7)*(C14-B8)*(C14-B9)</f>
        <v>191.55679556321641</v>
      </c>
      <c r="C19">
        <f>+(B19-32)/1.8</f>
        <v>88.6426642017869</v>
      </c>
    </row>
    <row r="20" spans="1:5" x14ac:dyDescent="0.25">
      <c r="A20" s="3" t="s">
        <v>11</v>
      </c>
      <c r="B20">
        <f>+C5+D5*(C15-B5)+E5*(C15-B5)*(C15-B6)+F5*(C15-B5)*(C15-B6)*(C15-B7)+G5*(C15-B5)*(C15-B6)*(C15-B7)*(C15-B8)+H5*(C15-B5)*(C15-B6)*(C15-B7)*(C15-B8)*(C15-B9)+I5*(C15-B5)*(C15-B6)*(C15-B7)*(C15-B8)*(C15-B9)*(C15-B10)</f>
        <v>190.6233911371335</v>
      </c>
      <c r="C20">
        <f t="shared" ref="C20:C21" si="4">+(B20-32)/1.8</f>
        <v>88.124106187296391</v>
      </c>
      <c r="D20">
        <f>+ABS(C20-C19)</f>
        <v>0.51855801449050887</v>
      </c>
      <c r="E20">
        <f>+(D20/C19)*100</f>
        <v>0.5849982276142548</v>
      </c>
    </row>
    <row r="21" spans="1:5" x14ac:dyDescent="0.25">
      <c r="A21" s="2" t="s">
        <v>12</v>
      </c>
      <c r="B21">
        <f>+C6+D6*(C16-B6)+E6*(C16-B6)*(C16-B7)+F6*(C16-B6)*(C16-B7)*(C16-B8)+G6*(C16-B6)*(C16-B7)*(C16-B8)*(C16-B9)+H6*(C16-B6)*(C16-B7)*(C16-B8)*(C16-B9)*(C16-B10)+I6*(C16-B6)*(C16-B7)*(C16-B8)*(C16-B9)*(C16-B10)*(C16-B11)</f>
        <v>186.81038005838252</v>
      </c>
      <c r="C21">
        <f t="shared" si="4"/>
        <v>86.0057666991014</v>
      </c>
      <c r="D21">
        <f>+ABS(C21-C20)</f>
        <v>2.1183394881949908</v>
      </c>
      <c r="E21">
        <f>+(D21/C20)*100</f>
        <v>2.4038138709659469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paye</dc:creator>
  <cp:lastModifiedBy>leonardo paye</cp:lastModifiedBy>
  <dcterms:created xsi:type="dcterms:W3CDTF">2024-10-11T02:20:21Z</dcterms:created>
  <dcterms:modified xsi:type="dcterms:W3CDTF">2024-10-11T05:36:59Z</dcterms:modified>
</cp:coreProperties>
</file>