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4" tabRatio="993"/>
  </bookViews>
  <sheets>
    <sheet name="Description" sheetId="1" r:id="rId1"/>
    <sheet name="Forecasts" sheetId="2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1" i="2"/>
  <c r="D21"/>
  <c r="E21"/>
  <c r="F21"/>
  <c r="G21"/>
  <c r="H21"/>
  <c r="I21"/>
  <c r="J21"/>
  <c r="K21"/>
  <c r="K32" l="1"/>
  <c r="J32"/>
  <c r="I32"/>
  <c r="H32"/>
  <c r="G32"/>
  <c r="F32"/>
  <c r="E32"/>
  <c r="D32"/>
  <c r="C32"/>
  <c r="K31"/>
  <c r="J31"/>
  <c r="I31"/>
  <c r="H31"/>
  <c r="G31"/>
  <c r="F31"/>
  <c r="E31"/>
  <c r="D31"/>
  <c r="C31"/>
  <c r="K22"/>
  <c r="J22"/>
  <c r="I22"/>
  <c r="H22"/>
  <c r="G22"/>
  <c r="F22"/>
  <c r="E22"/>
  <c r="D22"/>
  <c r="C22"/>
</calcChain>
</file>

<file path=xl/comments1.xml><?xml version="1.0" encoding="utf-8"?>
<comments xmlns="http://schemas.openxmlformats.org/spreadsheetml/2006/main">
  <authors>
    <author>Magnus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Click the links and lookup the Price/Sales ratios and enter them in the next line.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Today's P/Sales ratio used to forecast future returns.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Historical mean annual growth in sales per share.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Historical mean dividend yield.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Historical mean P/Sales ratio.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The averages are calculated for these periods for the different stock indices / ETFs.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The forecasted mean annualized return for 3-7 year investment periods.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Standard deviation for the forecasted annualized return.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The parameter </t>
        </r>
        <r>
          <rPr>
            <i/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Tahoma"/>
            <family val="2"/>
          </rPr>
          <t xml:space="preserve"> used in the forecasting model.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The parameter </t>
        </r>
        <r>
          <rPr>
            <i/>
            <sz val="9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 used in the forecasting model.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Goodness of fit for the forecasting model and the actual historical returns. A value of 1 means a perfect fit. A value of 0 or below means a very bad fit.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The forecasted mean annualized return for 10 year investment periods.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Standard deviation for the forecasted annualized return.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The parameter </t>
        </r>
        <r>
          <rPr>
            <i/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Tahoma"/>
            <family val="2"/>
          </rPr>
          <t xml:space="preserve"> used in the forecasting model.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The parameter </t>
        </r>
        <r>
          <rPr>
            <i/>
            <sz val="9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 used in the forecasting model.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Magnus:</t>
        </r>
        <r>
          <rPr>
            <sz val="9"/>
            <color indexed="81"/>
            <rFont val="Tahoma"/>
            <family val="2"/>
          </rPr>
          <t xml:space="preserve">
Goodness of fit for the forecasting model and the actual historical returns. A value of 1 means a perfect fit. A value of 0 or below means a very bad fit.</t>
        </r>
      </text>
    </comment>
  </commentList>
</comments>
</file>

<file path=xl/sharedStrings.xml><?xml version="1.0" encoding="utf-8"?>
<sst xmlns="http://schemas.openxmlformats.org/spreadsheetml/2006/main" count="142" uniqueCount="74">
  <si>
    <t>Long-Term Forecasting of Stock Indices</t>
  </si>
  <si>
    <t>P/Sales Today</t>
  </si>
  <si>
    <t>S&amp;P 500</t>
  </si>
  <si>
    <t>S&amp;P 400</t>
  </si>
  <si>
    <t>S&amp;P 600</t>
  </si>
  <si>
    <t>NASDAQ 100</t>
  </si>
  <si>
    <t>VGK</t>
  </si>
  <si>
    <t>EWG</t>
  </si>
  <si>
    <t>EWO</t>
  </si>
  <si>
    <t>EEM</t>
  </si>
  <si>
    <t>GXC</t>
  </si>
  <si>
    <t>US Large-Cap</t>
  </si>
  <si>
    <t>US Mid-Cap</t>
  </si>
  <si>
    <t>US Small-Cap</t>
  </si>
  <si>
    <t>Germany</t>
  </si>
  <si>
    <t>Austria</t>
  </si>
  <si>
    <t>China</t>
  </si>
  <si>
    <t>Internet Links</t>
  </si>
  <si>
    <t>VOO</t>
  </si>
  <si>
    <t>IJH</t>
  </si>
  <si>
    <t>IJR</t>
  </si>
  <si>
    <t>QQQ</t>
  </si>
  <si>
    <t>Historical Data Averages</t>
  </si>
  <si>
    <t>Sales Growth</t>
  </si>
  <si>
    <t>Dividend Yield</t>
  </si>
  <si>
    <t>P/Sales</t>
  </si>
  <si>
    <t>Data Period</t>
  </si>
  <si>
    <t>1988-2017</t>
  </si>
  <si>
    <t>1995-2017</t>
  </si>
  <si>
    <t>2002-2019</t>
  </si>
  <si>
    <t>2005-2019</t>
  </si>
  <si>
    <t>2003-2019</t>
  </si>
  <si>
    <t>2007-2019</t>
  </si>
  <si>
    <t>Forecast Mean</t>
  </si>
  <si>
    <t>Forecast Std</t>
  </si>
  <si>
    <t>Parameter a</t>
  </si>
  <si>
    <t>Parameter b</t>
  </si>
  <si>
    <t>R^2</t>
  </si>
  <si>
    <t>This file is free to use and copy. All liability is waived.</t>
  </si>
  <si>
    <t>Please reference the original file if you modify it.</t>
  </si>
  <si>
    <t>Copyright (C) 2019 by Magnus Erik Hvass Pedersen</t>
  </si>
  <si>
    <t>Description</t>
  </si>
  <si>
    <t>Revision History</t>
  </si>
  <si>
    <t>April 17, 2019: First version.</t>
  </si>
  <si>
    <t>Europe</t>
  </si>
  <si>
    <t>Emerging</t>
  </si>
  <si>
    <t>US Tech.</t>
  </si>
  <si>
    <t>Forecast for 3-7 Year Annualized Returns</t>
  </si>
  <si>
    <t>Forecast for 10 Year Annualized Returns</t>
  </si>
  <si>
    <t>Instructions</t>
  </si>
  <si>
    <t>E[Ann. Return] = a / (P/Sales ^ (1/Years)) - 1</t>
  </si>
  <si>
    <t>Std[Ann. Return] = b / (P/Sales ^ (1/Years))</t>
  </si>
  <si>
    <t>a = E[Dividend Yield + 1] x E[Sales Per Share Growth + 1] x E[P/Sales ^ (1/Years)]</t>
  </si>
  <si>
    <t>b = Std[(Dividend Yield + 1) x (Sales Per Share Growth + 1) x (P/Sales ^ (1/Years))]</t>
  </si>
  <si>
    <t>2) Lookup the current P/Sales ratios and enter them in row 6 of the spreadsheet.</t>
  </si>
  <si>
    <t>4) Look at the historical averages for the sales growth, dividend yield and P/Sales ratios. The forecasting model assumes these will continue in the future. If you don't think these are reasonable assumptions, then adjust the forecasted returns accordingly.</t>
  </si>
  <si>
    <t>3) Look at the forecasted mean returns for the ETFs. Are they high enough for you to invest?</t>
  </si>
  <si>
    <t>1) Click the links for the ticker symbols of the Exchange Traded Funds (ETF).</t>
  </si>
  <si>
    <r>
      <t xml:space="preserve">where the parameter </t>
    </r>
    <r>
      <rPr>
        <i/>
        <sz val="12"/>
        <rFont val="Arial"/>
        <family val="2"/>
      </rPr>
      <t>b</t>
    </r>
    <r>
      <rPr>
        <sz val="12"/>
        <rFont val="Arial"/>
        <family val="2"/>
      </rPr>
      <t xml:space="preserve"> is estimated from Monte Carlo simulation of the historical distributions of the dividend yield, sales growth and P/Sales ratios using this formula:</t>
    </r>
  </si>
  <si>
    <r>
      <t xml:space="preserve">where the parameter </t>
    </r>
    <r>
      <rPr>
        <i/>
        <sz val="12"/>
        <rFont val="Arial"/>
        <family val="2"/>
      </rPr>
      <t>a</t>
    </r>
    <r>
      <rPr>
        <sz val="12"/>
        <rFont val="Arial"/>
        <family val="2"/>
      </rPr>
      <t xml:space="preserve"> is estimated from historical averages of financial data:</t>
    </r>
  </si>
  <si>
    <t>References</t>
  </si>
  <si>
    <t>The U.S. stock indices are studied in this Python Notebook:</t>
  </si>
  <si>
    <t>https://github.com/Hvass-Labs/FinanceOps/blob/master/01E_Forecasting_US_Stock_Indices.ipynb</t>
  </si>
  <si>
    <t>The international stock indices are studied in this Python Notebook:</t>
  </si>
  <si>
    <t>https://github.com/Hvass-Labs/FinanceOps/blob/master/01F_Forecasting_Int_Stock_Indices.ipynb</t>
  </si>
  <si>
    <t>The forecasting formulas are derived in this Python Notebook:</t>
  </si>
  <si>
    <t>https://github.com/Hvass-Labs/FinanceOps/blob/master/01C_Theory_of_Long-Term_Stock_Forecasting.ipynb</t>
  </si>
  <si>
    <t>https://www.youtube.com/playlist?list=PL9Hr9sNUjfsmlHaWuVxIA0pKL1yjryR0Z</t>
  </si>
  <si>
    <t>It is all explained in this video series:</t>
  </si>
  <si>
    <t>This spreadsheet forecasts the annualized returns for different stock indices and Exchange Traded Funds (ETF). The formulas use the P/Sales ratio as the predictor variable.</t>
  </si>
  <si>
    <t>Note: EEM (Emerging Markets) and GXC (China) have decent fits according to their R^2 values, but this may be misleading because the data period is quite short and they fitted very poorly for 3-7 year returns. So the returns forecasted here may not be reliable.</t>
  </si>
  <si>
    <t>The formula used to forecast the mean annualized return is:</t>
  </si>
  <si>
    <t>Due to the stochastic nature of stock market returns, the actual return may differ greatly from the forecasted mean. We therefore also forecast the standard deviation using this formula:</t>
  </si>
  <si>
    <r>
      <t xml:space="preserve">The parameters </t>
    </r>
    <r>
      <rPr>
        <i/>
        <sz val="12"/>
        <rFont val="Arial"/>
        <family val="2"/>
      </rPr>
      <t>a</t>
    </r>
    <r>
      <rPr>
        <sz val="12"/>
        <rFont val="Arial"/>
        <family val="2"/>
      </rPr>
      <t xml:space="preserve"> and </t>
    </r>
    <r>
      <rPr>
        <i/>
        <sz val="12"/>
        <rFont val="Arial"/>
        <family val="2"/>
      </rPr>
      <t>b</t>
    </r>
    <r>
      <rPr>
        <sz val="12"/>
        <rFont val="Arial"/>
        <family val="2"/>
      </rPr>
      <t xml:space="preserve"> are calculated in the Python Notebooks linked to below.</t>
    </r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</si>
</sst>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"/>
  </numFmts>
  <fonts count="10">
    <font>
      <sz val="10"/>
      <name val="Arial"/>
      <family val="2"/>
    </font>
    <font>
      <u/>
      <sz val="10"/>
      <color theme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12"/>
      <color rgb="FF0000FF"/>
      <name val="Arial"/>
      <family val="2"/>
    </font>
    <font>
      <b/>
      <u/>
      <sz val="12"/>
      <color theme="1"/>
      <name val="Arial"/>
      <family val="2"/>
    </font>
    <font>
      <i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3" fillId="0" borderId="0" xfId="0" applyFo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/>
    <xf numFmtId="0" fontId="3" fillId="0" borderId="8" xfId="0" applyFont="1" applyBorder="1"/>
    <xf numFmtId="0" fontId="3" fillId="0" borderId="7" xfId="0" applyFont="1" applyBorder="1" applyAlignment="1">
      <alignment horizontal="center"/>
    </xf>
    <xf numFmtId="0" fontId="3" fillId="0" borderId="12" xfId="0" applyFont="1" applyBorder="1"/>
    <xf numFmtId="0" fontId="3" fillId="4" borderId="7" xfId="0" applyFont="1" applyFill="1" applyBorder="1"/>
    <xf numFmtId="0" fontId="3" fillId="4" borderId="12" xfId="0" applyFont="1" applyFill="1" applyBorder="1"/>
    <xf numFmtId="0" fontId="3" fillId="2" borderId="7" xfId="0" applyFont="1" applyFill="1" applyBorder="1"/>
    <xf numFmtId="0" fontId="3" fillId="2" borderId="12" xfId="0" applyFont="1" applyFill="1" applyBorder="1"/>
    <xf numFmtId="0" fontId="3" fillId="4" borderId="9" xfId="0" applyFont="1" applyFill="1" applyBorder="1"/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horizontal="left"/>
    </xf>
    <xf numFmtId="0" fontId="3" fillId="0" borderId="9" xfId="0" applyNumberFormat="1" applyFont="1" applyBorder="1"/>
    <xf numFmtId="0" fontId="3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2" fontId="3" fillId="4" borderId="19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3" fillId="4" borderId="23" xfId="0" applyNumberFormat="1" applyFont="1" applyFill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4" borderId="18" xfId="0" applyNumberFormat="1" applyFont="1" applyFill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4" borderId="22" xfId="0" applyNumberFormat="1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164" fontId="3" fillId="4" borderId="17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165" fontId="3" fillId="4" borderId="17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7" xfId="1" applyBorder="1" applyAlignment="1" applyProtection="1">
      <alignment horizontal="center"/>
    </xf>
    <xf numFmtId="0" fontId="1" fillId="0" borderId="0" xfId="1" applyBorder="1" applyAlignment="1" applyProtection="1">
      <alignment horizontal="center"/>
    </xf>
    <xf numFmtId="0" fontId="1" fillId="0" borderId="8" xfId="1" applyBorder="1" applyAlignment="1" applyProtection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7" xfId="0" applyNumberFormat="1" applyFont="1" applyBorder="1" applyAlignment="1">
      <alignment horizontal="center" wrapText="1"/>
    </xf>
    <xf numFmtId="0" fontId="3" fillId="0" borderId="0" xfId="0" applyNumberFormat="1" applyFont="1" applyBorder="1" applyAlignment="1">
      <alignment horizontal="center" wrapText="1"/>
    </xf>
    <xf numFmtId="0" fontId="3" fillId="0" borderId="8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9Hr9sNUjfsmlHaWuVxIA0pKL1yjryR0Z" TargetMode="External"/><Relationship Id="rId2" Type="http://schemas.openxmlformats.org/officeDocument/2006/relationships/hyperlink" Target="https://github.com/Hvass-Labs/FinanceOps/blob/master/01F_Forecasting_Int_Stock_Indices.ipynb" TargetMode="External"/><Relationship Id="rId1" Type="http://schemas.openxmlformats.org/officeDocument/2006/relationships/hyperlink" Target="https://github.com/Hvass-Labs/FinanceOps/blob/master/01E_Forecasting_US_Stock_Indices.ipyn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Hvass-Labs/FinanceOps/blob/master/01C_Theory_of_Long-Term_Stock_Forecasting.ipyn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ortfolios.morningstar.com/fund/summary?t=EEM&amp;region=usa&amp;culture=en-US" TargetMode="External"/><Relationship Id="rId3" Type="http://schemas.openxmlformats.org/officeDocument/2006/relationships/hyperlink" Target="http://portfolios.morningstar.com/fund/summary?t=IJR&amp;region=usa&amp;culture=en_US" TargetMode="External"/><Relationship Id="rId7" Type="http://schemas.openxmlformats.org/officeDocument/2006/relationships/hyperlink" Target="http://portfolios.morningstar.com/fund/summary?t=EWO&amp;region=usa&amp;culture=en-US" TargetMode="External"/><Relationship Id="rId2" Type="http://schemas.openxmlformats.org/officeDocument/2006/relationships/hyperlink" Target="http://portfolios.morningstar.com/fund/summary?t=IJH&amp;region=usa&amp;culture=en_US" TargetMode="External"/><Relationship Id="rId1" Type="http://schemas.openxmlformats.org/officeDocument/2006/relationships/hyperlink" Target="http://portfolios.morningstar.com/fund/summary?t=VOO&amp;region=usa&amp;culture=en_US" TargetMode="External"/><Relationship Id="rId6" Type="http://schemas.openxmlformats.org/officeDocument/2006/relationships/hyperlink" Target="http://portfolios.morningstar.com/fund/summary?t=EWG&amp;region=usa&amp;culture=en-US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portfolios.morningstar.com/fund/summary?t=VGK&amp;region=usa&amp;culture=en-U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portfolios.morningstar.com/fund/summary?t=QQQ&amp;region=usa&amp;culture=en_US" TargetMode="External"/><Relationship Id="rId9" Type="http://schemas.openxmlformats.org/officeDocument/2006/relationships/hyperlink" Target="http://portfolios.morningstar.com/fund/summary?t=GXC&amp;region=usa&amp;culture=en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62"/>
  <sheetViews>
    <sheetView tabSelected="1" zoomScaleNormal="100" workbookViewId="0"/>
  </sheetViews>
  <sheetFormatPr defaultRowHeight="15"/>
  <cols>
    <col min="1" max="1" width="2.765625" style="1" customWidth="1"/>
    <col min="2" max="9" width="11.53515625" style="1"/>
    <col min="10" max="10" width="2.765625" style="1" customWidth="1"/>
    <col min="11" max="1025" width="11.53515625" style="1"/>
    <col min="1026" max="16384" width="9.23046875" style="1"/>
  </cols>
  <sheetData>
    <row r="1" spans="2:9" ht="15.45" thickBot="1"/>
    <row r="2" spans="2:9" ht="15.45">
      <c r="B2" s="54" t="s">
        <v>0</v>
      </c>
      <c r="C2" s="55"/>
      <c r="D2" s="55"/>
      <c r="E2" s="55"/>
      <c r="F2" s="55"/>
      <c r="G2" s="55"/>
      <c r="H2" s="55"/>
      <c r="I2" s="56"/>
    </row>
    <row r="3" spans="2:9">
      <c r="B3" s="73" t="s">
        <v>40</v>
      </c>
      <c r="C3" s="74"/>
      <c r="D3" s="74"/>
      <c r="E3" s="74"/>
      <c r="F3" s="74"/>
      <c r="G3" s="74"/>
      <c r="H3" s="74"/>
      <c r="I3" s="75"/>
    </row>
    <row r="4" spans="2:9">
      <c r="B4" s="57" t="s">
        <v>38</v>
      </c>
      <c r="C4" s="58"/>
      <c r="D4" s="58"/>
      <c r="E4" s="58"/>
      <c r="F4" s="58"/>
      <c r="G4" s="58"/>
      <c r="H4" s="58"/>
      <c r="I4" s="59"/>
    </row>
    <row r="5" spans="2:9" ht="15.45" thickBot="1">
      <c r="B5" s="76" t="s">
        <v>39</v>
      </c>
      <c r="C5" s="77"/>
      <c r="D5" s="77"/>
      <c r="E5" s="77"/>
      <c r="F5" s="77"/>
      <c r="G5" s="77"/>
      <c r="H5" s="77"/>
      <c r="I5" s="78"/>
    </row>
    <row r="6" spans="2:9" ht="15.45" thickBot="1"/>
    <row r="7" spans="2:9" ht="15.45">
      <c r="B7" s="54" t="s">
        <v>41</v>
      </c>
      <c r="C7" s="55"/>
      <c r="D7" s="55"/>
      <c r="E7" s="55"/>
      <c r="F7" s="55"/>
      <c r="G7" s="55"/>
      <c r="H7" s="55"/>
      <c r="I7" s="56"/>
    </row>
    <row r="8" spans="2:9">
      <c r="B8" s="6"/>
      <c r="C8" s="11"/>
      <c r="D8" s="11"/>
      <c r="E8" s="11"/>
      <c r="F8" s="11"/>
      <c r="G8" s="11"/>
      <c r="H8" s="11"/>
      <c r="I8" s="12"/>
    </row>
    <row r="9" spans="2:9" ht="15" customHeight="1">
      <c r="B9" s="64" t="s">
        <v>69</v>
      </c>
      <c r="C9" s="65"/>
      <c r="D9" s="65"/>
      <c r="E9" s="65"/>
      <c r="F9" s="65"/>
      <c r="G9" s="65"/>
      <c r="H9" s="65"/>
      <c r="I9" s="66"/>
    </row>
    <row r="10" spans="2:9">
      <c r="B10" s="64"/>
      <c r="C10" s="65"/>
      <c r="D10" s="65"/>
      <c r="E10" s="65"/>
      <c r="F10" s="65"/>
      <c r="G10" s="65"/>
      <c r="H10" s="65"/>
      <c r="I10" s="66"/>
    </row>
    <row r="11" spans="2:9">
      <c r="B11" s="20"/>
      <c r="C11" s="21"/>
      <c r="D11" s="21"/>
      <c r="E11" s="21"/>
      <c r="F11" s="21"/>
      <c r="G11" s="21"/>
      <c r="H11" s="21"/>
      <c r="I11" s="22"/>
    </row>
    <row r="12" spans="2:9">
      <c r="B12" s="57" t="s">
        <v>71</v>
      </c>
      <c r="C12" s="58"/>
      <c r="D12" s="58"/>
      <c r="E12" s="58"/>
      <c r="F12" s="58"/>
      <c r="G12" s="58"/>
      <c r="H12" s="58"/>
      <c r="I12" s="59"/>
    </row>
    <row r="13" spans="2:9">
      <c r="B13" s="6"/>
      <c r="C13" s="11"/>
      <c r="D13" s="11"/>
      <c r="E13" s="11"/>
      <c r="F13" s="11"/>
      <c r="G13" s="11"/>
      <c r="H13" s="11"/>
      <c r="I13" s="12"/>
    </row>
    <row r="14" spans="2:9">
      <c r="B14" s="63" t="s">
        <v>50</v>
      </c>
      <c r="C14" s="58"/>
      <c r="D14" s="58"/>
      <c r="E14" s="58"/>
      <c r="F14" s="58"/>
      <c r="G14" s="58"/>
      <c r="H14" s="58"/>
      <c r="I14" s="59"/>
    </row>
    <row r="15" spans="2:9">
      <c r="B15" s="6"/>
      <c r="C15" s="11"/>
      <c r="D15" s="11"/>
      <c r="E15" s="11"/>
      <c r="F15" s="11"/>
      <c r="G15" s="11"/>
      <c r="H15" s="11"/>
      <c r="I15" s="12"/>
    </row>
    <row r="16" spans="2:9">
      <c r="B16" s="57" t="s">
        <v>59</v>
      </c>
      <c r="C16" s="58"/>
      <c r="D16" s="58"/>
      <c r="E16" s="58"/>
      <c r="F16" s="58"/>
      <c r="G16" s="58"/>
      <c r="H16" s="58"/>
      <c r="I16" s="59"/>
    </row>
    <row r="17" spans="2:9">
      <c r="B17" s="6"/>
      <c r="C17" s="11"/>
      <c r="D17" s="11"/>
      <c r="E17" s="11"/>
      <c r="F17" s="11"/>
      <c r="G17" s="11"/>
      <c r="H17" s="11"/>
      <c r="I17" s="12"/>
    </row>
    <row r="18" spans="2:9">
      <c r="B18" s="63" t="s">
        <v>52</v>
      </c>
      <c r="C18" s="58"/>
      <c r="D18" s="58"/>
      <c r="E18" s="58"/>
      <c r="F18" s="58"/>
      <c r="G18" s="58"/>
      <c r="H18" s="58"/>
      <c r="I18" s="59"/>
    </row>
    <row r="19" spans="2:9">
      <c r="B19" s="6"/>
      <c r="C19" s="11"/>
      <c r="D19" s="11"/>
      <c r="E19" s="11"/>
      <c r="F19" s="11"/>
      <c r="G19" s="11"/>
      <c r="H19" s="11"/>
      <c r="I19" s="12"/>
    </row>
    <row r="20" spans="2:9" ht="15" customHeight="1">
      <c r="B20" s="64" t="s">
        <v>72</v>
      </c>
      <c r="C20" s="65"/>
      <c r="D20" s="65"/>
      <c r="E20" s="65"/>
      <c r="F20" s="65"/>
      <c r="G20" s="65"/>
      <c r="H20" s="65"/>
      <c r="I20" s="66"/>
    </row>
    <row r="21" spans="2:9">
      <c r="B21" s="64"/>
      <c r="C21" s="65"/>
      <c r="D21" s="65"/>
      <c r="E21" s="65"/>
      <c r="F21" s="65"/>
      <c r="G21" s="65"/>
      <c r="H21" s="65"/>
      <c r="I21" s="66"/>
    </row>
    <row r="22" spans="2:9">
      <c r="B22" s="20"/>
      <c r="C22" s="21"/>
      <c r="D22" s="21"/>
      <c r="E22" s="21"/>
      <c r="F22" s="21"/>
      <c r="G22" s="21"/>
      <c r="H22" s="21"/>
      <c r="I22" s="22"/>
    </row>
    <row r="23" spans="2:9">
      <c r="B23" s="63" t="s">
        <v>51</v>
      </c>
      <c r="C23" s="58"/>
      <c r="D23" s="58"/>
      <c r="E23" s="58"/>
      <c r="F23" s="58"/>
      <c r="G23" s="58"/>
      <c r="H23" s="58"/>
      <c r="I23" s="59"/>
    </row>
    <row r="24" spans="2:9">
      <c r="B24" s="6"/>
      <c r="C24" s="11"/>
      <c r="D24" s="11"/>
      <c r="E24" s="11"/>
      <c r="F24" s="11"/>
      <c r="G24" s="11"/>
      <c r="H24" s="11"/>
      <c r="I24" s="12"/>
    </row>
    <row r="25" spans="2:9" ht="15" customHeight="1">
      <c r="B25" s="64" t="s">
        <v>58</v>
      </c>
      <c r="C25" s="65"/>
      <c r="D25" s="65"/>
      <c r="E25" s="65"/>
      <c r="F25" s="65"/>
      <c r="G25" s="65"/>
      <c r="H25" s="65"/>
      <c r="I25" s="66"/>
    </row>
    <row r="26" spans="2:9">
      <c r="B26" s="64"/>
      <c r="C26" s="65"/>
      <c r="D26" s="65"/>
      <c r="E26" s="65"/>
      <c r="F26" s="65"/>
      <c r="G26" s="65"/>
      <c r="H26" s="65"/>
      <c r="I26" s="66"/>
    </row>
    <row r="27" spans="2:9">
      <c r="B27" s="6"/>
      <c r="C27" s="11"/>
      <c r="D27" s="11"/>
      <c r="E27" s="11"/>
      <c r="F27" s="11"/>
      <c r="G27" s="11"/>
      <c r="H27" s="11"/>
      <c r="I27" s="12"/>
    </row>
    <row r="28" spans="2:9">
      <c r="B28" s="63" t="s">
        <v>53</v>
      </c>
      <c r="C28" s="58"/>
      <c r="D28" s="58"/>
      <c r="E28" s="58"/>
      <c r="F28" s="58"/>
      <c r="G28" s="58"/>
      <c r="H28" s="58"/>
      <c r="I28" s="59"/>
    </row>
    <row r="29" spans="2:9">
      <c r="B29" s="13"/>
      <c r="C29" s="7"/>
      <c r="D29" s="7"/>
      <c r="E29" s="7"/>
      <c r="F29" s="7"/>
      <c r="G29" s="7"/>
      <c r="H29" s="7"/>
      <c r="I29" s="8"/>
    </row>
    <row r="30" spans="2:9">
      <c r="B30" s="57" t="s">
        <v>73</v>
      </c>
      <c r="C30" s="58"/>
      <c r="D30" s="58"/>
      <c r="E30" s="58"/>
      <c r="F30" s="58"/>
      <c r="G30" s="58"/>
      <c r="H30" s="58"/>
      <c r="I30" s="59"/>
    </row>
    <row r="31" spans="2:9" ht="15.45" thickBot="1">
      <c r="B31" s="23"/>
      <c r="C31" s="9"/>
      <c r="D31" s="9"/>
      <c r="E31" s="9"/>
      <c r="F31" s="9"/>
      <c r="G31" s="9"/>
      <c r="H31" s="9"/>
      <c r="I31" s="10"/>
    </row>
    <row r="32" spans="2:9" ht="15.45" thickBot="1"/>
    <row r="33" spans="2:9" ht="15.45">
      <c r="B33" s="54" t="s">
        <v>49</v>
      </c>
      <c r="C33" s="55"/>
      <c r="D33" s="55"/>
      <c r="E33" s="55"/>
      <c r="F33" s="55"/>
      <c r="G33" s="55"/>
      <c r="H33" s="55"/>
      <c r="I33" s="56"/>
    </row>
    <row r="34" spans="2:9">
      <c r="B34" s="6"/>
      <c r="C34" s="11"/>
      <c r="D34" s="11"/>
      <c r="E34" s="11"/>
      <c r="F34" s="11"/>
      <c r="G34" s="11"/>
      <c r="H34" s="11"/>
      <c r="I34" s="12"/>
    </row>
    <row r="35" spans="2:9">
      <c r="B35" s="57" t="s">
        <v>57</v>
      </c>
      <c r="C35" s="58"/>
      <c r="D35" s="58"/>
      <c r="E35" s="58"/>
      <c r="F35" s="58"/>
      <c r="G35" s="58"/>
      <c r="H35" s="58"/>
      <c r="I35" s="59"/>
    </row>
    <row r="36" spans="2:9">
      <c r="B36" s="6"/>
      <c r="C36" s="11"/>
      <c r="D36" s="11"/>
      <c r="E36" s="11"/>
      <c r="F36" s="11"/>
      <c r="G36" s="11"/>
      <c r="H36" s="11"/>
      <c r="I36" s="12"/>
    </row>
    <row r="37" spans="2:9">
      <c r="B37" s="57" t="s">
        <v>54</v>
      </c>
      <c r="C37" s="58"/>
      <c r="D37" s="58"/>
      <c r="E37" s="58"/>
      <c r="F37" s="58"/>
      <c r="G37" s="58"/>
      <c r="H37" s="58"/>
      <c r="I37" s="59"/>
    </row>
    <row r="38" spans="2:9">
      <c r="B38" s="6"/>
      <c r="C38" s="11"/>
      <c r="D38" s="11"/>
      <c r="E38" s="11"/>
      <c r="F38" s="11"/>
      <c r="G38" s="11"/>
      <c r="H38" s="11"/>
      <c r="I38" s="12"/>
    </row>
    <row r="39" spans="2:9">
      <c r="B39" s="57" t="s">
        <v>56</v>
      </c>
      <c r="C39" s="58"/>
      <c r="D39" s="58"/>
      <c r="E39" s="58"/>
      <c r="F39" s="58"/>
      <c r="G39" s="58"/>
      <c r="H39" s="58"/>
      <c r="I39" s="59"/>
    </row>
    <row r="40" spans="2:9">
      <c r="B40" s="6"/>
      <c r="C40" s="11"/>
      <c r="D40" s="11"/>
      <c r="E40" s="11"/>
      <c r="F40" s="11"/>
      <c r="G40" s="11"/>
      <c r="H40" s="11"/>
      <c r="I40" s="12"/>
    </row>
    <row r="41" spans="2:9" ht="15" customHeight="1">
      <c r="B41" s="67" t="s">
        <v>55</v>
      </c>
      <c r="C41" s="68"/>
      <c r="D41" s="68"/>
      <c r="E41" s="68"/>
      <c r="F41" s="68"/>
      <c r="G41" s="68"/>
      <c r="H41" s="68"/>
      <c r="I41" s="69"/>
    </row>
    <row r="42" spans="2:9">
      <c r="B42" s="67"/>
      <c r="C42" s="68"/>
      <c r="D42" s="68"/>
      <c r="E42" s="68"/>
      <c r="F42" s="68"/>
      <c r="G42" s="68"/>
      <c r="H42" s="68"/>
      <c r="I42" s="69"/>
    </row>
    <row r="43" spans="2:9">
      <c r="B43" s="67"/>
      <c r="C43" s="68"/>
      <c r="D43" s="68"/>
      <c r="E43" s="68"/>
      <c r="F43" s="68"/>
      <c r="G43" s="68"/>
      <c r="H43" s="68"/>
      <c r="I43" s="69"/>
    </row>
    <row r="44" spans="2:9" ht="15.45" thickBot="1">
      <c r="B44" s="24"/>
      <c r="C44" s="3"/>
      <c r="D44" s="3"/>
      <c r="E44" s="3"/>
      <c r="F44" s="3"/>
      <c r="G44" s="3"/>
      <c r="H44" s="3"/>
      <c r="I44" s="4"/>
    </row>
    <row r="45" spans="2:9" ht="15.45" thickBot="1"/>
    <row r="46" spans="2:9" ht="15.45">
      <c r="B46" s="54" t="s">
        <v>60</v>
      </c>
      <c r="C46" s="55"/>
      <c r="D46" s="55"/>
      <c r="E46" s="55"/>
      <c r="F46" s="55"/>
      <c r="G46" s="55"/>
      <c r="H46" s="55"/>
      <c r="I46" s="56"/>
    </row>
    <row r="47" spans="2:9">
      <c r="B47" s="6"/>
      <c r="C47" s="11"/>
      <c r="D47" s="11"/>
      <c r="E47" s="11"/>
      <c r="F47" s="11"/>
      <c r="G47" s="11"/>
      <c r="H47" s="11"/>
      <c r="I47" s="12"/>
    </row>
    <row r="48" spans="2:9">
      <c r="B48" s="57" t="s">
        <v>61</v>
      </c>
      <c r="C48" s="58"/>
      <c r="D48" s="58"/>
      <c r="E48" s="58"/>
      <c r="F48" s="58"/>
      <c r="G48" s="58"/>
      <c r="H48" s="58"/>
      <c r="I48" s="59"/>
    </row>
    <row r="49" spans="2:9">
      <c r="B49" s="60" t="s">
        <v>62</v>
      </c>
      <c r="C49" s="61"/>
      <c r="D49" s="61"/>
      <c r="E49" s="61"/>
      <c r="F49" s="61"/>
      <c r="G49" s="61"/>
      <c r="H49" s="61"/>
      <c r="I49" s="62"/>
    </row>
    <row r="50" spans="2:9">
      <c r="B50" s="6"/>
      <c r="C50" s="11"/>
      <c r="D50" s="11"/>
      <c r="E50" s="11"/>
      <c r="F50" s="11"/>
      <c r="G50" s="11"/>
      <c r="H50" s="11"/>
      <c r="I50" s="12"/>
    </row>
    <row r="51" spans="2:9">
      <c r="B51" s="57" t="s">
        <v>63</v>
      </c>
      <c r="C51" s="58"/>
      <c r="D51" s="58"/>
      <c r="E51" s="58"/>
      <c r="F51" s="58"/>
      <c r="G51" s="58"/>
      <c r="H51" s="58"/>
      <c r="I51" s="59"/>
    </row>
    <row r="52" spans="2:9">
      <c r="B52" s="60" t="s">
        <v>64</v>
      </c>
      <c r="C52" s="61"/>
      <c r="D52" s="61"/>
      <c r="E52" s="61"/>
      <c r="F52" s="61"/>
      <c r="G52" s="61"/>
      <c r="H52" s="61"/>
      <c r="I52" s="62"/>
    </row>
    <row r="53" spans="2:9">
      <c r="B53" s="6"/>
      <c r="C53" s="11"/>
      <c r="D53" s="11"/>
      <c r="E53" s="11"/>
      <c r="F53" s="11"/>
      <c r="G53" s="11"/>
      <c r="H53" s="11"/>
      <c r="I53" s="12"/>
    </row>
    <row r="54" spans="2:9">
      <c r="B54" s="57" t="s">
        <v>65</v>
      </c>
      <c r="C54" s="58"/>
      <c r="D54" s="58"/>
      <c r="E54" s="58"/>
      <c r="F54" s="58"/>
      <c r="G54" s="58"/>
      <c r="H54" s="58"/>
      <c r="I54" s="59"/>
    </row>
    <row r="55" spans="2:9">
      <c r="B55" s="60" t="s">
        <v>66</v>
      </c>
      <c r="C55" s="61"/>
      <c r="D55" s="61"/>
      <c r="E55" s="61"/>
      <c r="F55" s="61"/>
      <c r="G55" s="61"/>
      <c r="H55" s="61"/>
      <c r="I55" s="62"/>
    </row>
    <row r="56" spans="2:9">
      <c r="B56" s="6"/>
      <c r="C56" s="11"/>
      <c r="D56" s="11"/>
      <c r="E56" s="11"/>
      <c r="F56" s="11"/>
      <c r="G56" s="11"/>
      <c r="H56" s="11"/>
      <c r="I56" s="12"/>
    </row>
    <row r="57" spans="2:9">
      <c r="B57" s="57" t="s">
        <v>68</v>
      </c>
      <c r="C57" s="58"/>
      <c r="D57" s="58"/>
      <c r="E57" s="58"/>
      <c r="F57" s="58"/>
      <c r="G57" s="58"/>
      <c r="H57" s="58"/>
      <c r="I57" s="59"/>
    </row>
    <row r="58" spans="2:9">
      <c r="B58" s="60" t="s">
        <v>67</v>
      </c>
      <c r="C58" s="61"/>
      <c r="D58" s="61"/>
      <c r="E58" s="61"/>
      <c r="F58" s="61"/>
      <c r="G58" s="61"/>
      <c r="H58" s="61"/>
      <c r="I58" s="62"/>
    </row>
    <row r="59" spans="2:9" ht="15.45" thickBot="1">
      <c r="B59" s="2"/>
      <c r="C59" s="3"/>
      <c r="D59" s="3"/>
      <c r="E59" s="3"/>
      <c r="F59" s="3"/>
      <c r="G59" s="3"/>
      <c r="H59" s="3"/>
      <c r="I59" s="4"/>
    </row>
    <row r="60" spans="2:9" ht="15.45" thickBot="1"/>
    <row r="61" spans="2:9" ht="15.45">
      <c r="B61" s="70" t="s">
        <v>42</v>
      </c>
      <c r="C61" s="71"/>
      <c r="D61" s="71"/>
      <c r="E61" s="71"/>
      <c r="F61" s="71"/>
      <c r="G61" s="71"/>
      <c r="H61" s="71"/>
      <c r="I61" s="72"/>
    </row>
    <row r="62" spans="2:9" ht="15.45" thickBot="1">
      <c r="B62" s="2" t="s">
        <v>43</v>
      </c>
      <c r="C62" s="3"/>
      <c r="D62" s="3"/>
      <c r="E62" s="3"/>
      <c r="F62" s="3"/>
      <c r="G62" s="3"/>
      <c r="H62" s="3"/>
      <c r="I62" s="4"/>
    </row>
  </sheetData>
  <mergeCells count="30">
    <mergeCell ref="B2:I2"/>
    <mergeCell ref="B3:I3"/>
    <mergeCell ref="B4:I4"/>
    <mergeCell ref="B5:I5"/>
    <mergeCell ref="B7:I7"/>
    <mergeCell ref="B14:I14"/>
    <mergeCell ref="B9:I10"/>
    <mergeCell ref="B18:I18"/>
    <mergeCell ref="B20:I21"/>
    <mergeCell ref="B41:I43"/>
    <mergeCell ref="B35:I35"/>
    <mergeCell ref="B37:I37"/>
    <mergeCell ref="B39:I39"/>
    <mergeCell ref="B61:I61"/>
    <mergeCell ref="B46:I46"/>
    <mergeCell ref="B12:I12"/>
    <mergeCell ref="B16:I16"/>
    <mergeCell ref="B58:I58"/>
    <mergeCell ref="B52:I52"/>
    <mergeCell ref="B49:I49"/>
    <mergeCell ref="B48:I48"/>
    <mergeCell ref="B51:I51"/>
    <mergeCell ref="B54:I54"/>
    <mergeCell ref="B57:I57"/>
    <mergeCell ref="B55:I55"/>
    <mergeCell ref="B23:I23"/>
    <mergeCell ref="B25:I26"/>
    <mergeCell ref="B28:I28"/>
    <mergeCell ref="B30:I30"/>
    <mergeCell ref="B33:I33"/>
  </mergeCells>
  <hyperlinks>
    <hyperlink ref="B49" r:id="rId1"/>
    <hyperlink ref="B52" r:id="rId2"/>
    <hyperlink ref="B58" r:id="rId3"/>
    <hyperlink ref="B55" r:id="rId4"/>
  </hyperlinks>
  <pageMargins left="0.78749999999999998" right="0.78749999999999998" top="1.0249999999999999" bottom="1.0249999999999999" header="0.78749999999999998" footer="0.78749999999999998"/>
  <pageSetup paperSize="9" orientation="portrait" useFirstPageNumber="1" r:id="rId5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K37"/>
  <sheetViews>
    <sheetView zoomScaleNormal="100" workbookViewId="0"/>
  </sheetViews>
  <sheetFormatPr defaultRowHeight="15"/>
  <cols>
    <col min="1" max="1" width="2.765625" style="1" customWidth="1"/>
    <col min="2" max="2" width="15.07421875" style="1" bestFit="1" customWidth="1"/>
    <col min="3" max="3" width="14.61328125" style="1" bestFit="1" customWidth="1"/>
    <col min="4" max="4" width="12.53515625" style="1" bestFit="1" customWidth="1"/>
    <col min="5" max="5" width="14.53515625" style="1" bestFit="1" customWidth="1"/>
    <col min="6" max="6" width="15.4609375" style="1" bestFit="1" customWidth="1"/>
    <col min="7" max="7" width="16.23046875" style="1"/>
    <col min="8" max="9" width="11.3828125" style="1" bestFit="1" customWidth="1"/>
    <col min="10" max="10" width="11.4609375" style="1" bestFit="1" customWidth="1"/>
    <col min="11" max="11" width="11.3828125" style="1" bestFit="1" customWidth="1"/>
    <col min="12" max="12" width="2.765625" style="1" customWidth="1"/>
    <col min="13" max="1026" width="11.53515625" style="1"/>
    <col min="1027" max="16384" width="9.23046875" style="1"/>
  </cols>
  <sheetData>
    <row r="1" spans="2:11" ht="15.45" thickBot="1"/>
    <row r="2" spans="2:11" ht="15.45">
      <c r="B2" s="54" t="s">
        <v>1</v>
      </c>
      <c r="C2" s="55"/>
      <c r="D2" s="55"/>
      <c r="E2" s="55"/>
      <c r="F2" s="55"/>
      <c r="G2" s="55"/>
      <c r="H2" s="55"/>
      <c r="I2" s="55"/>
      <c r="J2" s="55"/>
      <c r="K2" s="56"/>
    </row>
    <row r="3" spans="2:11">
      <c r="B3" s="17"/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7" t="s">
        <v>7</v>
      </c>
      <c r="I3" s="27" t="s">
        <v>8</v>
      </c>
      <c r="J3" s="27" t="s">
        <v>9</v>
      </c>
      <c r="K3" s="32" t="s">
        <v>10</v>
      </c>
    </row>
    <row r="4" spans="2:11">
      <c r="B4" s="18"/>
      <c r="C4" s="28" t="s">
        <v>11</v>
      </c>
      <c r="D4" s="28" t="s">
        <v>12</v>
      </c>
      <c r="E4" s="28" t="s">
        <v>13</v>
      </c>
      <c r="F4" s="28" t="s">
        <v>46</v>
      </c>
      <c r="G4" s="28" t="s">
        <v>44</v>
      </c>
      <c r="H4" s="28" t="s">
        <v>14</v>
      </c>
      <c r="I4" s="28" t="s">
        <v>15</v>
      </c>
      <c r="J4" s="28" t="s">
        <v>45</v>
      </c>
      <c r="K4" s="33" t="s">
        <v>16</v>
      </c>
    </row>
    <row r="5" spans="2:11">
      <c r="B5" s="6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6</v>
      </c>
      <c r="H5" s="29" t="s">
        <v>7</v>
      </c>
      <c r="I5" s="29" t="s">
        <v>8</v>
      </c>
      <c r="J5" s="29" t="s">
        <v>9</v>
      </c>
      <c r="K5" s="34" t="s">
        <v>10</v>
      </c>
    </row>
    <row r="6" spans="2:11" ht="15.45" thickBot="1">
      <c r="B6" s="19" t="s">
        <v>1</v>
      </c>
      <c r="C6" s="30">
        <v>1.97</v>
      </c>
      <c r="D6" s="30">
        <v>1.1499999999999999</v>
      </c>
      <c r="E6" s="30">
        <v>0.91</v>
      </c>
      <c r="F6" s="30">
        <v>3.27</v>
      </c>
      <c r="G6" s="31">
        <v>1.1000000000000001</v>
      </c>
      <c r="H6" s="31">
        <v>0.82</v>
      </c>
      <c r="I6" s="31">
        <v>0.94</v>
      </c>
      <c r="J6" s="31">
        <v>1.1000000000000001</v>
      </c>
      <c r="K6" s="35">
        <v>1.1299999999999999</v>
      </c>
    </row>
    <row r="8" spans="2:11" ht="15.45" thickBot="1"/>
    <row r="9" spans="2:11" ht="15.45">
      <c r="B9" s="54" t="s">
        <v>22</v>
      </c>
      <c r="C9" s="79"/>
      <c r="D9" s="79"/>
      <c r="E9" s="79"/>
      <c r="F9" s="79"/>
      <c r="G9" s="79"/>
      <c r="H9" s="79"/>
      <c r="I9" s="79"/>
      <c r="J9" s="79"/>
      <c r="K9" s="80"/>
    </row>
    <row r="10" spans="2:11">
      <c r="B10" s="17"/>
      <c r="C10" s="27" t="s">
        <v>2</v>
      </c>
      <c r="D10" s="27" t="s">
        <v>3</v>
      </c>
      <c r="E10" s="27" t="s">
        <v>4</v>
      </c>
      <c r="F10" s="27" t="s">
        <v>5</v>
      </c>
      <c r="G10" s="27" t="s">
        <v>6</v>
      </c>
      <c r="H10" s="27" t="s">
        <v>7</v>
      </c>
      <c r="I10" s="27" t="s">
        <v>8</v>
      </c>
      <c r="J10" s="27" t="s">
        <v>9</v>
      </c>
      <c r="K10" s="32" t="s">
        <v>10</v>
      </c>
    </row>
    <row r="11" spans="2:11">
      <c r="B11" s="18"/>
      <c r="C11" s="28" t="s">
        <v>11</v>
      </c>
      <c r="D11" s="28" t="s">
        <v>12</v>
      </c>
      <c r="E11" s="28" t="s">
        <v>13</v>
      </c>
      <c r="F11" s="28" t="s">
        <v>46</v>
      </c>
      <c r="G11" s="28" t="s">
        <v>44</v>
      </c>
      <c r="H11" s="28" t="s">
        <v>14</v>
      </c>
      <c r="I11" s="28" t="s">
        <v>15</v>
      </c>
      <c r="J11" s="28" t="s">
        <v>45</v>
      </c>
      <c r="K11" s="33" t="s">
        <v>16</v>
      </c>
    </row>
    <row r="12" spans="2:11">
      <c r="B12" s="6" t="s">
        <v>23</v>
      </c>
      <c r="C12" s="36">
        <v>3.6999999999999998E-2</v>
      </c>
      <c r="D12" s="36">
        <v>8.6999999999999994E-2</v>
      </c>
      <c r="E12" s="36">
        <v>8.3000000000000004E-2</v>
      </c>
      <c r="F12" s="36">
        <v>0.114</v>
      </c>
      <c r="G12" s="36">
        <v>3.0000000000000001E-3</v>
      </c>
      <c r="H12" s="36">
        <v>2.3E-2</v>
      </c>
      <c r="I12" s="36">
        <v>8.0000000000000002E-3</v>
      </c>
      <c r="J12" s="36">
        <v>5.7000000000000002E-2</v>
      </c>
      <c r="K12" s="39">
        <v>0.09</v>
      </c>
    </row>
    <row r="13" spans="2:11">
      <c r="B13" s="15" t="s">
        <v>24</v>
      </c>
      <c r="C13" s="37">
        <v>2.1000000000000001E-2</v>
      </c>
      <c r="D13" s="37">
        <v>1.2999999999999999E-2</v>
      </c>
      <c r="E13" s="37">
        <v>0.01</v>
      </c>
      <c r="F13" s="37">
        <v>8.0000000000000002E-3</v>
      </c>
      <c r="G13" s="37">
        <v>0.04</v>
      </c>
      <c r="H13" s="37">
        <v>2.3E-2</v>
      </c>
      <c r="I13" s="37">
        <v>2.1999999999999999E-2</v>
      </c>
      <c r="J13" s="37">
        <v>1.9E-2</v>
      </c>
      <c r="K13" s="40">
        <v>2.1000000000000001E-2</v>
      </c>
    </row>
    <row r="14" spans="2:11">
      <c r="B14" s="14" t="s">
        <v>25</v>
      </c>
      <c r="C14" s="38">
        <v>1.36</v>
      </c>
      <c r="D14" s="38">
        <v>1.1000000000000001</v>
      </c>
      <c r="E14" s="38">
        <v>0.92</v>
      </c>
      <c r="F14" s="38">
        <v>2.86</v>
      </c>
      <c r="G14" s="38">
        <v>1.04</v>
      </c>
      <c r="H14" s="38">
        <v>0.69</v>
      </c>
      <c r="I14" s="38">
        <v>0.9</v>
      </c>
      <c r="J14" s="38">
        <v>1.34</v>
      </c>
      <c r="K14" s="41">
        <v>1.53</v>
      </c>
    </row>
    <row r="15" spans="2:11" ht="15.45" thickBot="1">
      <c r="B15" s="19" t="s">
        <v>26</v>
      </c>
      <c r="C15" s="30" t="s">
        <v>27</v>
      </c>
      <c r="D15" s="30" t="s">
        <v>28</v>
      </c>
      <c r="E15" s="30" t="s">
        <v>28</v>
      </c>
      <c r="F15" s="30" t="s">
        <v>29</v>
      </c>
      <c r="G15" s="30" t="s">
        <v>30</v>
      </c>
      <c r="H15" s="30" t="s">
        <v>29</v>
      </c>
      <c r="I15" s="30" t="s">
        <v>29</v>
      </c>
      <c r="J15" s="30" t="s">
        <v>31</v>
      </c>
      <c r="K15" s="42" t="s">
        <v>32</v>
      </c>
    </row>
    <row r="17" spans="2:11" ht="15.45" thickBot="1"/>
    <row r="18" spans="2:11" ht="15.45">
      <c r="B18" s="54" t="s">
        <v>47</v>
      </c>
      <c r="C18" s="55"/>
      <c r="D18" s="55"/>
      <c r="E18" s="55"/>
      <c r="F18" s="55"/>
      <c r="G18" s="55"/>
      <c r="H18" s="55"/>
      <c r="I18" s="55"/>
      <c r="J18" s="55"/>
      <c r="K18" s="56"/>
    </row>
    <row r="19" spans="2:11">
      <c r="B19" s="17"/>
      <c r="C19" s="27" t="s">
        <v>2</v>
      </c>
      <c r="D19" s="27" t="s">
        <v>3</v>
      </c>
      <c r="E19" s="27" t="s">
        <v>4</v>
      </c>
      <c r="F19" s="27" t="s">
        <v>5</v>
      </c>
      <c r="G19" s="27" t="s">
        <v>6</v>
      </c>
      <c r="H19" s="27" t="s">
        <v>7</v>
      </c>
      <c r="I19" s="27" t="s">
        <v>8</v>
      </c>
      <c r="J19" s="27" t="s">
        <v>9</v>
      </c>
      <c r="K19" s="32" t="s">
        <v>10</v>
      </c>
    </row>
    <row r="20" spans="2:11">
      <c r="B20" s="18"/>
      <c r="C20" s="28" t="s">
        <v>11</v>
      </c>
      <c r="D20" s="28" t="s">
        <v>12</v>
      </c>
      <c r="E20" s="28" t="s">
        <v>13</v>
      </c>
      <c r="F20" s="28" t="s">
        <v>46</v>
      </c>
      <c r="G20" s="28" t="s">
        <v>44</v>
      </c>
      <c r="H20" s="28" t="s">
        <v>14</v>
      </c>
      <c r="I20" s="28" t="s">
        <v>15</v>
      </c>
      <c r="J20" s="28" t="s">
        <v>45</v>
      </c>
      <c r="K20" s="33" t="s">
        <v>16</v>
      </c>
    </row>
    <row r="21" spans="2:11">
      <c r="B21" s="6" t="s">
        <v>33</v>
      </c>
      <c r="C21" s="36">
        <f t="shared" ref="C21:K21" si="0">C23/(C6 ^ (1/5)) -1</f>
        <v>-2.2031700667371923E-2</v>
      </c>
      <c r="D21" s="36">
        <f t="shared" si="0"/>
        <v>8.9126824571970298E-2</v>
      </c>
      <c r="E21" s="36">
        <f t="shared" si="0"/>
        <v>9.0374030217436285E-2</v>
      </c>
      <c r="F21" s="36">
        <f t="shared" si="0"/>
        <v>8.8853711646039946E-2</v>
      </c>
      <c r="G21" s="36">
        <f t="shared" si="0"/>
        <v>3.0174420512577571E-2</v>
      </c>
      <c r="H21" s="36">
        <f t="shared" si="0"/>
        <v>9.2737171582752964E-3</v>
      </c>
      <c r="I21" s="36">
        <f t="shared" si="0"/>
        <v>2.2576488582599197E-2</v>
      </c>
      <c r="J21" s="36">
        <f t="shared" si="0"/>
        <v>0.11847508512794125</v>
      </c>
      <c r="K21" s="39">
        <f t="shared" si="0"/>
        <v>0.16126482859837243</v>
      </c>
    </row>
    <row r="22" spans="2:11">
      <c r="B22" s="16" t="s">
        <v>34</v>
      </c>
      <c r="C22" s="43">
        <f t="shared" ref="C22:K22" si="1">C24/(C6 ^ (1/5))</f>
        <v>6.3742576652930219E-2</v>
      </c>
      <c r="D22" s="43">
        <f t="shared" si="1"/>
        <v>4.3759559915838089E-2</v>
      </c>
      <c r="E22" s="43">
        <f t="shared" si="1"/>
        <v>4.8913975187324238E-2</v>
      </c>
      <c r="F22" s="43">
        <f t="shared" si="1"/>
        <v>5.2075612296114959E-2</v>
      </c>
      <c r="G22" s="43">
        <f t="shared" si="1"/>
        <v>5.8867109743575861E-2</v>
      </c>
      <c r="H22" s="43">
        <f t="shared" si="1"/>
        <v>7.1793697406104126E-2</v>
      </c>
      <c r="I22" s="43">
        <f t="shared" si="1"/>
        <v>9.8207840982685271E-2</v>
      </c>
      <c r="J22" s="43">
        <f t="shared" si="1"/>
        <v>8.731954611963752E-2</v>
      </c>
      <c r="K22" s="48">
        <f t="shared" si="1"/>
        <v>7.9044076568460644E-2</v>
      </c>
    </row>
    <row r="23" spans="2:11">
      <c r="B23" s="6" t="s">
        <v>35</v>
      </c>
      <c r="C23" s="44">
        <v>1.1200000000000001</v>
      </c>
      <c r="D23" s="44">
        <v>1.1200000000000001</v>
      </c>
      <c r="E23" s="44">
        <v>1.07</v>
      </c>
      <c r="F23" s="44">
        <v>1.38</v>
      </c>
      <c r="G23" s="44">
        <v>1.05</v>
      </c>
      <c r="H23" s="44">
        <v>0.97</v>
      </c>
      <c r="I23" s="44">
        <v>1.01</v>
      </c>
      <c r="J23" s="44">
        <v>1.1399999999999999</v>
      </c>
      <c r="K23" s="49">
        <v>1.19</v>
      </c>
    </row>
    <row r="24" spans="2:11">
      <c r="B24" s="16" t="s">
        <v>36</v>
      </c>
      <c r="C24" s="45">
        <v>7.2999999999999995E-2</v>
      </c>
      <c r="D24" s="45">
        <v>4.4999999999999998E-2</v>
      </c>
      <c r="E24" s="45">
        <v>4.8000000000000001E-2</v>
      </c>
      <c r="F24" s="45">
        <v>6.6000000000000003E-2</v>
      </c>
      <c r="G24" s="47">
        <v>0.06</v>
      </c>
      <c r="H24" s="45">
        <v>6.9000000000000006E-2</v>
      </c>
      <c r="I24" s="45">
        <v>9.7000000000000003E-2</v>
      </c>
      <c r="J24" s="45">
        <v>8.8999999999999996E-2</v>
      </c>
      <c r="K24" s="50">
        <v>8.1000000000000003E-2</v>
      </c>
    </row>
    <row r="25" spans="2:11" ht="15.45" thickBot="1">
      <c r="B25" s="2" t="s">
        <v>37</v>
      </c>
      <c r="C25" s="46">
        <v>0.68</v>
      </c>
      <c r="D25" s="46">
        <v>0.6</v>
      </c>
      <c r="E25" s="46">
        <v>0.65</v>
      </c>
      <c r="F25" s="46">
        <v>0.71</v>
      </c>
      <c r="G25" s="46">
        <v>0.82</v>
      </c>
      <c r="H25" s="46">
        <v>0.82</v>
      </c>
      <c r="I25" s="46">
        <v>0.65</v>
      </c>
      <c r="J25" s="46">
        <v>-0.03</v>
      </c>
      <c r="K25" s="51">
        <v>0.15</v>
      </c>
    </row>
    <row r="27" spans="2:11" ht="15.45" thickBot="1"/>
    <row r="28" spans="2:11" ht="15.45">
      <c r="B28" s="54" t="s">
        <v>48</v>
      </c>
      <c r="C28" s="55"/>
      <c r="D28" s="55"/>
      <c r="E28" s="55"/>
      <c r="F28" s="55"/>
      <c r="G28" s="55"/>
      <c r="H28" s="55"/>
      <c r="I28" s="55"/>
      <c r="J28" s="55"/>
      <c r="K28" s="56"/>
    </row>
    <row r="29" spans="2:11">
      <c r="B29" s="17"/>
      <c r="C29" s="27" t="s">
        <v>2</v>
      </c>
      <c r="D29" s="27" t="s">
        <v>3</v>
      </c>
      <c r="E29" s="27" t="s">
        <v>4</v>
      </c>
      <c r="F29" s="27" t="s">
        <v>5</v>
      </c>
      <c r="G29" s="27" t="s">
        <v>6</v>
      </c>
      <c r="H29" s="27" t="s">
        <v>7</v>
      </c>
      <c r="I29" s="27" t="s">
        <v>8</v>
      </c>
      <c r="J29" s="27" t="s">
        <v>9</v>
      </c>
      <c r="K29" s="32" t="s">
        <v>10</v>
      </c>
    </row>
    <row r="30" spans="2:11" s="5" customFormat="1">
      <c r="B30" s="25"/>
      <c r="C30" s="28" t="s">
        <v>11</v>
      </c>
      <c r="D30" s="28" t="s">
        <v>12</v>
      </c>
      <c r="E30" s="28" t="s">
        <v>13</v>
      </c>
      <c r="F30" s="28" t="s">
        <v>46</v>
      </c>
      <c r="G30" s="28" t="s">
        <v>44</v>
      </c>
      <c r="H30" s="28" t="s">
        <v>14</v>
      </c>
      <c r="I30" s="28" t="s">
        <v>15</v>
      </c>
      <c r="J30" s="28" t="s">
        <v>45</v>
      </c>
      <c r="K30" s="33" t="s">
        <v>16</v>
      </c>
    </row>
    <row r="31" spans="2:11">
      <c r="B31" s="6" t="s">
        <v>33</v>
      </c>
      <c r="C31" s="36">
        <f t="shared" ref="C31:K31" si="2">C33/(C6 ^ (1/10)) - 1</f>
        <v>1.8544188867610334E-2</v>
      </c>
      <c r="D31" s="36">
        <f t="shared" si="2"/>
        <v>9.4594331474289639E-2</v>
      </c>
      <c r="E31" s="36">
        <f t="shared" si="2"/>
        <v>9.023373505500154E-2</v>
      </c>
      <c r="F31" s="36">
        <f t="shared" si="2"/>
        <v>0.11033808810158607</v>
      </c>
      <c r="G31" s="36">
        <f t="shared" si="2"/>
        <v>3.0134828543102676E-2</v>
      </c>
      <c r="H31" s="36">
        <f t="shared" si="2"/>
        <v>3.0243749995755076E-2</v>
      </c>
      <c r="I31" s="36">
        <f t="shared" si="2"/>
        <v>2.633085719809003E-2</v>
      </c>
      <c r="J31" s="36">
        <f t="shared" si="2"/>
        <v>9.9470826618119235E-2</v>
      </c>
      <c r="K31" s="39">
        <f t="shared" si="2"/>
        <v>0.1360305120108436</v>
      </c>
    </row>
    <row r="32" spans="2:11">
      <c r="B32" s="16" t="s">
        <v>34</v>
      </c>
      <c r="C32" s="43">
        <f t="shared" ref="C32:K32" si="3">C34/(C6 ^ (1/10))</f>
        <v>3.5508879978870818E-2</v>
      </c>
      <c r="D32" s="43">
        <f t="shared" si="3"/>
        <v>2.6625267522347583E-2</v>
      </c>
      <c r="E32" s="43">
        <f t="shared" si="3"/>
        <v>2.8265319056981517E-2</v>
      </c>
      <c r="F32" s="43">
        <f t="shared" si="3"/>
        <v>3.108946646684441E-2</v>
      </c>
      <c r="G32" s="43">
        <f t="shared" si="3"/>
        <v>3.6649027553937306E-2</v>
      </c>
      <c r="H32" s="43">
        <f t="shared" si="3"/>
        <v>4.5901949257236611E-2</v>
      </c>
      <c r="I32" s="43">
        <f t="shared" si="3"/>
        <v>5.835998991910709E-2</v>
      </c>
      <c r="J32" s="43">
        <f t="shared" si="3"/>
        <v>5.5468798460013222E-2</v>
      </c>
      <c r="K32" s="48">
        <f t="shared" si="3"/>
        <v>4.9392630956993207E-2</v>
      </c>
    </row>
    <row r="33" spans="2:11">
      <c r="B33" s="6" t="s">
        <v>35</v>
      </c>
      <c r="C33" s="44">
        <v>1.0900000000000001</v>
      </c>
      <c r="D33" s="44">
        <v>1.1100000000000001</v>
      </c>
      <c r="E33" s="44">
        <v>1.08</v>
      </c>
      <c r="F33" s="44">
        <v>1.25</v>
      </c>
      <c r="G33" s="44">
        <v>1.04</v>
      </c>
      <c r="H33" s="44">
        <v>1.01</v>
      </c>
      <c r="I33" s="44">
        <v>1.02</v>
      </c>
      <c r="J33" s="44">
        <v>1.1100000000000001</v>
      </c>
      <c r="K33" s="49">
        <v>1.1499999999999999</v>
      </c>
    </row>
    <row r="34" spans="2:11">
      <c r="B34" s="16" t="s">
        <v>36</v>
      </c>
      <c r="C34" s="45">
        <v>3.7999999999999999E-2</v>
      </c>
      <c r="D34" s="45">
        <v>2.7E-2</v>
      </c>
      <c r="E34" s="45">
        <v>2.8000000000000001E-2</v>
      </c>
      <c r="F34" s="45">
        <v>3.5000000000000003E-2</v>
      </c>
      <c r="G34" s="45">
        <v>3.6999999999999998E-2</v>
      </c>
      <c r="H34" s="45">
        <v>4.4999999999999998E-2</v>
      </c>
      <c r="I34" s="45">
        <v>5.8000000000000003E-2</v>
      </c>
      <c r="J34" s="45">
        <v>5.6000000000000001E-2</v>
      </c>
      <c r="K34" s="50">
        <v>0.05</v>
      </c>
    </row>
    <row r="35" spans="2:11">
      <c r="B35" s="26" t="s">
        <v>37</v>
      </c>
      <c r="C35" s="52">
        <v>0.75</v>
      </c>
      <c r="D35" s="52">
        <v>-0.26</v>
      </c>
      <c r="E35" s="52">
        <v>-0.94</v>
      </c>
      <c r="F35" s="52">
        <v>0.82</v>
      </c>
      <c r="G35" s="52">
        <v>0.86</v>
      </c>
      <c r="H35" s="52">
        <v>0.84</v>
      </c>
      <c r="I35" s="52">
        <v>0.88</v>
      </c>
      <c r="J35" s="52">
        <v>0.53</v>
      </c>
      <c r="K35" s="53">
        <v>0.66</v>
      </c>
    </row>
    <row r="36" spans="2:11">
      <c r="B36" s="81" t="s">
        <v>70</v>
      </c>
      <c r="C36" s="82"/>
      <c r="D36" s="82"/>
      <c r="E36" s="82"/>
      <c r="F36" s="82"/>
      <c r="G36" s="82"/>
      <c r="H36" s="82"/>
      <c r="I36" s="82"/>
      <c r="J36" s="82"/>
      <c r="K36" s="83"/>
    </row>
    <row r="37" spans="2:11" ht="15.45" thickBot="1">
      <c r="B37" s="84"/>
      <c r="C37" s="85"/>
      <c r="D37" s="85"/>
      <c r="E37" s="85"/>
      <c r="F37" s="85"/>
      <c r="G37" s="85"/>
      <c r="H37" s="85"/>
      <c r="I37" s="85"/>
      <c r="J37" s="85"/>
      <c r="K37" s="86"/>
    </row>
  </sheetData>
  <mergeCells count="5">
    <mergeCell ref="B2:K2"/>
    <mergeCell ref="B9:K9"/>
    <mergeCell ref="B18:K18"/>
    <mergeCell ref="B28:K28"/>
    <mergeCell ref="B36:K37"/>
  </mergeCells>
  <hyperlinks>
    <hyperlink ref="C5" r:id="rId1"/>
    <hyperlink ref="D5" r:id="rId2"/>
    <hyperlink ref="E5" r:id="rId3"/>
    <hyperlink ref="F5" r:id="rId4"/>
    <hyperlink ref="G5" r:id="rId5"/>
    <hyperlink ref="H5" r:id="rId6"/>
    <hyperlink ref="I5" r:id="rId7"/>
    <hyperlink ref="J5" r:id="rId8"/>
    <hyperlink ref="K5" r:id="rId9"/>
  </hyperlink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Forecasts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Magnus</cp:lastModifiedBy>
  <cp:revision>32</cp:revision>
  <dcterms:created xsi:type="dcterms:W3CDTF">2019-04-16T13:41:29Z</dcterms:created>
  <dcterms:modified xsi:type="dcterms:W3CDTF">2019-04-17T13:33:18Z</dcterms:modified>
  <dc:language>en-US</dc:language>
</cp:coreProperties>
</file>