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guso\Downloads\Datos ejemplo\Datos ejemplo\"/>
    </mc:Choice>
  </mc:AlternateContent>
  <xr:revisionPtr revIDLastSave="0" documentId="8_{B04C868F-87AA-4F25-AD22-1A5597172E93}" xr6:coauthVersionLast="47" xr6:coauthVersionMax="47" xr10:uidLastSave="{00000000-0000-0000-0000-000000000000}"/>
  <bookViews>
    <workbookView xWindow="-108" yWindow="-108" windowWidth="23256" windowHeight="12456" tabRatio="500" activeTab="1"/>
  </bookViews>
  <sheets>
    <sheet name="notas " sheetId="1" r:id="rId1"/>
    <sheet name="IVA" sheetId="2" r:id="rId2"/>
    <sheet name="IRPF 111" sheetId="3" r:id="rId3"/>
    <sheet name="IRPF 115" sheetId="4" r:id="rId4"/>
    <sheet name="Mod 190" sheetId="5" r:id="rId5"/>
    <sheet name="SEG. SOCIAL" sheetId="6" r:id="rId6"/>
    <sheet name="RLCs" sheetId="7" r:id="rId7"/>
    <sheet name="N.2 MEMORANDUM" sheetId="8" r:id="rId8"/>
  </sheets>
  <definedNames>
    <definedName name="__xlfn__FV">NA()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4" i="3"/>
  <c r="Q15" i="3"/>
  <c r="Q16" i="3"/>
  <c r="Q20" i="3"/>
  <c r="Q24" i="3"/>
  <c r="Q21" i="3"/>
  <c r="Q23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Q26" i="3"/>
  <c r="Q27" i="3"/>
  <c r="Q28" i="3"/>
  <c r="Q32" i="3"/>
  <c r="Q36" i="3"/>
  <c r="Q33" i="3"/>
  <c r="Q35" i="3"/>
  <c r="Q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Q38" i="3"/>
  <c r="Q39" i="3"/>
  <c r="Q40" i="3"/>
  <c r="Q44" i="3"/>
  <c r="Q48" i="3"/>
  <c r="Q45" i="3"/>
  <c r="Q47" i="3"/>
  <c r="Q46" i="3"/>
  <c r="D47" i="3"/>
  <c r="E47" i="3"/>
  <c r="F47" i="3"/>
  <c r="G47" i="3"/>
  <c r="H47" i="3"/>
  <c r="I47" i="3"/>
  <c r="J47" i="3"/>
  <c r="K47" i="3"/>
  <c r="L47" i="3"/>
  <c r="M47" i="3"/>
  <c r="N47" i="3"/>
  <c r="O47" i="3"/>
  <c r="D48" i="3"/>
  <c r="E48" i="3"/>
  <c r="F48" i="3"/>
  <c r="G48" i="3"/>
  <c r="H48" i="3"/>
  <c r="I48" i="3"/>
  <c r="J48" i="3"/>
  <c r="K48" i="3"/>
  <c r="L48" i="3"/>
  <c r="M48" i="3"/>
  <c r="N48" i="3"/>
  <c r="O48" i="3"/>
  <c r="Q50" i="3"/>
  <c r="Q51" i="3"/>
  <c r="Q52" i="3"/>
  <c r="Q57" i="3"/>
  <c r="Q61" i="3"/>
  <c r="Q58" i="3"/>
  <c r="Q60" i="3"/>
  <c r="Q59" i="3"/>
  <c r="D60" i="3"/>
  <c r="E60" i="3"/>
  <c r="F60" i="3"/>
  <c r="G60" i="3"/>
  <c r="H60" i="3"/>
  <c r="I60" i="3"/>
  <c r="J60" i="3"/>
  <c r="K60" i="3"/>
  <c r="L60" i="3"/>
  <c r="M60" i="3"/>
  <c r="N60" i="3"/>
  <c r="O60" i="3"/>
  <c r="D61" i="3"/>
  <c r="E61" i="3"/>
  <c r="F61" i="3"/>
  <c r="G61" i="3"/>
  <c r="H61" i="3"/>
  <c r="I61" i="3"/>
  <c r="J61" i="3"/>
  <c r="K61" i="3"/>
  <c r="L61" i="3"/>
  <c r="M61" i="3"/>
  <c r="N61" i="3"/>
  <c r="O61" i="3"/>
  <c r="Q64" i="3"/>
  <c r="Q65" i="3"/>
  <c r="Q66" i="3"/>
  <c r="B72" i="3"/>
  <c r="F72" i="3"/>
  <c r="K72" i="3"/>
  <c r="C77" i="3"/>
  <c r="C85" i="3"/>
  <c r="F93" i="3"/>
  <c r="Q8" i="4"/>
  <c r="Q9" i="4"/>
  <c r="Q14" i="4"/>
  <c r="Q10" i="4"/>
  <c r="R10" i="4"/>
  <c r="Q11" i="4"/>
  <c r="R11" i="4"/>
  <c r="Q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22" i="4"/>
  <c r="F22" i="4"/>
  <c r="K22" i="4"/>
  <c r="F26" i="4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E17" i="2"/>
  <c r="F17" i="2"/>
  <c r="G17" i="2"/>
  <c r="H17" i="2"/>
  <c r="I17" i="2"/>
  <c r="J17" i="2"/>
  <c r="K17" i="2"/>
  <c r="L17" i="2"/>
  <c r="M17" i="2"/>
  <c r="N17" i="2"/>
  <c r="O17" i="2"/>
  <c r="P17" i="2"/>
  <c r="R19" i="2"/>
  <c r="S19" i="2"/>
  <c r="R20" i="2"/>
  <c r="R29" i="2"/>
  <c r="S29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E29" i="2"/>
  <c r="E55" i="2"/>
  <c r="F29" i="2"/>
  <c r="G29" i="2"/>
  <c r="H29" i="2"/>
  <c r="H55" i="2"/>
  <c r="H64" i="2"/>
  <c r="I29" i="2"/>
  <c r="J29" i="2"/>
  <c r="K29" i="2"/>
  <c r="L29" i="2"/>
  <c r="L55" i="2"/>
  <c r="M29" i="2"/>
  <c r="M55" i="2"/>
  <c r="N29" i="2"/>
  <c r="O29" i="2"/>
  <c r="P29" i="2"/>
  <c r="P55" i="2"/>
  <c r="P64" i="2"/>
  <c r="G69" i="2"/>
  <c r="M69" i="2"/>
  <c r="Q29" i="2"/>
  <c r="R31" i="2"/>
  <c r="S31" i="2"/>
  <c r="R32" i="2"/>
  <c r="S32" i="2"/>
  <c r="R33" i="2"/>
  <c r="S33" i="2"/>
  <c r="R34" i="2"/>
  <c r="R35" i="2"/>
  <c r="S35" i="2"/>
  <c r="R36" i="2"/>
  <c r="S36" i="2"/>
  <c r="R37" i="2"/>
  <c r="S37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E52" i="2"/>
  <c r="F52" i="2"/>
  <c r="G52" i="2"/>
  <c r="H52" i="2"/>
  <c r="I52" i="2"/>
  <c r="I55" i="2"/>
  <c r="J52" i="2"/>
  <c r="K52" i="2"/>
  <c r="L52" i="2"/>
  <c r="M52" i="2"/>
  <c r="N52" i="2"/>
  <c r="O52" i="2"/>
  <c r="P52" i="2"/>
  <c r="Q52" i="2"/>
  <c r="K55" i="2"/>
  <c r="K63" i="2"/>
  <c r="R58" i="2"/>
  <c r="S58" i="2"/>
  <c r="R59" i="2"/>
  <c r="S59" i="2"/>
  <c r="R60" i="2"/>
  <c r="S60" i="2"/>
  <c r="R61" i="2"/>
  <c r="S61" i="2"/>
  <c r="R62" i="2"/>
  <c r="S62" i="2"/>
  <c r="F85" i="2"/>
  <c r="P85" i="2"/>
  <c r="B13" i="7"/>
  <c r="D7" i="6"/>
  <c r="C13" i="7"/>
  <c r="D13" i="7"/>
  <c r="F7" i="6"/>
  <c r="F13" i="7"/>
  <c r="D8" i="6"/>
  <c r="G13" i="7"/>
  <c r="E8" i="6"/>
  <c r="H13" i="7"/>
  <c r="F8" i="6"/>
  <c r="J13" i="7"/>
  <c r="D9" i="6"/>
  <c r="K13" i="7"/>
  <c r="L13" i="7"/>
  <c r="F9" i="6"/>
  <c r="N13" i="7"/>
  <c r="O13" i="7"/>
  <c r="E10" i="6"/>
  <c r="P13" i="7"/>
  <c r="F10" i="6"/>
  <c r="R13" i="7"/>
  <c r="S13" i="7"/>
  <c r="T13" i="7"/>
  <c r="F11" i="6"/>
  <c r="B27" i="7"/>
  <c r="D12" i="6"/>
  <c r="C27" i="7"/>
  <c r="E12" i="6"/>
  <c r="D27" i="7"/>
  <c r="F27" i="7"/>
  <c r="D13" i="6"/>
  <c r="G27" i="7"/>
  <c r="H27" i="7"/>
  <c r="J27" i="7"/>
  <c r="K27" i="7"/>
  <c r="E14" i="6"/>
  <c r="L27" i="7"/>
  <c r="N27" i="7"/>
  <c r="D15" i="6"/>
  <c r="O27" i="7"/>
  <c r="P27" i="7"/>
  <c r="F15" i="6"/>
  <c r="R27" i="7"/>
  <c r="D16" i="6"/>
  <c r="S27" i="7"/>
  <c r="E16" i="6"/>
  <c r="T27" i="7"/>
  <c r="B40" i="7"/>
  <c r="D17" i="6"/>
  <c r="C40" i="7"/>
  <c r="D40" i="7"/>
  <c r="F17" i="6"/>
  <c r="F40" i="7"/>
  <c r="G40" i="7"/>
  <c r="E18" i="6"/>
  <c r="H40" i="7"/>
  <c r="E7" i="6"/>
  <c r="E9" i="6"/>
  <c r="D10" i="6"/>
  <c r="D11" i="6"/>
  <c r="E11" i="6"/>
  <c r="H11" i="6"/>
  <c r="F12" i="6"/>
  <c r="E13" i="6"/>
  <c r="F13" i="6"/>
  <c r="D14" i="6"/>
  <c r="F14" i="6"/>
  <c r="E15" i="6"/>
  <c r="F16" i="6"/>
  <c r="E17" i="6"/>
  <c r="H17" i="6"/>
  <c r="D18" i="6"/>
  <c r="F18" i="6"/>
  <c r="M64" i="2"/>
  <c r="M63" i="2"/>
  <c r="E63" i="2"/>
  <c r="E64" i="2"/>
  <c r="I64" i="2"/>
  <c r="I63" i="2"/>
  <c r="R52" i="2"/>
  <c r="S52" i="2"/>
  <c r="R9" i="4"/>
  <c r="H10" i="6"/>
  <c r="R39" i="2"/>
  <c r="P75" i="2"/>
  <c r="P86" i="2"/>
  <c r="P87" i="2"/>
  <c r="O55" i="2"/>
  <c r="G55" i="2"/>
  <c r="Q17" i="2"/>
  <c r="N55" i="2"/>
  <c r="N64" i="2"/>
  <c r="F55" i="2"/>
  <c r="F64" i="2"/>
  <c r="R64" i="2"/>
  <c r="S64" i="2"/>
  <c r="S20" i="2"/>
  <c r="Q10" i="3"/>
  <c r="H14" i="6"/>
  <c r="Q13" i="4"/>
  <c r="M77" i="3"/>
  <c r="M85" i="3"/>
  <c r="Q9" i="3"/>
  <c r="R9" i="3"/>
  <c r="F75" i="2"/>
  <c r="F86" i="2"/>
  <c r="F87" i="2"/>
  <c r="J55" i="2"/>
  <c r="J64" i="2"/>
  <c r="H13" i="6"/>
  <c r="H12" i="6"/>
  <c r="H7" i="6"/>
  <c r="H16" i="6"/>
  <c r="S39" i="2"/>
  <c r="O64" i="2"/>
  <c r="O63" i="2"/>
  <c r="G64" i="2"/>
  <c r="G63" i="2"/>
  <c r="N63" i="2"/>
  <c r="Q11" i="3"/>
  <c r="R10" i="3"/>
  <c r="D19" i="6"/>
  <c r="Q12" i="3"/>
  <c r="F88" i="3"/>
  <c r="F95" i="3"/>
  <c r="F97" i="3"/>
  <c r="H23" i="6"/>
  <c r="H18" i="6"/>
  <c r="H9" i="6"/>
  <c r="L64" i="2"/>
  <c r="L63" i="2"/>
  <c r="H15" i="6"/>
  <c r="E19" i="6"/>
  <c r="H28" i="6"/>
  <c r="H8" i="6"/>
  <c r="K64" i="2"/>
  <c r="P63" i="2"/>
  <c r="G70" i="2"/>
  <c r="M70" i="2"/>
  <c r="H63" i="2"/>
  <c r="R12" i="4"/>
  <c r="S34" i="2"/>
  <c r="R17" i="2"/>
  <c r="S17" i="2"/>
  <c r="J63" i="2"/>
  <c r="F63" i="2"/>
  <c r="R63" i="2"/>
  <c r="S63" i="2"/>
</calcChain>
</file>

<file path=xl/sharedStrings.xml><?xml version="1.0" encoding="utf-8"?>
<sst xmlns="http://schemas.openxmlformats.org/spreadsheetml/2006/main" count="478" uniqueCount="278">
  <si>
    <t>37</t>
  </si>
  <si>
    <t xml:space="preserve">Es el numero que tiene que coger del modelo de impuestos </t>
  </si>
  <si>
    <t xml:space="preserve">Datos que tiene que coger de los modelos de impuestos </t>
  </si>
  <si>
    <t xml:space="preserve">Pestañas del excel en este color de momento no hacer nada </t>
  </si>
  <si>
    <t xml:space="preserve">Formulas </t>
  </si>
  <si>
    <t>ATE BASES MODELOS 303 IVA CON CONTABILIDAD</t>
  </si>
  <si>
    <t>N.3.X</t>
  </si>
  <si>
    <t>MODELOS 303</t>
  </si>
  <si>
    <t>Nº Casilla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</si>
  <si>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</si>
  <si>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</si>
  <si>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</si>
  <si>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</si>
  <si>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</si>
  <si>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</si>
  <si>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</si>
  <si>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</si>
  <si>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</si>
  <si>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</si>
  <si>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</si>
  <si>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</si>
  <si>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 diciembre</t>
  </si>
  <si>
    <t>TOTAL</t>
  </si>
  <si>
    <t>Diferencias</t>
  </si>
  <si>
    <t>4% R.G.</t>
  </si>
  <si>
    <t>01</t>
  </si>
  <si>
    <t>10% R.G.</t>
  </si>
  <si>
    <t>04</t>
  </si>
  <si>
    <t>21% R.G.</t>
  </si>
  <si>
    <t>07</t>
  </si>
  <si>
    <t>Adquisiciones intracomunitarias</t>
  </si>
  <si>
    <t>10</t>
  </si>
  <si>
    <t>Operaciones ISP</t>
  </si>
  <si>
    <t>12</t>
  </si>
  <si>
    <t>Modificación de bases</t>
  </si>
  <si>
    <t>14</t>
  </si>
  <si>
    <t>5,20% R.E.</t>
  </si>
  <si>
    <t>16</t>
  </si>
  <si>
    <t>1,40% R.E.</t>
  </si>
  <si>
    <t>19</t>
  </si>
  <si>
    <t>0,5% R.E.</t>
  </si>
  <si>
    <t>22</t>
  </si>
  <si>
    <t>BASES DE IVA DEVENGADO</t>
  </si>
  <si>
    <t>03</t>
  </si>
  <si>
    <t>06</t>
  </si>
  <si>
    <t>09</t>
  </si>
  <si>
    <t>11</t>
  </si>
  <si>
    <t>13</t>
  </si>
  <si>
    <t>Modificación de cuotas</t>
  </si>
  <si>
    <t>15</t>
  </si>
  <si>
    <t>18</t>
  </si>
  <si>
    <t>21</t>
  </si>
  <si>
    <t>24</t>
  </si>
  <si>
    <t>CUOTAS DE IVA DEVENGADO</t>
  </si>
  <si>
    <t>Operaciones Interiores corrientes</t>
  </si>
  <si>
    <t>28</t>
  </si>
  <si>
    <t>Operaciones Interiores bienes inversión</t>
  </si>
  <si>
    <t>30</t>
  </si>
  <si>
    <t>Importaciones de bienes corrientes</t>
  </si>
  <si>
    <t>32</t>
  </si>
  <si>
    <t>Importaciones de bienes de inversión</t>
  </si>
  <si>
    <t>34</t>
  </si>
  <si>
    <t>Adquisiciones CEE bienes y servicios corrientes</t>
  </si>
  <si>
    <t>36</t>
  </si>
  <si>
    <t>Adquisiciones CEE bienes de inversión</t>
  </si>
  <si>
    <t>38</t>
  </si>
  <si>
    <t>Rectificación de deducciones</t>
  </si>
  <si>
    <t>40</t>
  </si>
  <si>
    <t>BASES IVA DEDUCIBLE</t>
  </si>
  <si>
    <t>29</t>
  </si>
  <si>
    <t>31</t>
  </si>
  <si>
    <t>33</t>
  </si>
  <si>
    <t>35</t>
  </si>
  <si>
    <t>39</t>
  </si>
  <si>
    <t>41</t>
  </si>
  <si>
    <t>Compensaciones R.E. A.G. y P.</t>
  </si>
  <si>
    <t>42</t>
  </si>
  <si>
    <t>Regularización bienes de inversión</t>
  </si>
  <si>
    <t>43</t>
  </si>
  <si>
    <t>Regularización por % de prorrata</t>
  </si>
  <si>
    <t>44</t>
  </si>
  <si>
    <t>CUOTAS IVA DEDUCIBLE</t>
  </si>
  <si>
    <t>DIFERENCIA</t>
  </si>
  <si>
    <t>Atribuible a la administración del estado</t>
  </si>
  <si>
    <t>Iva Aduana pendiente ingreso</t>
  </si>
  <si>
    <t>Cuotas a compensar</t>
  </si>
  <si>
    <t>Entregas CEE</t>
  </si>
  <si>
    <t>59</t>
  </si>
  <si>
    <t>Exportaciones</t>
  </si>
  <si>
    <t>60</t>
  </si>
  <si>
    <t>Otras operaciones ISP</t>
  </si>
  <si>
    <t>61</t>
  </si>
  <si>
    <t xml:space="preserve">A INGRESAR   </t>
  </si>
  <si>
    <t>A COMPENSAR / DEVOLVER</t>
  </si>
  <si>
    <t>Cuadre y comparación de los importes de las liquidaciones con los saldos contables</t>
  </si>
  <si>
    <t xml:space="preserve">Importe </t>
  </si>
  <si>
    <t>saldo</t>
  </si>
  <si>
    <t>Fecha de análisis</t>
  </si>
  <si>
    <t>liquidación</t>
  </si>
  <si>
    <t>contable</t>
  </si>
  <si>
    <t>Ref.</t>
  </si>
  <si>
    <t>DIF.</t>
  </si>
  <si>
    <t>Observaciones</t>
  </si>
  <si>
    <t xml:space="preserve">4700 H.P. Deudora por IVA    </t>
  </si>
  <si>
    <t>N.1</t>
  </si>
  <si>
    <t xml:space="preserve">4750 H.P. Acreedor por Iva  </t>
  </si>
  <si>
    <t>Cuadre de  Bases del IVA Repercutido</t>
  </si>
  <si>
    <t>Cuadre de Bases del IVA Soportado</t>
  </si>
  <si>
    <t>Importe</t>
  </si>
  <si>
    <t>Ref</t>
  </si>
  <si>
    <t>Total Base Imponible según modelos 390</t>
  </si>
  <si>
    <t xml:space="preserve">+ Saldo cuentas grupo 7000 y 7050; Ventas </t>
  </si>
  <si>
    <t>P1</t>
  </si>
  <si>
    <t>+ Saldo cuentas grupo 60, compras</t>
  </si>
  <si>
    <t>P2</t>
  </si>
  <si>
    <t>- Clientes fras pdtes emitir. Sdo cta 430900 (31/12/21)</t>
  </si>
  <si>
    <t>+ Saldo cuentas grupo 62, T.S.S.E</t>
  </si>
  <si>
    <t>P5</t>
  </si>
  <si>
    <t>+ Clientes fras pdtes emitir. Sdo cta 430900 (31/12/20)</t>
  </si>
  <si>
    <t>+ Adquisiciones de Inmovilizaciones Materiales</t>
  </si>
  <si>
    <t>- Saldo cuenta 706; Descuentos s/ ventas</t>
  </si>
  <si>
    <t xml:space="preserve">+ Adquisiciones Inmovilizaciones Inmateriales </t>
  </si>
  <si>
    <t>- Saldo cuenta 709; Rappels s/ ventas</t>
  </si>
  <si>
    <t>- Saldo cuenta 625; primas de seguros</t>
  </si>
  <si>
    <t>+ Anticipos clientes</t>
  </si>
  <si>
    <t>- Saldo cuenta 626; servicios bancarios</t>
  </si>
  <si>
    <t>+ Ventas de Inmovilizado</t>
  </si>
  <si>
    <t xml:space="preserve"> - fras pdtes recibir. Sdo cta 4009 y 4109 (31/12/21)</t>
  </si>
  <si>
    <t>L</t>
  </si>
  <si>
    <t xml:space="preserve"> + fras pdtes recibir. Sdo cta 4009 y 4109 (31/12/20)</t>
  </si>
  <si>
    <t>Total Base Imponible contabilidad</t>
  </si>
  <si>
    <t>Diferencia (defecto de base declarada)</t>
  </si>
  <si>
    <t>ATE BASES MODELOS 111 IRPF CON CONTABILIDAD</t>
  </si>
  <si>
    <t>N.4.X</t>
  </si>
  <si>
    <t>MODELOS 111</t>
  </si>
  <si>
    <t>MOD 190</t>
  </si>
  <si>
    <t>N.4/13</t>
  </si>
  <si>
    <t>I.</t>
  </si>
  <si>
    <t>Rendimientos del trabajo</t>
  </si>
  <si>
    <r>
      <rPr>
        <b/>
        <sz val="10"/>
        <rFont val="Trebuchet MS"/>
        <family val="2"/>
      </rPr>
      <t>DINERARIOS</t>
    </r>
    <r>
      <rPr>
        <sz val="10"/>
        <rFont val="Trebuchet MS"/>
        <family val="2"/>
      </rPr>
      <t xml:space="preserve">                                            Nº de sujetos</t>
    </r>
  </si>
  <si>
    <t>Impte. de las percepciones</t>
  </si>
  <si>
    <t>02</t>
  </si>
  <si>
    <t>Importe Retención</t>
  </si>
  <si>
    <t>% medio retencion</t>
  </si>
  <si>
    <t>Ok razonable</t>
  </si>
  <si>
    <t>Base media retencion</t>
  </si>
  <si>
    <r>
      <rPr>
        <b/>
        <sz val="10"/>
        <rFont val="Trebuchet MS"/>
        <family val="2"/>
      </rPr>
      <t xml:space="preserve">EN ESPECIE   </t>
    </r>
    <r>
      <rPr>
        <sz val="10"/>
        <rFont val="Trebuchet MS"/>
        <family val="2"/>
      </rPr>
      <t xml:space="preserve">                                           Nº de sujetos</t>
    </r>
  </si>
  <si>
    <t>Valor percepciones en especie</t>
  </si>
  <si>
    <t>05</t>
  </si>
  <si>
    <t>Impte. Ingresos a cuenta</t>
  </si>
  <si>
    <t>II.</t>
  </si>
  <si>
    <t>Rendimientos de actividades económicas</t>
  </si>
  <si>
    <t>08</t>
  </si>
  <si>
    <t>III.</t>
  </si>
  <si>
    <t>Premios por la participación en juegos…</t>
  </si>
  <si>
    <r>
      <rPr>
        <b/>
        <sz val="10"/>
        <rFont val="Trebuchet MS"/>
        <family val="2"/>
      </rPr>
      <t>EN METÁLICO</t>
    </r>
    <r>
      <rPr>
        <sz val="10"/>
        <rFont val="Trebuchet MS"/>
        <family val="2"/>
      </rPr>
      <t xml:space="preserve">                                           Nº de sujetos</t>
    </r>
  </si>
  <si>
    <t>17</t>
  </si>
  <si>
    <t>VI.</t>
  </si>
  <si>
    <t>Ganancias patrimoniales derivadas de los…</t>
  </si>
  <si>
    <t>20</t>
  </si>
  <si>
    <t>23</t>
  </si>
  <si>
    <t>V.</t>
  </si>
  <si>
    <t>Contraprestaciones por la cesión de derechos…</t>
  </si>
  <si>
    <t>PERCEPCIONES DINERARIAS</t>
  </si>
  <si>
    <t>Nº de sujetos</t>
  </si>
  <si>
    <t>25</t>
  </si>
  <si>
    <t>Contraprestaciones satisfechas</t>
  </si>
  <si>
    <t>26</t>
  </si>
  <si>
    <t>27</t>
  </si>
  <si>
    <t>Total liquidación:</t>
  </si>
  <si>
    <t>Retenciones e ingresos a cuenta</t>
  </si>
  <si>
    <t>Resultado anteriores</t>
  </si>
  <si>
    <t>Resultado a ingresar</t>
  </si>
  <si>
    <t>REF</t>
  </si>
  <si>
    <t>Observaciones:</t>
  </si>
  <si>
    <t>Cuadre de bases de IRPF Trabajadores</t>
  </si>
  <si>
    <t>Cuadre de bases de IRPF Profesionales</t>
  </si>
  <si>
    <t>Total Base de retención según modelo 190</t>
  </si>
  <si>
    <t>- Saldo cuenta 640 sueldos y salarios</t>
  </si>
  <si>
    <t>P3</t>
  </si>
  <si>
    <t>- Servicios de profesionales independientes</t>
  </si>
  <si>
    <t>- Saldo cuenta 641 Indemnizaciones</t>
  </si>
  <si>
    <t>- Comisiones</t>
  </si>
  <si>
    <t>- Saldo cuenta 465 R.P.P.  (31/12/21)</t>
  </si>
  <si>
    <t>O</t>
  </si>
  <si>
    <t>- Consultores y abogados</t>
  </si>
  <si>
    <t>+ Saldo cuenta 465 R.P.P. (31/12/20)</t>
  </si>
  <si>
    <t>+ Parte saldo cta 623000 consultores y abogados (no afecta a IRPF)</t>
  </si>
  <si>
    <t>+ servicios consultores, abogados, auditoría. Todas sociedades</t>
  </si>
  <si>
    <t>Diferencia (exceso de base declarada)</t>
  </si>
  <si>
    <t>Total declarado IRPF Modelo 111</t>
  </si>
  <si>
    <t>6400 Gasto de personal</t>
  </si>
  <si>
    <t>4650 Rem. Pdtes. Pago 2018 (+)</t>
  </si>
  <si>
    <t>4650 Rem. Pdtes. Pago 2019 (-)</t>
  </si>
  <si>
    <t>Total Bases Contables</t>
  </si>
  <si>
    <t>Diferencia</t>
  </si>
  <si>
    <t xml:space="preserve"> </t>
  </si>
  <si>
    <t>ATE BASES MODELOS 115 IRPF CON CONTABILIDAD</t>
  </si>
  <si>
    <t>MODELOS 115</t>
  </si>
  <si>
    <t>MOD 180</t>
  </si>
  <si>
    <t>N.4/26</t>
  </si>
  <si>
    <t>RETENCIONES E INGRESOS A CUENTA</t>
  </si>
  <si>
    <t>Nº de perceptores</t>
  </si>
  <si>
    <t>Difererencias</t>
  </si>
  <si>
    <t>Base de retención</t>
  </si>
  <si>
    <t>A deducir (dec. Complementaria)</t>
  </si>
  <si>
    <t>Resultado a ingresar (03 - 04)</t>
  </si>
  <si>
    <t>Total declarado en Modelo 180</t>
  </si>
  <si>
    <t>PLANTILLA MODELO 190</t>
  </si>
  <si>
    <t>Percepciones NO derivadas incapacidad</t>
  </si>
  <si>
    <t>N.4.13</t>
  </si>
  <si>
    <t>Dinerarias</t>
  </si>
  <si>
    <t>Especie</t>
  </si>
  <si>
    <t>Nombre trabajador</t>
  </si>
  <si>
    <t>Clave</t>
  </si>
  <si>
    <t>Subclave</t>
  </si>
  <si>
    <t>Percepción íntegra</t>
  </si>
  <si>
    <t>Retenciones practicadas</t>
  </si>
  <si>
    <t>Valoración</t>
  </si>
  <si>
    <t>Ing a cta efectuados</t>
  </si>
  <si>
    <t>Ing a cta repercutidos</t>
  </si>
  <si>
    <t>Reducciones aplicables</t>
  </si>
  <si>
    <t>Gastos deducibles</t>
  </si>
  <si>
    <t xml:space="preserve"> Pensiones compensatorias</t>
  </si>
  <si>
    <t>Anualidades por alimentos</t>
  </si>
  <si>
    <t>ATE BASES MODELOS RLC SEG SOCIAL CON CONTABILIDAD</t>
  </si>
  <si>
    <t>L00</t>
  </si>
  <si>
    <t>Pestanya RLCs</t>
  </si>
  <si>
    <t>Mes</t>
  </si>
  <si>
    <t>Base</t>
  </si>
  <si>
    <t>Liquido</t>
  </si>
  <si>
    <t>Nº trab</t>
  </si>
  <si>
    <t xml:space="preserve">Fecha </t>
  </si>
  <si>
    <t>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</si>
  <si>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</si>
  <si>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</si>
  <si>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</si>
  <si>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</si>
  <si>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</si>
  <si>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</si>
  <si>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</si>
  <si>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</si>
  <si>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</si>
  <si>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</si>
  <si>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</si>
  <si>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</si>
  <si>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ATE BALANCE:</t>
  </si>
  <si>
    <t>Organismos de la S.S., acreedores</t>
  </si>
  <si>
    <t>ATE DE BASES:</t>
  </si>
  <si>
    <t>Seguridad Social a cargo de la empresa</t>
  </si>
  <si>
    <t>SS empresa / Total declarado</t>
  </si>
  <si>
    <r>
      <rPr>
        <b/>
        <sz val="10"/>
        <rFont val="Trebuchet MS"/>
        <family val="2"/>
      </rPr>
      <t xml:space="preserve">* Información extraida de los modelos RLC adjuntados en </t>
    </r>
    <r>
      <rPr>
        <b/>
        <sz val="10"/>
        <color indexed="10"/>
        <rFont val="Trebuchet MS"/>
        <family val="2"/>
      </rPr>
      <t>N.8/X</t>
    </r>
  </si>
  <si>
    <t>ENERO</t>
  </si>
  <si>
    <t>FEBRERO</t>
  </si>
  <si>
    <t>MARZO</t>
  </si>
  <si>
    <t>ABRIL</t>
  </si>
  <si>
    <t>MAYO</t>
  </si>
  <si>
    <t>Pestanya Seg. Social</t>
  </si>
  <si>
    <t>JUNIO</t>
  </si>
  <si>
    <t>JULIO</t>
  </si>
  <si>
    <t>AGOSTO</t>
  </si>
  <si>
    <t>SEPTIEMBRE</t>
  </si>
  <si>
    <t>OCTUBRE</t>
  </si>
  <si>
    <t>NOVIEMBRE</t>
  </si>
  <si>
    <t>DICIEMBRE</t>
  </si>
  <si>
    <t>N.2</t>
  </si>
  <si>
    <t>Por:</t>
  </si>
  <si>
    <t>Fecha</t>
  </si>
  <si>
    <t>CLIENTE</t>
  </si>
  <si>
    <t>XXXXX</t>
  </si>
  <si>
    <t>Realizado</t>
  </si>
  <si>
    <t>AUDITORIA</t>
  </si>
  <si>
    <t>Revisado</t>
  </si>
  <si>
    <t>OBJETIVO:</t>
  </si>
  <si>
    <t>Obtener evidencia suficiente y adecuada sobre la existencia, exactitud, valoración de los saldos de las cuentas que conforman los epígrafes de activos y pasivos contra la Hacienda Pública, así como de su correcta presentación.</t>
  </si>
  <si>
    <t>TRABAJO REALIZADO:</t>
  </si>
  <si>
    <r>
      <rPr>
        <sz val="10"/>
        <rFont val="Trebuchet MS"/>
        <family val="2"/>
      </rPr>
      <t xml:space="preserve">Mediante los modelos facilitados por la sociedad, adjuntados en </t>
    </r>
    <r>
      <rPr>
        <b/>
        <sz val="10"/>
        <color indexed="10"/>
        <rFont val="Trebuchet MS"/>
        <family val="2"/>
      </rPr>
      <t xml:space="preserve">N.3/X </t>
    </r>
    <r>
      <rPr>
        <sz val="10"/>
        <rFont val="Trebuchet MS"/>
        <family val="2"/>
      </rPr>
      <t xml:space="preserve">, </t>
    </r>
    <r>
      <rPr>
        <b/>
        <sz val="10"/>
        <color indexed="10"/>
        <rFont val="Trebuchet MS"/>
        <family val="2"/>
      </rPr>
      <t>N.4/X</t>
    </r>
    <r>
      <rPr>
        <sz val="10"/>
        <rFont val="Trebuchet MS"/>
        <family val="2"/>
      </rPr>
      <t xml:space="preserve"> , </t>
    </r>
    <r>
      <rPr>
        <b/>
        <sz val="10"/>
        <color indexed="10"/>
        <rFont val="Trebuchet MS"/>
        <family val="2"/>
      </rPr>
      <t>N.6/X</t>
    </r>
    <r>
      <rPr>
        <sz val="10"/>
        <rFont val="Trebuchet MS"/>
        <family val="2"/>
      </rPr>
      <t xml:space="preserve"> y </t>
    </r>
    <r>
      <rPr>
        <b/>
        <sz val="10"/>
        <color indexed="10"/>
        <rFont val="Trebuchet MS"/>
        <family val="2"/>
      </rPr>
      <t xml:space="preserve">N.7/X </t>
    </r>
    <r>
      <rPr>
        <sz val="10"/>
        <color indexed="8"/>
        <rFont val="Trebuchet MS"/>
        <family val="2"/>
      </rPr>
      <t>, contrastamos los importes declarados ante la Hacienda Pública con los saldos contables de las cuentas correspondientes para detectar posibles incorrecciones.</t>
    </r>
  </si>
  <si>
    <t>CONCLUSIÓN: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</si>
</sst>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\ %"/>
    <numFmt numFmtId="173" formatCode="dd/mm/yyyy"/>
    <numFmt numFmtId="174" formatCode="0.00\ %"/>
  </numFmts>
  <fonts count="22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Trebuchet MS"/>
      <family val="2"/>
    </font>
    <font>
      <b/>
      <sz val="16"/>
      <name val="Trebuchet MS"/>
      <family val="2"/>
    </font>
    <font>
      <b/>
      <sz val="10"/>
      <color indexed="10"/>
      <name val="Trebuchet MS"/>
      <family val="2"/>
    </font>
    <font>
      <b/>
      <sz val="18"/>
      <color indexed="10"/>
      <name val="Trebuchet MS"/>
      <family val="2"/>
    </font>
    <font>
      <b/>
      <sz val="10"/>
      <color indexed="9"/>
      <name val="Trebuchet MS"/>
      <family val="2"/>
    </font>
    <font>
      <u/>
      <sz val="10"/>
      <name val="Trebuchet MS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sz val="10"/>
      <color indexed="9"/>
      <name val="Trebuchet MS"/>
      <family val="2"/>
    </font>
    <font>
      <sz val="10"/>
      <name val="Verdana"/>
      <family val="2"/>
    </font>
    <font>
      <sz val="10"/>
      <color indexed="10"/>
      <name val="Trebuchet MS"/>
      <family val="2"/>
    </font>
    <font>
      <b/>
      <u/>
      <sz val="10"/>
      <name val="Trebuchet MS"/>
      <family val="2"/>
    </font>
    <font>
      <b/>
      <sz val="12"/>
      <name val="Trebuchet MS"/>
      <family val="2"/>
    </font>
    <font>
      <b/>
      <u/>
      <sz val="12"/>
      <name val="Trebuchet MS"/>
      <family val="2"/>
    </font>
    <font>
      <b/>
      <sz val="16"/>
      <color indexed="8"/>
      <name val="Trebuchet MS"/>
      <family val="2"/>
    </font>
    <font>
      <b/>
      <sz val="10"/>
      <color indexed="8"/>
      <name val="Trebuchet MS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</fills>
  <borders count="2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172" fontId="21" fillId="0" borderId="0" applyFill="0" applyBorder="0" applyAlignment="0" applyProtection="0"/>
    <xf numFmtId="172" fontId="21" fillId="0" borderId="0" applyFill="0" applyBorder="0" applyAlignment="0" applyProtection="0"/>
  </cellStyleXfs>
  <cellXfs count="244">
    <xf numFmtId="0" fontId="0" fillId="0" borderId="0" xfId="0"/>
    <xf numFmtId="49" fontId="5" fillId="2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4" fontId="5" fillId="6" borderId="0" xfId="0" applyNumberFormat="1" applyFont="1" applyFill="1" applyBorder="1"/>
    <xf numFmtId="4" fontId="5" fillId="0" borderId="0" xfId="0" applyNumberFormat="1" applyFont="1"/>
    <xf numFmtId="49" fontId="5" fillId="0" borderId="0" xfId="0" applyNumberFormat="1" applyFont="1" applyAlignment="1">
      <alignment horizontal="center"/>
    </xf>
    <xf numFmtId="4" fontId="6" fillId="0" borderId="0" xfId="0" applyNumberFormat="1" applyFont="1" applyBorder="1"/>
    <xf numFmtId="49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1" xfId="0" applyNumberFormat="1" applyFont="1" applyBorder="1"/>
    <xf numFmtId="49" fontId="5" fillId="0" borderId="1" xfId="0" applyNumberFormat="1" applyFont="1" applyBorder="1" applyAlignment="1">
      <alignment horizontal="center"/>
    </xf>
    <xf numFmtId="0" fontId="0" fillId="0" borderId="1" xfId="0" applyBorder="1"/>
    <xf numFmtId="4" fontId="5" fillId="0" borderId="0" xfId="0" applyNumberFormat="1" applyFont="1" applyAlignment="1">
      <alignment horizontal="right"/>
    </xf>
    <xf numFmtId="4" fontId="7" fillId="0" borderId="0" xfId="0" applyNumberFormat="1" applyFont="1"/>
    <xf numFmtId="0" fontId="8" fillId="0" borderId="0" xfId="0" applyFont="1" applyBorder="1" applyAlignment="1">
      <alignment horizontal="center" vertical="center"/>
    </xf>
    <xf numFmtId="4" fontId="5" fillId="0" borderId="0" xfId="14" applyNumberFormat="1" applyFont="1"/>
    <xf numFmtId="49" fontId="5" fillId="0" borderId="0" xfId="14" applyNumberFormat="1" applyFont="1" applyAlignment="1">
      <alignment horizontal="center"/>
    </xf>
    <xf numFmtId="49" fontId="5" fillId="0" borderId="0" xfId="0" applyNumberFormat="1" applyFont="1" applyBorder="1" applyAlignment="1">
      <alignment horizontal="right"/>
    </xf>
    <xf numFmtId="4" fontId="5" fillId="0" borderId="2" xfId="14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4" fontId="10" fillId="0" borderId="3" xfId="0" applyNumberFormat="1" applyFont="1" applyBorder="1" applyAlignment="1">
      <alignment horizontal="center"/>
    </xf>
    <xf numFmtId="4" fontId="5" fillId="0" borderId="0" xfId="14" applyNumberFormat="1" applyFont="1" applyBorder="1" applyAlignment="1">
      <alignment horizontal="right"/>
    </xf>
    <xf numFmtId="49" fontId="5" fillId="2" borderId="0" xfId="14" applyNumberFormat="1" applyFont="1" applyFill="1" applyBorder="1" applyAlignment="1">
      <alignment horizontal="center"/>
    </xf>
    <xf numFmtId="4" fontId="5" fillId="3" borderId="2" xfId="14" applyNumberFormat="1" applyFont="1" applyFill="1" applyBorder="1"/>
    <xf numFmtId="4" fontId="5" fillId="3" borderId="2" xfId="0" applyNumberFormat="1" applyFont="1" applyFill="1" applyBorder="1"/>
    <xf numFmtId="4" fontId="5" fillId="0" borderId="3" xfId="0" applyNumberFormat="1" applyFont="1" applyBorder="1"/>
    <xf numFmtId="4" fontId="5" fillId="5" borderId="3" xfId="0" applyNumberFormat="1" applyFont="1" applyFill="1" applyBorder="1"/>
    <xf numFmtId="4" fontId="5" fillId="3" borderId="2" xfId="15" applyNumberFormat="1" applyFont="1" applyFill="1" applyBorder="1"/>
    <xf numFmtId="4" fontId="5" fillId="0" borderId="3" xfId="14" applyNumberFormat="1" applyFont="1" applyBorder="1"/>
    <xf numFmtId="4" fontId="5" fillId="0" borderId="3" xfId="0" applyNumberFormat="1" applyFont="1" applyFill="1" applyBorder="1"/>
    <xf numFmtId="4" fontId="5" fillId="3" borderId="4" xfId="0" applyNumberFormat="1" applyFont="1" applyFill="1" applyBorder="1"/>
    <xf numFmtId="4" fontId="5" fillId="0" borderId="5" xfId="0" applyNumberFormat="1" applyFont="1" applyBorder="1"/>
    <xf numFmtId="4" fontId="5" fillId="0" borderId="6" xfId="14" applyNumberFormat="1" applyFont="1" applyBorder="1" applyAlignment="1">
      <alignment horizontal="right"/>
    </xf>
    <xf numFmtId="49" fontId="5" fillId="0" borderId="6" xfId="14" applyNumberFormat="1" applyFont="1" applyBorder="1" applyAlignment="1">
      <alignment horizontal="center"/>
    </xf>
    <xf numFmtId="4" fontId="5" fillId="3" borderId="7" xfId="0" applyNumberFormat="1" applyFont="1" applyFill="1" applyBorder="1"/>
    <xf numFmtId="4" fontId="5" fillId="0" borderId="8" xfId="0" applyNumberFormat="1" applyFont="1" applyBorder="1"/>
    <xf numFmtId="4" fontId="5" fillId="5" borderId="8" xfId="0" applyNumberFormat="1" applyFont="1" applyFill="1" applyBorder="1"/>
    <xf numFmtId="4" fontId="11" fillId="7" borderId="0" xfId="0" applyNumberFormat="1" applyFont="1" applyFill="1" applyBorder="1"/>
    <xf numFmtId="49" fontId="11" fillId="7" borderId="0" xfId="0" applyNumberFormat="1" applyFont="1" applyFill="1" applyBorder="1" applyAlignment="1">
      <alignment horizontal="center"/>
    </xf>
    <xf numFmtId="4" fontId="11" fillId="7" borderId="9" xfId="0" applyNumberFormat="1" applyFont="1" applyFill="1" applyBorder="1"/>
    <xf numFmtId="4" fontId="5" fillId="0" borderId="0" xfId="0" applyNumberFormat="1" applyFont="1" applyFill="1"/>
    <xf numFmtId="4" fontId="5" fillId="0" borderId="9" xfId="0" applyNumberFormat="1" applyFont="1" applyBorder="1"/>
    <xf numFmtId="4" fontId="5" fillId="0" borderId="7" xfId="0" applyNumberFormat="1" applyFont="1" applyBorder="1"/>
    <xf numFmtId="4" fontId="5" fillId="0" borderId="7" xfId="0" applyNumberFormat="1" applyFont="1" applyFill="1" applyBorder="1"/>
    <xf numFmtId="4" fontId="11" fillId="7" borderId="0" xfId="0" applyNumberFormat="1" applyFont="1" applyFill="1"/>
    <xf numFmtId="4" fontId="5" fillId="0" borderId="0" xfId="0" applyNumberFormat="1" applyFont="1" applyBorder="1" applyAlignment="1">
      <alignment horizontal="right"/>
    </xf>
    <xf numFmtId="4" fontId="5" fillId="0" borderId="6" xfId="0" applyNumberFormat="1" applyFont="1" applyBorder="1"/>
    <xf numFmtId="4" fontId="5" fillId="0" borderId="6" xfId="0" applyNumberFormat="1" applyFont="1" applyBorder="1" applyAlignment="1">
      <alignment horizontal="right"/>
    </xf>
    <xf numFmtId="49" fontId="5" fillId="0" borderId="6" xfId="0" applyNumberFormat="1" applyFont="1" applyBorder="1" applyAlignment="1">
      <alignment horizontal="center"/>
    </xf>
    <xf numFmtId="4" fontId="5" fillId="3" borderId="6" xfId="0" applyNumberFormat="1" applyFont="1" applyFill="1" applyBorder="1"/>
    <xf numFmtId="4" fontId="11" fillId="7" borderId="0" xfId="0" applyNumberFormat="1" applyFont="1" applyFill="1" applyAlignment="1">
      <alignment horizontal="right"/>
    </xf>
    <xf numFmtId="49" fontId="11" fillId="7" borderId="0" xfId="0" applyNumberFormat="1" applyFont="1" applyFill="1" applyAlignment="1">
      <alignment horizontal="center"/>
    </xf>
    <xf numFmtId="4" fontId="11" fillId="6" borderId="2" xfId="0" applyNumberFormat="1" applyFont="1" applyFill="1" applyBorder="1"/>
    <xf numFmtId="49" fontId="11" fillId="6" borderId="2" xfId="0" applyNumberFormat="1" applyFont="1" applyFill="1" applyBorder="1" applyAlignment="1">
      <alignment horizontal="center"/>
    </xf>
    <xf numFmtId="4" fontId="5" fillId="6" borderId="2" xfId="0" applyNumberFormat="1" applyFont="1" applyFill="1" applyBorder="1"/>
    <xf numFmtId="4" fontId="5" fillId="6" borderId="3" xfId="0" applyNumberFormat="1" applyFont="1" applyFill="1" applyBorder="1"/>
    <xf numFmtId="4" fontId="11" fillId="0" borderId="1" xfId="0" applyNumberFormat="1" applyFont="1" applyBorder="1"/>
    <xf numFmtId="4" fontId="11" fillId="0" borderId="1" xfId="0" applyNumberFormat="1" applyFont="1" applyBorder="1" applyAlignment="1">
      <alignment horizontal="right"/>
    </xf>
    <xf numFmtId="0" fontId="5" fillId="0" borderId="1" xfId="0" applyNumberFormat="1" applyFont="1" applyBorder="1" applyAlignment="1">
      <alignment horizontal="center"/>
    </xf>
    <xf numFmtId="4" fontId="5" fillId="0" borderId="2" xfId="0" applyNumberFormat="1" applyFont="1" applyFill="1" applyBorder="1"/>
    <xf numFmtId="4" fontId="11" fillId="0" borderId="0" xfId="0" applyNumberFormat="1" applyFont="1" applyBorder="1"/>
    <xf numFmtId="4" fontId="11" fillId="0" borderId="0" xfId="0" applyNumberFormat="1" applyFont="1" applyBorder="1" applyAlignment="1">
      <alignment horizontal="right"/>
    </xf>
    <xf numFmtId="0" fontId="5" fillId="2" borderId="0" xfId="0" applyNumberFormat="1" applyFont="1" applyFill="1" applyBorder="1" applyAlignment="1">
      <alignment horizontal="center"/>
    </xf>
    <xf numFmtId="4" fontId="5" fillId="0" borderId="4" xfId="0" applyNumberFormat="1" applyFont="1" applyBorder="1"/>
    <xf numFmtId="4" fontId="5" fillId="0" borderId="4" xfId="0" applyNumberFormat="1" applyFont="1" applyBorder="1" applyAlignment="1">
      <alignment horizontal="right"/>
    </xf>
    <xf numFmtId="49" fontId="5" fillId="2" borderId="4" xfId="0" applyNumberFormat="1" applyFont="1" applyFill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" fontId="5" fillId="0" borderId="0" xfId="0" applyNumberFormat="1" applyFont="1" applyFill="1" applyBorder="1"/>
    <xf numFmtId="4" fontId="11" fillId="0" borderId="0" xfId="0" applyNumberFormat="1" applyFont="1"/>
    <xf numFmtId="49" fontId="11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0" fillId="0" borderId="0" xfId="0" applyFill="1"/>
    <xf numFmtId="4" fontId="10" fillId="0" borderId="0" xfId="0" applyNumberFormat="1" applyFont="1" applyBorder="1"/>
    <xf numFmtId="49" fontId="10" fillId="0" borderId="0" xfId="0" applyNumberFormat="1" applyFont="1" applyBorder="1" applyAlignment="1">
      <alignment horizontal="center"/>
    </xf>
    <xf numFmtId="4" fontId="10" fillId="0" borderId="4" xfId="0" applyNumberFormat="1" applyFont="1" applyBorder="1"/>
    <xf numFmtId="4" fontId="5" fillId="0" borderId="4" xfId="0" applyNumberFormat="1" applyFont="1" applyBorder="1" applyAlignment="1">
      <alignment horizontal="center"/>
    </xf>
    <xf numFmtId="4" fontId="5" fillId="0" borderId="0" xfId="0" applyNumberFormat="1" applyFont="1" applyAlignment="1">
      <alignment horizontal="left"/>
    </xf>
    <xf numFmtId="0" fontId="12" fillId="0" borderId="0" xfId="0" applyNumberFormat="1" applyFont="1" applyAlignment="1" applyProtection="1">
      <alignment horizontal="left"/>
      <protection locked="0"/>
    </xf>
    <xf numFmtId="49" fontId="12" fillId="0" borderId="0" xfId="0" applyNumberFormat="1" applyFont="1" applyAlignment="1" applyProtection="1">
      <alignment horizontal="center"/>
      <protection locked="0"/>
    </xf>
    <xf numFmtId="49" fontId="12" fillId="0" borderId="4" xfId="0" applyNumberFormat="1" applyFont="1" applyBorder="1" applyAlignment="1" applyProtection="1">
      <alignment horizontal="left"/>
      <protection locked="0"/>
    </xf>
    <xf numFmtId="4" fontId="5" fillId="0" borderId="2" xfId="0" applyNumberFormat="1" applyFont="1" applyBorder="1"/>
    <xf numFmtId="4" fontId="12" fillId="0" borderId="0" xfId="0" applyNumberFormat="1" applyFont="1" applyAlignment="1" applyProtection="1">
      <alignment horizontal="right"/>
      <protection locked="0"/>
    </xf>
    <xf numFmtId="4" fontId="7" fillId="0" borderId="2" xfId="0" applyNumberFormat="1" applyFont="1" applyBorder="1" applyAlignment="1">
      <alignment horizontal="center"/>
    </xf>
    <xf numFmtId="4" fontId="11" fillId="0" borderId="2" xfId="0" applyNumberFormat="1" applyFont="1" applyBorder="1"/>
    <xf numFmtId="49" fontId="12" fillId="0" borderId="2" xfId="0" applyNumberFormat="1" applyFont="1" applyBorder="1" applyAlignment="1" applyProtection="1">
      <alignment horizontal="left"/>
      <protection locked="0"/>
    </xf>
    <xf numFmtId="4" fontId="7" fillId="0" borderId="2" xfId="0" applyNumberFormat="1" applyFont="1" applyBorder="1" applyAlignment="1">
      <alignment horizontal="left"/>
    </xf>
    <xf numFmtId="49" fontId="12" fillId="0" borderId="0" xfId="0" applyNumberFormat="1" applyFont="1" applyAlignment="1" applyProtection="1">
      <alignment horizontal="left"/>
      <protection locked="0"/>
    </xf>
    <xf numFmtId="4" fontId="0" fillId="0" borderId="0" xfId="0" applyNumberFormat="1" applyAlignment="1">
      <alignment horizontal="right"/>
    </xf>
    <xf numFmtId="2" fontId="0" fillId="0" borderId="0" xfId="0" applyNumberFormat="1"/>
    <xf numFmtId="4" fontId="13" fillId="8" borderId="3" xfId="0" applyNumberFormat="1" applyFont="1" applyFill="1" applyBorder="1" applyAlignment="1">
      <alignment horizontal="center" vertical="center" wrapText="1"/>
    </xf>
    <xf numFmtId="4" fontId="11" fillId="0" borderId="10" xfId="0" applyNumberFormat="1" applyFont="1" applyBorder="1"/>
    <xf numFmtId="49" fontId="11" fillId="0" borderId="1" xfId="0" applyNumberFormat="1" applyFont="1" applyBorder="1" applyAlignment="1">
      <alignment horizontal="center"/>
    </xf>
    <xf numFmtId="4" fontId="5" fillId="0" borderId="11" xfId="0" applyNumberFormat="1" applyFont="1" applyBorder="1"/>
    <xf numFmtId="4" fontId="11" fillId="0" borderId="11" xfId="0" applyNumberFormat="1" applyFont="1" applyBorder="1"/>
    <xf numFmtId="4" fontId="7" fillId="0" borderId="11" xfId="0" applyNumberFormat="1" applyFont="1" applyBorder="1"/>
    <xf numFmtId="4" fontId="11" fillId="0" borderId="12" xfId="0" applyNumberFormat="1" applyFont="1" applyBorder="1"/>
    <xf numFmtId="4" fontId="5" fillId="0" borderId="13" xfId="0" applyNumberFormat="1" applyFont="1" applyBorder="1"/>
    <xf numFmtId="4" fontId="5" fillId="0" borderId="14" xfId="0" applyNumberFormat="1" applyFont="1" applyBorder="1"/>
    <xf numFmtId="4" fontId="7" fillId="0" borderId="14" xfId="0" applyNumberFormat="1" applyFont="1" applyBorder="1"/>
    <xf numFmtId="2" fontId="5" fillId="0" borderId="0" xfId="0" applyNumberFormat="1" applyFont="1"/>
    <xf numFmtId="49" fontId="5" fillId="0" borderId="13" xfId="0" applyNumberFormat="1" applyFont="1" applyBorder="1"/>
    <xf numFmtId="49" fontId="5" fillId="0" borderId="0" xfId="0" applyNumberFormat="1" applyFont="1" applyBorder="1"/>
    <xf numFmtId="0" fontId="14" fillId="0" borderId="0" xfId="0" applyFont="1" applyAlignment="1">
      <alignment horizontal="right"/>
    </xf>
    <xf numFmtId="4" fontId="11" fillId="0" borderId="15" xfId="0" applyNumberFormat="1" applyFont="1" applyBorder="1"/>
    <xf numFmtId="4" fontId="11" fillId="0" borderId="4" xfId="0" applyNumberFormat="1" applyFont="1" applyBorder="1"/>
    <xf numFmtId="49" fontId="11" fillId="0" borderId="4" xfId="0" applyNumberFormat="1" applyFont="1" applyBorder="1" applyAlignment="1">
      <alignment horizontal="center"/>
    </xf>
    <xf numFmtId="4" fontId="11" fillId="0" borderId="14" xfId="0" applyNumberFormat="1" applyFont="1" applyBorder="1"/>
    <xf numFmtId="4" fontId="11" fillId="0" borderId="13" xfId="0" applyNumberFormat="1" applyFont="1" applyBorder="1"/>
    <xf numFmtId="4" fontId="11" fillId="0" borderId="9" xfId="0" applyNumberFormat="1" applyFont="1" applyBorder="1"/>
    <xf numFmtId="4" fontId="11" fillId="0" borderId="16" xfId="0" applyNumberFormat="1" applyFont="1" applyBorder="1"/>
    <xf numFmtId="4" fontId="11" fillId="0" borderId="17" xfId="0" applyNumberFormat="1" applyFont="1" applyBorder="1"/>
    <xf numFmtId="49" fontId="11" fillId="0" borderId="17" xfId="0" applyNumberFormat="1" applyFont="1" applyBorder="1" applyAlignment="1">
      <alignment horizontal="center"/>
    </xf>
    <xf numFmtId="4" fontId="5" fillId="0" borderId="18" xfId="0" applyNumberFormat="1" applyFont="1" applyBorder="1"/>
    <xf numFmtId="4" fontId="5" fillId="0" borderId="19" xfId="0" applyNumberFormat="1" applyFont="1" applyBorder="1"/>
    <xf numFmtId="4" fontId="15" fillId="0" borderId="20" xfId="0" applyNumberFormat="1" applyFont="1" applyBorder="1"/>
    <xf numFmtId="4" fontId="11" fillId="0" borderId="21" xfId="0" applyNumberFormat="1" applyFont="1" applyBorder="1"/>
    <xf numFmtId="4" fontId="5" fillId="0" borderId="20" xfId="0" applyNumberFormat="1" applyFont="1" applyBorder="1"/>
    <xf numFmtId="172" fontId="5" fillId="0" borderId="0" xfId="16" applyFont="1" applyFill="1" applyBorder="1" applyAlignment="1" applyProtection="1"/>
    <xf numFmtId="4" fontId="16" fillId="0" borderId="0" xfId="0" applyNumberFormat="1" applyFont="1" applyAlignment="1">
      <alignment horizontal="left"/>
    </xf>
    <xf numFmtId="4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horizontal="center" vertical="top" wrapText="1"/>
    </xf>
    <xf numFmtId="4" fontId="11" fillId="0" borderId="0" xfId="0" applyNumberFormat="1" applyFont="1" applyAlignment="1">
      <alignment horizontal="right"/>
    </xf>
    <xf numFmtId="4" fontId="6" fillId="0" borderId="4" xfId="0" applyNumberFormat="1" applyFont="1" applyBorder="1"/>
    <xf numFmtId="49" fontId="5" fillId="0" borderId="4" xfId="0" applyNumberFormat="1" applyFont="1" applyBorder="1" applyAlignment="1">
      <alignment horizontal="center"/>
    </xf>
    <xf numFmtId="4" fontId="11" fillId="0" borderId="0" xfId="14" applyNumberFormat="1" applyFont="1"/>
    <xf numFmtId="49" fontId="11" fillId="0" borderId="0" xfId="14" applyNumberFormat="1" applyFont="1" applyAlignment="1">
      <alignment horizontal="center"/>
    </xf>
    <xf numFmtId="4" fontId="11" fillId="0" borderId="22" xfId="0" applyNumberFormat="1" applyFont="1" applyFill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10" fillId="0" borderId="0" xfId="14" applyNumberFormat="1" applyFont="1" applyAlignment="1">
      <alignment horizontal="center"/>
    </xf>
    <xf numFmtId="0" fontId="17" fillId="0" borderId="0" xfId="0" applyFont="1"/>
    <xf numFmtId="0" fontId="18" fillId="0" borderId="0" xfId="0" applyFont="1"/>
    <xf numFmtId="4" fontId="5" fillId="0" borderId="0" xfId="14" applyNumberFormat="1" applyFont="1" applyBorder="1" applyAlignment="1">
      <alignment horizontal="center"/>
    </xf>
    <xf numFmtId="3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3" fontId="5" fillId="0" borderId="0" xfId="0" applyNumberFormat="1" applyFont="1" applyFill="1"/>
    <xf numFmtId="3" fontId="5" fillId="5" borderId="0" xfId="0" applyNumberFormat="1" applyFont="1" applyFill="1"/>
    <xf numFmtId="4" fontId="10" fillId="5" borderId="0" xfId="14" applyNumberFormat="1" applyFont="1" applyFill="1"/>
    <xf numFmtId="4" fontId="5" fillId="5" borderId="0" xfId="0" applyNumberFormat="1" applyFont="1" applyFill="1"/>
    <xf numFmtId="4" fontId="5" fillId="0" borderId="6" xfId="0" applyNumberFormat="1" applyFont="1" applyFill="1" applyBorder="1"/>
    <xf numFmtId="4" fontId="5" fillId="5" borderId="6" xfId="0" applyNumberFormat="1" applyFont="1" applyFill="1" applyBorder="1"/>
    <xf numFmtId="49" fontId="11" fillId="2" borderId="0" xfId="0" applyNumberFormat="1" applyFont="1" applyFill="1" applyBorder="1" applyAlignment="1">
      <alignment horizontal="center"/>
    </xf>
    <xf numFmtId="4" fontId="11" fillId="5" borderId="0" xfId="0" applyNumberFormat="1" applyFont="1" applyFill="1"/>
    <xf numFmtId="3" fontId="5" fillId="0" borderId="0" xfId="0" applyNumberFormat="1" applyFont="1"/>
    <xf numFmtId="0" fontId="1" fillId="0" borderId="0" xfId="0" applyFont="1"/>
    <xf numFmtId="4" fontId="5" fillId="5" borderId="0" xfId="0" applyNumberFormat="1" applyFont="1" applyFill="1" applyBorder="1"/>
    <xf numFmtId="4" fontId="18" fillId="0" borderId="0" xfId="0" applyNumberFormat="1" applyFont="1" applyBorder="1"/>
    <xf numFmtId="4" fontId="5" fillId="5" borderId="1" xfId="0" applyNumberFormat="1" applyFont="1" applyFill="1" applyBorder="1"/>
    <xf numFmtId="4" fontId="5" fillId="5" borderId="2" xfId="0" applyNumberFormat="1" applyFont="1" applyFill="1" applyBorder="1"/>
    <xf numFmtId="4" fontId="5" fillId="5" borderId="4" xfId="0" applyNumberFormat="1" applyFont="1" applyFill="1" applyBorder="1"/>
    <xf numFmtId="4" fontId="11" fillId="0" borderId="0" xfId="0" applyNumberFormat="1" applyFont="1" applyAlignment="1">
      <alignment horizontal="center"/>
    </xf>
    <xf numFmtId="4" fontId="11" fillId="0" borderId="0" xfId="0" applyNumberFormat="1" applyFont="1" applyBorder="1" applyAlignment="1">
      <alignment horizontal="center"/>
    </xf>
    <xf numFmtId="4" fontId="11" fillId="0" borderId="0" xfId="0" applyNumberFormat="1" applyFont="1" applyAlignment="1">
      <alignment horizontal="left"/>
    </xf>
    <xf numFmtId="173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right" vertical="center"/>
    </xf>
    <xf numFmtId="4" fontId="7" fillId="0" borderId="2" xfId="0" applyNumberFormat="1" applyFont="1" applyBorder="1"/>
    <xf numFmtId="173" fontId="5" fillId="0" borderId="0" xfId="0" applyNumberFormat="1" applyFont="1" applyFill="1" applyBorder="1" applyAlignment="1">
      <alignment horizontal="center"/>
    </xf>
    <xf numFmtId="4" fontId="12" fillId="0" borderId="0" xfId="0" applyNumberFormat="1" applyFont="1" applyBorder="1" applyAlignment="1">
      <alignment horizontal="right" vertical="center"/>
    </xf>
    <xf numFmtId="4" fontId="7" fillId="0" borderId="0" xfId="0" applyNumberFormat="1" applyFont="1" applyBorder="1"/>
    <xf numFmtId="4" fontId="5" fillId="0" borderId="12" xfId="0" applyNumberFormat="1" applyFont="1" applyBorder="1"/>
    <xf numFmtId="4" fontId="15" fillId="0" borderId="12" xfId="0" applyNumberFormat="1" applyFont="1" applyBorder="1"/>
    <xf numFmtId="4" fontId="5" fillId="0" borderId="10" xfId="0" applyNumberFormat="1" applyFont="1" applyBorder="1"/>
    <xf numFmtId="4" fontId="7" fillId="0" borderId="9" xfId="0" applyNumberFormat="1" applyFont="1" applyBorder="1"/>
    <xf numFmtId="4" fontId="15" fillId="0" borderId="9" xfId="0" applyNumberFormat="1" applyFont="1" applyBorder="1"/>
    <xf numFmtId="4" fontId="11" fillId="0" borderId="19" xfId="0" applyNumberFormat="1" applyFont="1" applyBorder="1"/>
    <xf numFmtId="4" fontId="15" fillId="0" borderId="19" xfId="0" applyNumberFormat="1" applyFont="1" applyBorder="1"/>
    <xf numFmtId="4" fontId="7" fillId="0" borderId="4" xfId="0" applyNumberFormat="1" applyFont="1" applyBorder="1"/>
    <xf numFmtId="174" fontId="5" fillId="0" borderId="0" xfId="16" applyNumberFormat="1" applyFont="1" applyFill="1" applyBorder="1" applyAlignment="1" applyProtection="1"/>
    <xf numFmtId="49" fontId="5" fillId="9" borderId="0" xfId="0" applyNumberFormat="1" applyFont="1" applyFill="1" applyBorder="1" applyAlignment="1">
      <alignment horizontal="center"/>
    </xf>
    <xf numFmtId="4" fontId="10" fillId="0" borderId="0" xfId="0" applyNumberFormat="1" applyFont="1"/>
    <xf numFmtId="4" fontId="5" fillId="3" borderId="0" xfId="0" applyNumberFormat="1" applyFont="1" applyFill="1" applyBorder="1"/>
    <xf numFmtId="4" fontId="5" fillId="3" borderId="1" xfId="0" applyNumberFormat="1" applyFont="1" applyFill="1" applyBorder="1"/>
    <xf numFmtId="4" fontId="11" fillId="0" borderId="0" xfId="0" applyNumberFormat="1" applyFont="1" applyBorder="1" applyAlignment="1">
      <alignment vertical="center" wrapText="1"/>
    </xf>
    <xf numFmtId="4" fontId="11" fillId="0" borderId="0" xfId="0" applyNumberFormat="1" applyFont="1" applyBorder="1" applyAlignment="1">
      <alignment vertical="center"/>
    </xf>
    <xf numFmtId="0" fontId="12" fillId="0" borderId="0" xfId="0" applyNumberFormat="1" applyFont="1" applyAlignment="1" applyProtection="1">
      <alignment horizontal="center"/>
      <protection locked="0"/>
    </xf>
    <xf numFmtId="173" fontId="5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0" fontId="12" fillId="0" borderId="0" xfId="0" applyFont="1"/>
    <xf numFmtId="0" fontId="19" fillId="0" borderId="4" xfId="0" applyFont="1" applyBorder="1"/>
    <xf numFmtId="0" fontId="12" fillId="0" borderId="4" xfId="0" applyFont="1" applyBorder="1"/>
    <xf numFmtId="0" fontId="19" fillId="0" borderId="0" xfId="0" applyFont="1"/>
    <xf numFmtId="0" fontId="7" fillId="0" borderId="0" xfId="0" applyFont="1"/>
    <xf numFmtId="0" fontId="13" fillId="8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2" fillId="3" borderId="0" xfId="0" applyFont="1" applyFill="1"/>
    <xf numFmtId="0" fontId="5" fillId="0" borderId="0" xfId="8" applyFont="1"/>
    <xf numFmtId="0" fontId="5" fillId="0" borderId="4" xfId="8" applyFont="1" applyBorder="1"/>
    <xf numFmtId="4" fontId="5" fillId="0" borderId="0" xfId="8" applyNumberFormat="1" applyFont="1"/>
    <xf numFmtId="4" fontId="11" fillId="0" borderId="12" xfId="8" applyNumberFormat="1" applyFont="1" applyBorder="1" applyAlignment="1">
      <alignment horizontal="center"/>
    </xf>
    <xf numFmtId="4" fontId="7" fillId="0" borderId="12" xfId="8" applyNumberFormat="1" applyFont="1" applyBorder="1" applyAlignment="1">
      <alignment horizontal="center"/>
    </xf>
    <xf numFmtId="0" fontId="9" fillId="8" borderId="3" xfId="8" applyFont="1" applyFill="1" applyBorder="1" applyAlignment="1">
      <alignment horizontal="center" vertical="center" wrapText="1"/>
    </xf>
    <xf numFmtId="0" fontId="5" fillId="0" borderId="23" xfId="8" applyFont="1" applyBorder="1" applyAlignment="1">
      <alignment horizontal="center"/>
    </xf>
    <xf numFmtId="4" fontId="5" fillId="0" borderId="3" xfId="8" applyNumberFormat="1" applyFont="1" applyBorder="1"/>
    <xf numFmtId="3" fontId="5" fillId="0" borderId="3" xfId="8" applyNumberFormat="1" applyFont="1" applyBorder="1"/>
    <xf numFmtId="173" fontId="5" fillId="0" borderId="3" xfId="8" applyNumberFormat="1" applyFont="1" applyBorder="1"/>
    <xf numFmtId="172" fontId="5" fillId="0" borderId="3" xfId="17" applyFont="1" applyFill="1" applyBorder="1" applyAlignment="1" applyProtection="1"/>
    <xf numFmtId="4" fontId="11" fillId="0" borderId="0" xfId="8" applyNumberFormat="1" applyFont="1"/>
    <xf numFmtId="0" fontId="11" fillId="0" borderId="4" xfId="8" applyFont="1" applyBorder="1"/>
    <xf numFmtId="0" fontId="11" fillId="0" borderId="4" xfId="8" applyFont="1" applyFill="1" applyBorder="1" applyAlignment="1">
      <alignment horizontal="center"/>
    </xf>
    <xf numFmtId="0" fontId="12" fillId="0" borderId="0" xfId="13" applyFont="1" applyAlignment="1" applyProtection="1">
      <alignment horizontal="right"/>
      <protection locked="0"/>
    </xf>
    <xf numFmtId="0" fontId="12" fillId="0" borderId="0" xfId="13" applyFont="1" applyAlignment="1" applyProtection="1">
      <alignment horizontal="center"/>
      <protection locked="0"/>
    </xf>
    <xf numFmtId="4" fontId="12" fillId="0" borderId="0" xfId="8" applyNumberFormat="1" applyFont="1" applyAlignment="1">
      <alignment vertical="center"/>
    </xf>
    <xf numFmtId="3" fontId="7" fillId="0" borderId="0" xfId="7" applyNumberFormat="1" applyFont="1" applyAlignment="1">
      <alignment horizontal="center"/>
    </xf>
    <xf numFmtId="0" fontId="5" fillId="0" borderId="7" xfId="8" applyFont="1" applyBorder="1"/>
    <xf numFmtId="4" fontId="5" fillId="0" borderId="7" xfId="8" applyNumberFormat="1" applyFont="1" applyBorder="1"/>
    <xf numFmtId="0" fontId="7" fillId="0" borderId="7" xfId="8" applyFont="1" applyBorder="1" applyAlignment="1">
      <alignment horizontal="center"/>
    </xf>
    <xf numFmtId="0" fontId="11" fillId="0" borderId="0" xfId="8" applyFont="1"/>
    <xf numFmtId="4" fontId="7" fillId="0" borderId="0" xfId="8" applyNumberFormat="1" applyFont="1" applyAlignment="1">
      <alignment horizontal="center"/>
    </xf>
    <xf numFmtId="0" fontId="1" fillId="0" borderId="0" xfId="8"/>
    <xf numFmtId="0" fontId="5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11" fillId="0" borderId="7" xfId="8" applyFont="1" applyBorder="1"/>
    <xf numFmtId="174" fontId="11" fillId="0" borderId="7" xfId="17" applyNumberFormat="1" applyFont="1" applyFill="1" applyBorder="1" applyAlignment="1" applyProtection="1"/>
    <xf numFmtId="4" fontId="11" fillId="0" borderId="0" xfId="8" applyNumberFormat="1" applyFont="1" applyAlignment="1">
      <alignment horizontal="center"/>
    </xf>
    <xf numFmtId="0" fontId="20" fillId="5" borderId="3" xfId="8" applyFont="1" applyFill="1" applyBorder="1" applyAlignment="1">
      <alignment horizontal="center"/>
    </xf>
    <xf numFmtId="4" fontId="5" fillId="0" borderId="6" xfId="8" applyNumberFormat="1" applyFont="1" applyBorder="1"/>
    <xf numFmtId="0" fontId="5" fillId="0" borderId="6" xfId="8" applyFont="1" applyBorder="1"/>
    <xf numFmtId="0" fontId="7" fillId="0" borderId="0" xfId="8" applyFont="1"/>
    <xf numFmtId="0" fontId="5" fillId="0" borderId="0" xfId="0" applyFont="1"/>
    <xf numFmtId="0" fontId="20" fillId="0" borderId="3" xfId="0" applyFont="1" applyBorder="1"/>
    <xf numFmtId="0" fontId="20" fillId="0" borderId="3" xfId="0" applyFont="1" applyBorder="1" applyAlignment="1"/>
    <xf numFmtId="0" fontId="20" fillId="0" borderId="0" xfId="0" applyFont="1"/>
    <xf numFmtId="0" fontId="20" fillId="0" borderId="3" xfId="0" applyFont="1" applyBorder="1" applyAlignment="1">
      <alignment horizontal="center"/>
    </xf>
    <xf numFmtId="173" fontId="20" fillId="0" borderId="3" xfId="0" applyNumberFormat="1" applyFont="1" applyBorder="1" applyAlignment="1">
      <alignment horizontal="center"/>
    </xf>
    <xf numFmtId="173" fontId="20" fillId="0" borderId="0" xfId="0" applyNumberFormat="1" applyFont="1" applyAlignment="1">
      <alignment horizontal="left"/>
    </xf>
    <xf numFmtId="0" fontId="12" fillId="0" borderId="17" xfId="0" applyFont="1" applyBorder="1" applyAlignment="1"/>
    <xf numFmtId="0" fontId="12" fillId="0" borderId="17" xfId="0" applyFont="1" applyBorder="1"/>
    <xf numFmtId="4" fontId="16" fillId="0" borderId="0" xfId="0" applyNumberFormat="1" applyFont="1" applyFill="1" applyBorder="1"/>
    <xf numFmtId="0" fontId="16" fillId="0" borderId="0" xfId="0" applyFont="1"/>
    <xf numFmtId="4" fontId="9" fillId="8" borderId="0" xfId="14" applyNumberFormat="1" applyFont="1" applyFill="1" applyBorder="1" applyAlignment="1">
      <alignment horizontal="center" vertical="center" wrapText="1"/>
    </xf>
    <xf numFmtId="4" fontId="13" fillId="8" borderId="0" xfId="14" applyNumberFormat="1" applyFont="1" applyFill="1" applyBorder="1" applyAlignment="1">
      <alignment horizontal="center" vertical="center" wrapText="1"/>
    </xf>
    <xf numFmtId="4" fontId="13" fillId="8" borderId="4" xfId="14" applyNumberFormat="1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5" fillId="0" borderId="12" xfId="0" applyFont="1" applyFill="1" applyBorder="1" applyAlignment="1">
      <alignment horizontal="center" vertical="center" wrapText="1"/>
    </xf>
    <xf numFmtId="0" fontId="11" fillId="0" borderId="14" xfId="8" applyFont="1" applyBorder="1" applyAlignment="1">
      <alignment horizontal="center"/>
    </xf>
    <xf numFmtId="0" fontId="7" fillId="0" borderId="0" xfId="8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vertical="center" wrapText="1"/>
    </xf>
  </cellXfs>
  <cellStyles count="18">
    <cellStyle name="Millares 6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2" xfId="7"/>
    <cellStyle name="Normal 3" xfId="8"/>
    <cellStyle name="Normal 6" xfId="9"/>
    <cellStyle name="Normal 7" xfId="10"/>
    <cellStyle name="Normal 8" xfId="11"/>
    <cellStyle name="Normal 9" xfId="12"/>
    <cellStyle name="Normal 95" xfId="13"/>
    <cellStyle name="Normal_B200" xfId="14"/>
    <cellStyle name="Normal_S200" xfId="15"/>
    <cellStyle name="Porcentaje" xfId="16" builtinId="5"/>
    <cellStyle name="Porcentaje 2" xfId="17"/>
  </cellStyles>
  <dxfs count="2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0</xdr:row>
      <xdr:rowOff>0</xdr:rowOff>
    </xdr:from>
    <xdr:to>
      <xdr:col>3</xdr:col>
      <xdr:colOff>563880</xdr:colOff>
      <xdr:row>5</xdr:row>
      <xdr:rowOff>106680</xdr:rowOff>
    </xdr:to>
    <xdr:pic>
      <xdr:nvPicPr>
        <xdr:cNvPr id="8194" name="Imagen 6">
          <a:extLst>
            <a:ext uri="{FF2B5EF4-FFF2-40B4-BE49-F238E27FC236}">
              <a16:creationId xmlns:a16="http://schemas.microsoft.com/office/drawing/2014/main" id="{74C97EEF-011A-4636-AD82-CB4C17CE8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0"/>
          <a:ext cx="2872740" cy="1021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D14"/>
  <sheetViews>
    <sheetView workbookViewId="0"/>
  </sheetViews>
  <sheetFormatPr baseColWidth="10" defaultColWidth="12.109375" defaultRowHeight="13.2" x14ac:dyDescent="0.25"/>
  <sheetData>
    <row r="10" spans="3:4" ht="14.4" x14ac:dyDescent="0.35">
      <c r="C10" s="1" t="s">
        <v>0</v>
      </c>
      <c r="D10" s="2" t="s">
        <v>1</v>
      </c>
    </row>
    <row r="11" spans="3:4" x14ac:dyDescent="0.25">
      <c r="C11" s="3"/>
      <c r="D11" s="2" t="s">
        <v>2</v>
      </c>
    </row>
    <row r="12" spans="3:4" x14ac:dyDescent="0.25">
      <c r="C12" s="4"/>
      <c r="D12" s="2" t="s">
        <v>3</v>
      </c>
    </row>
    <row r="13" spans="3:4" x14ac:dyDescent="0.25">
      <c r="C13" s="5"/>
      <c r="D13" s="2" t="s">
        <v>4</v>
      </c>
    </row>
    <row r="14" spans="3:4" ht="14.4" x14ac:dyDescent="0.35">
      <c r="C14" s="6"/>
      <c r="D14" s="2" t="s">
        <v>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B1:AA95"/>
  <sheetViews>
    <sheetView showGridLines="0" tabSelected="1" zoomScaleNormal="100" workbookViewId="0">
      <pane xSplit="1" ySplit="6" topLeftCell="B58" activePane="bottomRight" state="frozen"/>
      <selection pane="topRight" activeCell="B1" sqref="B1"/>
      <selection pane="bottomLeft" activeCell="A7" sqref="A7"/>
      <selection pane="bottomRight" activeCell="H63" sqref="H63"/>
    </sheetView>
  </sheetViews>
  <sheetFormatPr baseColWidth="10" defaultColWidth="12.5546875" defaultRowHeight="15.75" customHeight="1" x14ac:dyDescent="0.35"/>
  <cols>
    <col min="1" max="1" width="3.77734375" style="7" customWidth="1"/>
    <col min="2" max="2" width="18.77734375" style="7" customWidth="1"/>
    <col min="3" max="3" width="27" style="7" customWidth="1"/>
    <col min="4" max="4" width="5.77734375" style="8" customWidth="1"/>
    <col min="5" max="5" width="13" style="7" customWidth="1"/>
    <col min="6" max="6" width="15.44140625" style="7" customWidth="1"/>
    <col min="7" max="14" width="13" style="7" customWidth="1"/>
    <col min="15" max="15" width="14.21875" style="7" customWidth="1"/>
    <col min="16" max="17" width="15.21875" style="7" customWidth="1"/>
    <col min="18" max="19" width="16.109375" style="7" customWidth="1"/>
    <col min="20" max="20" width="19.6640625" style="7" customWidth="1"/>
    <col min="21" max="16384" width="12.5546875" style="7"/>
  </cols>
  <sheetData>
    <row r="1" spans="2:19" ht="15.75" customHeight="1" x14ac:dyDescent="0.35">
      <c r="L1" s="2"/>
    </row>
    <row r="2" spans="2:19" ht="22.2" customHeight="1" x14ac:dyDescent="0.45">
      <c r="B2" s="9" t="s">
        <v>5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9" ht="15.75" customHeight="1" x14ac:dyDescent="0.35">
      <c r="B3" s="12"/>
      <c r="C3" s="12"/>
      <c r="D3" s="13"/>
      <c r="E3" s="12"/>
      <c r="F3" s="12"/>
      <c r="G3" s="12"/>
      <c r="H3" s="12"/>
      <c r="I3" s="12"/>
      <c r="J3" s="12"/>
      <c r="K3" s="12"/>
      <c r="L3" s="14"/>
      <c r="M3" s="12"/>
      <c r="N3" s="12"/>
      <c r="O3" s="12"/>
      <c r="P3" s="12"/>
      <c r="Q3" s="12"/>
      <c r="R3" s="12"/>
      <c r="S3" s="12"/>
    </row>
    <row r="4" spans="2:19" ht="15.75" customHeight="1" x14ac:dyDescent="0.35">
      <c r="D4" s="15"/>
      <c r="E4" s="16" t="s">
        <v>6</v>
      </c>
      <c r="O4" s="17"/>
      <c r="P4" s="17"/>
      <c r="Q4" s="17"/>
      <c r="R4" s="17"/>
    </row>
    <row r="5" spans="2:19" ht="15.75" customHeight="1" x14ac:dyDescent="0.35">
      <c r="B5" s="18"/>
      <c r="C5" s="18"/>
      <c r="D5" s="19"/>
      <c r="E5" s="234" t="s">
        <v>7</v>
      </c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</row>
    <row r="6" spans="2:19" ht="15.75" customHeight="1" x14ac:dyDescent="0.35">
      <c r="B6" s="11"/>
      <c r="C6" s="11"/>
      <c r="D6" s="20" t="s">
        <v>8</v>
      </c>
      <c r="E6" s="21" t="s">
        <v>9</v>
      </c>
      <c r="F6" s="21" t="s">
        <v>10</v>
      </c>
      <c r="G6" s="21" t="s">
        <v>11</v>
      </c>
      <c r="H6" s="21" t="s">
        <v>12</v>
      </c>
      <c r="I6" s="21" t="s">
        <v>13</v>
      </c>
      <c r="J6" s="21" t="s">
        <v>14</v>
      </c>
      <c r="K6" s="21" t="s">
        <v>15</v>
      </c>
      <c r="L6" s="21" t="s">
        <v>16</v>
      </c>
      <c r="M6" s="21" t="s">
        <v>17</v>
      </c>
      <c r="N6" s="21" t="s">
        <v>18</v>
      </c>
      <c r="O6" s="21" t="s">
        <v>19</v>
      </c>
      <c r="P6" s="21" t="s">
        <v>20</v>
      </c>
      <c r="Q6" s="22" t="s">
        <v>21</v>
      </c>
      <c r="R6" s="23" t="s">
        <v>22</v>
      </c>
      <c r="S6" s="23" t="s">
        <v>23</v>
      </c>
    </row>
    <row r="7" spans="2:19" ht="15.75" customHeight="1" x14ac:dyDescent="0.35">
      <c r="B7" s="24"/>
      <c r="C7" s="24" t="s">
        <v>24</v>
      </c>
      <c r="D7" s="25" t="s">
        <v>25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  <c r="Q7" s="28"/>
      <c r="R7" s="29">
        <f t="shared" ref="R7:R17" si="0">SUM(E7:P7)</f>
        <v>0</v>
      </c>
      <c r="S7" s="29">
        <f t="shared" ref="S7:S17" si="1">Q7-R7</f>
        <v>0</v>
      </c>
    </row>
    <row r="8" spans="2:19" ht="15.75" customHeight="1" x14ac:dyDescent="0.35">
      <c r="B8" s="24"/>
      <c r="C8" s="24" t="s">
        <v>26</v>
      </c>
      <c r="D8" s="25" t="s">
        <v>27</v>
      </c>
      <c r="E8" s="26"/>
      <c r="F8" s="26"/>
      <c r="G8" s="27"/>
      <c r="H8" s="26"/>
      <c r="I8" s="26"/>
      <c r="J8" s="30"/>
      <c r="K8" s="27"/>
      <c r="L8" s="27"/>
      <c r="M8" s="27"/>
      <c r="N8" s="27"/>
      <c r="O8" s="27"/>
      <c r="P8" s="27"/>
      <c r="Q8" s="28"/>
      <c r="R8" s="29">
        <f t="shared" si="0"/>
        <v>0</v>
      </c>
      <c r="S8" s="29">
        <f t="shared" si="1"/>
        <v>0</v>
      </c>
    </row>
    <row r="9" spans="2:19" ht="15.75" customHeight="1" x14ac:dyDescent="0.35">
      <c r="B9" s="24"/>
      <c r="C9" s="24" t="s">
        <v>28</v>
      </c>
      <c r="D9" s="25" t="s">
        <v>29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6"/>
      <c r="Q9" s="31"/>
      <c r="R9" s="29">
        <f t="shared" si="0"/>
        <v>0</v>
      </c>
      <c r="S9" s="29">
        <f t="shared" si="1"/>
        <v>0</v>
      </c>
    </row>
    <row r="10" spans="2:19" ht="15.75" customHeight="1" x14ac:dyDescent="0.35">
      <c r="B10" s="24"/>
      <c r="C10" s="24" t="s">
        <v>30</v>
      </c>
      <c r="D10" s="25" t="s">
        <v>31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32"/>
      <c r="R10" s="29">
        <f t="shared" si="0"/>
        <v>0</v>
      </c>
      <c r="S10" s="29">
        <f t="shared" si="1"/>
        <v>0</v>
      </c>
    </row>
    <row r="11" spans="2:19" ht="15.75" customHeight="1" x14ac:dyDescent="0.35">
      <c r="B11" s="24"/>
      <c r="C11" s="24" t="s">
        <v>32</v>
      </c>
      <c r="D11" s="25" t="s">
        <v>33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/>
      <c r="R11" s="29">
        <f t="shared" si="0"/>
        <v>0</v>
      </c>
      <c r="S11" s="29">
        <f t="shared" si="1"/>
        <v>0</v>
      </c>
    </row>
    <row r="12" spans="2:19" ht="15.75" customHeight="1" x14ac:dyDescent="0.35">
      <c r="B12" s="24"/>
      <c r="C12" s="24" t="s">
        <v>34</v>
      </c>
      <c r="D12" s="25" t="s">
        <v>35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4"/>
      <c r="R12" s="29">
        <f t="shared" si="0"/>
        <v>0</v>
      </c>
      <c r="S12" s="29">
        <f t="shared" si="1"/>
        <v>0</v>
      </c>
    </row>
    <row r="13" spans="2:19" ht="15.75" customHeight="1" x14ac:dyDescent="0.35">
      <c r="B13" s="24"/>
      <c r="C13" s="24" t="s">
        <v>36</v>
      </c>
      <c r="D13" s="25" t="s">
        <v>37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29">
        <f t="shared" si="0"/>
        <v>0</v>
      </c>
      <c r="S13" s="29">
        <f t="shared" si="1"/>
        <v>0</v>
      </c>
    </row>
    <row r="14" spans="2:19" ht="15.75" customHeight="1" x14ac:dyDescent="0.35">
      <c r="B14" s="24"/>
      <c r="C14" s="24" t="s">
        <v>38</v>
      </c>
      <c r="D14" s="25" t="s">
        <v>39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R14" s="29">
        <f t="shared" si="0"/>
        <v>0</v>
      </c>
      <c r="S14" s="29">
        <f t="shared" si="1"/>
        <v>0</v>
      </c>
    </row>
    <row r="15" spans="2:19" ht="15.75" customHeight="1" x14ac:dyDescent="0.35">
      <c r="B15" s="24"/>
      <c r="C15" s="24" t="s">
        <v>40</v>
      </c>
      <c r="D15" s="25" t="s">
        <v>41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29">
        <f t="shared" si="0"/>
        <v>0</v>
      </c>
      <c r="S15" s="29">
        <f t="shared" si="1"/>
        <v>0</v>
      </c>
    </row>
    <row r="16" spans="2:19" ht="15.75" customHeight="1" x14ac:dyDescent="0.35">
      <c r="B16" s="35"/>
      <c r="C16" s="35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8"/>
      <c r="R16" s="39">
        <f t="shared" si="0"/>
        <v>0</v>
      </c>
      <c r="S16" s="39">
        <f t="shared" si="1"/>
        <v>0</v>
      </c>
    </row>
    <row r="17" spans="2:19" ht="15.75" customHeight="1" x14ac:dyDescent="0.35">
      <c r="B17" s="40" t="s">
        <v>42</v>
      </c>
      <c r="C17" s="40"/>
      <c r="D17" s="41"/>
      <c r="E17" s="40">
        <f t="shared" ref="E17:P17" si="2">SUM(E7:E16)</f>
        <v>0</v>
      </c>
      <c r="F17" s="40">
        <f t="shared" si="2"/>
        <v>0</v>
      </c>
      <c r="G17" s="40">
        <f t="shared" si="2"/>
        <v>0</v>
      </c>
      <c r="H17" s="40">
        <f t="shared" si="2"/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2">
        <f>SUM(D17:O17)</f>
        <v>0</v>
      </c>
      <c r="R17" s="42">
        <f t="shared" si="0"/>
        <v>0</v>
      </c>
      <c r="S17" s="42">
        <f t="shared" si="1"/>
        <v>0</v>
      </c>
    </row>
    <row r="18" spans="2:19" ht="15.75" customHeight="1" x14ac:dyDescent="0.35">
      <c r="J18" s="43"/>
      <c r="Q18" s="44"/>
      <c r="R18" s="44"/>
      <c r="S18" s="44"/>
    </row>
    <row r="19" spans="2:19" ht="15.75" customHeight="1" x14ac:dyDescent="0.35">
      <c r="B19" s="24"/>
      <c r="C19" s="24" t="s">
        <v>24</v>
      </c>
      <c r="D19" s="25" t="s">
        <v>43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>
        <f t="shared" ref="R19:R28" si="3">SUM(E19:P19)</f>
        <v>0</v>
      </c>
      <c r="S19" s="29">
        <f t="shared" ref="S19:S29" si="4">Q19-R19</f>
        <v>0</v>
      </c>
    </row>
    <row r="20" spans="2:19" ht="15.75" customHeight="1" x14ac:dyDescent="0.35">
      <c r="B20" s="24"/>
      <c r="C20" s="24" t="s">
        <v>26</v>
      </c>
      <c r="D20" s="25" t="s">
        <v>44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  <c r="R20" s="29">
        <f t="shared" si="3"/>
        <v>0</v>
      </c>
      <c r="S20" s="29">
        <f t="shared" si="4"/>
        <v>0</v>
      </c>
    </row>
    <row r="21" spans="2:19" ht="15.75" customHeight="1" x14ac:dyDescent="0.35">
      <c r="B21" s="24"/>
      <c r="C21" s="24" t="s">
        <v>28</v>
      </c>
      <c r="D21" s="25" t="s">
        <v>45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  <c r="R21" s="29">
        <f t="shared" si="3"/>
        <v>0</v>
      </c>
      <c r="S21" s="29">
        <f t="shared" si="4"/>
        <v>0</v>
      </c>
    </row>
    <row r="22" spans="2:19" ht="15.75" customHeight="1" x14ac:dyDescent="0.35">
      <c r="B22" s="24"/>
      <c r="C22" s="24" t="s">
        <v>30</v>
      </c>
      <c r="D22" s="25" t="s">
        <v>46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29">
        <f t="shared" si="3"/>
        <v>0</v>
      </c>
      <c r="S22" s="29">
        <f t="shared" si="4"/>
        <v>0</v>
      </c>
    </row>
    <row r="23" spans="2:19" ht="15.75" customHeight="1" x14ac:dyDescent="0.35">
      <c r="B23" s="24"/>
      <c r="C23" s="24" t="s">
        <v>32</v>
      </c>
      <c r="D23" s="25" t="s">
        <v>47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/>
      <c r="R23" s="29">
        <f t="shared" si="3"/>
        <v>0</v>
      </c>
      <c r="S23" s="29">
        <f t="shared" si="4"/>
        <v>0</v>
      </c>
    </row>
    <row r="24" spans="2:19" ht="15.75" customHeight="1" x14ac:dyDescent="0.35">
      <c r="B24" s="24"/>
      <c r="C24" s="24" t="s">
        <v>48</v>
      </c>
      <c r="D24" s="25" t="s">
        <v>49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4"/>
      <c r="R24" s="29">
        <f t="shared" si="3"/>
        <v>0</v>
      </c>
      <c r="S24" s="29">
        <f t="shared" si="4"/>
        <v>0</v>
      </c>
    </row>
    <row r="25" spans="2:19" ht="15.75" customHeight="1" x14ac:dyDescent="0.35">
      <c r="B25" s="24"/>
      <c r="C25" s="24" t="s">
        <v>36</v>
      </c>
      <c r="D25" s="25" t="s">
        <v>50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4"/>
      <c r="R25" s="29">
        <f t="shared" si="3"/>
        <v>0</v>
      </c>
      <c r="S25" s="29">
        <f t="shared" si="4"/>
        <v>0</v>
      </c>
    </row>
    <row r="26" spans="2:19" ht="15.75" customHeight="1" x14ac:dyDescent="0.35">
      <c r="B26" s="24"/>
      <c r="C26" s="24" t="s">
        <v>38</v>
      </c>
      <c r="D26" s="25" t="s">
        <v>51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4"/>
      <c r="R26" s="29">
        <f t="shared" si="3"/>
        <v>0</v>
      </c>
      <c r="S26" s="29">
        <f t="shared" si="4"/>
        <v>0</v>
      </c>
    </row>
    <row r="27" spans="2:19" ht="15.75" customHeight="1" x14ac:dyDescent="0.35">
      <c r="B27" s="24"/>
      <c r="C27" s="24" t="s">
        <v>40</v>
      </c>
      <c r="D27" s="25" t="s">
        <v>52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8"/>
      <c r="R27" s="29">
        <f t="shared" si="3"/>
        <v>0</v>
      </c>
      <c r="S27" s="29">
        <f t="shared" si="4"/>
        <v>0</v>
      </c>
    </row>
    <row r="28" spans="2:19" ht="15.75" customHeight="1" x14ac:dyDescent="0.35">
      <c r="B28" s="35"/>
      <c r="C28" s="35"/>
      <c r="D28" s="36"/>
      <c r="E28" s="45"/>
      <c r="F28" s="45"/>
      <c r="G28" s="45"/>
      <c r="H28" s="45"/>
      <c r="I28" s="45"/>
      <c r="J28" s="46"/>
      <c r="K28" s="45"/>
      <c r="L28" s="45"/>
      <c r="M28" s="45"/>
      <c r="N28" s="45"/>
      <c r="O28" s="45"/>
      <c r="P28" s="45"/>
      <c r="Q28" s="38"/>
      <c r="R28" s="39">
        <f t="shared" si="3"/>
        <v>0</v>
      </c>
      <c r="S28" s="39">
        <f t="shared" si="4"/>
        <v>0</v>
      </c>
    </row>
    <row r="29" spans="2:19" ht="15.75" customHeight="1" x14ac:dyDescent="0.35">
      <c r="B29" s="40" t="s">
        <v>53</v>
      </c>
      <c r="C29" s="40"/>
      <c r="D29" s="41"/>
      <c r="E29" s="47">
        <f t="shared" ref="E29:P29" si="5">SUM(E19:E28)</f>
        <v>0</v>
      </c>
      <c r="F29" s="47">
        <f t="shared" si="5"/>
        <v>0</v>
      </c>
      <c r="G29" s="47">
        <f t="shared" si="5"/>
        <v>0</v>
      </c>
      <c r="H29" s="47">
        <f t="shared" si="5"/>
        <v>0</v>
      </c>
      <c r="I29" s="47">
        <f t="shared" si="5"/>
        <v>0</v>
      </c>
      <c r="J29" s="47">
        <f t="shared" si="5"/>
        <v>0</v>
      </c>
      <c r="K29" s="47">
        <f t="shared" si="5"/>
        <v>0</v>
      </c>
      <c r="L29" s="47">
        <f t="shared" si="5"/>
        <v>0</v>
      </c>
      <c r="M29" s="47">
        <f t="shared" si="5"/>
        <v>0</v>
      </c>
      <c r="N29" s="47">
        <f t="shared" si="5"/>
        <v>0</v>
      </c>
      <c r="O29" s="47">
        <f t="shared" si="5"/>
        <v>0</v>
      </c>
      <c r="P29" s="47">
        <f t="shared" si="5"/>
        <v>0</v>
      </c>
      <c r="Q29" s="42">
        <f>SUM(Q20:Q28)</f>
        <v>0</v>
      </c>
      <c r="R29" s="42">
        <f>SUM(R20:R28)</f>
        <v>0</v>
      </c>
      <c r="S29" s="42">
        <f t="shared" si="4"/>
        <v>0</v>
      </c>
    </row>
    <row r="30" spans="2:19" ht="15.75" customHeight="1" x14ac:dyDescent="0.35">
      <c r="J30" s="43"/>
      <c r="Q30" s="44"/>
      <c r="R30" s="44"/>
      <c r="S30" s="44"/>
    </row>
    <row r="31" spans="2:19" ht="15.75" customHeight="1" x14ac:dyDescent="0.35">
      <c r="B31" s="11"/>
      <c r="C31" s="48" t="s">
        <v>54</v>
      </c>
      <c r="D31" s="1" t="s">
        <v>55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  <c r="R31" s="29">
        <f t="shared" ref="R31:R37" si="6">SUM(E31:P31)</f>
        <v>0</v>
      </c>
      <c r="S31" s="29">
        <f t="shared" ref="S31:S37" si="7">Q31-R31</f>
        <v>0</v>
      </c>
    </row>
    <row r="32" spans="2:19" ht="15.75" customHeight="1" x14ac:dyDescent="0.35">
      <c r="B32" s="11"/>
      <c r="C32" s="48" t="s">
        <v>56</v>
      </c>
      <c r="D32" s="1" t="s">
        <v>57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/>
      <c r="R32" s="29">
        <f t="shared" si="6"/>
        <v>0</v>
      </c>
      <c r="S32" s="29">
        <f t="shared" si="7"/>
        <v>0</v>
      </c>
    </row>
    <row r="33" spans="2:19" ht="15.75" customHeight="1" x14ac:dyDescent="0.35">
      <c r="B33" s="11"/>
      <c r="C33" s="48" t="s">
        <v>58</v>
      </c>
      <c r="D33" s="1" t="s">
        <v>59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  <c r="R33" s="29">
        <f t="shared" si="6"/>
        <v>0</v>
      </c>
      <c r="S33" s="29">
        <f t="shared" si="7"/>
        <v>0</v>
      </c>
    </row>
    <row r="34" spans="2:19" ht="15.75" customHeight="1" x14ac:dyDescent="0.35">
      <c r="B34" s="11"/>
      <c r="C34" s="48" t="s">
        <v>60</v>
      </c>
      <c r="D34" s="1" t="s">
        <v>61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>
        <f t="shared" si="6"/>
        <v>0</v>
      </c>
      <c r="S34" s="29">
        <f t="shared" si="7"/>
        <v>0</v>
      </c>
    </row>
    <row r="35" spans="2:19" ht="15.75" customHeight="1" x14ac:dyDescent="0.35">
      <c r="B35" s="11"/>
      <c r="C35" s="48" t="s">
        <v>62</v>
      </c>
      <c r="D35" s="1" t="s">
        <v>63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/>
      <c r="R35" s="29">
        <f t="shared" si="6"/>
        <v>0</v>
      </c>
      <c r="S35" s="29">
        <f t="shared" si="7"/>
        <v>0</v>
      </c>
    </row>
    <row r="36" spans="2:19" ht="15.75" customHeight="1" x14ac:dyDescent="0.35">
      <c r="B36" s="11"/>
      <c r="C36" s="48" t="s">
        <v>64</v>
      </c>
      <c r="D36" s="1" t="s">
        <v>65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29">
        <f t="shared" si="6"/>
        <v>0</v>
      </c>
      <c r="S36" s="29">
        <f t="shared" si="7"/>
        <v>0</v>
      </c>
    </row>
    <row r="37" spans="2:19" ht="15.75" customHeight="1" x14ac:dyDescent="0.35">
      <c r="B37" s="11"/>
      <c r="C37" s="48" t="s">
        <v>66</v>
      </c>
      <c r="D37" s="1" t="s">
        <v>67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8"/>
      <c r="R37" s="29">
        <f t="shared" si="6"/>
        <v>0</v>
      </c>
      <c r="S37" s="29">
        <f t="shared" si="7"/>
        <v>0</v>
      </c>
    </row>
    <row r="38" spans="2:19" ht="15.75" customHeight="1" x14ac:dyDescent="0.35">
      <c r="B38" s="49"/>
      <c r="C38" s="50"/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38"/>
      <c r="R38" s="38"/>
      <c r="S38" s="38"/>
    </row>
    <row r="39" spans="2:19" ht="15.75" customHeight="1" x14ac:dyDescent="0.35">
      <c r="B39" s="47" t="s">
        <v>68</v>
      </c>
      <c r="C39" s="53"/>
      <c r="D39" s="54"/>
      <c r="E39" s="47">
        <f t="shared" ref="E39:R39" si="8">SUM(E31:E38)</f>
        <v>0</v>
      </c>
      <c r="F39" s="47">
        <f t="shared" si="8"/>
        <v>0</v>
      </c>
      <c r="G39" s="47">
        <f t="shared" si="8"/>
        <v>0</v>
      </c>
      <c r="H39" s="47">
        <f t="shared" si="8"/>
        <v>0</v>
      </c>
      <c r="I39" s="47">
        <f t="shared" si="8"/>
        <v>0</v>
      </c>
      <c r="J39" s="47">
        <f t="shared" si="8"/>
        <v>0</v>
      </c>
      <c r="K39" s="47">
        <f t="shared" si="8"/>
        <v>0</v>
      </c>
      <c r="L39" s="47">
        <f t="shared" si="8"/>
        <v>0</v>
      </c>
      <c r="M39" s="47">
        <f t="shared" si="8"/>
        <v>0</v>
      </c>
      <c r="N39" s="47">
        <f t="shared" si="8"/>
        <v>0</v>
      </c>
      <c r="O39" s="47">
        <f t="shared" si="8"/>
        <v>0</v>
      </c>
      <c r="P39" s="47">
        <f t="shared" si="8"/>
        <v>0</v>
      </c>
      <c r="Q39" s="42">
        <f t="shared" si="8"/>
        <v>0</v>
      </c>
      <c r="R39" s="42">
        <f t="shared" si="8"/>
        <v>0</v>
      </c>
      <c r="S39" s="42">
        <f>Q39-R39</f>
        <v>0</v>
      </c>
    </row>
    <row r="40" spans="2:19" ht="15.75" customHeight="1" x14ac:dyDescent="0.35">
      <c r="C40" s="15"/>
      <c r="J40" s="43"/>
      <c r="Q40" s="44"/>
      <c r="R40" s="44"/>
      <c r="S40" s="44"/>
    </row>
    <row r="41" spans="2:19" ht="15.75" customHeight="1" x14ac:dyDescent="0.35">
      <c r="B41" s="11"/>
      <c r="C41" s="48" t="s">
        <v>54</v>
      </c>
      <c r="D41" s="1" t="s">
        <v>69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9">
        <f t="shared" ref="R41:R50" si="9">SUM(E41:P41)</f>
        <v>0</v>
      </c>
      <c r="S41" s="29">
        <f t="shared" ref="S41:S50" si="10">Q41-R41</f>
        <v>0</v>
      </c>
    </row>
    <row r="42" spans="2:19" ht="15.75" customHeight="1" x14ac:dyDescent="0.35">
      <c r="B42" s="11"/>
      <c r="C42" s="48" t="s">
        <v>56</v>
      </c>
      <c r="D42" s="1" t="s">
        <v>70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9">
        <f t="shared" si="9"/>
        <v>0</v>
      </c>
      <c r="S42" s="29">
        <f t="shared" si="10"/>
        <v>0</v>
      </c>
    </row>
    <row r="43" spans="2:19" ht="15.75" customHeight="1" x14ac:dyDescent="0.35">
      <c r="B43" s="11"/>
      <c r="C43" s="48" t="s">
        <v>58</v>
      </c>
      <c r="D43" s="1" t="s">
        <v>71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8"/>
      <c r="R43" s="29">
        <f t="shared" si="9"/>
        <v>0</v>
      </c>
      <c r="S43" s="29">
        <f t="shared" si="10"/>
        <v>0</v>
      </c>
    </row>
    <row r="44" spans="2:19" ht="15.75" customHeight="1" x14ac:dyDescent="0.35">
      <c r="B44" s="11"/>
      <c r="C44" s="48" t="s">
        <v>60</v>
      </c>
      <c r="D44" s="1" t="s">
        <v>72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8"/>
      <c r="R44" s="29">
        <f t="shared" si="9"/>
        <v>0</v>
      </c>
      <c r="S44" s="29">
        <f t="shared" si="10"/>
        <v>0</v>
      </c>
    </row>
    <row r="45" spans="2:19" ht="15.75" customHeight="1" x14ac:dyDescent="0.35">
      <c r="B45" s="11"/>
      <c r="C45" s="48" t="s">
        <v>62</v>
      </c>
      <c r="D45" s="1" t="s">
        <v>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8"/>
      <c r="R45" s="29">
        <f t="shared" si="9"/>
        <v>0</v>
      </c>
      <c r="S45" s="29">
        <f t="shared" si="10"/>
        <v>0</v>
      </c>
    </row>
    <row r="46" spans="2:19" ht="15.75" customHeight="1" x14ac:dyDescent="0.35">
      <c r="B46" s="11"/>
      <c r="C46" s="48" t="s">
        <v>64</v>
      </c>
      <c r="D46" s="1" t="s">
        <v>73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8"/>
      <c r="R46" s="29">
        <f t="shared" si="9"/>
        <v>0</v>
      </c>
      <c r="S46" s="29">
        <f t="shared" si="10"/>
        <v>0</v>
      </c>
    </row>
    <row r="47" spans="2:19" ht="15.75" customHeight="1" x14ac:dyDescent="0.35">
      <c r="B47" s="11"/>
      <c r="C47" s="48" t="s">
        <v>66</v>
      </c>
      <c r="D47" s="1" t="s">
        <v>74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8"/>
      <c r="R47" s="29">
        <f t="shared" si="9"/>
        <v>0</v>
      </c>
      <c r="S47" s="29">
        <f t="shared" si="10"/>
        <v>0</v>
      </c>
    </row>
    <row r="48" spans="2:19" ht="15.75" customHeight="1" x14ac:dyDescent="0.35">
      <c r="B48" s="11"/>
      <c r="C48" s="48" t="s">
        <v>75</v>
      </c>
      <c r="D48" s="1" t="s">
        <v>76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8"/>
      <c r="R48" s="29">
        <f t="shared" si="9"/>
        <v>0</v>
      </c>
      <c r="S48" s="29">
        <f t="shared" si="10"/>
        <v>0</v>
      </c>
    </row>
    <row r="49" spans="2:20" ht="15.75" customHeight="1" x14ac:dyDescent="0.35">
      <c r="B49" s="11"/>
      <c r="C49" s="48" t="s">
        <v>77</v>
      </c>
      <c r="D49" s="1" t="s">
        <v>78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8"/>
      <c r="R49" s="29">
        <f t="shared" si="9"/>
        <v>0</v>
      </c>
      <c r="S49" s="29">
        <f t="shared" si="10"/>
        <v>0</v>
      </c>
    </row>
    <row r="50" spans="2:20" ht="15.75" customHeight="1" x14ac:dyDescent="0.35">
      <c r="B50" s="11"/>
      <c r="C50" s="48" t="s">
        <v>79</v>
      </c>
      <c r="D50" s="1" t="s">
        <v>80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  <c r="R50" s="29">
        <f t="shared" si="9"/>
        <v>0</v>
      </c>
      <c r="S50" s="29">
        <f t="shared" si="10"/>
        <v>0</v>
      </c>
    </row>
    <row r="51" spans="2:20" ht="15.75" customHeight="1" x14ac:dyDescent="0.35">
      <c r="B51" s="49"/>
      <c r="C51" s="50"/>
      <c r="D51" s="51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38"/>
      <c r="R51" s="38"/>
      <c r="S51" s="38"/>
    </row>
    <row r="52" spans="2:20" ht="15.75" customHeight="1" x14ac:dyDescent="0.35">
      <c r="B52" s="47" t="s">
        <v>81</v>
      </c>
      <c r="C52" s="47"/>
      <c r="D52" s="54"/>
      <c r="E52" s="47">
        <f t="shared" ref="E52:R52" si="11">SUM(E41:E51)</f>
        <v>0</v>
      </c>
      <c r="F52" s="47">
        <f t="shared" si="11"/>
        <v>0</v>
      </c>
      <c r="G52" s="47">
        <f t="shared" si="11"/>
        <v>0</v>
      </c>
      <c r="H52" s="47">
        <f t="shared" si="11"/>
        <v>0</v>
      </c>
      <c r="I52" s="47">
        <f t="shared" si="11"/>
        <v>0</v>
      </c>
      <c r="J52" s="47">
        <f t="shared" si="11"/>
        <v>0</v>
      </c>
      <c r="K52" s="47">
        <f t="shared" si="11"/>
        <v>0</v>
      </c>
      <c r="L52" s="47">
        <f t="shared" si="11"/>
        <v>0</v>
      </c>
      <c r="M52" s="47">
        <f t="shared" si="11"/>
        <v>0</v>
      </c>
      <c r="N52" s="47">
        <f t="shared" si="11"/>
        <v>0</v>
      </c>
      <c r="O52" s="47">
        <f t="shared" si="11"/>
        <v>0</v>
      </c>
      <c r="P52" s="47">
        <f t="shared" si="11"/>
        <v>0</v>
      </c>
      <c r="Q52" s="42">
        <f t="shared" si="11"/>
        <v>0</v>
      </c>
      <c r="R52" s="42">
        <f t="shared" si="11"/>
        <v>0</v>
      </c>
      <c r="S52" s="42">
        <f>Q52-R52</f>
        <v>0</v>
      </c>
      <c r="T52" s="2"/>
    </row>
    <row r="53" spans="2:20" ht="15.75" customHeight="1" x14ac:dyDescent="0.35">
      <c r="J53" s="43"/>
      <c r="Q53" s="44"/>
      <c r="R53" s="44"/>
      <c r="S53" s="44"/>
      <c r="T53" s="2"/>
    </row>
    <row r="54" spans="2:20" ht="15.75" customHeight="1" x14ac:dyDescent="0.35">
      <c r="J54" s="43"/>
      <c r="Q54" s="44"/>
      <c r="R54" s="44"/>
      <c r="S54" s="44"/>
      <c r="T54" s="2"/>
    </row>
    <row r="55" spans="2:20" ht="15.75" customHeight="1" x14ac:dyDescent="0.35">
      <c r="B55" s="55" t="s">
        <v>82</v>
      </c>
      <c r="C55" s="55"/>
      <c r="D55" s="56"/>
      <c r="E55" s="57">
        <f t="shared" ref="E55:P55" si="12">E29-E52</f>
        <v>0</v>
      </c>
      <c r="F55" s="57">
        <f t="shared" si="12"/>
        <v>0</v>
      </c>
      <c r="G55" s="57">
        <f t="shared" si="12"/>
        <v>0</v>
      </c>
      <c r="H55" s="57">
        <f t="shared" si="12"/>
        <v>0</v>
      </c>
      <c r="I55" s="57">
        <f t="shared" si="12"/>
        <v>0</v>
      </c>
      <c r="J55" s="57">
        <f t="shared" si="12"/>
        <v>0</v>
      </c>
      <c r="K55" s="57">
        <f t="shared" si="12"/>
        <v>0</v>
      </c>
      <c r="L55" s="57">
        <f t="shared" si="12"/>
        <v>0</v>
      </c>
      <c r="M55" s="57">
        <f t="shared" si="12"/>
        <v>0</v>
      </c>
      <c r="N55" s="57">
        <f t="shared" si="12"/>
        <v>0</v>
      </c>
      <c r="O55" s="57">
        <f t="shared" si="12"/>
        <v>0</v>
      </c>
      <c r="P55" s="57">
        <f t="shared" si="12"/>
        <v>0</v>
      </c>
      <c r="Q55" s="58"/>
      <c r="R55" s="58"/>
      <c r="S55" s="58"/>
      <c r="T55" s="2"/>
    </row>
    <row r="56" spans="2:20" ht="15.75" customHeight="1" x14ac:dyDescent="0.35">
      <c r="B56" s="59"/>
      <c r="C56" s="60"/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32"/>
      <c r="R56" s="32"/>
      <c r="S56" s="32"/>
      <c r="T56" s="2"/>
    </row>
    <row r="57" spans="2:20" ht="15.75" customHeight="1" x14ac:dyDescent="0.35">
      <c r="B57" s="63"/>
      <c r="C57" s="64" t="s">
        <v>83</v>
      </c>
      <c r="D57" s="65">
        <v>66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32"/>
      <c r="R57" s="32"/>
      <c r="S57" s="32"/>
      <c r="T57" s="2"/>
    </row>
    <row r="58" spans="2:20" ht="15.75" customHeight="1" x14ac:dyDescent="0.35">
      <c r="B58" s="63"/>
      <c r="C58" s="64" t="s">
        <v>84</v>
      </c>
      <c r="D58" s="65">
        <v>77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32"/>
      <c r="R58" s="29">
        <f t="shared" ref="R58:R64" si="13">SUM(E58:P58)</f>
        <v>0</v>
      </c>
      <c r="S58" s="29">
        <f t="shared" ref="S58:S64" si="14">Q58-R58</f>
        <v>0</v>
      </c>
      <c r="T58" s="2"/>
    </row>
    <row r="59" spans="2:20" ht="15.75" customHeight="1" x14ac:dyDescent="0.35">
      <c r="B59" s="11"/>
      <c r="C59" s="48" t="s">
        <v>85</v>
      </c>
      <c r="D59" s="65">
        <v>67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32"/>
      <c r="R59" s="29">
        <f t="shared" si="13"/>
        <v>0</v>
      </c>
      <c r="S59" s="29">
        <f t="shared" si="14"/>
        <v>0</v>
      </c>
      <c r="T59" s="2"/>
    </row>
    <row r="60" spans="2:20" ht="15.75" customHeight="1" x14ac:dyDescent="0.35">
      <c r="B60" s="11"/>
      <c r="C60" s="48" t="s">
        <v>86</v>
      </c>
      <c r="D60" s="1" t="s">
        <v>87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32"/>
      <c r="R60" s="29">
        <f t="shared" si="13"/>
        <v>0</v>
      </c>
      <c r="S60" s="29">
        <f t="shared" si="14"/>
        <v>0</v>
      </c>
      <c r="T60" s="2"/>
    </row>
    <row r="61" spans="2:20" ht="15.75" customHeight="1" x14ac:dyDescent="0.35">
      <c r="B61" s="11"/>
      <c r="C61" s="48" t="s">
        <v>88</v>
      </c>
      <c r="D61" s="1" t="s">
        <v>89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32"/>
      <c r="R61" s="29">
        <f t="shared" si="13"/>
        <v>0</v>
      </c>
      <c r="S61" s="29">
        <f t="shared" si="14"/>
        <v>0</v>
      </c>
      <c r="T61" s="2"/>
    </row>
    <row r="62" spans="2:20" ht="15.75" customHeight="1" x14ac:dyDescent="0.35">
      <c r="B62" s="66"/>
      <c r="C62" s="67" t="s">
        <v>90</v>
      </c>
      <c r="D62" s="68" t="s">
        <v>91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8"/>
      <c r="R62" s="29">
        <f t="shared" si="13"/>
        <v>0</v>
      </c>
      <c r="S62" s="29">
        <f t="shared" si="14"/>
        <v>0</v>
      </c>
      <c r="T62" s="2"/>
    </row>
    <row r="63" spans="2:20" ht="15.75" customHeight="1" x14ac:dyDescent="0.35">
      <c r="B63" s="55" t="s">
        <v>92</v>
      </c>
      <c r="C63" s="55"/>
      <c r="D63" s="56"/>
      <c r="E63" s="57">
        <f t="shared" ref="E63:P63" si="15">IF((E55+E59+E58)&gt;0,E55+E59+E58,0)</f>
        <v>0</v>
      </c>
      <c r="F63" s="57">
        <f t="shared" si="15"/>
        <v>0</v>
      </c>
      <c r="G63" s="57">
        <f t="shared" si="15"/>
        <v>0</v>
      </c>
      <c r="H63" s="57">
        <f t="shared" si="15"/>
        <v>0</v>
      </c>
      <c r="I63" s="57">
        <f t="shared" si="15"/>
        <v>0</v>
      </c>
      <c r="J63" s="57">
        <f t="shared" si="15"/>
        <v>0</v>
      </c>
      <c r="K63" s="57">
        <f t="shared" si="15"/>
        <v>0</v>
      </c>
      <c r="L63" s="57">
        <f t="shared" si="15"/>
        <v>0</v>
      </c>
      <c r="M63" s="57">
        <f t="shared" si="15"/>
        <v>0</v>
      </c>
      <c r="N63" s="57">
        <f t="shared" si="15"/>
        <v>0</v>
      </c>
      <c r="O63" s="57">
        <f t="shared" si="15"/>
        <v>0</v>
      </c>
      <c r="P63" s="57">
        <f t="shared" si="15"/>
        <v>0</v>
      </c>
      <c r="Q63" s="58"/>
      <c r="R63" s="58">
        <f t="shared" si="13"/>
        <v>0</v>
      </c>
      <c r="S63" s="58">
        <f t="shared" si="14"/>
        <v>0</v>
      </c>
      <c r="T63" s="2"/>
    </row>
    <row r="64" spans="2:20" ht="15.75" customHeight="1" x14ac:dyDescent="0.35">
      <c r="B64" s="55" t="s">
        <v>93</v>
      </c>
      <c r="C64" s="55"/>
      <c r="D64" s="56"/>
      <c r="E64" s="57">
        <f t="shared" ref="E64:P64" si="16">IF((E55+E59)&lt;0,E55+E59,0)</f>
        <v>0</v>
      </c>
      <c r="F64" s="57">
        <f t="shared" si="16"/>
        <v>0</v>
      </c>
      <c r="G64" s="57">
        <f t="shared" si="16"/>
        <v>0</v>
      </c>
      <c r="H64" s="57">
        <f t="shared" si="16"/>
        <v>0</v>
      </c>
      <c r="I64" s="57">
        <f t="shared" si="16"/>
        <v>0</v>
      </c>
      <c r="J64" s="57">
        <f t="shared" si="16"/>
        <v>0</v>
      </c>
      <c r="K64" s="57">
        <f t="shared" si="16"/>
        <v>0</v>
      </c>
      <c r="L64" s="57">
        <f t="shared" si="16"/>
        <v>0</v>
      </c>
      <c r="M64" s="57">
        <f t="shared" si="16"/>
        <v>0</v>
      </c>
      <c r="N64" s="57">
        <f t="shared" si="16"/>
        <v>0</v>
      </c>
      <c r="O64" s="57">
        <f t="shared" si="16"/>
        <v>0</v>
      </c>
      <c r="P64" s="57">
        <f t="shared" si="16"/>
        <v>0</v>
      </c>
      <c r="Q64" s="58"/>
      <c r="R64" s="58">
        <f t="shared" si="13"/>
        <v>0</v>
      </c>
      <c r="S64" s="58">
        <f t="shared" si="14"/>
        <v>0</v>
      </c>
      <c r="T64" s="2"/>
    </row>
    <row r="65" spans="2:27" ht="15.75" customHeight="1" x14ac:dyDescent="0.35">
      <c r="B65" s="63"/>
      <c r="C65" s="63"/>
      <c r="D65" s="69"/>
      <c r="E65" s="11"/>
      <c r="F65" s="11"/>
      <c r="G65" s="11"/>
      <c r="H65" s="11"/>
      <c r="I65" s="11"/>
      <c r="J65" s="70"/>
      <c r="K65" s="11"/>
      <c r="L65" s="11"/>
      <c r="M65" s="11"/>
      <c r="N65" s="11"/>
      <c r="O65" s="11"/>
      <c r="P65" s="11"/>
      <c r="Q65" s="11"/>
      <c r="R65" s="11"/>
      <c r="T65" s="2"/>
    </row>
    <row r="66" spans="2:27" ht="15.75" customHeight="1" x14ac:dyDescent="0.35">
      <c r="B66" s="71" t="s">
        <v>94</v>
      </c>
      <c r="C66" s="71"/>
      <c r="D66" s="72"/>
      <c r="T66" s="43"/>
      <c r="U66" s="43"/>
      <c r="V66" s="43"/>
      <c r="W66" s="43"/>
    </row>
    <row r="67" spans="2:27" ht="15.75" customHeight="1" x14ac:dyDescent="0.35">
      <c r="G67" s="73" t="s">
        <v>95</v>
      </c>
      <c r="H67" s="73"/>
      <c r="I67" s="73"/>
      <c r="J67" s="73" t="s">
        <v>96</v>
      </c>
      <c r="S67" s="2"/>
      <c r="W67" s="74"/>
      <c r="X67" s="2"/>
      <c r="Y67" s="2"/>
      <c r="Z67" s="2"/>
      <c r="AA67" s="2"/>
    </row>
    <row r="68" spans="2:27" ht="15.75" customHeight="1" x14ac:dyDescent="0.35">
      <c r="B68" s="75" t="s">
        <v>97</v>
      </c>
      <c r="C68" s="75"/>
      <c r="D68" s="76"/>
      <c r="E68" s="77"/>
      <c r="G68" s="73" t="s">
        <v>98</v>
      </c>
      <c r="H68" s="73"/>
      <c r="I68" s="73"/>
      <c r="J68" s="78" t="s">
        <v>99</v>
      </c>
      <c r="K68" s="73" t="s">
        <v>100</v>
      </c>
      <c r="M68" s="73" t="s">
        <v>101</v>
      </c>
      <c r="N68" s="73"/>
      <c r="O68" s="73"/>
      <c r="P68" s="79" t="s">
        <v>102</v>
      </c>
      <c r="Q68" s="79"/>
      <c r="S68" s="2"/>
      <c r="W68" s="74"/>
      <c r="X68" s="2"/>
      <c r="Y68" s="2"/>
      <c r="Z68" s="2"/>
      <c r="AA68" s="2"/>
    </row>
    <row r="69" spans="2:27" ht="15.75" customHeight="1" x14ac:dyDescent="0.35">
      <c r="B69" s="80" t="s">
        <v>103</v>
      </c>
      <c r="C69" s="80"/>
      <c r="D69" s="81"/>
      <c r="E69" s="82"/>
      <c r="F69" s="83"/>
      <c r="G69" s="83">
        <f>+P64</f>
        <v>0</v>
      </c>
      <c r="H69" s="83"/>
      <c r="I69" s="83"/>
      <c r="J69" s="84"/>
      <c r="K69" s="85" t="s">
        <v>104</v>
      </c>
      <c r="L69" s="83"/>
      <c r="M69" s="62">
        <f>J69+G69</f>
        <v>0</v>
      </c>
      <c r="N69" s="86"/>
      <c r="O69" s="83"/>
      <c r="P69" s="83"/>
      <c r="Q69" s="83"/>
      <c r="R69" s="83"/>
      <c r="S69" s="2"/>
      <c r="W69" s="74"/>
      <c r="X69" s="2"/>
      <c r="Y69" s="2"/>
      <c r="Z69" s="2"/>
      <c r="AA69" s="2"/>
    </row>
    <row r="70" spans="2:27" s="43" customFormat="1" ht="15.75" customHeight="1" x14ac:dyDescent="0.35">
      <c r="B70" s="80" t="s">
        <v>105</v>
      </c>
      <c r="C70" s="80"/>
      <c r="D70" s="81"/>
      <c r="E70" s="87"/>
      <c r="F70" s="62"/>
      <c r="G70" s="62">
        <f>P63</f>
        <v>0</v>
      </c>
      <c r="H70" s="62"/>
      <c r="I70" s="62"/>
      <c r="J70" s="83"/>
      <c r="K70" s="85"/>
      <c r="L70" s="62"/>
      <c r="M70" s="62">
        <f>G70+J70</f>
        <v>0</v>
      </c>
      <c r="N70" s="88"/>
      <c r="O70" s="62"/>
      <c r="P70" s="86"/>
      <c r="Q70" s="86"/>
      <c r="R70" s="62"/>
      <c r="S70" s="2"/>
      <c r="W70" s="74"/>
      <c r="X70" s="2"/>
      <c r="Y70" s="2"/>
      <c r="Z70" s="2"/>
      <c r="AA70" s="2"/>
    </row>
    <row r="71" spans="2:27" ht="15.75" customHeight="1" x14ac:dyDescent="0.35">
      <c r="B71" s="80"/>
      <c r="C71" s="80"/>
      <c r="D71" s="81"/>
      <c r="E71" s="89"/>
      <c r="S71" s="2"/>
      <c r="U71" s="90"/>
      <c r="V71" s="91"/>
      <c r="W71" s="2"/>
      <c r="X71" s="2"/>
      <c r="Y71" s="2"/>
      <c r="Z71" s="2"/>
      <c r="AA71" s="2"/>
    </row>
    <row r="72" spans="2:27" ht="15.75" customHeight="1" x14ac:dyDescent="0.35">
      <c r="S72" s="2"/>
      <c r="U72" s="90"/>
      <c r="V72" s="91"/>
      <c r="W72" s="2"/>
      <c r="X72" s="2"/>
      <c r="Y72" s="2"/>
      <c r="Z72" s="2"/>
      <c r="AA72" s="2"/>
    </row>
    <row r="73" spans="2:27" ht="15.75" customHeight="1" x14ac:dyDescent="0.35">
      <c r="B73" s="71" t="s">
        <v>106</v>
      </c>
      <c r="C73" s="71"/>
      <c r="D73" s="72"/>
      <c r="K73" s="71" t="s">
        <v>107</v>
      </c>
      <c r="S73" s="2"/>
      <c r="U73" s="90"/>
      <c r="V73" s="91"/>
      <c r="W73" s="2"/>
      <c r="X73" s="2"/>
      <c r="Y73" s="2"/>
      <c r="Z73" s="2"/>
      <c r="AA73" s="2"/>
    </row>
    <row r="74" spans="2:27" ht="15.75" customHeight="1" x14ac:dyDescent="0.35">
      <c r="F74" s="92" t="s">
        <v>108</v>
      </c>
      <c r="G74" s="92" t="s">
        <v>109</v>
      </c>
      <c r="P74" s="92" t="s">
        <v>108</v>
      </c>
      <c r="Q74" s="92" t="s">
        <v>109</v>
      </c>
      <c r="S74" s="2"/>
      <c r="U74" s="90"/>
      <c r="V74" s="91"/>
      <c r="W74" s="2"/>
      <c r="X74" s="2"/>
      <c r="Y74" s="2"/>
      <c r="Z74" s="2"/>
      <c r="AA74" s="2"/>
    </row>
    <row r="75" spans="2:27" ht="15.75" customHeight="1" x14ac:dyDescent="0.35">
      <c r="B75" s="93" t="s">
        <v>110</v>
      </c>
      <c r="C75" s="59"/>
      <c r="D75" s="94"/>
      <c r="E75" s="95"/>
      <c r="F75" s="96">
        <f>+R7+R8+R9+R60+R61+R62+R12</f>
        <v>0</v>
      </c>
      <c r="G75" s="97"/>
      <c r="K75" s="93" t="s">
        <v>110</v>
      </c>
      <c r="L75" s="12"/>
      <c r="M75" s="12"/>
      <c r="N75" s="12"/>
      <c r="O75" s="95"/>
      <c r="P75" s="98">
        <f>R39</f>
        <v>0</v>
      </c>
      <c r="Q75" s="97"/>
      <c r="S75" s="2"/>
      <c r="U75" s="90"/>
      <c r="V75" s="91"/>
      <c r="W75" s="2"/>
      <c r="X75" s="2"/>
      <c r="Y75" s="2"/>
      <c r="Z75" s="2"/>
      <c r="AA75" s="2"/>
    </row>
    <row r="76" spans="2:27" ht="15.75" customHeight="1" x14ac:dyDescent="0.35">
      <c r="B76" s="99" t="s">
        <v>111</v>
      </c>
      <c r="C76" s="11"/>
      <c r="D76" s="10"/>
      <c r="E76" s="100"/>
      <c r="F76" s="100"/>
      <c r="G76" s="101" t="s">
        <v>112</v>
      </c>
      <c r="K76" s="99" t="s">
        <v>113</v>
      </c>
      <c r="L76" s="11"/>
      <c r="M76" s="11"/>
      <c r="N76" s="11"/>
      <c r="O76" s="100"/>
      <c r="P76" s="44"/>
      <c r="Q76" s="101" t="s">
        <v>114</v>
      </c>
      <c r="S76" s="2"/>
      <c r="U76" s="90"/>
      <c r="V76" s="91"/>
      <c r="W76" s="2"/>
      <c r="X76" s="2"/>
      <c r="Y76" s="2"/>
      <c r="Z76" s="2"/>
      <c r="AA76" s="2"/>
    </row>
    <row r="77" spans="2:27" ht="15.75" customHeight="1" x14ac:dyDescent="0.35">
      <c r="B77" s="99" t="s">
        <v>115</v>
      </c>
      <c r="C77" s="11"/>
      <c r="D77" s="10"/>
      <c r="E77" s="100"/>
      <c r="F77" s="100"/>
      <c r="G77" s="101"/>
      <c r="H77" s="16"/>
      <c r="K77" s="99" t="s">
        <v>116</v>
      </c>
      <c r="L77" s="11"/>
      <c r="M77" s="11"/>
      <c r="N77" s="11"/>
      <c r="O77" s="100"/>
      <c r="P77" s="44"/>
      <c r="Q77" s="101" t="s">
        <v>117</v>
      </c>
      <c r="S77" s="16"/>
      <c r="U77" s="90"/>
      <c r="V77" s="91"/>
      <c r="W77" s="2"/>
      <c r="X77" s="2"/>
      <c r="Y77" s="2"/>
      <c r="Z77" s="2"/>
      <c r="AA77" s="2"/>
    </row>
    <row r="78" spans="2:27" ht="15.75" customHeight="1" x14ac:dyDescent="0.35">
      <c r="B78" s="99" t="s">
        <v>118</v>
      </c>
      <c r="C78" s="11"/>
      <c r="D78" s="10"/>
      <c r="E78" s="100"/>
      <c r="F78" s="100"/>
      <c r="G78" s="101"/>
      <c r="H78" s="16"/>
      <c r="K78" s="99" t="s">
        <v>119</v>
      </c>
      <c r="L78" s="11"/>
      <c r="M78" s="11"/>
      <c r="N78" s="11"/>
      <c r="O78" s="100"/>
      <c r="P78" s="44"/>
      <c r="Q78" s="101"/>
      <c r="S78" s="2"/>
      <c r="U78" s="15"/>
      <c r="V78" s="102"/>
    </row>
    <row r="79" spans="2:27" ht="15.75" customHeight="1" x14ac:dyDescent="0.35">
      <c r="B79" s="99" t="s">
        <v>120</v>
      </c>
      <c r="C79" s="11"/>
      <c r="D79" s="10"/>
      <c r="E79" s="100"/>
      <c r="F79" s="100"/>
      <c r="G79" s="101"/>
      <c r="K79" s="99" t="s">
        <v>121</v>
      </c>
      <c r="L79" s="11"/>
      <c r="M79" s="11"/>
      <c r="N79" s="11"/>
      <c r="O79" s="100"/>
      <c r="P79" s="44"/>
      <c r="Q79" s="101"/>
      <c r="V79" s="102"/>
    </row>
    <row r="80" spans="2:27" ht="15.75" customHeight="1" x14ac:dyDescent="0.35">
      <c r="B80" s="99" t="s">
        <v>122</v>
      </c>
      <c r="C80" s="11"/>
      <c r="D80" s="10"/>
      <c r="E80" s="100"/>
      <c r="F80" s="100"/>
      <c r="G80" s="101"/>
      <c r="K80" s="99" t="s">
        <v>123</v>
      </c>
      <c r="L80" s="11"/>
      <c r="M80" s="11"/>
      <c r="N80" s="11"/>
      <c r="O80" s="100"/>
      <c r="P80" s="44"/>
      <c r="Q80" s="101" t="s">
        <v>117</v>
      </c>
      <c r="V80" s="102"/>
    </row>
    <row r="81" spans="2:22" ht="15.75" customHeight="1" x14ac:dyDescent="0.35">
      <c r="B81" s="103" t="s">
        <v>124</v>
      </c>
      <c r="C81" s="104"/>
      <c r="D81" s="10"/>
      <c r="E81" s="100"/>
      <c r="F81" s="100"/>
      <c r="G81" s="101"/>
      <c r="K81" s="99" t="s">
        <v>125</v>
      </c>
      <c r="L81" s="11"/>
      <c r="M81" s="11"/>
      <c r="N81" s="11"/>
      <c r="O81" s="100"/>
      <c r="P81" s="44"/>
      <c r="Q81" s="101" t="s">
        <v>117</v>
      </c>
      <c r="V81" s="102"/>
    </row>
    <row r="82" spans="2:22" ht="15.75" customHeight="1" x14ac:dyDescent="0.35">
      <c r="B82" s="103" t="s">
        <v>126</v>
      </c>
      <c r="C82" s="11"/>
      <c r="D82" s="10"/>
      <c r="E82" s="100"/>
      <c r="F82" s="100"/>
      <c r="G82" s="101"/>
      <c r="K82" s="99"/>
      <c r="L82" s="11"/>
      <c r="M82" s="11"/>
      <c r="N82" s="11"/>
      <c r="O82" s="100"/>
      <c r="P82" s="44"/>
      <c r="Q82" s="101"/>
      <c r="U82" s="102"/>
      <c r="V82" s="102"/>
    </row>
    <row r="83" spans="2:22" ht="15.75" customHeight="1" x14ac:dyDescent="0.35">
      <c r="B83" s="103"/>
      <c r="C83" s="11"/>
      <c r="D83" s="10"/>
      <c r="E83" s="100"/>
      <c r="F83" s="100"/>
      <c r="G83" s="101"/>
      <c r="K83" s="99" t="s">
        <v>127</v>
      </c>
      <c r="L83" s="11"/>
      <c r="M83" s="11"/>
      <c r="N83" s="11"/>
      <c r="O83" s="100"/>
      <c r="P83" s="44"/>
      <c r="Q83" s="101" t="s">
        <v>128</v>
      </c>
      <c r="S83" s="16"/>
      <c r="V83" s="102"/>
    </row>
    <row r="84" spans="2:22" ht="15.75" customHeight="1" x14ac:dyDescent="0.35">
      <c r="B84" s="99"/>
      <c r="C84" s="11"/>
      <c r="D84" s="10"/>
      <c r="E84" s="100"/>
      <c r="F84" s="100"/>
      <c r="G84" s="101"/>
      <c r="K84" s="99" t="s">
        <v>129</v>
      </c>
      <c r="L84" s="11"/>
      <c r="M84" s="11"/>
      <c r="N84" s="11"/>
      <c r="O84" s="100"/>
      <c r="P84" s="44"/>
      <c r="Q84" s="101" t="s">
        <v>128</v>
      </c>
      <c r="S84" s="16"/>
      <c r="T84" s="105"/>
      <c r="U84" s="2"/>
      <c r="V84" s="102"/>
    </row>
    <row r="85" spans="2:22" ht="15.75" customHeight="1" x14ac:dyDescent="0.35">
      <c r="B85" s="106" t="s">
        <v>130</v>
      </c>
      <c r="C85" s="107"/>
      <c r="D85" s="108"/>
      <c r="E85" s="100"/>
      <c r="F85" s="109">
        <f>SUM(F76:F83)</f>
        <v>0</v>
      </c>
      <c r="G85" s="101"/>
      <c r="K85" s="110" t="s">
        <v>130</v>
      </c>
      <c r="L85" s="11"/>
      <c r="M85" s="11"/>
      <c r="N85" s="11"/>
      <c r="O85" s="100"/>
      <c r="P85" s="111">
        <f>SUM(P76:P84)</f>
        <v>0</v>
      </c>
      <c r="Q85" s="101"/>
      <c r="U85" s="2"/>
      <c r="V85" s="102"/>
    </row>
    <row r="86" spans="2:22" ht="15.75" customHeight="1" x14ac:dyDescent="0.35">
      <c r="B86" s="112" t="s">
        <v>131</v>
      </c>
      <c r="C86" s="113"/>
      <c r="D86" s="114"/>
      <c r="E86" s="115"/>
      <c r="F86" s="116">
        <f>+F75-F85</f>
        <v>0</v>
      </c>
      <c r="G86" s="117"/>
      <c r="K86" s="118" t="s">
        <v>131</v>
      </c>
      <c r="L86" s="115"/>
      <c r="M86" s="115"/>
      <c r="N86" s="115"/>
      <c r="O86" s="119"/>
      <c r="P86" s="116">
        <f>+P75-P85</f>
        <v>0</v>
      </c>
      <c r="Q86" s="117"/>
      <c r="V86" s="102"/>
    </row>
    <row r="87" spans="2:22" ht="15.75" customHeight="1" x14ac:dyDescent="0.35">
      <c r="F87" s="120" t="e">
        <f>+F86/F75</f>
        <v>#DIV/0!</v>
      </c>
      <c r="P87" s="120" t="e">
        <f>+P86/P75</f>
        <v>#DIV/0!</v>
      </c>
      <c r="Q87" s="120"/>
      <c r="V87" s="102"/>
    </row>
    <row r="88" spans="2:22" ht="15.75" customHeight="1" x14ac:dyDescent="0.35">
      <c r="V88" s="102"/>
    </row>
    <row r="89" spans="2:22" ht="15.75" customHeight="1" x14ac:dyDescent="0.35">
      <c r="B89" s="121"/>
      <c r="C89" s="122"/>
      <c r="D89" s="123"/>
      <c r="E89" s="122"/>
      <c r="F89" s="122"/>
      <c r="G89" s="122"/>
      <c r="K89" s="16"/>
      <c r="V89" s="102"/>
    </row>
    <row r="90" spans="2:22" ht="15.75" customHeight="1" x14ac:dyDescent="0.35">
      <c r="B90" s="124"/>
      <c r="C90" s="122"/>
      <c r="D90" s="123"/>
      <c r="E90" s="122"/>
      <c r="F90" s="122"/>
      <c r="G90" s="122"/>
      <c r="V90" s="102"/>
    </row>
    <row r="92" spans="2:22" ht="33.6" customHeight="1" x14ac:dyDescent="0.35">
      <c r="H92" s="2"/>
      <c r="I92" s="2"/>
      <c r="J92" s="2"/>
      <c r="K92" s="2"/>
    </row>
    <row r="93" spans="2:22" ht="15.75" customHeight="1" x14ac:dyDescent="0.35">
      <c r="H93" s="2"/>
      <c r="I93" s="2"/>
      <c r="J93" s="2"/>
      <c r="K93" s="2"/>
    </row>
    <row r="94" spans="2:22" ht="15.75" customHeight="1" x14ac:dyDescent="0.35">
      <c r="H94" s="2"/>
      <c r="I94" s="2"/>
      <c r="J94" s="2"/>
      <c r="K94" s="2"/>
    </row>
    <row r="95" spans="2:22" ht="15.75" customHeight="1" x14ac:dyDescent="0.35">
      <c r="H95" s="2"/>
      <c r="I95" s="2"/>
      <c r="J95" s="2"/>
      <c r="K95" s="2"/>
    </row>
  </sheetData>
  <sheetProtection selectLockedCells="1" selectUnlockedCells="1"/>
  <mergeCells count="1">
    <mergeCell ref="E5:P5"/>
  </mergeCells>
  <conditionalFormatting sqref="I9:I16">
    <cfRule type="cellIs" dxfId="1" priority="1" stopIfTrue="1" operator="between">
      <formula>0</formula>
      <formula>0</formula>
    </cfRule>
  </conditionalFormatting>
  <conditionalFormatting sqref="I25:I27">
    <cfRule type="cellIs" dxfId="0" priority="2" stopIfTrue="1" operator="between">
      <formula>0</formula>
      <formula>0</formula>
    </cfRule>
  </conditionalFormatting>
  <pageMargins left="0.98402777777777772" right="0.75" top="0.39374999999999999" bottom="0.5902777777777777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2:S101"/>
  <sheetViews>
    <sheetView showGridLines="0" workbookViewId="0">
      <pane ySplit="6" topLeftCell="A7" activePane="bottomLeft" state="frozen"/>
      <selection pane="bottomLeft" activeCell="D11" sqref="D11"/>
    </sheetView>
  </sheetViews>
  <sheetFormatPr baseColWidth="10" defaultColWidth="12.5546875" defaultRowHeight="15.75" customHeight="1" x14ac:dyDescent="0.35"/>
  <cols>
    <col min="1" max="1" width="3.77734375" style="7" customWidth="1"/>
    <col min="2" max="2" width="49.21875" style="7" customWidth="1"/>
    <col min="3" max="3" width="16.109375" style="8" customWidth="1"/>
    <col min="4" max="4" width="16.44140625" style="7" customWidth="1"/>
    <col min="5" max="5" width="11.109375" style="7" customWidth="1"/>
    <col min="6" max="6" width="13.21875" style="7" customWidth="1"/>
    <col min="7" max="12" width="11.109375" style="7" customWidth="1"/>
    <col min="13" max="13" width="11.88671875" style="7" customWidth="1"/>
    <col min="14" max="14" width="11.109375" style="7" customWidth="1"/>
    <col min="15" max="16" width="14.109375" style="7" customWidth="1"/>
    <col min="17" max="17" width="13.21875" style="7" customWidth="1"/>
    <col min="18" max="18" width="13.88671875" style="7" customWidth="1"/>
    <col min="19" max="16384" width="12.5546875" style="7"/>
  </cols>
  <sheetData>
    <row r="2" spans="1:19" ht="22.2" customHeight="1" x14ac:dyDescent="0.45">
      <c r="B2" s="125" t="s">
        <v>132</v>
      </c>
      <c r="C2" s="12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9" ht="15.75" customHeight="1" x14ac:dyDescent="0.35">
      <c r="B3" s="71"/>
    </row>
    <row r="4" spans="1:19" ht="14.4" customHeight="1" x14ac:dyDescent="0.35">
      <c r="C4" s="15"/>
      <c r="D4" s="16" t="s">
        <v>133</v>
      </c>
    </row>
    <row r="5" spans="1:19" ht="15.75" customHeight="1" x14ac:dyDescent="0.35">
      <c r="B5" s="127"/>
      <c r="C5" s="128"/>
      <c r="D5" s="235" t="s">
        <v>134</v>
      </c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129" t="s">
        <v>135</v>
      </c>
      <c r="Q5" s="130" t="s">
        <v>136</v>
      </c>
    </row>
    <row r="6" spans="1:19" ht="15.75" customHeight="1" x14ac:dyDescent="0.35">
      <c r="B6" s="127"/>
      <c r="C6" s="19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1" t="s">
        <v>14</v>
      </c>
      <c r="J6" s="21" t="s">
        <v>15</v>
      </c>
      <c r="K6" s="21" t="s">
        <v>16</v>
      </c>
      <c r="L6" s="21" t="s">
        <v>17</v>
      </c>
      <c r="M6" s="21" t="s">
        <v>18</v>
      </c>
      <c r="N6" s="21" t="s">
        <v>19</v>
      </c>
      <c r="O6" s="21" t="s">
        <v>20</v>
      </c>
      <c r="P6" s="131"/>
    </row>
    <row r="7" spans="1:19" ht="15.75" customHeight="1" x14ac:dyDescent="0.35">
      <c r="A7" s="132" t="s">
        <v>137</v>
      </c>
      <c r="B7" s="133" t="s">
        <v>138</v>
      </c>
      <c r="C7" s="19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1"/>
    </row>
    <row r="8" spans="1:19" ht="15.75" customHeight="1" x14ac:dyDescent="0.35">
      <c r="B8" s="64" t="s">
        <v>139</v>
      </c>
      <c r="C8" s="1" t="s">
        <v>25</v>
      </c>
      <c r="D8" s="135"/>
      <c r="E8" s="135"/>
      <c r="F8" s="136"/>
      <c r="G8" s="135"/>
      <c r="H8" s="135"/>
      <c r="I8" s="135"/>
      <c r="J8" s="135"/>
      <c r="K8" s="135"/>
      <c r="L8" s="135"/>
      <c r="M8" s="135"/>
      <c r="N8" s="135"/>
      <c r="O8" s="135"/>
      <c r="P8" s="137"/>
      <c r="Q8" s="138" t="e">
        <f>AVERAGE(D8:O8)</f>
        <v>#DIV/0!</v>
      </c>
      <c r="R8" s="139" t="s">
        <v>23</v>
      </c>
      <c r="S8" s="2"/>
    </row>
    <row r="9" spans="1:19" ht="15.75" customHeight="1" x14ac:dyDescent="0.35">
      <c r="B9" s="48" t="s">
        <v>140</v>
      </c>
      <c r="C9" s="1" t="s">
        <v>141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70"/>
      <c r="Q9" s="140">
        <f>SUM(D9:O9)+Q15+Q21+Q27+Q33+Q39+Q45+Q51+Q58</f>
        <v>0</v>
      </c>
      <c r="R9" s="140">
        <f>P9-Q9</f>
        <v>0</v>
      </c>
      <c r="S9" s="2"/>
    </row>
    <row r="10" spans="1:19" ht="15.75" customHeight="1" x14ac:dyDescent="0.35">
      <c r="B10" s="48" t="s">
        <v>142</v>
      </c>
      <c r="C10" s="1" t="s">
        <v>43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141"/>
      <c r="Q10" s="142">
        <f>SUM(D10:O10)+Q16+Q22+Q28+Q34+Q40+Q46+Q52+Q59</f>
        <v>0</v>
      </c>
      <c r="R10" s="142">
        <f>P10-Q10</f>
        <v>0</v>
      </c>
      <c r="S10" s="2"/>
    </row>
    <row r="11" spans="1:19" ht="15.75" customHeight="1" x14ac:dyDescent="0.35">
      <c r="B11" s="64" t="s">
        <v>143</v>
      </c>
      <c r="C11" s="143"/>
      <c r="D11" s="144" t="e">
        <f t="shared" ref="D11:Q11" si="0">D10/D9</f>
        <v>#DIV/0!</v>
      </c>
      <c r="E11" s="144" t="e">
        <f t="shared" si="0"/>
        <v>#DIV/0!</v>
      </c>
      <c r="F11" s="144" t="e">
        <f t="shared" si="0"/>
        <v>#DIV/0!</v>
      </c>
      <c r="G11" s="144" t="e">
        <f t="shared" si="0"/>
        <v>#DIV/0!</v>
      </c>
      <c r="H11" s="144" t="e">
        <f t="shared" si="0"/>
        <v>#DIV/0!</v>
      </c>
      <c r="I11" s="144" t="e">
        <f t="shared" si="0"/>
        <v>#DIV/0!</v>
      </c>
      <c r="J11" s="144" t="e">
        <f t="shared" si="0"/>
        <v>#DIV/0!</v>
      </c>
      <c r="K11" s="144" t="e">
        <f t="shared" si="0"/>
        <v>#DIV/0!</v>
      </c>
      <c r="L11" s="144" t="e">
        <f t="shared" si="0"/>
        <v>#DIV/0!</v>
      </c>
      <c r="M11" s="144" t="e">
        <f t="shared" si="0"/>
        <v>#DIV/0!</v>
      </c>
      <c r="N11" s="144" t="e">
        <f t="shared" si="0"/>
        <v>#DIV/0!</v>
      </c>
      <c r="O11" s="144" t="e">
        <f t="shared" si="0"/>
        <v>#DIV/0!</v>
      </c>
      <c r="P11" s="71" t="e">
        <f t="shared" si="0"/>
        <v>#DIV/0!</v>
      </c>
      <c r="Q11" s="144" t="e">
        <f t="shared" si="0"/>
        <v>#DIV/0!</v>
      </c>
      <c r="R11" s="144" t="s">
        <v>144</v>
      </c>
      <c r="S11" s="2"/>
    </row>
    <row r="12" spans="1:19" ht="15.75" customHeight="1" x14ac:dyDescent="0.35">
      <c r="B12" s="64" t="s">
        <v>145</v>
      </c>
      <c r="C12" s="143"/>
      <c r="D12" s="144" t="e">
        <f t="shared" ref="D12:Q12" si="1">D9/D8</f>
        <v>#DIV/0!</v>
      </c>
      <c r="E12" s="144" t="e">
        <f t="shared" si="1"/>
        <v>#DIV/0!</v>
      </c>
      <c r="F12" s="144" t="e">
        <f t="shared" si="1"/>
        <v>#DIV/0!</v>
      </c>
      <c r="G12" s="144" t="e">
        <f t="shared" si="1"/>
        <v>#DIV/0!</v>
      </c>
      <c r="H12" s="144" t="e">
        <f t="shared" si="1"/>
        <v>#DIV/0!</v>
      </c>
      <c r="I12" s="144" t="e">
        <f t="shared" si="1"/>
        <v>#DIV/0!</v>
      </c>
      <c r="J12" s="144" t="e">
        <f t="shared" si="1"/>
        <v>#DIV/0!</v>
      </c>
      <c r="K12" s="144" t="e">
        <f t="shared" si="1"/>
        <v>#DIV/0!</v>
      </c>
      <c r="L12" s="144" t="e">
        <f t="shared" si="1"/>
        <v>#DIV/0!</v>
      </c>
      <c r="M12" s="144" t="e">
        <f t="shared" si="1"/>
        <v>#DIV/0!</v>
      </c>
      <c r="N12" s="144" t="e">
        <f t="shared" si="1"/>
        <v>#DIV/0!</v>
      </c>
      <c r="O12" s="144" t="e">
        <f t="shared" si="1"/>
        <v>#DIV/0!</v>
      </c>
      <c r="P12" s="71" t="e">
        <f t="shared" si="1"/>
        <v>#DIV/0!</v>
      </c>
      <c r="Q12" s="144" t="e">
        <f t="shared" si="1"/>
        <v>#DIV/0!</v>
      </c>
      <c r="R12" s="140"/>
      <c r="S12" s="2"/>
    </row>
    <row r="13" spans="1:19" ht="15.75" customHeight="1" x14ac:dyDescent="0.35">
      <c r="B13" s="11"/>
      <c r="C13" s="1"/>
      <c r="Q13" s="140"/>
      <c r="R13" s="140"/>
      <c r="S13" s="2"/>
    </row>
    <row r="14" spans="1:19" ht="15.75" customHeight="1" x14ac:dyDescent="0.35">
      <c r="B14" s="64" t="s">
        <v>146</v>
      </c>
      <c r="C14" s="1" t="s">
        <v>27</v>
      </c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45"/>
      <c r="Q14" s="138" t="e">
        <f>AVERAGE(D14:O14)</f>
        <v>#DIV/0!</v>
      </c>
      <c r="R14" s="140"/>
      <c r="S14" s="2"/>
    </row>
    <row r="15" spans="1:19" ht="15.75" customHeight="1" x14ac:dyDescent="0.35">
      <c r="B15" s="48" t="s">
        <v>147</v>
      </c>
      <c r="C15" s="1" t="s">
        <v>148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11"/>
      <c r="Q15" s="140">
        <f>+SUM(D15:O15)</f>
        <v>0</v>
      </c>
      <c r="R15" s="140"/>
      <c r="S15" s="2"/>
    </row>
    <row r="16" spans="1:19" ht="15.75" customHeight="1" x14ac:dyDescent="0.35">
      <c r="B16" s="48" t="s">
        <v>149</v>
      </c>
      <c r="C16" s="1" t="s">
        <v>44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49"/>
      <c r="Q16" s="142">
        <f>+SUM(D16:O16)</f>
        <v>0</v>
      </c>
      <c r="R16" s="140"/>
      <c r="S16" s="2"/>
    </row>
    <row r="17" spans="1:19" ht="15.75" customHeight="1" x14ac:dyDescent="0.35">
      <c r="B17" s="11"/>
      <c r="C17" s="1"/>
      <c r="Q17" s="140"/>
      <c r="R17" s="140"/>
      <c r="S17" s="2"/>
    </row>
    <row r="18" spans="1:19" ht="15.75" customHeight="1" x14ac:dyDescent="0.35">
      <c r="B18" s="146"/>
      <c r="C18" s="1"/>
      <c r="Q18" s="140"/>
      <c r="R18" s="140"/>
      <c r="S18" s="2"/>
    </row>
    <row r="19" spans="1:19" ht="15.75" customHeight="1" x14ac:dyDescent="0.35">
      <c r="A19" s="132" t="s">
        <v>150</v>
      </c>
      <c r="B19" s="133" t="s">
        <v>151</v>
      </c>
      <c r="C19" s="143"/>
      <c r="Q19" s="140"/>
      <c r="R19" s="140"/>
    </row>
    <row r="20" spans="1:19" ht="15.75" customHeight="1" x14ac:dyDescent="0.35">
      <c r="B20" s="64" t="s">
        <v>139</v>
      </c>
      <c r="C20" s="1" t="s">
        <v>29</v>
      </c>
      <c r="D20" s="135"/>
      <c r="E20" s="135"/>
      <c r="F20" s="136"/>
      <c r="G20" s="135"/>
      <c r="H20" s="135"/>
      <c r="I20" s="135"/>
      <c r="J20" s="135"/>
      <c r="K20" s="135"/>
      <c r="L20" s="135"/>
      <c r="M20" s="135"/>
      <c r="N20" s="135"/>
      <c r="O20" s="135"/>
      <c r="P20" s="137"/>
      <c r="Q20" s="138" t="e">
        <f>AVERAGE(D20:O20)</f>
        <v>#DIV/0!</v>
      </c>
      <c r="R20" s="140"/>
    </row>
    <row r="21" spans="1:19" ht="15.75" customHeight="1" x14ac:dyDescent="0.35">
      <c r="B21" s="48" t="s">
        <v>140</v>
      </c>
      <c r="C21" s="1" t="s">
        <v>152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70"/>
      <c r="Q21" s="140">
        <f>+SUM(D21:O21)</f>
        <v>0</v>
      </c>
      <c r="R21" s="140"/>
    </row>
    <row r="22" spans="1:19" ht="15.75" customHeight="1" x14ac:dyDescent="0.35">
      <c r="B22" s="48" t="s">
        <v>142</v>
      </c>
      <c r="C22" s="1" t="s">
        <v>45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141"/>
      <c r="Q22" s="142">
        <f>+SUM(D22:O22)</f>
        <v>0</v>
      </c>
      <c r="R22" s="140"/>
    </row>
    <row r="23" spans="1:19" ht="15.75" customHeight="1" x14ac:dyDescent="0.35">
      <c r="B23" s="64" t="s">
        <v>143</v>
      </c>
      <c r="C23" s="143"/>
      <c r="D23" s="144" t="e">
        <f t="shared" ref="D23:O23" si="2">D22/D21</f>
        <v>#DIV/0!</v>
      </c>
      <c r="E23" s="144" t="e">
        <f t="shared" si="2"/>
        <v>#DIV/0!</v>
      </c>
      <c r="F23" s="144" t="e">
        <f t="shared" si="2"/>
        <v>#DIV/0!</v>
      </c>
      <c r="G23" s="144" t="e">
        <f t="shared" si="2"/>
        <v>#DIV/0!</v>
      </c>
      <c r="H23" s="144" t="e">
        <f t="shared" si="2"/>
        <v>#DIV/0!</v>
      </c>
      <c r="I23" s="144" t="e">
        <f t="shared" si="2"/>
        <v>#DIV/0!</v>
      </c>
      <c r="J23" s="144" t="e">
        <f t="shared" si="2"/>
        <v>#DIV/0!</v>
      </c>
      <c r="K23" s="144" t="e">
        <f t="shared" si="2"/>
        <v>#DIV/0!</v>
      </c>
      <c r="L23" s="144" t="e">
        <f t="shared" si="2"/>
        <v>#DIV/0!</v>
      </c>
      <c r="M23" s="144" t="e">
        <f t="shared" si="2"/>
        <v>#DIV/0!</v>
      </c>
      <c r="N23" s="144" t="e">
        <f t="shared" si="2"/>
        <v>#DIV/0!</v>
      </c>
      <c r="O23" s="144" t="e">
        <f t="shared" si="2"/>
        <v>#DIV/0!</v>
      </c>
      <c r="P23" s="71"/>
      <c r="Q23" s="144" t="e">
        <f>Q22/Q21</f>
        <v>#DIV/0!</v>
      </c>
      <c r="R23" s="140"/>
    </row>
    <row r="24" spans="1:19" ht="15.75" customHeight="1" x14ac:dyDescent="0.35">
      <c r="B24" s="64" t="s">
        <v>145</v>
      </c>
      <c r="C24" s="143"/>
      <c r="D24" s="144" t="e">
        <f t="shared" ref="D24:O24" si="3">D21/D20</f>
        <v>#DIV/0!</v>
      </c>
      <c r="E24" s="144" t="e">
        <f t="shared" si="3"/>
        <v>#DIV/0!</v>
      </c>
      <c r="F24" s="144" t="e">
        <f t="shared" si="3"/>
        <v>#DIV/0!</v>
      </c>
      <c r="G24" s="144" t="e">
        <f t="shared" si="3"/>
        <v>#DIV/0!</v>
      </c>
      <c r="H24" s="144" t="e">
        <f t="shared" si="3"/>
        <v>#DIV/0!</v>
      </c>
      <c r="I24" s="144" t="e">
        <f t="shared" si="3"/>
        <v>#DIV/0!</v>
      </c>
      <c r="J24" s="144" t="e">
        <f t="shared" si="3"/>
        <v>#DIV/0!</v>
      </c>
      <c r="K24" s="144" t="e">
        <f t="shared" si="3"/>
        <v>#DIV/0!</v>
      </c>
      <c r="L24" s="144" t="e">
        <f t="shared" si="3"/>
        <v>#DIV/0!</v>
      </c>
      <c r="M24" s="144" t="e">
        <f t="shared" si="3"/>
        <v>#DIV/0!</v>
      </c>
      <c r="N24" s="144" t="e">
        <f t="shared" si="3"/>
        <v>#DIV/0!</v>
      </c>
      <c r="O24" s="144" t="e">
        <f t="shared" si="3"/>
        <v>#DIV/0!</v>
      </c>
      <c r="P24" s="71"/>
      <c r="Q24" s="144" t="e">
        <f>Q21/Q20</f>
        <v>#DIV/0!</v>
      </c>
      <c r="R24" s="140"/>
    </row>
    <row r="25" spans="1:19" ht="15.75" customHeight="1" x14ac:dyDescent="0.35">
      <c r="B25" s="11"/>
      <c r="C25" s="1"/>
      <c r="Q25" s="140"/>
      <c r="R25" s="140"/>
    </row>
    <row r="26" spans="1:19" ht="15.75" customHeight="1" x14ac:dyDescent="0.35">
      <c r="B26" s="64" t="s">
        <v>146</v>
      </c>
      <c r="C26" s="1" t="s">
        <v>31</v>
      </c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45"/>
      <c r="Q26" s="138" t="e">
        <f>AVERAGE(D26:O26)</f>
        <v>#DIV/0!</v>
      </c>
      <c r="R26" s="140"/>
    </row>
    <row r="27" spans="1:19" ht="15.75" customHeight="1" x14ac:dyDescent="0.35">
      <c r="B27" s="48" t="s">
        <v>147</v>
      </c>
      <c r="C27" s="1" t="s">
        <v>46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11"/>
      <c r="Q27" s="140">
        <f>+SUM(D27:O27)</f>
        <v>0</v>
      </c>
      <c r="R27" s="140"/>
    </row>
    <row r="28" spans="1:19" ht="15.75" customHeight="1" x14ac:dyDescent="0.35">
      <c r="B28" s="48" t="s">
        <v>149</v>
      </c>
      <c r="C28" s="1" t="s">
        <v>33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49"/>
      <c r="Q28" s="142">
        <f>+SUM(D28:O28)</f>
        <v>0</v>
      </c>
      <c r="R28" s="140"/>
      <c r="S28" s="2"/>
    </row>
    <row r="29" spans="1:19" ht="15.75" customHeight="1" x14ac:dyDescent="0.35">
      <c r="B29" s="11"/>
      <c r="C29" s="1"/>
      <c r="Q29" s="140"/>
      <c r="R29" s="140"/>
      <c r="S29" s="2"/>
    </row>
    <row r="30" spans="1:19" ht="15.75" customHeight="1" x14ac:dyDescent="0.35">
      <c r="A30" s="146"/>
      <c r="B30" s="11"/>
      <c r="C30" s="1"/>
      <c r="Q30" s="140"/>
      <c r="R30" s="140"/>
      <c r="S30" s="2"/>
    </row>
    <row r="31" spans="1:19" ht="15.75" customHeight="1" x14ac:dyDescent="0.35">
      <c r="A31" s="132" t="s">
        <v>153</v>
      </c>
      <c r="B31" s="133" t="s">
        <v>154</v>
      </c>
      <c r="C31" s="143"/>
      <c r="Q31" s="140"/>
      <c r="R31" s="140"/>
      <c r="S31" s="2"/>
    </row>
    <row r="32" spans="1:19" ht="15.75" customHeight="1" x14ac:dyDescent="0.35">
      <c r="B32" s="64" t="s">
        <v>155</v>
      </c>
      <c r="C32" s="1" t="s">
        <v>47</v>
      </c>
      <c r="D32" s="135"/>
      <c r="E32" s="135"/>
      <c r="F32" s="136"/>
      <c r="G32" s="135"/>
      <c r="H32" s="135"/>
      <c r="I32" s="135"/>
      <c r="J32" s="135"/>
      <c r="K32" s="135"/>
      <c r="L32" s="135"/>
      <c r="M32" s="135"/>
      <c r="N32" s="135"/>
      <c r="O32" s="135"/>
      <c r="P32" s="137"/>
      <c r="Q32" s="138" t="e">
        <f>AVERAGE(D32:O32)</f>
        <v>#DIV/0!</v>
      </c>
      <c r="R32" s="140"/>
      <c r="S32" s="2"/>
    </row>
    <row r="33" spans="1:19" ht="15.75" customHeight="1" x14ac:dyDescent="0.35">
      <c r="B33" s="48" t="s">
        <v>140</v>
      </c>
      <c r="C33" s="1" t="s">
        <v>35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70"/>
      <c r="Q33" s="140">
        <f>+SUM(D33:O33)</f>
        <v>0</v>
      </c>
      <c r="R33" s="140"/>
      <c r="S33" s="2"/>
    </row>
    <row r="34" spans="1:19" ht="15.75" customHeight="1" x14ac:dyDescent="0.35">
      <c r="B34" s="48" t="s">
        <v>142</v>
      </c>
      <c r="C34" s="1" t="s">
        <v>49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141"/>
      <c r="Q34" s="142">
        <f>+SUM(D34:O34)</f>
        <v>0</v>
      </c>
      <c r="R34" s="140"/>
      <c r="S34" s="2"/>
    </row>
    <row r="35" spans="1:19" ht="15.75" customHeight="1" x14ac:dyDescent="0.35">
      <c r="B35" s="64" t="s">
        <v>143</v>
      </c>
      <c r="C35" s="143"/>
      <c r="D35" s="144" t="e">
        <f t="shared" ref="D35:O35" si="4">D34/D33</f>
        <v>#DIV/0!</v>
      </c>
      <c r="E35" s="144" t="e">
        <f t="shared" si="4"/>
        <v>#DIV/0!</v>
      </c>
      <c r="F35" s="144" t="e">
        <f t="shared" si="4"/>
        <v>#DIV/0!</v>
      </c>
      <c r="G35" s="144" t="e">
        <f t="shared" si="4"/>
        <v>#DIV/0!</v>
      </c>
      <c r="H35" s="144" t="e">
        <f t="shared" si="4"/>
        <v>#DIV/0!</v>
      </c>
      <c r="I35" s="144" t="e">
        <f t="shared" si="4"/>
        <v>#DIV/0!</v>
      </c>
      <c r="J35" s="144" t="e">
        <f t="shared" si="4"/>
        <v>#DIV/0!</v>
      </c>
      <c r="K35" s="144" t="e">
        <f t="shared" si="4"/>
        <v>#DIV/0!</v>
      </c>
      <c r="L35" s="144" t="e">
        <f t="shared" si="4"/>
        <v>#DIV/0!</v>
      </c>
      <c r="M35" s="144" t="e">
        <f t="shared" si="4"/>
        <v>#DIV/0!</v>
      </c>
      <c r="N35" s="144" t="e">
        <f t="shared" si="4"/>
        <v>#DIV/0!</v>
      </c>
      <c r="O35" s="144" t="e">
        <f t="shared" si="4"/>
        <v>#DIV/0!</v>
      </c>
      <c r="P35" s="71"/>
      <c r="Q35" s="144" t="e">
        <f>Q34/Q33</f>
        <v>#DIV/0!</v>
      </c>
      <c r="R35" s="140"/>
      <c r="S35" s="2"/>
    </row>
    <row r="36" spans="1:19" ht="15.75" customHeight="1" x14ac:dyDescent="0.35">
      <c r="B36" s="64" t="s">
        <v>145</v>
      </c>
      <c r="C36" s="143"/>
      <c r="D36" s="144" t="e">
        <f t="shared" ref="D36:O36" si="5">D33/D32</f>
        <v>#DIV/0!</v>
      </c>
      <c r="E36" s="144" t="e">
        <f t="shared" si="5"/>
        <v>#DIV/0!</v>
      </c>
      <c r="F36" s="144" t="e">
        <f t="shared" si="5"/>
        <v>#DIV/0!</v>
      </c>
      <c r="G36" s="144" t="e">
        <f t="shared" si="5"/>
        <v>#DIV/0!</v>
      </c>
      <c r="H36" s="144" t="e">
        <f t="shared" si="5"/>
        <v>#DIV/0!</v>
      </c>
      <c r="I36" s="144" t="e">
        <f t="shared" si="5"/>
        <v>#DIV/0!</v>
      </c>
      <c r="J36" s="144" t="e">
        <f t="shared" si="5"/>
        <v>#DIV/0!</v>
      </c>
      <c r="K36" s="144" t="e">
        <f t="shared" si="5"/>
        <v>#DIV/0!</v>
      </c>
      <c r="L36" s="144" t="e">
        <f t="shared" si="5"/>
        <v>#DIV/0!</v>
      </c>
      <c r="M36" s="144" t="e">
        <f t="shared" si="5"/>
        <v>#DIV/0!</v>
      </c>
      <c r="N36" s="144" t="e">
        <f t="shared" si="5"/>
        <v>#DIV/0!</v>
      </c>
      <c r="O36" s="144" t="e">
        <f t="shared" si="5"/>
        <v>#DIV/0!</v>
      </c>
      <c r="P36" s="71"/>
      <c r="Q36" s="144" t="e">
        <f>Q33/Q32</f>
        <v>#DIV/0!</v>
      </c>
      <c r="R36" s="140"/>
      <c r="S36" s="2"/>
    </row>
    <row r="37" spans="1:19" ht="15.75" customHeight="1" x14ac:dyDescent="0.35">
      <c r="B37" s="11"/>
      <c r="C37" s="1"/>
      <c r="Q37" s="140"/>
      <c r="R37" s="140"/>
      <c r="S37" s="2"/>
    </row>
    <row r="38" spans="1:19" ht="15.75" customHeight="1" x14ac:dyDescent="0.35">
      <c r="B38" s="64" t="s">
        <v>146</v>
      </c>
      <c r="C38" s="1" t="s">
        <v>37</v>
      </c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45"/>
      <c r="Q38" s="138" t="e">
        <f>AVERAGE(D38:O38)</f>
        <v>#DIV/0!</v>
      </c>
      <c r="R38" s="140"/>
      <c r="S38" s="2"/>
    </row>
    <row r="39" spans="1:19" ht="15.75" customHeight="1" x14ac:dyDescent="0.35">
      <c r="B39" s="48" t="s">
        <v>147</v>
      </c>
      <c r="C39" s="1" t="s">
        <v>156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11"/>
      <c r="Q39" s="140">
        <f>+SUM(D39:O39)</f>
        <v>0</v>
      </c>
      <c r="R39" s="140"/>
      <c r="S39" s="2"/>
    </row>
    <row r="40" spans="1:19" ht="15.75" customHeight="1" x14ac:dyDescent="0.35">
      <c r="B40" s="48" t="s">
        <v>149</v>
      </c>
      <c r="C40" s="1" t="s">
        <v>50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49"/>
      <c r="Q40" s="142">
        <f>+SUM(D40:O40)</f>
        <v>0</v>
      </c>
      <c r="R40" s="140"/>
      <c r="S40" s="2"/>
    </row>
    <row r="41" spans="1:19" ht="15.75" customHeight="1" x14ac:dyDescent="0.35">
      <c r="B41" s="11"/>
      <c r="C41" s="1"/>
      <c r="Q41" s="140"/>
      <c r="R41" s="140"/>
      <c r="S41" s="2"/>
    </row>
    <row r="42" spans="1:19" ht="15.75" customHeight="1" x14ac:dyDescent="0.35">
      <c r="B42" s="146"/>
      <c r="C42" s="1"/>
      <c r="Q42" s="140"/>
      <c r="R42" s="140"/>
    </row>
    <row r="43" spans="1:19" ht="15.75" customHeight="1" x14ac:dyDescent="0.35">
      <c r="A43" s="132" t="s">
        <v>157</v>
      </c>
      <c r="B43" s="133" t="s">
        <v>158</v>
      </c>
      <c r="C43" s="143"/>
      <c r="Q43" s="140"/>
      <c r="R43" s="140"/>
    </row>
    <row r="44" spans="1:19" ht="15.75" customHeight="1" x14ac:dyDescent="0.35">
      <c r="B44" s="64" t="s">
        <v>139</v>
      </c>
      <c r="C44" s="1" t="s">
        <v>39</v>
      </c>
      <c r="D44" s="135"/>
      <c r="E44" s="135"/>
      <c r="F44" s="136"/>
      <c r="G44" s="135"/>
      <c r="H44" s="135"/>
      <c r="I44" s="135"/>
      <c r="J44" s="135"/>
      <c r="K44" s="135"/>
      <c r="L44" s="135"/>
      <c r="M44" s="135"/>
      <c r="N44" s="135"/>
      <c r="O44" s="135"/>
      <c r="P44" s="137"/>
      <c r="Q44" s="138" t="e">
        <f>AVERAGE(D44:O44)</f>
        <v>#DIV/0!</v>
      </c>
      <c r="R44" s="140"/>
    </row>
    <row r="45" spans="1:19" ht="15.75" customHeight="1" x14ac:dyDescent="0.35">
      <c r="B45" s="48" t="s">
        <v>140</v>
      </c>
      <c r="C45" s="1" t="s">
        <v>159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70"/>
      <c r="Q45" s="140">
        <f>+SUM(D45:O45)</f>
        <v>0</v>
      </c>
      <c r="R45" s="140"/>
    </row>
    <row r="46" spans="1:19" ht="15.75" customHeight="1" x14ac:dyDescent="0.35">
      <c r="B46" s="48" t="s">
        <v>142</v>
      </c>
      <c r="C46" s="1" t="s">
        <v>51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141"/>
      <c r="Q46" s="142">
        <f>+SUM(D46:O46)</f>
        <v>0</v>
      </c>
      <c r="R46" s="140"/>
    </row>
    <row r="47" spans="1:19" ht="15.75" customHeight="1" x14ac:dyDescent="0.35">
      <c r="B47" s="64" t="s">
        <v>143</v>
      </c>
      <c r="C47" s="143"/>
      <c r="D47" s="144" t="e">
        <f t="shared" ref="D47:O47" si="6">D46/D45</f>
        <v>#DIV/0!</v>
      </c>
      <c r="E47" s="144" t="e">
        <f t="shared" si="6"/>
        <v>#DIV/0!</v>
      </c>
      <c r="F47" s="144" t="e">
        <f t="shared" si="6"/>
        <v>#DIV/0!</v>
      </c>
      <c r="G47" s="144" t="e">
        <f t="shared" si="6"/>
        <v>#DIV/0!</v>
      </c>
      <c r="H47" s="144" t="e">
        <f t="shared" si="6"/>
        <v>#DIV/0!</v>
      </c>
      <c r="I47" s="144" t="e">
        <f t="shared" si="6"/>
        <v>#DIV/0!</v>
      </c>
      <c r="J47" s="144" t="e">
        <f t="shared" si="6"/>
        <v>#DIV/0!</v>
      </c>
      <c r="K47" s="144" t="e">
        <f t="shared" si="6"/>
        <v>#DIV/0!</v>
      </c>
      <c r="L47" s="144" t="e">
        <f t="shared" si="6"/>
        <v>#DIV/0!</v>
      </c>
      <c r="M47" s="144" t="e">
        <f t="shared" si="6"/>
        <v>#DIV/0!</v>
      </c>
      <c r="N47" s="144" t="e">
        <f t="shared" si="6"/>
        <v>#DIV/0!</v>
      </c>
      <c r="O47" s="144" t="e">
        <f t="shared" si="6"/>
        <v>#DIV/0!</v>
      </c>
      <c r="P47" s="71"/>
      <c r="Q47" s="144" t="e">
        <f>Q46/Q45</f>
        <v>#DIV/0!</v>
      </c>
      <c r="R47" s="140"/>
    </row>
    <row r="48" spans="1:19" ht="15.75" customHeight="1" x14ac:dyDescent="0.35">
      <c r="B48" s="64" t="s">
        <v>145</v>
      </c>
      <c r="C48" s="143"/>
      <c r="D48" s="144" t="e">
        <f t="shared" ref="D48:O48" si="7">D45/D44</f>
        <v>#DIV/0!</v>
      </c>
      <c r="E48" s="144" t="e">
        <f t="shared" si="7"/>
        <v>#DIV/0!</v>
      </c>
      <c r="F48" s="144" t="e">
        <f t="shared" si="7"/>
        <v>#DIV/0!</v>
      </c>
      <c r="G48" s="144" t="e">
        <f t="shared" si="7"/>
        <v>#DIV/0!</v>
      </c>
      <c r="H48" s="144" t="e">
        <f t="shared" si="7"/>
        <v>#DIV/0!</v>
      </c>
      <c r="I48" s="144" t="e">
        <f t="shared" si="7"/>
        <v>#DIV/0!</v>
      </c>
      <c r="J48" s="144" t="e">
        <f t="shared" si="7"/>
        <v>#DIV/0!</v>
      </c>
      <c r="K48" s="144" t="e">
        <f t="shared" si="7"/>
        <v>#DIV/0!</v>
      </c>
      <c r="L48" s="144" t="e">
        <f t="shared" si="7"/>
        <v>#DIV/0!</v>
      </c>
      <c r="M48" s="144" t="e">
        <f t="shared" si="7"/>
        <v>#DIV/0!</v>
      </c>
      <c r="N48" s="144" t="e">
        <f t="shared" si="7"/>
        <v>#DIV/0!</v>
      </c>
      <c r="O48" s="144" t="e">
        <f t="shared" si="7"/>
        <v>#DIV/0!</v>
      </c>
      <c r="P48" s="71"/>
      <c r="Q48" s="144" t="e">
        <f>Q45/Q44</f>
        <v>#DIV/0!</v>
      </c>
      <c r="R48" s="140"/>
    </row>
    <row r="49" spans="1:18" ht="15.75" customHeight="1" x14ac:dyDescent="0.35">
      <c r="B49" s="11"/>
      <c r="C49" s="1"/>
      <c r="Q49" s="140"/>
      <c r="R49" s="140"/>
    </row>
    <row r="50" spans="1:18" ht="15.75" customHeight="1" x14ac:dyDescent="0.35">
      <c r="B50" s="64" t="s">
        <v>146</v>
      </c>
      <c r="C50" s="1" t="s">
        <v>41</v>
      </c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45"/>
      <c r="Q50" s="138" t="e">
        <f>AVERAGE(D50:O50)</f>
        <v>#DIV/0!</v>
      </c>
      <c r="R50" s="140"/>
    </row>
    <row r="51" spans="1:18" ht="15.75" customHeight="1" x14ac:dyDescent="0.35">
      <c r="B51" s="48" t="s">
        <v>147</v>
      </c>
      <c r="C51" s="1" t="s">
        <v>160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11"/>
      <c r="Q51" s="140">
        <f>+SUM(D51:O51)</f>
        <v>0</v>
      </c>
      <c r="R51" s="140"/>
    </row>
    <row r="52" spans="1:18" ht="15.75" customHeight="1" x14ac:dyDescent="0.35">
      <c r="B52" s="48" t="s">
        <v>149</v>
      </c>
      <c r="C52" s="1" t="s">
        <v>52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49"/>
      <c r="Q52" s="142">
        <f>+SUM(D52:O52)</f>
        <v>0</v>
      </c>
      <c r="R52" s="140"/>
    </row>
    <row r="53" spans="1:18" ht="15.75" customHeight="1" x14ac:dyDescent="0.35">
      <c r="B53" s="48"/>
      <c r="C53" s="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47"/>
      <c r="R53" s="140"/>
    </row>
    <row r="54" spans="1:18" ht="15.75" customHeight="1" x14ac:dyDescent="0.35">
      <c r="B54" s="146"/>
      <c r="C54" s="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47"/>
      <c r="R54" s="140"/>
    </row>
    <row r="55" spans="1:18" ht="15.75" customHeight="1" x14ac:dyDescent="0.35">
      <c r="A55" s="132" t="s">
        <v>161</v>
      </c>
      <c r="B55" s="133" t="s">
        <v>162</v>
      </c>
      <c r="C55" s="143"/>
      <c r="Q55" s="140"/>
      <c r="R55" s="140"/>
    </row>
    <row r="56" spans="1:18" ht="15.75" customHeight="1" x14ac:dyDescent="0.35">
      <c r="B56" s="63" t="s">
        <v>163</v>
      </c>
      <c r="C56" s="143"/>
      <c r="Q56" s="140"/>
      <c r="R56" s="140"/>
    </row>
    <row r="57" spans="1:18" ht="15.75" customHeight="1" x14ac:dyDescent="0.35">
      <c r="B57" s="48" t="s">
        <v>164</v>
      </c>
      <c r="C57" s="1" t="s">
        <v>165</v>
      </c>
      <c r="D57" s="135"/>
      <c r="E57" s="135"/>
      <c r="F57" s="136"/>
      <c r="G57" s="135"/>
      <c r="H57" s="135"/>
      <c r="I57" s="135"/>
      <c r="J57" s="135"/>
      <c r="K57" s="135"/>
      <c r="L57" s="135"/>
      <c r="M57" s="135"/>
      <c r="N57" s="135"/>
      <c r="O57" s="135"/>
      <c r="P57" s="137"/>
      <c r="Q57" s="138" t="e">
        <f>AVERAGE(D57:O57)</f>
        <v>#DIV/0!</v>
      </c>
      <c r="R57" s="140"/>
    </row>
    <row r="58" spans="1:18" ht="15.75" customHeight="1" x14ac:dyDescent="0.35">
      <c r="B58" s="48" t="s">
        <v>166</v>
      </c>
      <c r="C58" s="1" t="s">
        <v>167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70"/>
      <c r="Q58" s="140">
        <f>+SUM(D58:O58)</f>
        <v>0</v>
      </c>
      <c r="R58" s="140"/>
    </row>
    <row r="59" spans="1:18" ht="15.75" customHeight="1" x14ac:dyDescent="0.35">
      <c r="B59" s="48" t="s">
        <v>149</v>
      </c>
      <c r="C59" s="1" t="s">
        <v>168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141"/>
      <c r="Q59" s="142">
        <f>+SUM(D59:O59)</f>
        <v>0</v>
      </c>
      <c r="R59" s="140"/>
    </row>
    <row r="60" spans="1:18" ht="15.75" customHeight="1" x14ac:dyDescent="0.35">
      <c r="B60" s="64" t="s">
        <v>143</v>
      </c>
      <c r="C60" s="69"/>
      <c r="D60" s="144" t="e">
        <f t="shared" ref="D60:O60" si="8">D59/D58</f>
        <v>#DIV/0!</v>
      </c>
      <c r="E60" s="144" t="e">
        <f t="shared" si="8"/>
        <v>#DIV/0!</v>
      </c>
      <c r="F60" s="144" t="e">
        <f t="shared" si="8"/>
        <v>#DIV/0!</v>
      </c>
      <c r="G60" s="144" t="e">
        <f t="shared" si="8"/>
        <v>#DIV/0!</v>
      </c>
      <c r="H60" s="144" t="e">
        <f t="shared" si="8"/>
        <v>#DIV/0!</v>
      </c>
      <c r="I60" s="144" t="e">
        <f t="shared" si="8"/>
        <v>#DIV/0!</v>
      </c>
      <c r="J60" s="144" t="e">
        <f t="shared" si="8"/>
        <v>#DIV/0!</v>
      </c>
      <c r="K60" s="144" t="e">
        <f t="shared" si="8"/>
        <v>#DIV/0!</v>
      </c>
      <c r="L60" s="144" t="e">
        <f t="shared" si="8"/>
        <v>#DIV/0!</v>
      </c>
      <c r="M60" s="144" t="e">
        <f t="shared" si="8"/>
        <v>#DIV/0!</v>
      </c>
      <c r="N60" s="144" t="e">
        <f t="shared" si="8"/>
        <v>#DIV/0!</v>
      </c>
      <c r="O60" s="144" t="e">
        <f t="shared" si="8"/>
        <v>#DIV/0!</v>
      </c>
      <c r="P60" s="71"/>
      <c r="Q60" s="144" t="e">
        <f>Q59/Q58</f>
        <v>#DIV/0!</v>
      </c>
      <c r="R60" s="140"/>
    </row>
    <row r="61" spans="1:18" ht="15.75" customHeight="1" x14ac:dyDescent="0.35">
      <c r="B61" s="64" t="s">
        <v>145</v>
      </c>
      <c r="C61" s="69"/>
      <c r="D61" s="144" t="e">
        <f t="shared" ref="D61:O61" si="9">D58/D57</f>
        <v>#DIV/0!</v>
      </c>
      <c r="E61" s="144" t="e">
        <f t="shared" si="9"/>
        <v>#DIV/0!</v>
      </c>
      <c r="F61" s="144" t="e">
        <f t="shared" si="9"/>
        <v>#DIV/0!</v>
      </c>
      <c r="G61" s="144" t="e">
        <f t="shared" si="9"/>
        <v>#DIV/0!</v>
      </c>
      <c r="H61" s="144" t="e">
        <f t="shared" si="9"/>
        <v>#DIV/0!</v>
      </c>
      <c r="I61" s="144" t="e">
        <f t="shared" si="9"/>
        <v>#DIV/0!</v>
      </c>
      <c r="J61" s="144" t="e">
        <f t="shared" si="9"/>
        <v>#DIV/0!</v>
      </c>
      <c r="K61" s="144" t="e">
        <f t="shared" si="9"/>
        <v>#DIV/0!</v>
      </c>
      <c r="L61" s="144" t="e">
        <f t="shared" si="9"/>
        <v>#DIV/0!</v>
      </c>
      <c r="M61" s="144" t="e">
        <f t="shared" si="9"/>
        <v>#DIV/0!</v>
      </c>
      <c r="N61" s="144" t="e">
        <f t="shared" si="9"/>
        <v>#DIV/0!</v>
      </c>
      <c r="O61" s="144" t="e">
        <f t="shared" si="9"/>
        <v>#DIV/0!</v>
      </c>
      <c r="P61" s="71"/>
      <c r="Q61" s="144" t="e">
        <f>Q58/Q57</f>
        <v>#DIV/0!</v>
      </c>
      <c r="R61" s="140"/>
    </row>
    <row r="62" spans="1:18" ht="15.75" customHeight="1" x14ac:dyDescent="0.35">
      <c r="B62" s="11"/>
      <c r="C62" s="10"/>
      <c r="Q62" s="140"/>
      <c r="R62" s="140"/>
    </row>
    <row r="63" spans="1:18" ht="15.75" customHeight="1" x14ac:dyDescent="0.35">
      <c r="B63" s="148" t="s">
        <v>169</v>
      </c>
      <c r="C63" s="10"/>
      <c r="Q63" s="140"/>
      <c r="R63" s="140"/>
    </row>
    <row r="64" spans="1:18" ht="15.75" customHeight="1" x14ac:dyDescent="0.35">
      <c r="B64" s="48" t="s">
        <v>170</v>
      </c>
      <c r="C64" s="1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49">
        <f>SUM(D64:O64)</f>
        <v>0</v>
      </c>
      <c r="R64" s="140"/>
    </row>
    <row r="65" spans="2:18" ht="15.75" customHeight="1" x14ac:dyDescent="0.35">
      <c r="B65" s="48" t="s">
        <v>171</v>
      </c>
      <c r="C65" s="10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150">
        <f>SUM(D65:O65)</f>
        <v>0</v>
      </c>
      <c r="R65" s="140"/>
    </row>
    <row r="66" spans="2:18" ht="15.75" customHeight="1" x14ac:dyDescent="0.35">
      <c r="B66" s="48" t="s">
        <v>172</v>
      </c>
      <c r="C66" s="10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151">
        <f>SUM(D66:O66)</f>
        <v>0</v>
      </c>
      <c r="R66" s="140"/>
    </row>
    <row r="67" spans="2:18" ht="15.75" customHeight="1" x14ac:dyDescent="0.35">
      <c r="B67" s="15"/>
    </row>
    <row r="68" spans="2:18" ht="15.75" customHeight="1" x14ac:dyDescent="0.35">
      <c r="B68" s="71" t="s">
        <v>94</v>
      </c>
      <c r="C68" s="72"/>
    </row>
    <row r="70" spans="2:18" ht="15.75" customHeight="1" x14ac:dyDescent="0.35">
      <c r="B70" s="71"/>
      <c r="C70" s="72"/>
      <c r="D70" s="71"/>
      <c r="E70" s="71"/>
      <c r="F70" s="152" t="s">
        <v>95</v>
      </c>
      <c r="G70" s="152"/>
      <c r="H70" s="152"/>
      <c r="I70" s="152" t="s">
        <v>96</v>
      </c>
      <c r="J70" s="152"/>
      <c r="K70" s="71"/>
      <c r="L70" s="71"/>
      <c r="M70" s="71"/>
      <c r="N70" s="71"/>
      <c r="O70" s="71"/>
      <c r="P70" s="71"/>
      <c r="Q70" s="71"/>
    </row>
    <row r="71" spans="2:18" ht="15.75" customHeight="1" x14ac:dyDescent="0.35">
      <c r="B71" s="153" t="s">
        <v>97</v>
      </c>
      <c r="C71" s="69"/>
      <c r="D71" s="71"/>
      <c r="E71" s="71"/>
      <c r="F71" s="152" t="s">
        <v>98</v>
      </c>
      <c r="G71" s="152"/>
      <c r="H71" s="152"/>
      <c r="I71" s="152" t="s">
        <v>99</v>
      </c>
      <c r="J71" s="152" t="s">
        <v>173</v>
      </c>
      <c r="K71" s="152" t="s">
        <v>101</v>
      </c>
      <c r="L71" s="154" t="s">
        <v>174</v>
      </c>
      <c r="M71" s="152"/>
      <c r="N71" s="152"/>
    </row>
    <row r="72" spans="2:18" ht="15.75" customHeight="1" x14ac:dyDescent="0.35">
      <c r="B72" s="155">
        <f>+'N.2 MEMORANDUM'!C8</f>
        <v>44561</v>
      </c>
      <c r="C72" s="156"/>
      <c r="D72" s="83"/>
      <c r="E72" s="83"/>
      <c r="F72" s="83">
        <f>+O10+O22+O34+O46</f>
        <v>0</v>
      </c>
      <c r="G72" s="83"/>
      <c r="H72" s="83"/>
      <c r="I72" s="157"/>
      <c r="J72" s="158" t="s">
        <v>104</v>
      </c>
      <c r="K72" s="83">
        <f>+F72+I72</f>
        <v>0</v>
      </c>
      <c r="L72" s="86"/>
      <c r="M72" s="83"/>
      <c r="N72" s="83"/>
      <c r="O72" s="83"/>
      <c r="P72" s="83"/>
      <c r="Q72" s="83"/>
    </row>
    <row r="73" spans="2:18" ht="15.75" customHeight="1" x14ac:dyDescent="0.35">
      <c r="B73" s="159"/>
      <c r="C73" s="10"/>
      <c r="D73" s="11"/>
      <c r="E73" s="11"/>
      <c r="F73" s="11"/>
      <c r="G73" s="11"/>
      <c r="H73" s="11"/>
      <c r="I73" s="160"/>
      <c r="J73" s="161"/>
      <c r="K73" s="11"/>
      <c r="L73" s="63"/>
      <c r="M73" s="11"/>
      <c r="N73" s="11"/>
      <c r="O73" s="11"/>
      <c r="P73" s="11"/>
      <c r="Q73" s="11"/>
    </row>
    <row r="74" spans="2:18" ht="15.75" customHeight="1" x14ac:dyDescent="0.35">
      <c r="B74" s="71" t="s">
        <v>94</v>
      </c>
      <c r="C74" s="72"/>
    </row>
    <row r="76" spans="2:18" ht="15.75" customHeight="1" x14ac:dyDescent="0.35">
      <c r="B76" s="71" t="s">
        <v>175</v>
      </c>
      <c r="C76" s="92" t="s">
        <v>108</v>
      </c>
      <c r="D76" s="92" t="s">
        <v>109</v>
      </c>
      <c r="G76" s="71" t="s">
        <v>176</v>
      </c>
      <c r="M76" s="92" t="s">
        <v>108</v>
      </c>
      <c r="N76" s="92" t="s">
        <v>109</v>
      </c>
    </row>
    <row r="77" spans="2:18" ht="15.75" customHeight="1" x14ac:dyDescent="0.35">
      <c r="B77" s="162" t="s">
        <v>177</v>
      </c>
      <c r="C77" s="162">
        <f>P9</f>
        <v>0</v>
      </c>
      <c r="D77" s="163"/>
      <c r="G77" s="164" t="s">
        <v>177</v>
      </c>
      <c r="H77" s="12"/>
      <c r="I77" s="12"/>
      <c r="J77" s="12"/>
      <c r="K77" s="12"/>
      <c r="L77" s="95"/>
      <c r="M77" s="164" t="e">
        <f>Q20</f>
        <v>#DIV/0!</v>
      </c>
      <c r="N77" s="163"/>
    </row>
    <row r="78" spans="2:18" ht="15.75" customHeight="1" x14ac:dyDescent="0.35">
      <c r="B78" s="44" t="s">
        <v>178</v>
      </c>
      <c r="C78" s="44"/>
      <c r="D78" s="165" t="s">
        <v>179</v>
      </c>
      <c r="G78" s="99" t="s">
        <v>180</v>
      </c>
      <c r="H78" s="11"/>
      <c r="I78" s="11"/>
      <c r="J78" s="11"/>
      <c r="K78" s="11"/>
      <c r="L78" s="100"/>
      <c r="M78" s="99"/>
      <c r="N78" s="166"/>
    </row>
    <row r="79" spans="2:18" ht="15.75" customHeight="1" x14ac:dyDescent="0.35">
      <c r="B79" s="44" t="s">
        <v>181</v>
      </c>
      <c r="C79" s="44"/>
      <c r="D79" s="165" t="s">
        <v>179</v>
      </c>
      <c r="G79" s="99" t="s">
        <v>182</v>
      </c>
      <c r="H79" s="11"/>
      <c r="I79" s="11"/>
      <c r="J79" s="11"/>
      <c r="K79" s="11"/>
      <c r="L79" s="100"/>
      <c r="M79" s="99"/>
      <c r="N79" s="166"/>
    </row>
    <row r="80" spans="2:18" ht="15.75" customHeight="1" x14ac:dyDescent="0.35">
      <c r="B80" s="44" t="s">
        <v>183</v>
      </c>
      <c r="C80" s="44"/>
      <c r="D80" s="166" t="s">
        <v>184</v>
      </c>
      <c r="G80" s="99" t="s">
        <v>185</v>
      </c>
      <c r="H80" s="11"/>
      <c r="I80" s="11"/>
      <c r="J80" s="11"/>
      <c r="K80" s="11"/>
      <c r="L80" s="100"/>
      <c r="M80" s="99"/>
      <c r="N80" s="166"/>
    </row>
    <row r="81" spans="2:14" ht="15.75" customHeight="1" x14ac:dyDescent="0.35">
      <c r="B81" s="44" t="s">
        <v>186</v>
      </c>
      <c r="C81" s="44"/>
      <c r="D81" s="166" t="s">
        <v>184</v>
      </c>
      <c r="G81" s="99" t="s">
        <v>187</v>
      </c>
      <c r="H81" s="11"/>
      <c r="I81" s="11"/>
      <c r="J81" s="11"/>
      <c r="K81" s="11"/>
      <c r="L81" s="100"/>
      <c r="M81" s="99"/>
      <c r="N81" s="166"/>
    </row>
    <row r="82" spans="2:14" ht="15.75" customHeight="1" x14ac:dyDescent="0.35">
      <c r="B82" s="44"/>
      <c r="C82" s="44"/>
      <c r="D82" s="166"/>
      <c r="G82" s="99" t="s">
        <v>188</v>
      </c>
      <c r="H82" s="11"/>
      <c r="I82" s="11"/>
      <c r="J82" s="11"/>
      <c r="K82" s="11"/>
      <c r="L82" s="100"/>
      <c r="M82" s="99"/>
      <c r="N82" s="166"/>
    </row>
    <row r="83" spans="2:14" ht="15.75" customHeight="1" x14ac:dyDescent="0.35">
      <c r="B83" s="44"/>
      <c r="C83" s="44"/>
      <c r="D83" s="166"/>
      <c r="G83" s="99"/>
      <c r="H83" s="11"/>
      <c r="I83" s="11"/>
      <c r="J83" s="11"/>
      <c r="K83" s="11"/>
      <c r="L83" s="100"/>
      <c r="M83" s="99"/>
      <c r="N83" s="166"/>
    </row>
    <row r="84" spans="2:14" ht="15.75" customHeight="1" x14ac:dyDescent="0.35">
      <c r="B84" s="44"/>
      <c r="C84" s="44"/>
      <c r="D84" s="166"/>
      <c r="G84" s="99"/>
      <c r="H84" s="11"/>
      <c r="I84" s="11"/>
      <c r="J84" s="11"/>
      <c r="K84" s="11"/>
      <c r="L84" s="100"/>
      <c r="M84" s="99"/>
      <c r="N84" s="166"/>
    </row>
    <row r="85" spans="2:14" ht="15.75" customHeight="1" x14ac:dyDescent="0.35">
      <c r="B85" s="167" t="s">
        <v>189</v>
      </c>
      <c r="C85" s="167">
        <f>C77-C78-C79-C80+C81</f>
        <v>0</v>
      </c>
      <c r="D85" s="168"/>
      <c r="G85" s="118" t="s">
        <v>189</v>
      </c>
      <c r="H85" s="115"/>
      <c r="I85" s="115"/>
      <c r="J85" s="115"/>
      <c r="K85" s="115"/>
      <c r="L85" s="119"/>
      <c r="M85" s="118" t="e">
        <f>M77-M78-M79-M80+M81+M82+M83+M84</f>
        <v>#DIV/0!</v>
      </c>
      <c r="N85" s="168"/>
    </row>
    <row r="88" spans="2:14" ht="15.75" customHeight="1" x14ac:dyDescent="0.35">
      <c r="B88" s="7" t="s">
        <v>190</v>
      </c>
      <c r="F88" s="7">
        <f>Q9</f>
        <v>0</v>
      </c>
    </row>
    <row r="89" spans="2:14" ht="15.75" customHeight="1" x14ac:dyDescent="0.35">
      <c r="G89" s="71"/>
    </row>
    <row r="90" spans="2:14" ht="15.75" customHeight="1" x14ac:dyDescent="0.35">
      <c r="B90" s="7" t="s">
        <v>191</v>
      </c>
      <c r="G90" s="16" t="s">
        <v>179</v>
      </c>
    </row>
    <row r="91" spans="2:14" ht="15.75" customHeight="1" x14ac:dyDescent="0.35">
      <c r="B91" s="7" t="s">
        <v>192</v>
      </c>
      <c r="G91" s="16" t="s">
        <v>184</v>
      </c>
    </row>
    <row r="92" spans="2:14" ht="15.75" customHeight="1" x14ac:dyDescent="0.35">
      <c r="B92" s="66" t="s">
        <v>193</v>
      </c>
      <c r="C92" s="126"/>
      <c r="D92" s="66"/>
      <c r="E92" s="66"/>
      <c r="F92" s="66"/>
      <c r="G92" s="169" t="s">
        <v>184</v>
      </c>
    </row>
    <row r="93" spans="2:14" ht="15.75" customHeight="1" x14ac:dyDescent="0.35">
      <c r="B93" s="7" t="s">
        <v>194</v>
      </c>
      <c r="F93" s="7">
        <f>SUM(F90:F92)</f>
        <v>0</v>
      </c>
    </row>
    <row r="94" spans="2:14" ht="15.75" customHeight="1" x14ac:dyDescent="0.35">
      <c r="M94" s="2"/>
    </row>
    <row r="95" spans="2:14" ht="15.75" customHeight="1" x14ac:dyDescent="0.35">
      <c r="B95" s="7" t="s">
        <v>195</v>
      </c>
      <c r="F95" s="7">
        <f>+F88-F93</f>
        <v>0</v>
      </c>
      <c r="G95" s="11"/>
      <c r="M95" s="2"/>
    </row>
    <row r="96" spans="2:14" ht="15.75" customHeight="1" x14ac:dyDescent="0.35">
      <c r="M96" s="2"/>
    </row>
    <row r="97" spans="6:12" ht="15.75" customHeight="1" x14ac:dyDescent="0.35">
      <c r="F97" s="170" t="e">
        <f>+F95/F93</f>
        <v>#DIV/0!</v>
      </c>
      <c r="G97" s="161"/>
    </row>
    <row r="98" spans="6:12" ht="15.75" customHeight="1" x14ac:dyDescent="0.35">
      <c r="L98" s="7" t="s">
        <v>196</v>
      </c>
    </row>
    <row r="101" spans="6:12" ht="42" customHeight="1" x14ac:dyDescent="0.35"/>
  </sheetData>
  <sheetProtection selectLockedCells="1" selectUnlockedCells="1"/>
  <mergeCells count="1">
    <mergeCell ref="D5:O5"/>
  </mergeCells>
  <pageMargins left="0.78749999999999998" right="0.75" top="0.59027777777777779" bottom="0.59027777777777779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B2:Z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9" sqref="B49"/>
    </sheetView>
  </sheetViews>
  <sheetFormatPr baseColWidth="10" defaultColWidth="12.5546875" defaultRowHeight="15.75" customHeight="1" x14ac:dyDescent="0.35"/>
  <cols>
    <col min="1" max="1" width="3.77734375" style="7" customWidth="1"/>
    <col min="2" max="2" width="36.5546875" style="7" customWidth="1"/>
    <col min="3" max="3" width="8.33203125" style="7" customWidth="1"/>
    <col min="4" max="4" width="12.77734375" style="7" customWidth="1"/>
    <col min="5" max="12" width="11.109375" style="7" customWidth="1"/>
    <col min="13" max="13" width="11.88671875" style="7" customWidth="1"/>
    <col min="14" max="14" width="11.109375" style="7" customWidth="1"/>
    <col min="15" max="16" width="14.109375" style="7" customWidth="1"/>
    <col min="17" max="17" width="15" style="7" customWidth="1"/>
    <col min="18" max="16384" width="12.5546875" style="7"/>
  </cols>
  <sheetData>
    <row r="2" spans="2:18" ht="22.2" customHeight="1" x14ac:dyDescent="0.45">
      <c r="B2" s="125" t="s">
        <v>197</v>
      </c>
      <c r="C2" s="12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2:18" ht="15.75" customHeight="1" x14ac:dyDescent="0.35">
      <c r="B3" s="71"/>
      <c r="C3" s="8"/>
    </row>
    <row r="4" spans="2:18" ht="15.75" customHeight="1" x14ac:dyDescent="0.35">
      <c r="C4" s="15"/>
      <c r="D4" s="16" t="s">
        <v>133</v>
      </c>
    </row>
    <row r="5" spans="2:18" ht="15.75" customHeight="1" x14ac:dyDescent="0.35">
      <c r="B5" s="127"/>
      <c r="C5" s="128"/>
      <c r="D5" s="236" t="s">
        <v>198</v>
      </c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129" t="s">
        <v>199</v>
      </c>
      <c r="Q5" s="130" t="s">
        <v>200</v>
      </c>
    </row>
    <row r="6" spans="2:18" ht="15.75" customHeight="1" x14ac:dyDescent="0.35">
      <c r="B6" s="127"/>
      <c r="C6" s="19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1" t="s">
        <v>14</v>
      </c>
      <c r="J6" s="21" t="s">
        <v>15</v>
      </c>
      <c r="K6" s="21" t="s">
        <v>16</v>
      </c>
      <c r="L6" s="21" t="s">
        <v>17</v>
      </c>
      <c r="M6" s="21" t="s">
        <v>18</v>
      </c>
      <c r="N6" s="21" t="s">
        <v>19</v>
      </c>
      <c r="O6" s="21" t="s">
        <v>20</v>
      </c>
      <c r="P6" s="131"/>
    </row>
    <row r="7" spans="2:18" ht="15.75" customHeight="1" x14ac:dyDescent="0.35">
      <c r="B7" s="71" t="s">
        <v>201</v>
      </c>
      <c r="C7" s="71"/>
    </row>
    <row r="8" spans="2:18" ht="15.75" customHeight="1" x14ac:dyDescent="0.35">
      <c r="B8" s="48" t="s">
        <v>202</v>
      </c>
      <c r="C8" s="171" t="s">
        <v>25</v>
      </c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45"/>
      <c r="Q8" s="7" t="e">
        <f>AVERAGE(D8:O8)</f>
        <v>#DIV/0!</v>
      </c>
      <c r="R8" s="172" t="s">
        <v>203</v>
      </c>
    </row>
    <row r="9" spans="2:18" ht="15.75" customHeight="1" x14ac:dyDescent="0.35">
      <c r="B9" s="48" t="s">
        <v>204</v>
      </c>
      <c r="C9" s="171" t="s">
        <v>141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11"/>
      <c r="Q9" s="7">
        <f>SUM(D9:O9)</f>
        <v>0</v>
      </c>
      <c r="R9" s="7">
        <f>P9-Q9</f>
        <v>0</v>
      </c>
    </row>
    <row r="10" spans="2:18" ht="15.75" customHeight="1" x14ac:dyDescent="0.35">
      <c r="B10" s="48" t="s">
        <v>142</v>
      </c>
      <c r="C10" s="171" t="s">
        <v>43</v>
      </c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1"/>
      <c r="Q10" s="7">
        <f>SUM(D10:O10)</f>
        <v>0</v>
      </c>
      <c r="R10" s="7">
        <f>P10-Q10</f>
        <v>0</v>
      </c>
    </row>
    <row r="11" spans="2:18" ht="15.75" customHeight="1" x14ac:dyDescent="0.35">
      <c r="B11" s="48" t="s">
        <v>205</v>
      </c>
      <c r="C11" s="171" t="s">
        <v>27</v>
      </c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1"/>
      <c r="Q11" s="11">
        <f>SUM(D11:O11)</f>
        <v>0</v>
      </c>
      <c r="R11" s="11">
        <f>P11-Q11</f>
        <v>0</v>
      </c>
    </row>
    <row r="12" spans="2:18" ht="15.75" customHeight="1" x14ac:dyDescent="0.35">
      <c r="B12" s="48" t="s">
        <v>206</v>
      </c>
      <c r="C12" s="171" t="s">
        <v>148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49"/>
      <c r="Q12" s="49">
        <f>SUM(D12:O12)</f>
        <v>0</v>
      </c>
      <c r="R12" s="49">
        <f>P12-Q12</f>
        <v>0</v>
      </c>
    </row>
    <row r="13" spans="2:18" ht="15.75" customHeight="1" x14ac:dyDescent="0.35">
      <c r="B13" s="124" t="s">
        <v>143</v>
      </c>
      <c r="C13" s="63"/>
      <c r="D13" s="144" t="e">
        <f t="shared" ref="D13:Q13" si="0">D12/D9</f>
        <v>#DIV/0!</v>
      </c>
      <c r="E13" s="144" t="e">
        <f t="shared" si="0"/>
        <v>#DIV/0!</v>
      </c>
      <c r="F13" s="144" t="e">
        <f t="shared" si="0"/>
        <v>#DIV/0!</v>
      </c>
      <c r="G13" s="144" t="e">
        <f t="shared" si="0"/>
        <v>#DIV/0!</v>
      </c>
      <c r="H13" s="144" t="e">
        <f t="shared" si="0"/>
        <v>#DIV/0!</v>
      </c>
      <c r="I13" s="144" t="e">
        <f t="shared" si="0"/>
        <v>#DIV/0!</v>
      </c>
      <c r="J13" s="144" t="e">
        <f t="shared" si="0"/>
        <v>#DIV/0!</v>
      </c>
      <c r="K13" s="144" t="e">
        <f t="shared" si="0"/>
        <v>#DIV/0!</v>
      </c>
      <c r="L13" s="144" t="e">
        <f t="shared" si="0"/>
        <v>#DIV/0!</v>
      </c>
      <c r="M13" s="144" t="e">
        <f t="shared" si="0"/>
        <v>#DIV/0!</v>
      </c>
      <c r="N13" s="144" t="e">
        <f t="shared" si="0"/>
        <v>#DIV/0!</v>
      </c>
      <c r="O13" s="144" t="e">
        <f t="shared" si="0"/>
        <v>#DIV/0!</v>
      </c>
      <c r="P13" s="71" t="e">
        <f t="shared" si="0"/>
        <v>#DIV/0!</v>
      </c>
      <c r="Q13" s="71" t="e">
        <f t="shared" si="0"/>
        <v>#DIV/0!</v>
      </c>
      <c r="R13" s="71"/>
    </row>
    <row r="14" spans="2:18" ht="15.75" customHeight="1" x14ac:dyDescent="0.35">
      <c r="B14" s="124" t="s">
        <v>145</v>
      </c>
      <c r="C14" s="71"/>
      <c r="D14" s="144" t="e">
        <f t="shared" ref="D14:Q14" si="1">D9/D8</f>
        <v>#DIV/0!</v>
      </c>
      <c r="E14" s="144" t="e">
        <f t="shared" si="1"/>
        <v>#DIV/0!</v>
      </c>
      <c r="F14" s="144" t="e">
        <f t="shared" si="1"/>
        <v>#DIV/0!</v>
      </c>
      <c r="G14" s="144" t="e">
        <f t="shared" si="1"/>
        <v>#DIV/0!</v>
      </c>
      <c r="H14" s="144" t="e">
        <f t="shared" si="1"/>
        <v>#DIV/0!</v>
      </c>
      <c r="I14" s="144" t="e">
        <f t="shared" si="1"/>
        <v>#DIV/0!</v>
      </c>
      <c r="J14" s="144" t="e">
        <f t="shared" si="1"/>
        <v>#DIV/0!</v>
      </c>
      <c r="K14" s="144" t="e">
        <f t="shared" si="1"/>
        <v>#DIV/0!</v>
      </c>
      <c r="L14" s="144" t="e">
        <f t="shared" si="1"/>
        <v>#DIV/0!</v>
      </c>
      <c r="M14" s="144" t="e">
        <f t="shared" si="1"/>
        <v>#DIV/0!</v>
      </c>
      <c r="N14" s="144" t="e">
        <f t="shared" si="1"/>
        <v>#DIV/0!</v>
      </c>
      <c r="O14" s="144" t="e">
        <f t="shared" si="1"/>
        <v>#DIV/0!</v>
      </c>
      <c r="P14" s="71" t="e">
        <f t="shared" si="1"/>
        <v>#DIV/0!</v>
      </c>
      <c r="Q14" s="71" t="e">
        <f t="shared" si="1"/>
        <v>#DIV/0!</v>
      </c>
    </row>
    <row r="16" spans="2:18" ht="15.75" customHeight="1" x14ac:dyDescent="0.35">
      <c r="B16" s="71" t="s">
        <v>94</v>
      </c>
      <c r="C16" s="71"/>
    </row>
    <row r="17" spans="2:26" ht="14.4" customHeight="1" x14ac:dyDescent="0.35"/>
    <row r="18" spans="2:26" ht="15.75" customHeight="1" x14ac:dyDescent="0.35">
      <c r="B18" s="146" t="s">
        <v>202</v>
      </c>
      <c r="C18" s="63"/>
      <c r="D18" s="63"/>
      <c r="E18" s="63"/>
      <c r="F18" s="175"/>
      <c r="G18" s="153"/>
      <c r="H18" s="153"/>
      <c r="I18" s="175"/>
      <c r="J18" s="153"/>
      <c r="K18" s="63"/>
      <c r="L18" s="176"/>
      <c r="M18" s="63"/>
      <c r="N18" s="63"/>
      <c r="O18" s="176"/>
      <c r="P18" s="176"/>
      <c r="R18" s="2"/>
      <c r="S18" s="2"/>
      <c r="T18" s="2"/>
      <c r="U18" s="2"/>
      <c r="V18" s="2"/>
      <c r="W18" s="2"/>
      <c r="X18" s="2"/>
      <c r="Y18" s="2"/>
      <c r="Z18" s="2"/>
    </row>
    <row r="19" spans="2:26" ht="14.4" customHeight="1" x14ac:dyDescent="0.35">
      <c r="G19" s="152"/>
      <c r="H19" s="152"/>
      <c r="J19" s="152"/>
      <c r="K19" s="71"/>
      <c r="L19" s="71"/>
      <c r="M19" s="71"/>
      <c r="N19" s="71"/>
      <c r="O19" s="71"/>
      <c r="P19" s="71"/>
      <c r="Q19" s="71"/>
      <c r="R19" s="2"/>
      <c r="S19" s="177"/>
      <c r="T19" s="2"/>
      <c r="U19" s="2"/>
      <c r="V19" s="2"/>
      <c r="W19" s="2"/>
      <c r="X19" s="2"/>
      <c r="Y19" s="2"/>
      <c r="Z19" s="2"/>
    </row>
    <row r="20" spans="2:26" ht="14.4" customHeight="1" x14ac:dyDescent="0.35">
      <c r="B20" s="71"/>
      <c r="C20" s="71"/>
      <c r="D20" s="71"/>
      <c r="E20" s="71"/>
      <c r="F20" s="152" t="s">
        <v>95</v>
      </c>
      <c r="G20" s="152"/>
      <c r="H20" s="152"/>
      <c r="I20" s="152" t="s">
        <v>96</v>
      </c>
      <c r="M20" s="2"/>
      <c r="N20" s="177"/>
      <c r="O20" s="2"/>
      <c r="P20" s="2"/>
      <c r="Q20" s="2"/>
      <c r="R20" s="2"/>
      <c r="S20" s="2"/>
      <c r="T20" s="2"/>
      <c r="U20" s="2"/>
      <c r="V20" s="2"/>
    </row>
    <row r="21" spans="2:26" ht="14.4" customHeight="1" x14ac:dyDescent="0.35">
      <c r="B21" s="153" t="s">
        <v>97</v>
      </c>
      <c r="C21" s="153"/>
      <c r="D21" s="71"/>
      <c r="E21" s="71"/>
      <c r="F21" s="152" t="s">
        <v>98</v>
      </c>
      <c r="G21" s="152"/>
      <c r="H21" s="152"/>
      <c r="I21" s="152" t="s">
        <v>99</v>
      </c>
      <c r="J21" s="152" t="s">
        <v>173</v>
      </c>
      <c r="K21" s="152" t="s">
        <v>101</v>
      </c>
      <c r="L21" s="154" t="s">
        <v>102</v>
      </c>
      <c r="M21" s="2"/>
      <c r="N21" s="177"/>
      <c r="O21" s="2"/>
      <c r="P21" s="2"/>
      <c r="Q21" s="2"/>
      <c r="R21" s="2"/>
      <c r="S21" s="2"/>
      <c r="T21" s="2"/>
      <c r="U21" s="2"/>
      <c r="V21" s="2"/>
    </row>
    <row r="22" spans="2:26" ht="15.75" customHeight="1" x14ac:dyDescent="0.35">
      <c r="B22" s="178">
        <f>+'N.2 MEMORANDUM'!C8</f>
        <v>44561</v>
      </c>
      <c r="C22" s="178"/>
      <c r="D22" s="83"/>
      <c r="E22" s="83"/>
      <c r="F22" s="179">
        <f>+O12</f>
        <v>0</v>
      </c>
      <c r="G22" s="179"/>
      <c r="H22" s="179"/>
      <c r="I22" s="179"/>
      <c r="J22" s="85" t="s">
        <v>104</v>
      </c>
      <c r="K22" s="179">
        <f>F22+I22</f>
        <v>0</v>
      </c>
      <c r="L22" s="86"/>
      <c r="M22" s="83"/>
      <c r="N22" s="83"/>
      <c r="O22" s="83"/>
      <c r="P22" s="83"/>
      <c r="Q22" s="83"/>
      <c r="R22" s="2"/>
      <c r="S22" s="2"/>
      <c r="T22" s="2"/>
      <c r="U22" s="2"/>
      <c r="V22" s="2"/>
    </row>
    <row r="23" spans="2:26" ht="15.75" customHeight="1" x14ac:dyDescent="0.35">
      <c r="I23" s="180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6" ht="15.75" customHeight="1" x14ac:dyDescent="0.35">
      <c r="B24" s="71" t="s">
        <v>94</v>
      </c>
      <c r="C24" s="71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6" ht="15.75" customHeight="1" x14ac:dyDescent="0.35">
      <c r="R25" s="2"/>
      <c r="S25" s="2"/>
      <c r="T25" s="2"/>
      <c r="U25" s="2"/>
      <c r="V25" s="2"/>
      <c r="W25" s="2"/>
      <c r="X25" s="2"/>
      <c r="Y25" s="2"/>
      <c r="Z25" s="2"/>
    </row>
    <row r="26" spans="2:26" ht="15.75" customHeight="1" x14ac:dyDescent="0.35">
      <c r="B26" s="7" t="s">
        <v>207</v>
      </c>
      <c r="F26" s="7">
        <f>+P9</f>
        <v>0</v>
      </c>
    </row>
    <row r="27" spans="2:26" ht="15.75" customHeight="1" x14ac:dyDescent="0.35">
      <c r="F27" s="152"/>
    </row>
    <row r="28" spans="2:26" ht="15.75" customHeight="1" x14ac:dyDescent="0.35">
      <c r="F28" s="152"/>
    </row>
  </sheetData>
  <sheetProtection selectLockedCells="1" selectUnlockedCells="1"/>
  <mergeCells count="1">
    <mergeCell ref="D5:O5"/>
  </mergeCells>
  <pageMargins left="0.78749999999999998" right="0.75" top="0.59027777777777779" bottom="0.59027777777777779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B2:R224"/>
  <sheetViews>
    <sheetView showGridLines="0" workbookViewId="0">
      <pane xSplit="1" ySplit="6" topLeftCell="D7" activePane="bottomRight" state="frozen"/>
      <selection pane="topRight" activeCell="D1" sqref="D1"/>
      <selection pane="bottomLeft" activeCell="A7" sqref="A7"/>
      <selection pane="bottomRight" activeCell="J14" sqref="J14"/>
    </sheetView>
  </sheetViews>
  <sheetFormatPr baseColWidth="10" defaultColWidth="12.5546875" defaultRowHeight="14.4" x14ac:dyDescent="0.35"/>
  <cols>
    <col min="1" max="1" width="12.5546875" style="181"/>
    <col min="2" max="2" width="24" style="181" customWidth="1"/>
    <col min="3" max="3" width="12.5546875" style="181"/>
    <col min="4" max="4" width="11" style="181" customWidth="1"/>
    <col min="5" max="5" width="15.77734375" style="181" customWidth="1"/>
    <col min="6" max="6" width="15.21875" style="181" customWidth="1"/>
    <col min="7" max="14" width="15.77734375" style="181" customWidth="1"/>
    <col min="15" max="15" width="18.21875" style="181" customWidth="1"/>
    <col min="16" max="18" width="17.21875" style="181" customWidth="1"/>
    <col min="19" max="16384" width="12.5546875" style="181"/>
  </cols>
  <sheetData>
    <row r="2" spans="2:18" ht="22.2" x14ac:dyDescent="0.45">
      <c r="B2" s="182" t="s">
        <v>208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</row>
    <row r="3" spans="2:18" ht="15" customHeight="1" x14ac:dyDescent="0.45">
      <c r="B3" s="184"/>
    </row>
    <row r="4" spans="2:18" x14ac:dyDescent="0.35">
      <c r="E4" s="237" t="s">
        <v>209</v>
      </c>
      <c r="F4" s="237"/>
      <c r="G4" s="237"/>
      <c r="H4" s="237"/>
      <c r="I4" s="237"/>
      <c r="J4" s="237" t="s">
        <v>209</v>
      </c>
      <c r="K4" s="237"/>
      <c r="L4" s="237"/>
      <c r="M4" s="237"/>
      <c r="N4" s="237"/>
    </row>
    <row r="5" spans="2:18" ht="14.4" customHeight="1" x14ac:dyDescent="0.35">
      <c r="B5" s="185" t="s">
        <v>210</v>
      </c>
      <c r="E5" s="238" t="s">
        <v>211</v>
      </c>
      <c r="F5" s="238"/>
      <c r="G5" s="238" t="s">
        <v>212</v>
      </c>
      <c r="H5" s="238"/>
      <c r="I5" s="238"/>
      <c r="J5" s="238" t="s">
        <v>211</v>
      </c>
      <c r="K5" s="238"/>
      <c r="L5" s="238" t="s">
        <v>212</v>
      </c>
      <c r="M5" s="238"/>
      <c r="N5" s="238"/>
    </row>
    <row r="6" spans="2:18" ht="28.8" x14ac:dyDescent="0.35">
      <c r="B6" s="186" t="s">
        <v>213</v>
      </c>
      <c r="C6" s="186" t="s">
        <v>214</v>
      </c>
      <c r="D6" s="187" t="s">
        <v>215</v>
      </c>
      <c r="E6" s="187" t="s">
        <v>216</v>
      </c>
      <c r="F6" s="187" t="s">
        <v>217</v>
      </c>
      <c r="G6" s="187" t="s">
        <v>218</v>
      </c>
      <c r="H6" s="187" t="s">
        <v>219</v>
      </c>
      <c r="I6" s="187" t="s">
        <v>220</v>
      </c>
      <c r="J6" s="187" t="s">
        <v>216</v>
      </c>
      <c r="K6" s="187" t="s">
        <v>217</v>
      </c>
      <c r="L6" s="187" t="s">
        <v>218</v>
      </c>
      <c r="M6" s="187" t="s">
        <v>219</v>
      </c>
      <c r="N6" s="187" t="s">
        <v>220</v>
      </c>
      <c r="O6" s="188" t="s">
        <v>221</v>
      </c>
      <c r="P6" s="188" t="s">
        <v>222</v>
      </c>
      <c r="Q6" s="188" t="s">
        <v>223</v>
      </c>
      <c r="R6" s="188" t="s">
        <v>224</v>
      </c>
    </row>
    <row r="7" spans="2:18" x14ac:dyDescent="0.35"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</row>
    <row r="8" spans="2:18" x14ac:dyDescent="0.35"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</row>
    <row r="9" spans="2:18" x14ac:dyDescent="0.35"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</row>
    <row r="10" spans="2:18" x14ac:dyDescent="0.35"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</row>
    <row r="11" spans="2:18" x14ac:dyDescent="0.35"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</row>
    <row r="12" spans="2:18" x14ac:dyDescent="0.35"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</row>
    <row r="13" spans="2:18" x14ac:dyDescent="0.35"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</row>
    <row r="14" spans="2:18" x14ac:dyDescent="0.35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</row>
    <row r="15" spans="2:18" x14ac:dyDescent="0.35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</row>
    <row r="16" spans="2:18" x14ac:dyDescent="0.35"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</row>
    <row r="17" spans="2:18" x14ac:dyDescent="0.35"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</row>
    <row r="18" spans="2:18" x14ac:dyDescent="0.35"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</row>
    <row r="19" spans="2:18" x14ac:dyDescent="0.35"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</row>
    <row r="20" spans="2:18" x14ac:dyDescent="0.35"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</row>
    <row r="21" spans="2:18" x14ac:dyDescent="0.35"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</row>
    <row r="22" spans="2:18" x14ac:dyDescent="0.35"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</row>
    <row r="23" spans="2:18" x14ac:dyDescent="0.35"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</row>
    <row r="24" spans="2:18" x14ac:dyDescent="0.35"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</row>
    <row r="25" spans="2:18" x14ac:dyDescent="0.35"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</row>
    <row r="26" spans="2:18" x14ac:dyDescent="0.35"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</row>
    <row r="27" spans="2:18" x14ac:dyDescent="0.35"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</row>
    <row r="28" spans="2:18" x14ac:dyDescent="0.35"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</row>
    <row r="29" spans="2:18" x14ac:dyDescent="0.35"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</row>
    <row r="30" spans="2:18" x14ac:dyDescent="0.35"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</row>
    <row r="31" spans="2:18" x14ac:dyDescent="0.35"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</row>
    <row r="32" spans="2:18" x14ac:dyDescent="0.35"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</row>
    <row r="33" spans="2:18" x14ac:dyDescent="0.35"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</row>
    <row r="34" spans="2:18" x14ac:dyDescent="0.35"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</row>
    <row r="35" spans="2:18" x14ac:dyDescent="0.35"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</row>
    <row r="36" spans="2:18" x14ac:dyDescent="0.35"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</row>
    <row r="37" spans="2:18" x14ac:dyDescent="0.35"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</row>
    <row r="38" spans="2:18" x14ac:dyDescent="0.35"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</row>
    <row r="39" spans="2:18" x14ac:dyDescent="0.35"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</row>
    <row r="40" spans="2:18" x14ac:dyDescent="0.35"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</row>
    <row r="41" spans="2:18" x14ac:dyDescent="0.35"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</row>
    <row r="42" spans="2:18" x14ac:dyDescent="0.35"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</row>
    <row r="43" spans="2:18" x14ac:dyDescent="0.35"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</row>
    <row r="44" spans="2:18" x14ac:dyDescent="0.35"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</row>
    <row r="45" spans="2:18" x14ac:dyDescent="0.35"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</row>
    <row r="46" spans="2:18" x14ac:dyDescent="0.35"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</row>
    <row r="47" spans="2:18" x14ac:dyDescent="0.35"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</row>
    <row r="48" spans="2:18" x14ac:dyDescent="0.35"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</row>
    <row r="49" spans="2:18" x14ac:dyDescent="0.35"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</row>
    <row r="50" spans="2:18" x14ac:dyDescent="0.35"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</row>
    <row r="51" spans="2:18" x14ac:dyDescent="0.35"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</row>
    <row r="52" spans="2:18" x14ac:dyDescent="0.35"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</row>
    <row r="53" spans="2:18" x14ac:dyDescent="0.35"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</row>
    <row r="54" spans="2:18" x14ac:dyDescent="0.35"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</row>
    <row r="55" spans="2:18" x14ac:dyDescent="0.35"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</row>
    <row r="56" spans="2:18" x14ac:dyDescent="0.35"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</row>
    <row r="57" spans="2:18" x14ac:dyDescent="0.35"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</row>
    <row r="58" spans="2:18" x14ac:dyDescent="0.35"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</row>
    <row r="59" spans="2:18" x14ac:dyDescent="0.35"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</row>
    <row r="60" spans="2:18" x14ac:dyDescent="0.35"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</row>
    <row r="61" spans="2:18" x14ac:dyDescent="0.35"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</row>
    <row r="62" spans="2:18" x14ac:dyDescent="0.35"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</row>
    <row r="63" spans="2:18" x14ac:dyDescent="0.35"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</row>
    <row r="64" spans="2:18" x14ac:dyDescent="0.35"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</row>
    <row r="65" spans="2:18" x14ac:dyDescent="0.35"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</row>
    <row r="66" spans="2:18" x14ac:dyDescent="0.35"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</row>
    <row r="67" spans="2:18" x14ac:dyDescent="0.35"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</row>
    <row r="68" spans="2:18" x14ac:dyDescent="0.35"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</row>
    <row r="69" spans="2:18" x14ac:dyDescent="0.35"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</row>
    <row r="70" spans="2:18" x14ac:dyDescent="0.35"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</row>
    <row r="71" spans="2:18" x14ac:dyDescent="0.35"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</row>
    <row r="72" spans="2:18" x14ac:dyDescent="0.35"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</row>
    <row r="73" spans="2:18" x14ac:dyDescent="0.35"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</row>
    <row r="74" spans="2:18" x14ac:dyDescent="0.35"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</row>
    <row r="75" spans="2:18" x14ac:dyDescent="0.35"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</row>
    <row r="76" spans="2:18" x14ac:dyDescent="0.35"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</row>
    <row r="77" spans="2:18" x14ac:dyDescent="0.35"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</row>
    <row r="78" spans="2:18" x14ac:dyDescent="0.35"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</row>
    <row r="79" spans="2:18" x14ac:dyDescent="0.35"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</row>
    <row r="80" spans="2:18" x14ac:dyDescent="0.35"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</row>
    <row r="81" spans="2:18" x14ac:dyDescent="0.35"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</row>
    <row r="82" spans="2:18" x14ac:dyDescent="0.35"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</row>
    <row r="83" spans="2:18" x14ac:dyDescent="0.35"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</row>
    <row r="84" spans="2:18" x14ac:dyDescent="0.35"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</row>
    <row r="85" spans="2:18" x14ac:dyDescent="0.35"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</row>
    <row r="86" spans="2:18" x14ac:dyDescent="0.35"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</row>
    <row r="87" spans="2:18" x14ac:dyDescent="0.35"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</row>
    <row r="88" spans="2:18" x14ac:dyDescent="0.35"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</row>
    <row r="89" spans="2:18" x14ac:dyDescent="0.35"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</row>
    <row r="90" spans="2:18" x14ac:dyDescent="0.35"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</row>
    <row r="91" spans="2:18" x14ac:dyDescent="0.35"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</row>
    <row r="92" spans="2:18" x14ac:dyDescent="0.35"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</row>
    <row r="93" spans="2:18" x14ac:dyDescent="0.35"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</row>
    <row r="94" spans="2:18" x14ac:dyDescent="0.35"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</row>
    <row r="95" spans="2:18" x14ac:dyDescent="0.35"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</row>
    <row r="96" spans="2:18" x14ac:dyDescent="0.35"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</row>
    <row r="97" spans="2:18" x14ac:dyDescent="0.35"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</row>
    <row r="98" spans="2:18" x14ac:dyDescent="0.35"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</row>
    <row r="99" spans="2:18" x14ac:dyDescent="0.35"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</row>
    <row r="100" spans="2:18" x14ac:dyDescent="0.35"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</row>
    <row r="101" spans="2:18" x14ac:dyDescent="0.35"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</row>
    <row r="102" spans="2:18" x14ac:dyDescent="0.35"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</row>
    <row r="103" spans="2:18" x14ac:dyDescent="0.35"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</row>
    <row r="104" spans="2:18" x14ac:dyDescent="0.35">
      <c r="B104" s="189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</row>
    <row r="105" spans="2:18" x14ac:dyDescent="0.35">
      <c r="B105" s="189"/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</row>
    <row r="106" spans="2:18" x14ac:dyDescent="0.35"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</row>
    <row r="107" spans="2:18" x14ac:dyDescent="0.35"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</row>
    <row r="108" spans="2:18" x14ac:dyDescent="0.35"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</row>
    <row r="109" spans="2:18" x14ac:dyDescent="0.35"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</row>
    <row r="110" spans="2:18" x14ac:dyDescent="0.35"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</row>
    <row r="111" spans="2:18" x14ac:dyDescent="0.35">
      <c r="B111" s="189"/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</row>
    <row r="112" spans="2:18" x14ac:dyDescent="0.35"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</row>
    <row r="113" spans="2:18" x14ac:dyDescent="0.35"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</row>
    <row r="114" spans="2:18" x14ac:dyDescent="0.35"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</row>
    <row r="115" spans="2:18" x14ac:dyDescent="0.35"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</row>
    <row r="116" spans="2:18" x14ac:dyDescent="0.35"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</row>
    <row r="117" spans="2:18" x14ac:dyDescent="0.35">
      <c r="B117" s="189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</row>
    <row r="118" spans="2:18" x14ac:dyDescent="0.35"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</row>
    <row r="119" spans="2:18" x14ac:dyDescent="0.35"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</row>
    <row r="120" spans="2:18" x14ac:dyDescent="0.35"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</row>
    <row r="121" spans="2:18" x14ac:dyDescent="0.35"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</row>
    <row r="122" spans="2:18" x14ac:dyDescent="0.35"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</row>
    <row r="123" spans="2:18" x14ac:dyDescent="0.35"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</row>
    <row r="124" spans="2:18" x14ac:dyDescent="0.35"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</row>
    <row r="125" spans="2:18" x14ac:dyDescent="0.35"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</row>
    <row r="126" spans="2:18" x14ac:dyDescent="0.35"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</row>
    <row r="127" spans="2:18" x14ac:dyDescent="0.35"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</row>
    <row r="128" spans="2:18" x14ac:dyDescent="0.35"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</row>
    <row r="129" spans="2:18" x14ac:dyDescent="0.35"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</row>
    <row r="130" spans="2:18" x14ac:dyDescent="0.35"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</row>
    <row r="131" spans="2:18" x14ac:dyDescent="0.35"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</row>
    <row r="132" spans="2:18" x14ac:dyDescent="0.35"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</row>
    <row r="133" spans="2:18" x14ac:dyDescent="0.35"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</row>
    <row r="134" spans="2:18" x14ac:dyDescent="0.35"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</row>
    <row r="135" spans="2:18" x14ac:dyDescent="0.35"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</row>
    <row r="136" spans="2:18" x14ac:dyDescent="0.35"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</row>
    <row r="137" spans="2:18" x14ac:dyDescent="0.35"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</row>
    <row r="138" spans="2:18" x14ac:dyDescent="0.35"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</row>
    <row r="139" spans="2:18" x14ac:dyDescent="0.35"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</row>
    <row r="140" spans="2:18" x14ac:dyDescent="0.35"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</row>
    <row r="141" spans="2:18" x14ac:dyDescent="0.35"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</row>
    <row r="142" spans="2:18" x14ac:dyDescent="0.35"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</row>
    <row r="143" spans="2:18" x14ac:dyDescent="0.35"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</row>
    <row r="144" spans="2:18" x14ac:dyDescent="0.35"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</row>
    <row r="145" spans="2:18" x14ac:dyDescent="0.35"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</row>
    <row r="146" spans="2:18" x14ac:dyDescent="0.35"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</row>
    <row r="147" spans="2:18" x14ac:dyDescent="0.35"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</row>
    <row r="148" spans="2:18" x14ac:dyDescent="0.35"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</row>
    <row r="149" spans="2:18" x14ac:dyDescent="0.35"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</row>
    <row r="150" spans="2:18" x14ac:dyDescent="0.35"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</row>
    <row r="151" spans="2:18" x14ac:dyDescent="0.35"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</row>
    <row r="152" spans="2:18" x14ac:dyDescent="0.35"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</row>
    <row r="153" spans="2:18" x14ac:dyDescent="0.35"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</row>
    <row r="154" spans="2:18" x14ac:dyDescent="0.35"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</row>
    <row r="155" spans="2:18" x14ac:dyDescent="0.35"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</row>
    <row r="156" spans="2:18" x14ac:dyDescent="0.35"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</row>
    <row r="157" spans="2:18" x14ac:dyDescent="0.35"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</row>
    <row r="158" spans="2:18" x14ac:dyDescent="0.35"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</row>
    <row r="159" spans="2:18" x14ac:dyDescent="0.35"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</row>
    <row r="160" spans="2:18" x14ac:dyDescent="0.35"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</row>
    <row r="161" spans="2:18" x14ac:dyDescent="0.35"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</row>
    <row r="162" spans="2:18" x14ac:dyDescent="0.35"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</row>
    <row r="163" spans="2:18" x14ac:dyDescent="0.35"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</row>
    <row r="164" spans="2:18" x14ac:dyDescent="0.35"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</row>
    <row r="165" spans="2:18" x14ac:dyDescent="0.35"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</row>
    <row r="166" spans="2:18" x14ac:dyDescent="0.35"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</row>
    <row r="167" spans="2:18" x14ac:dyDescent="0.35"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</row>
    <row r="168" spans="2:18" x14ac:dyDescent="0.35"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</row>
    <row r="169" spans="2:18" x14ac:dyDescent="0.35"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</row>
    <row r="170" spans="2:18" x14ac:dyDescent="0.35"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</row>
    <row r="171" spans="2:18" x14ac:dyDescent="0.35"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</row>
    <row r="172" spans="2:18" x14ac:dyDescent="0.35"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</row>
    <row r="173" spans="2:18" x14ac:dyDescent="0.35"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</row>
    <row r="174" spans="2:18" x14ac:dyDescent="0.35"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</row>
    <row r="175" spans="2:18" x14ac:dyDescent="0.35"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</row>
    <row r="176" spans="2:18" x14ac:dyDescent="0.35"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</row>
    <row r="177" spans="2:18" x14ac:dyDescent="0.35"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</row>
    <row r="178" spans="2:18" x14ac:dyDescent="0.35"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</row>
    <row r="179" spans="2:18" x14ac:dyDescent="0.35"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</row>
    <row r="180" spans="2:18" x14ac:dyDescent="0.35"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</row>
    <row r="181" spans="2:18" x14ac:dyDescent="0.35"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</row>
    <row r="182" spans="2:18" x14ac:dyDescent="0.35"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</row>
    <row r="183" spans="2:18" x14ac:dyDescent="0.35"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</row>
    <row r="184" spans="2:18" x14ac:dyDescent="0.35"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</row>
    <row r="185" spans="2:18" x14ac:dyDescent="0.35"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</row>
    <row r="186" spans="2:18" x14ac:dyDescent="0.35"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</row>
    <row r="187" spans="2:18" x14ac:dyDescent="0.35"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</row>
    <row r="188" spans="2:18" x14ac:dyDescent="0.35"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</row>
    <row r="189" spans="2:18" x14ac:dyDescent="0.35"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</row>
    <row r="190" spans="2:18" x14ac:dyDescent="0.35"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</row>
    <row r="191" spans="2:18" x14ac:dyDescent="0.35"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</row>
    <row r="192" spans="2:18" x14ac:dyDescent="0.35"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</row>
    <row r="193" spans="2:18" x14ac:dyDescent="0.35"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</row>
    <row r="194" spans="2:18" x14ac:dyDescent="0.35"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</row>
    <row r="195" spans="2:18" x14ac:dyDescent="0.35"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</row>
    <row r="196" spans="2:18" x14ac:dyDescent="0.35"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</row>
    <row r="197" spans="2:18" x14ac:dyDescent="0.35"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</row>
    <row r="198" spans="2:18" x14ac:dyDescent="0.35"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</row>
    <row r="199" spans="2:18" x14ac:dyDescent="0.35"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</row>
    <row r="200" spans="2:18" x14ac:dyDescent="0.35"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</row>
    <row r="201" spans="2:18" x14ac:dyDescent="0.35"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</row>
    <row r="202" spans="2:18" x14ac:dyDescent="0.35"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</row>
    <row r="203" spans="2:18" x14ac:dyDescent="0.35"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</row>
    <row r="204" spans="2:18" x14ac:dyDescent="0.35"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</row>
    <row r="205" spans="2:18" x14ac:dyDescent="0.35"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</row>
    <row r="206" spans="2:18" x14ac:dyDescent="0.35"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</row>
    <row r="207" spans="2:18" x14ac:dyDescent="0.35"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</row>
    <row r="208" spans="2:18" x14ac:dyDescent="0.35"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</row>
    <row r="209" spans="2:18" x14ac:dyDescent="0.35"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</row>
    <row r="210" spans="2:18" x14ac:dyDescent="0.35"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</row>
    <row r="211" spans="2:18" x14ac:dyDescent="0.35"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</row>
    <row r="212" spans="2:18" x14ac:dyDescent="0.35"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</row>
    <row r="213" spans="2:18" x14ac:dyDescent="0.35"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</row>
    <row r="214" spans="2:18" x14ac:dyDescent="0.35"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</row>
    <row r="215" spans="2:18" x14ac:dyDescent="0.35"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</row>
    <row r="216" spans="2:18" x14ac:dyDescent="0.35"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</row>
    <row r="217" spans="2:18" x14ac:dyDescent="0.35"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</row>
    <row r="218" spans="2:18" x14ac:dyDescent="0.35"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</row>
    <row r="219" spans="2:18" x14ac:dyDescent="0.35"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</row>
    <row r="220" spans="2:18" x14ac:dyDescent="0.35"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</row>
    <row r="221" spans="2:18" x14ac:dyDescent="0.35"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</row>
    <row r="222" spans="2:18" x14ac:dyDescent="0.35"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</row>
    <row r="223" spans="2:18" x14ac:dyDescent="0.35"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</row>
    <row r="224" spans="2:18" x14ac:dyDescent="0.35"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</row>
  </sheetData>
  <sheetProtection selectLockedCells="1" selectUnlockedCells="1"/>
  <mergeCells count="6">
    <mergeCell ref="E4:I4"/>
    <mergeCell ref="J4:N4"/>
    <mergeCell ref="E5:F5"/>
    <mergeCell ref="G5:I5"/>
    <mergeCell ref="J5:K5"/>
    <mergeCell ref="L5:N5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2:P29"/>
  <sheetViews>
    <sheetView showGridLines="0" workbookViewId="0"/>
  </sheetViews>
  <sheetFormatPr baseColWidth="10" defaultColWidth="12.6640625" defaultRowHeight="14.4" x14ac:dyDescent="0.35"/>
  <cols>
    <col min="1" max="1" width="3.77734375" style="190" customWidth="1"/>
    <col min="2" max="2" width="22.21875" style="190" customWidth="1"/>
    <col min="3" max="3" width="16.109375" style="190" customWidth="1"/>
    <col min="4" max="4" width="14.21875" style="190" customWidth="1"/>
    <col min="5" max="5" width="14.33203125" style="190" customWidth="1"/>
    <col min="6" max="6" width="13.21875" style="190" customWidth="1"/>
    <col min="7" max="7" width="15.77734375" style="190" customWidth="1"/>
    <col min="8" max="8" width="16.109375" style="190" customWidth="1"/>
    <col min="9" max="9" width="14.33203125" style="190" customWidth="1"/>
    <col min="10" max="16384" width="12.6640625" style="190"/>
  </cols>
  <sheetData>
    <row r="2" spans="2:9" ht="22.2" x14ac:dyDescent="0.45">
      <c r="B2" s="125" t="s">
        <v>225</v>
      </c>
      <c r="C2" s="191"/>
      <c r="D2" s="191"/>
      <c r="E2" s="191"/>
      <c r="F2" s="191"/>
      <c r="G2" s="191"/>
      <c r="H2" s="191"/>
      <c r="I2" s="191"/>
    </row>
    <row r="4" spans="2:9" x14ac:dyDescent="0.35">
      <c r="B4" s="192"/>
      <c r="C4" s="192"/>
      <c r="D4" s="192"/>
      <c r="E4" s="192"/>
      <c r="F4" s="192"/>
      <c r="G4" s="192"/>
      <c r="H4" s="192"/>
      <c r="I4" s="192"/>
    </row>
    <row r="5" spans="2:9" x14ac:dyDescent="0.35">
      <c r="D5" s="239" t="s">
        <v>226</v>
      </c>
      <c r="E5" s="239"/>
      <c r="F5" s="239"/>
      <c r="G5" s="193" t="s">
        <v>173</v>
      </c>
      <c r="H5" s="194" t="s">
        <v>227</v>
      </c>
    </row>
    <row r="6" spans="2:9" x14ac:dyDescent="0.35">
      <c r="C6" s="195" t="s">
        <v>228</v>
      </c>
      <c r="D6" s="195" t="s">
        <v>229</v>
      </c>
      <c r="E6" s="195" t="s">
        <v>230</v>
      </c>
      <c r="F6" s="195" t="s">
        <v>231</v>
      </c>
      <c r="G6" s="195" t="s">
        <v>232</v>
      </c>
      <c r="H6" s="195" t="s">
        <v>233</v>
      </c>
    </row>
    <row r="7" spans="2:9" x14ac:dyDescent="0.35">
      <c r="C7" s="196" t="s">
        <v>234</v>
      </c>
      <c r="D7" s="197">
        <f>RLCs!B13</f>
        <v>0</v>
      </c>
      <c r="E7" s="197">
        <f>RLCs!C13</f>
        <v>0</v>
      </c>
      <c r="F7" s="198">
        <f>RLCs!D13</f>
        <v>0</v>
      </c>
      <c r="G7" s="199"/>
      <c r="H7" s="200" t="e">
        <f t="shared" ref="H7:H18" si="0">E7/D7</f>
        <v>#DIV/0!</v>
      </c>
    </row>
    <row r="8" spans="2:9" x14ac:dyDescent="0.35">
      <c r="C8" s="196" t="s">
        <v>235</v>
      </c>
      <c r="D8" s="197">
        <f>RLCs!F13</f>
        <v>0</v>
      </c>
      <c r="E8" s="197">
        <f>RLCs!G13</f>
        <v>0</v>
      </c>
      <c r="F8" s="198">
        <f>RLCs!H13</f>
        <v>0</v>
      </c>
      <c r="G8" s="199"/>
      <c r="H8" s="200" t="e">
        <f t="shared" si="0"/>
        <v>#DIV/0!</v>
      </c>
    </row>
    <row r="9" spans="2:9" x14ac:dyDescent="0.35">
      <c r="C9" s="196" t="s">
        <v>236</v>
      </c>
      <c r="D9" s="197">
        <f>RLCs!J13</f>
        <v>0</v>
      </c>
      <c r="E9" s="197">
        <f>RLCs!K13</f>
        <v>0</v>
      </c>
      <c r="F9" s="198">
        <f>RLCs!L13</f>
        <v>0</v>
      </c>
      <c r="G9" s="199"/>
      <c r="H9" s="200" t="e">
        <f t="shared" si="0"/>
        <v>#DIV/0!</v>
      </c>
    </row>
    <row r="10" spans="2:9" x14ac:dyDescent="0.35">
      <c r="C10" s="196" t="s">
        <v>237</v>
      </c>
      <c r="D10" s="197">
        <f>RLCs!N13</f>
        <v>0</v>
      </c>
      <c r="E10" s="197">
        <f>RLCs!O13</f>
        <v>0</v>
      </c>
      <c r="F10" s="198">
        <f>RLCs!P13</f>
        <v>0</v>
      </c>
      <c r="G10" s="199"/>
      <c r="H10" s="200" t="e">
        <f t="shared" si="0"/>
        <v>#DIV/0!</v>
      </c>
    </row>
    <row r="11" spans="2:9" x14ac:dyDescent="0.35">
      <c r="C11" s="196" t="s">
        <v>238</v>
      </c>
      <c r="D11" s="197">
        <f>RLCs!R13</f>
        <v>0</v>
      </c>
      <c r="E11" s="197">
        <f>RLCs!S13</f>
        <v>0</v>
      </c>
      <c r="F11" s="198">
        <f>RLCs!T13</f>
        <v>0</v>
      </c>
      <c r="G11" s="199"/>
      <c r="H11" s="200" t="e">
        <f t="shared" si="0"/>
        <v>#DIV/0!</v>
      </c>
    </row>
    <row r="12" spans="2:9" x14ac:dyDescent="0.35">
      <c r="C12" s="196" t="s">
        <v>239</v>
      </c>
      <c r="D12" s="197">
        <f>RLCs!B27</f>
        <v>0</v>
      </c>
      <c r="E12" s="197">
        <f>RLCs!C27</f>
        <v>0</v>
      </c>
      <c r="F12" s="198">
        <f>RLCs!D27</f>
        <v>0</v>
      </c>
      <c r="G12" s="199"/>
      <c r="H12" s="200" t="e">
        <f t="shared" si="0"/>
        <v>#DIV/0!</v>
      </c>
    </row>
    <row r="13" spans="2:9" x14ac:dyDescent="0.35">
      <c r="C13" s="196" t="s">
        <v>240</v>
      </c>
      <c r="D13" s="197">
        <f>RLCs!F27</f>
        <v>0</v>
      </c>
      <c r="E13" s="197">
        <f>RLCs!G27</f>
        <v>0</v>
      </c>
      <c r="F13" s="198">
        <f>RLCs!H27</f>
        <v>0</v>
      </c>
      <c r="G13" s="199"/>
      <c r="H13" s="200" t="e">
        <f t="shared" si="0"/>
        <v>#DIV/0!</v>
      </c>
    </row>
    <row r="14" spans="2:9" x14ac:dyDescent="0.35">
      <c r="C14" s="196" t="s">
        <v>241</v>
      </c>
      <c r="D14" s="197">
        <f>RLCs!J27</f>
        <v>0</v>
      </c>
      <c r="E14" s="197">
        <f>RLCs!K27</f>
        <v>0</v>
      </c>
      <c r="F14" s="198">
        <f>RLCs!L27</f>
        <v>0</v>
      </c>
      <c r="G14" s="199"/>
      <c r="H14" s="200" t="e">
        <f t="shared" si="0"/>
        <v>#DIV/0!</v>
      </c>
    </row>
    <row r="15" spans="2:9" x14ac:dyDescent="0.35">
      <c r="C15" s="196" t="s">
        <v>242</v>
      </c>
      <c r="D15" s="197">
        <f>RLCs!N27</f>
        <v>0</v>
      </c>
      <c r="E15" s="197">
        <f>RLCs!O27</f>
        <v>0</v>
      </c>
      <c r="F15" s="198">
        <f>RLCs!P27</f>
        <v>0</v>
      </c>
      <c r="G15" s="199"/>
      <c r="H15" s="200" t="e">
        <f t="shared" si="0"/>
        <v>#DIV/0!</v>
      </c>
    </row>
    <row r="16" spans="2:9" x14ac:dyDescent="0.35">
      <c r="C16" s="196" t="s">
        <v>243</v>
      </c>
      <c r="D16" s="197">
        <f>RLCs!R27</f>
        <v>0</v>
      </c>
      <c r="E16" s="197">
        <f>RLCs!S27</f>
        <v>0</v>
      </c>
      <c r="F16" s="198">
        <f>RLCs!T27</f>
        <v>0</v>
      </c>
      <c r="G16" s="199"/>
      <c r="H16" s="200" t="e">
        <f t="shared" si="0"/>
        <v>#DIV/0!</v>
      </c>
    </row>
    <row r="17" spans="1:16" x14ac:dyDescent="0.35">
      <c r="C17" s="196" t="s">
        <v>244</v>
      </c>
      <c r="D17" s="197">
        <f>RLCs!B40</f>
        <v>0</v>
      </c>
      <c r="E17" s="197">
        <f>RLCs!C40</f>
        <v>0</v>
      </c>
      <c r="F17" s="198">
        <f>RLCs!D40</f>
        <v>0</v>
      </c>
      <c r="G17" s="199"/>
      <c r="H17" s="200" t="e">
        <f t="shared" si="0"/>
        <v>#DIV/0!</v>
      </c>
    </row>
    <row r="18" spans="1:16" x14ac:dyDescent="0.35">
      <c r="C18" s="196" t="s">
        <v>245</v>
      </c>
      <c r="D18" s="197">
        <f>RLCs!F40</f>
        <v>0</v>
      </c>
      <c r="E18" s="197">
        <f>RLCs!G40</f>
        <v>0</v>
      </c>
      <c r="F18" s="198">
        <f>RLCs!H40</f>
        <v>0</v>
      </c>
      <c r="G18" s="199"/>
      <c r="H18" s="200" t="e">
        <f t="shared" si="0"/>
        <v>#DIV/0!</v>
      </c>
    </row>
    <row r="19" spans="1:16" x14ac:dyDescent="0.35">
      <c r="D19" s="201">
        <f>SUM(D7:D18)</f>
        <v>0</v>
      </c>
      <c r="E19" s="201">
        <f>SUM(E7:E18)</f>
        <v>0</v>
      </c>
    </row>
    <row r="20" spans="1:16" x14ac:dyDescent="0.35">
      <c r="I20" s="192"/>
    </row>
    <row r="21" spans="1:16" x14ac:dyDescent="0.35">
      <c r="B21" s="202" t="s">
        <v>246</v>
      </c>
      <c r="C21" s="202"/>
      <c r="D21" s="202"/>
      <c r="E21" s="202"/>
      <c r="F21" s="202"/>
      <c r="G21" s="202"/>
      <c r="H21" s="191"/>
      <c r="I21" s="203" t="s">
        <v>173</v>
      </c>
    </row>
    <row r="22" spans="1:16" x14ac:dyDescent="0.35">
      <c r="A22" s="204"/>
      <c r="B22" s="205">
        <v>4760</v>
      </c>
      <c r="C22" s="190" t="s">
        <v>247</v>
      </c>
      <c r="H22" s="206"/>
      <c r="I22" s="207" t="s">
        <v>104</v>
      </c>
    </row>
    <row r="23" spans="1:16" x14ac:dyDescent="0.35">
      <c r="B23" s="208" t="s">
        <v>195</v>
      </c>
      <c r="C23" s="208"/>
      <c r="D23" s="208"/>
      <c r="E23" s="208"/>
      <c r="F23" s="208"/>
      <c r="G23" s="208"/>
      <c r="H23" s="209">
        <f>E18+H22</f>
        <v>0</v>
      </c>
      <c r="I23" s="210"/>
    </row>
    <row r="24" spans="1:16" x14ac:dyDescent="0.35">
      <c r="G24" s="211" t="s">
        <v>174</v>
      </c>
      <c r="H24" s="212"/>
      <c r="O24" s="213"/>
      <c r="P24" s="213"/>
    </row>
    <row r="25" spans="1:16" x14ac:dyDescent="0.35">
      <c r="N25" s="192"/>
      <c r="O25" s="213"/>
      <c r="P25" s="213"/>
    </row>
    <row r="26" spans="1:16" x14ac:dyDescent="0.35">
      <c r="B26" s="202" t="s">
        <v>248</v>
      </c>
      <c r="C26" s="202"/>
      <c r="D26" s="202"/>
      <c r="E26" s="202"/>
      <c r="F26" s="202"/>
      <c r="G26" s="202"/>
      <c r="H26" s="191"/>
      <c r="I26" s="203" t="s">
        <v>173</v>
      </c>
      <c r="O26" s="213"/>
      <c r="P26" s="213"/>
    </row>
    <row r="27" spans="1:16" x14ac:dyDescent="0.35">
      <c r="B27" s="214">
        <v>6420</v>
      </c>
      <c r="C27" s="190" t="s">
        <v>249</v>
      </c>
      <c r="H27" s="192"/>
      <c r="I27" s="215" t="s">
        <v>179</v>
      </c>
      <c r="O27" s="213"/>
      <c r="P27" s="213"/>
    </row>
    <row r="28" spans="1:16" x14ac:dyDescent="0.35">
      <c r="B28" s="216" t="s">
        <v>250</v>
      </c>
      <c r="C28" s="216"/>
      <c r="D28" s="216"/>
      <c r="E28" s="216"/>
      <c r="F28" s="216"/>
      <c r="G28" s="216"/>
      <c r="H28" s="217" t="e">
        <f>+H27/E19</f>
        <v>#DIV/0!</v>
      </c>
      <c r="I28" s="208"/>
      <c r="O28" s="213"/>
      <c r="P28" s="213"/>
    </row>
    <row r="29" spans="1:16" x14ac:dyDescent="0.35">
      <c r="G29" s="211" t="s">
        <v>174</v>
      </c>
      <c r="H29" s="218"/>
      <c r="O29" s="213"/>
      <c r="P29" s="213"/>
    </row>
  </sheetData>
  <sheetProtection selectLockedCells="1" selectUnlockedCells="1"/>
  <mergeCells count="1">
    <mergeCell ref="D5:F5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B1:T41"/>
  <sheetViews>
    <sheetView showGridLines="0" workbookViewId="0"/>
  </sheetViews>
  <sheetFormatPr baseColWidth="10" defaultColWidth="12.6640625" defaultRowHeight="14.4" x14ac:dyDescent="0.35"/>
  <cols>
    <col min="1" max="16384" width="12.6640625" style="190"/>
  </cols>
  <sheetData>
    <row r="1" spans="2:20" x14ac:dyDescent="0.35">
      <c r="B1" s="211" t="s">
        <v>251</v>
      </c>
    </row>
    <row r="3" spans="2:20" x14ac:dyDescent="0.35">
      <c r="B3" s="190" t="s">
        <v>252</v>
      </c>
      <c r="F3" s="190" t="s">
        <v>253</v>
      </c>
      <c r="J3" s="190" t="s">
        <v>254</v>
      </c>
      <c r="N3" s="190" t="s">
        <v>255</v>
      </c>
      <c r="R3" s="190" t="s">
        <v>256</v>
      </c>
    </row>
    <row r="4" spans="2:20" x14ac:dyDescent="0.35">
      <c r="B4" s="219" t="s">
        <v>229</v>
      </c>
      <c r="C4" s="219" t="s">
        <v>230</v>
      </c>
      <c r="D4" s="219" t="s">
        <v>231</v>
      </c>
      <c r="F4" s="219" t="s">
        <v>229</v>
      </c>
      <c r="G4" s="219" t="s">
        <v>230</v>
      </c>
      <c r="H4" s="219" t="s">
        <v>231</v>
      </c>
      <c r="J4" s="219" t="s">
        <v>229</v>
      </c>
      <c r="K4" s="219" t="s">
        <v>230</v>
      </c>
      <c r="L4" s="219" t="s">
        <v>231</v>
      </c>
      <c r="N4" s="219" t="s">
        <v>229</v>
      </c>
      <c r="O4" s="219" t="s">
        <v>230</v>
      </c>
      <c r="P4" s="219" t="s">
        <v>231</v>
      </c>
      <c r="R4" s="219" t="s">
        <v>229</v>
      </c>
      <c r="S4" s="219" t="s">
        <v>230</v>
      </c>
      <c r="T4" s="219" t="s">
        <v>231</v>
      </c>
    </row>
    <row r="5" spans="2:20" x14ac:dyDescent="0.35">
      <c r="B5" s="192"/>
      <c r="C5" s="192"/>
      <c r="F5" s="192"/>
      <c r="G5" s="192"/>
      <c r="J5" s="192"/>
      <c r="K5" s="192"/>
      <c r="N5" s="192"/>
      <c r="O5" s="192"/>
      <c r="R5" s="192"/>
      <c r="S5" s="192"/>
    </row>
    <row r="6" spans="2:20" x14ac:dyDescent="0.35">
      <c r="B6" s="192"/>
      <c r="C6" s="192"/>
      <c r="F6" s="192"/>
      <c r="G6" s="192"/>
      <c r="J6" s="192"/>
      <c r="K6" s="192"/>
      <c r="N6" s="192"/>
      <c r="O6" s="192"/>
      <c r="R6" s="192"/>
      <c r="S6" s="192"/>
    </row>
    <row r="7" spans="2:20" x14ac:dyDescent="0.35">
      <c r="B7" s="192"/>
      <c r="F7" s="192"/>
      <c r="G7" s="192"/>
      <c r="J7" s="192"/>
      <c r="K7" s="192"/>
      <c r="N7" s="192"/>
      <c r="O7" s="192"/>
      <c r="R7" s="192"/>
      <c r="S7" s="192"/>
    </row>
    <row r="8" spans="2:20" x14ac:dyDescent="0.35">
      <c r="B8" s="192"/>
      <c r="C8" s="192"/>
      <c r="F8" s="192"/>
      <c r="G8" s="192"/>
      <c r="J8" s="192"/>
      <c r="K8" s="192"/>
      <c r="N8" s="192"/>
      <c r="O8" s="192"/>
      <c r="R8" s="192"/>
      <c r="S8" s="192"/>
    </row>
    <row r="9" spans="2:20" x14ac:dyDescent="0.35">
      <c r="B9" s="192"/>
      <c r="C9" s="192"/>
      <c r="F9" s="192"/>
      <c r="G9" s="192"/>
      <c r="J9" s="192"/>
      <c r="K9" s="192"/>
      <c r="N9" s="192"/>
      <c r="O9" s="192"/>
      <c r="R9" s="192"/>
      <c r="S9" s="192"/>
    </row>
    <row r="10" spans="2:20" x14ac:dyDescent="0.35">
      <c r="B10" s="192"/>
      <c r="C10" s="192"/>
      <c r="F10" s="192"/>
      <c r="G10" s="192"/>
      <c r="J10" s="192"/>
      <c r="K10" s="192"/>
      <c r="N10" s="192"/>
      <c r="O10" s="192"/>
      <c r="R10" s="192"/>
      <c r="S10" s="192"/>
    </row>
    <row r="11" spans="2:20" x14ac:dyDescent="0.35">
      <c r="B11" s="192"/>
      <c r="C11" s="192"/>
      <c r="F11" s="192"/>
      <c r="G11" s="192"/>
      <c r="J11" s="192"/>
      <c r="K11" s="192"/>
      <c r="N11" s="192"/>
      <c r="O11" s="192"/>
      <c r="R11" s="192"/>
      <c r="S11" s="192"/>
    </row>
    <row r="12" spans="2:20" x14ac:dyDescent="0.35">
      <c r="B12" s="220"/>
      <c r="C12" s="221"/>
      <c r="D12" s="221"/>
      <c r="F12" s="220"/>
      <c r="G12" s="220"/>
      <c r="H12" s="221"/>
      <c r="J12" s="220"/>
      <c r="K12" s="220"/>
      <c r="L12" s="221"/>
      <c r="N12" s="220"/>
      <c r="O12" s="220"/>
      <c r="P12" s="221"/>
      <c r="R12" s="220"/>
      <c r="S12" s="220"/>
      <c r="T12" s="221"/>
    </row>
    <row r="13" spans="2:20" x14ac:dyDescent="0.35">
      <c r="B13" s="201">
        <f>SUM(B5:B12)</f>
        <v>0</v>
      </c>
      <c r="C13" s="201">
        <f>SUM(C5:C12)</f>
        <v>0</v>
      </c>
      <c r="D13" s="211">
        <f>SUM(D5:D12)</f>
        <v>0</v>
      </c>
      <c r="F13" s="201">
        <f>SUM(F5:F12)</f>
        <v>0</v>
      </c>
      <c r="G13" s="201">
        <f>SUM(G5:G12)</f>
        <v>0</v>
      </c>
      <c r="H13" s="211">
        <f>SUM(H5:H12)</f>
        <v>0</v>
      </c>
      <c r="J13" s="201">
        <f>SUM(J5:J12)</f>
        <v>0</v>
      </c>
      <c r="K13" s="201">
        <f>SUM(K5:K12)</f>
        <v>0</v>
      </c>
      <c r="L13" s="211">
        <f>SUM(L5:L12)</f>
        <v>0</v>
      </c>
      <c r="N13" s="201">
        <f>SUM(N5:N12)</f>
        <v>0</v>
      </c>
      <c r="O13" s="201">
        <f>SUM(O5:O12)</f>
        <v>0</v>
      </c>
      <c r="P13" s="211">
        <f>SUM(P5:P12)</f>
        <v>0</v>
      </c>
      <c r="R13" s="201">
        <f>SUM(R5:R12)</f>
        <v>0</v>
      </c>
      <c r="S13" s="201">
        <f>SUM(S5:S12)</f>
        <v>0</v>
      </c>
      <c r="T13" s="211">
        <f>SUM(T5:T12)</f>
        <v>0</v>
      </c>
    </row>
    <row r="14" spans="2:20" x14ac:dyDescent="0.35">
      <c r="B14" s="240" t="s">
        <v>257</v>
      </c>
      <c r="C14" s="240"/>
      <c r="D14" s="240"/>
      <c r="F14" s="240" t="s">
        <v>257</v>
      </c>
      <c r="G14" s="240"/>
      <c r="H14" s="240"/>
      <c r="J14" s="240" t="s">
        <v>257</v>
      </c>
      <c r="K14" s="240"/>
      <c r="L14" s="240"/>
      <c r="N14" s="240" t="s">
        <v>257</v>
      </c>
      <c r="O14" s="240"/>
      <c r="P14" s="240"/>
      <c r="R14" s="240" t="s">
        <v>257</v>
      </c>
      <c r="S14" s="240"/>
      <c r="T14" s="240"/>
    </row>
    <row r="17" spans="2:20" x14ac:dyDescent="0.35">
      <c r="B17" s="190" t="s">
        <v>258</v>
      </c>
      <c r="F17" s="190" t="s">
        <v>259</v>
      </c>
      <c r="J17" s="190" t="s">
        <v>260</v>
      </c>
      <c r="N17" s="190" t="s">
        <v>261</v>
      </c>
      <c r="R17" s="190" t="s">
        <v>262</v>
      </c>
    </row>
    <row r="18" spans="2:20" x14ac:dyDescent="0.35">
      <c r="B18" s="219" t="s">
        <v>229</v>
      </c>
      <c r="C18" s="219" t="s">
        <v>230</v>
      </c>
      <c r="D18" s="219" t="s">
        <v>231</v>
      </c>
      <c r="F18" s="219" t="s">
        <v>229</v>
      </c>
      <c r="G18" s="219" t="s">
        <v>230</v>
      </c>
      <c r="H18" s="219" t="s">
        <v>231</v>
      </c>
      <c r="J18" s="219" t="s">
        <v>229</v>
      </c>
      <c r="K18" s="219" t="s">
        <v>230</v>
      </c>
      <c r="L18" s="219" t="s">
        <v>231</v>
      </c>
      <c r="N18" s="219" t="s">
        <v>229</v>
      </c>
      <c r="O18" s="219" t="s">
        <v>230</v>
      </c>
      <c r="P18" s="219" t="s">
        <v>231</v>
      </c>
      <c r="R18" s="219" t="s">
        <v>229</v>
      </c>
      <c r="S18" s="219" t="s">
        <v>230</v>
      </c>
      <c r="T18" s="219" t="s">
        <v>231</v>
      </c>
    </row>
    <row r="19" spans="2:20" x14ac:dyDescent="0.35">
      <c r="B19" s="192"/>
      <c r="C19" s="192"/>
      <c r="F19" s="192"/>
      <c r="G19" s="192"/>
      <c r="J19" s="192"/>
      <c r="K19" s="192"/>
      <c r="N19" s="192"/>
      <c r="O19" s="192"/>
      <c r="R19" s="192"/>
      <c r="S19" s="192"/>
    </row>
    <row r="20" spans="2:20" x14ac:dyDescent="0.35">
      <c r="B20" s="192"/>
      <c r="C20" s="192"/>
      <c r="F20" s="192"/>
      <c r="G20" s="192"/>
      <c r="J20" s="192"/>
      <c r="K20" s="192"/>
      <c r="N20" s="192"/>
      <c r="O20" s="192"/>
      <c r="R20" s="192"/>
      <c r="S20" s="192"/>
    </row>
    <row r="21" spans="2:20" x14ac:dyDescent="0.35">
      <c r="B21" s="192"/>
      <c r="C21" s="192"/>
      <c r="F21" s="192"/>
      <c r="G21" s="192"/>
      <c r="J21" s="192"/>
      <c r="K21" s="192"/>
      <c r="N21" s="192"/>
      <c r="O21" s="192"/>
      <c r="R21" s="192"/>
      <c r="S21" s="192"/>
    </row>
    <row r="22" spans="2:20" x14ac:dyDescent="0.35">
      <c r="B22" s="192"/>
      <c r="C22" s="192"/>
      <c r="F22" s="192"/>
      <c r="G22" s="192"/>
      <c r="J22" s="192"/>
      <c r="K22" s="192"/>
      <c r="N22" s="192"/>
      <c r="O22" s="192"/>
      <c r="R22" s="192"/>
      <c r="S22" s="192"/>
    </row>
    <row r="23" spans="2:20" x14ac:dyDescent="0.35">
      <c r="B23" s="192"/>
      <c r="C23" s="192"/>
      <c r="F23" s="192"/>
      <c r="G23" s="192"/>
      <c r="J23" s="192"/>
      <c r="K23" s="192"/>
      <c r="N23" s="192"/>
      <c r="O23" s="192"/>
      <c r="R23" s="192"/>
      <c r="S23" s="192"/>
    </row>
    <row r="24" spans="2:20" x14ac:dyDescent="0.35">
      <c r="B24" s="192"/>
      <c r="C24" s="192"/>
      <c r="F24" s="192"/>
      <c r="G24" s="192"/>
      <c r="J24" s="192"/>
      <c r="K24" s="192"/>
      <c r="N24" s="192"/>
      <c r="O24" s="192"/>
      <c r="R24" s="192"/>
      <c r="S24" s="192"/>
    </row>
    <row r="25" spans="2:20" x14ac:dyDescent="0.35">
      <c r="B25" s="192"/>
      <c r="C25" s="192"/>
      <c r="F25" s="192"/>
      <c r="G25" s="192"/>
      <c r="J25" s="192"/>
      <c r="K25" s="192"/>
      <c r="N25" s="192"/>
      <c r="O25" s="192"/>
      <c r="R25" s="192"/>
      <c r="S25" s="192"/>
    </row>
    <row r="26" spans="2:20" x14ac:dyDescent="0.35">
      <c r="B26" s="220"/>
      <c r="C26" s="220"/>
      <c r="D26" s="221"/>
      <c r="F26" s="220"/>
      <c r="G26" s="220"/>
      <c r="H26" s="221"/>
      <c r="J26" s="220"/>
      <c r="K26" s="220"/>
      <c r="L26" s="221"/>
      <c r="N26" s="220"/>
      <c r="O26" s="220"/>
      <c r="P26" s="221"/>
      <c r="R26" s="220"/>
      <c r="S26" s="220"/>
      <c r="T26" s="221"/>
    </row>
    <row r="27" spans="2:20" x14ac:dyDescent="0.35">
      <c r="B27" s="201">
        <f>SUM(B19:B26)</f>
        <v>0</v>
      </c>
      <c r="C27" s="201">
        <f>SUM(C19:C26)</f>
        <v>0</v>
      </c>
      <c r="D27" s="211">
        <f>SUM(D19:D26)</f>
        <v>0</v>
      </c>
      <c r="F27" s="201">
        <f>SUM(F19:F26)</f>
        <v>0</v>
      </c>
      <c r="G27" s="201">
        <f>SUM(G19:G26)</f>
        <v>0</v>
      </c>
      <c r="H27" s="211">
        <f>SUM(H19:H26)</f>
        <v>0</v>
      </c>
      <c r="J27" s="201">
        <f>SUM(J19:J26)</f>
        <v>0</v>
      </c>
      <c r="K27" s="201">
        <f>SUM(K19:K26)</f>
        <v>0</v>
      </c>
      <c r="L27" s="211">
        <f>SUM(L19:L26)</f>
        <v>0</v>
      </c>
      <c r="N27" s="201">
        <f>SUM(N19:N26)</f>
        <v>0</v>
      </c>
      <c r="O27" s="201">
        <f>SUM(O19:O26)</f>
        <v>0</v>
      </c>
      <c r="P27" s="211">
        <f>SUM(P19:P26)</f>
        <v>0</v>
      </c>
      <c r="Q27" s="222"/>
      <c r="R27" s="201">
        <f>SUM(R19:R26)</f>
        <v>0</v>
      </c>
      <c r="S27" s="201">
        <f>SUM(S19:S26)</f>
        <v>0</v>
      </c>
      <c r="T27" s="211">
        <f>SUM(T19:T26)</f>
        <v>0</v>
      </c>
    </row>
    <row r="28" spans="2:20" x14ac:dyDescent="0.35">
      <c r="B28" s="240" t="s">
        <v>257</v>
      </c>
      <c r="C28" s="240"/>
      <c r="D28" s="240"/>
      <c r="F28" s="240" t="s">
        <v>257</v>
      </c>
      <c r="G28" s="240"/>
      <c r="H28" s="240"/>
      <c r="J28" s="240" t="s">
        <v>257</v>
      </c>
      <c r="K28" s="240"/>
      <c r="L28" s="240"/>
      <c r="N28" s="240" t="s">
        <v>257</v>
      </c>
      <c r="O28" s="240"/>
      <c r="P28" s="240"/>
      <c r="R28" s="240" t="s">
        <v>257</v>
      </c>
      <c r="S28" s="240"/>
      <c r="T28" s="240"/>
    </row>
    <row r="30" spans="2:20" x14ac:dyDescent="0.35">
      <c r="B30" s="190" t="s">
        <v>263</v>
      </c>
      <c r="F30" s="190" t="s">
        <v>264</v>
      </c>
    </row>
    <row r="31" spans="2:20" x14ac:dyDescent="0.35">
      <c r="B31" s="219" t="s">
        <v>229</v>
      </c>
      <c r="C31" s="219" t="s">
        <v>230</v>
      </c>
      <c r="D31" s="219" t="s">
        <v>231</v>
      </c>
      <c r="F31" s="219" t="s">
        <v>229</v>
      </c>
      <c r="G31" s="219" t="s">
        <v>230</v>
      </c>
      <c r="H31" s="219" t="s">
        <v>231</v>
      </c>
    </row>
    <row r="32" spans="2:20" x14ac:dyDescent="0.35">
      <c r="B32" s="192"/>
      <c r="C32" s="192"/>
      <c r="F32" s="192"/>
      <c r="G32" s="192"/>
    </row>
    <row r="33" spans="2:8" x14ac:dyDescent="0.35">
      <c r="B33" s="192"/>
      <c r="C33" s="192"/>
      <c r="F33" s="192"/>
      <c r="G33" s="192"/>
    </row>
    <row r="34" spans="2:8" x14ac:dyDescent="0.35">
      <c r="B34" s="192"/>
      <c r="C34" s="192"/>
      <c r="F34" s="192"/>
      <c r="G34" s="192"/>
    </row>
    <row r="35" spans="2:8" x14ac:dyDescent="0.35">
      <c r="B35" s="192"/>
      <c r="C35" s="192"/>
      <c r="F35" s="192"/>
      <c r="G35" s="192"/>
    </row>
    <row r="36" spans="2:8" x14ac:dyDescent="0.35">
      <c r="B36" s="192"/>
      <c r="C36" s="192"/>
      <c r="F36" s="192"/>
      <c r="G36" s="192"/>
    </row>
    <row r="37" spans="2:8" x14ac:dyDescent="0.35">
      <c r="B37" s="192"/>
      <c r="C37" s="192"/>
      <c r="F37" s="192"/>
      <c r="G37" s="192"/>
    </row>
    <row r="38" spans="2:8" x14ac:dyDescent="0.35">
      <c r="B38" s="192"/>
      <c r="C38" s="192"/>
      <c r="F38" s="192"/>
      <c r="G38" s="192"/>
    </row>
    <row r="39" spans="2:8" x14ac:dyDescent="0.35">
      <c r="B39" s="220"/>
      <c r="C39" s="220"/>
      <c r="D39" s="221"/>
      <c r="F39" s="220"/>
      <c r="G39" s="220"/>
      <c r="H39" s="221"/>
    </row>
    <row r="40" spans="2:8" x14ac:dyDescent="0.35">
      <c r="B40" s="201">
        <f>SUM(B32:B39)</f>
        <v>0</v>
      </c>
      <c r="C40" s="201">
        <f>SUM(C32:C39)</f>
        <v>0</v>
      </c>
      <c r="D40" s="211">
        <f>SUM(D32:D39)</f>
        <v>0</v>
      </c>
      <c r="F40" s="201">
        <f>SUM(F32:F39)</f>
        <v>0</v>
      </c>
      <c r="G40" s="201">
        <f>SUM(G32:G39)</f>
        <v>0</v>
      </c>
      <c r="H40" s="211">
        <f>SUM(H32:H39)</f>
        <v>0</v>
      </c>
    </row>
    <row r="41" spans="2:8" x14ac:dyDescent="0.35">
      <c r="B41" s="240" t="s">
        <v>257</v>
      </c>
      <c r="C41" s="240"/>
      <c r="D41" s="240"/>
      <c r="F41" s="240" t="s">
        <v>257</v>
      </c>
      <c r="G41" s="240"/>
      <c r="H41" s="240"/>
    </row>
  </sheetData>
  <sheetProtection selectLockedCells="1" selectUnlockedCells="1"/>
  <mergeCells count="12">
    <mergeCell ref="R14:T14"/>
    <mergeCell ref="B28:D28"/>
    <mergeCell ref="F28:H28"/>
    <mergeCell ref="J28:L28"/>
    <mergeCell ref="N28:P28"/>
    <mergeCell ref="R28:T28"/>
    <mergeCell ref="B41:D41"/>
    <mergeCell ref="F41:H41"/>
    <mergeCell ref="B14:D14"/>
    <mergeCell ref="F14:H14"/>
    <mergeCell ref="J14:L14"/>
    <mergeCell ref="N14:P14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B2:L26"/>
  <sheetViews>
    <sheetView showGridLines="0" workbookViewId="0"/>
  </sheetViews>
  <sheetFormatPr baseColWidth="10" defaultColWidth="12.6640625" defaultRowHeight="14.4" x14ac:dyDescent="0.35"/>
  <cols>
    <col min="1" max="1" width="12.6640625" style="223"/>
    <col min="2" max="2" width="15.88671875" style="223" customWidth="1"/>
    <col min="3" max="8" width="12.6640625" style="223"/>
    <col min="9" max="9" width="13.88671875" style="223" customWidth="1"/>
    <col min="10" max="10" width="10.44140625" style="223" customWidth="1"/>
    <col min="11" max="11" width="13.6640625" style="223" customWidth="1"/>
    <col min="12" max="12" width="12.5546875" style="223" customWidth="1"/>
    <col min="13" max="16384" width="12.6640625" style="223"/>
  </cols>
  <sheetData>
    <row r="2" spans="2:12" ht="16.95" customHeight="1" x14ac:dyDescent="0.35">
      <c r="B2" s="7"/>
      <c r="C2" s="7"/>
      <c r="D2" s="7"/>
      <c r="E2" s="7"/>
      <c r="F2" s="7"/>
      <c r="G2" s="7"/>
      <c r="H2" s="7"/>
      <c r="I2" s="7"/>
      <c r="J2" s="241" t="s">
        <v>265</v>
      </c>
      <c r="K2" s="241"/>
      <c r="L2" s="241"/>
    </row>
    <row r="3" spans="2:12" ht="13.2" customHeight="1" x14ac:dyDescent="0.35">
      <c r="B3" s="7"/>
      <c r="C3" s="7"/>
      <c r="D3" s="7"/>
      <c r="E3" s="7"/>
      <c r="F3" s="7"/>
      <c r="G3" s="7"/>
      <c r="H3" s="7"/>
      <c r="I3" s="7"/>
      <c r="J3" s="241"/>
      <c r="K3" s="241"/>
      <c r="L3" s="241"/>
    </row>
    <row r="4" spans="2:12" ht="13.2" customHeight="1" x14ac:dyDescent="0.35">
      <c r="B4" s="7"/>
      <c r="C4" s="7"/>
      <c r="D4" s="7"/>
      <c r="E4" s="7"/>
      <c r="F4" s="7"/>
      <c r="G4" s="7"/>
      <c r="H4" s="7"/>
      <c r="I4" s="7"/>
      <c r="J4" s="241"/>
      <c r="K4" s="241"/>
      <c r="L4" s="241"/>
    </row>
    <row r="5" spans="2:12" x14ac:dyDescent="0.35"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2:12" x14ac:dyDescent="0.35">
      <c r="B6" s="7"/>
      <c r="C6" s="7"/>
      <c r="E6" s="7"/>
      <c r="F6" s="7"/>
      <c r="G6" s="7"/>
      <c r="H6" s="7"/>
      <c r="I6" s="7"/>
      <c r="J6" s="7"/>
      <c r="K6" s="224" t="s">
        <v>266</v>
      </c>
      <c r="L6" s="224" t="s">
        <v>267</v>
      </c>
    </row>
    <row r="7" spans="2:12" x14ac:dyDescent="0.35">
      <c r="B7" s="225" t="s">
        <v>268</v>
      </c>
      <c r="C7" s="226" t="s">
        <v>269</v>
      </c>
      <c r="E7" s="181"/>
      <c r="F7" s="181"/>
      <c r="J7" s="224" t="s">
        <v>270</v>
      </c>
      <c r="K7" s="227"/>
      <c r="L7" s="228"/>
    </row>
    <row r="8" spans="2:12" x14ac:dyDescent="0.35">
      <c r="B8" s="225" t="s">
        <v>271</v>
      </c>
      <c r="C8" s="229">
        <v>44561</v>
      </c>
      <c r="E8" s="181"/>
      <c r="F8" s="181"/>
      <c r="J8" s="224" t="s">
        <v>272</v>
      </c>
      <c r="K8" s="227"/>
      <c r="L8" s="227"/>
    </row>
    <row r="9" spans="2:12" x14ac:dyDescent="0.35">
      <c r="B9" s="230"/>
      <c r="C9" s="230"/>
      <c r="D9" s="231"/>
      <c r="E9" s="231"/>
      <c r="F9" s="231"/>
      <c r="G9" s="231"/>
      <c r="H9" s="231"/>
      <c r="I9" s="231"/>
      <c r="J9" s="231"/>
      <c r="K9" s="231"/>
      <c r="L9" s="231"/>
    </row>
    <row r="10" spans="2:12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2" x14ac:dyDescent="0.35">
      <c r="B11" s="232" t="s">
        <v>273</v>
      </c>
    </row>
    <row r="13" spans="2:12" ht="14.4" customHeight="1" x14ac:dyDescent="0.35">
      <c r="B13" s="242" t="s">
        <v>274</v>
      </c>
      <c r="C13" s="242"/>
      <c r="D13" s="242"/>
      <c r="E13" s="242"/>
      <c r="F13" s="242"/>
      <c r="G13" s="242"/>
      <c r="H13" s="242"/>
      <c r="I13" s="242"/>
      <c r="J13" s="242"/>
      <c r="K13" s="242"/>
      <c r="L13" s="242"/>
    </row>
    <row r="14" spans="2:12" x14ac:dyDescent="0.35"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</row>
    <row r="17" spans="2:12" x14ac:dyDescent="0.35">
      <c r="B17" s="233" t="s">
        <v>275</v>
      </c>
    </row>
    <row r="19" spans="2:12" ht="14.4" customHeight="1" x14ac:dyDescent="0.35">
      <c r="B19" s="243" t="s">
        <v>276</v>
      </c>
      <c r="C19" s="243"/>
      <c r="D19" s="243"/>
      <c r="E19" s="243"/>
      <c r="F19" s="243"/>
      <c r="G19" s="243"/>
      <c r="H19" s="243"/>
      <c r="I19" s="243"/>
      <c r="J19" s="243"/>
      <c r="K19" s="243"/>
      <c r="L19" s="243"/>
    </row>
    <row r="20" spans="2:12" x14ac:dyDescent="0.35"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</row>
    <row r="23" spans="2:12" x14ac:dyDescent="0.35">
      <c r="B23" s="233" t="s">
        <v>277</v>
      </c>
    </row>
    <row r="25" spans="2:12" x14ac:dyDescent="0.35"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</row>
    <row r="26" spans="2:12" x14ac:dyDescent="0.35"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</row>
  </sheetData>
  <sheetProtection selectLockedCells="1" selectUnlockedCells="1"/>
  <mergeCells count="4">
    <mergeCell ref="J2:L4"/>
    <mergeCell ref="B13:L14"/>
    <mergeCell ref="B19:L20"/>
    <mergeCell ref="B25:L26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</vt:lpstr>
      <vt:lpstr>IVA</vt:lpstr>
      <vt:lpstr>IRPF 111</vt:lpstr>
      <vt:lpstr>IRPF 115</vt:lpstr>
      <vt:lpstr>Mod 190</vt:lpstr>
      <vt:lpstr>SEG. SOCIAL</vt:lpstr>
      <vt:lpstr>RLCs</vt:lpstr>
      <vt:lpstr>N.2 MEMORANDUM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Soler</dc:creator>
  <cp:lastModifiedBy>Agustín Soler</cp:lastModifiedBy>
  <dcterms:created xsi:type="dcterms:W3CDTF">2022-05-27T13:44:18Z</dcterms:created>
  <dcterms:modified xsi:type="dcterms:W3CDTF">2022-05-27T13:44:19Z</dcterms:modified>
</cp:coreProperties>
</file>